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 tabRatio="828" activeTab="26"/>
  </bookViews>
  <sheets>
    <sheet name="Balance Update 24.07.17" sheetId="34" r:id="rId1"/>
    <sheet name="July" sheetId="18" state="hidden" r:id="rId2"/>
    <sheet name="Aug" sheetId="35" state="hidden" r:id="rId3"/>
    <sheet name="Sep" sheetId="36" state="hidden" r:id="rId4"/>
    <sheet name="Oct" sheetId="37" state="hidden" r:id="rId5"/>
    <sheet name="09 Oct - 31 Oct 2017" sheetId="38" state="hidden" r:id="rId6"/>
    <sheet name="13 Dec 17  - 05 Jan 18" sheetId="39" state="hidden" r:id="rId7"/>
    <sheet name="06 Jan - 23 Jan 18" sheetId="40" state="hidden" r:id="rId8"/>
    <sheet name="21 Jan - 05 Feb 18" sheetId="41" state="hidden" r:id="rId9"/>
    <sheet name="春节包房" sheetId="42" state="hidden" r:id="rId10"/>
    <sheet name="06 - 21 Feb 18 " sheetId="43" state="hidden" r:id="rId11"/>
    <sheet name="21 Feb - 07 Mar 18" sheetId="44" state="hidden" r:id="rId12"/>
    <sheet name="3.22" sheetId="45" state="hidden" r:id="rId13"/>
    <sheet name="4" sheetId="46" state="hidden" r:id="rId14"/>
    <sheet name="5.8" sheetId="48" state="hidden" r:id="rId15"/>
    <sheet name="5.31" sheetId="49" state="hidden" r:id="rId16"/>
    <sheet name="6.14" sheetId="50" state="hidden" r:id="rId17"/>
    <sheet name="7.4" sheetId="51" state="hidden" r:id="rId18"/>
    <sheet name="8.23" sheetId="52" state="hidden" r:id="rId19"/>
    <sheet name="9.19" sheetId="53" state="hidden" r:id="rId20"/>
    <sheet name="18年暑假国庆包房" sheetId="54" r:id="rId21"/>
    <sheet name="10.17" sheetId="55" r:id="rId22"/>
    <sheet name="12.25" sheetId="56" r:id="rId23"/>
    <sheet name="2019.02.27" sheetId="57" r:id="rId24"/>
    <sheet name="3.12" sheetId="58" r:id="rId25"/>
    <sheet name="03.22" sheetId="59" r:id="rId26"/>
    <sheet name="3.29" sheetId="60" r:id="rId27"/>
  </sheets>
  <externalReferences>
    <externalReference r:id="rId28"/>
  </externalReferences>
  <definedNames>
    <definedName name="_xlnm._FilterDatabase" localSheetId="2" hidden="1">Aug!$A$8:$H$69</definedName>
    <definedName name="_xlnm.Print_Titles" localSheetId="1">July!$1:$8</definedName>
  </definedNames>
  <calcPr calcId="144525" concurrentCalc="0"/>
</workbook>
</file>

<file path=xl/sharedStrings.xml><?xml version="1.0" encoding="utf-8"?>
<sst xmlns="http://schemas.openxmlformats.org/spreadsheetml/2006/main" count="3695" uniqueCount="1697">
  <si>
    <t xml:space="preserve">                          BALANCE  UPDATE 31.10.2017</t>
  </si>
  <si>
    <t>Total Balance</t>
  </si>
  <si>
    <t>Deposit</t>
  </si>
  <si>
    <t>Invoice on 01-23 Jul 17</t>
  </si>
  <si>
    <t>Invoice on 24 Jul - 22 Aug 17</t>
  </si>
  <si>
    <t>Invoice on 25 Aug - 15 Sep 17</t>
  </si>
  <si>
    <t>Invoice on 16 Sep - 08 Oct 17</t>
  </si>
  <si>
    <t>Invoice on 09 Oct - 31 Oct 17</t>
  </si>
  <si>
    <t xml:space="preserve"> </t>
  </si>
  <si>
    <t>留春节包房</t>
  </si>
  <si>
    <t>Invoice on 14 - 20 Feb 18</t>
  </si>
  <si>
    <t xml:space="preserve">                          Balance as at 05 January 2018</t>
  </si>
  <si>
    <t>Invoice on 13 Dec 17- 05 Jan 18</t>
  </si>
  <si>
    <t xml:space="preserve">                          Balance as at 23 January 2018</t>
  </si>
  <si>
    <t>Invoice 06 - 23 Jan 2018</t>
  </si>
  <si>
    <t>Invoice 21 Jan - 05 Feb 2018</t>
  </si>
  <si>
    <t>Invoice 06 - 21 Feb 2018</t>
  </si>
  <si>
    <t>Invoice 21 Feb - 07 Mar 2018</t>
  </si>
  <si>
    <t>Invoice 20 Mar - 04 Apr 2018</t>
  </si>
  <si>
    <t xml:space="preserve">                          Balance as at 27 Feb 2019</t>
  </si>
  <si>
    <t>Deposit CNY</t>
  </si>
  <si>
    <t>Deposit guarantee revenue</t>
  </si>
  <si>
    <t>Summary of invoices</t>
  </si>
  <si>
    <t xml:space="preserve">                          Balance as at 07 Mar 2019</t>
  </si>
  <si>
    <t>Summary of invoices on July 2017</t>
  </si>
  <si>
    <t xml:space="preserve">Supplier Name* </t>
  </si>
  <si>
    <t>SILAVADEE POOL SPA RESORT</t>
  </si>
  <si>
    <t>Supplier Address*</t>
  </si>
  <si>
    <t>208/66 Moo 4 Maret
Lamai Beach, Koh Samui</t>
  </si>
  <si>
    <t>Invoice Amounts</t>
  </si>
  <si>
    <t>Category:</t>
  </si>
  <si>
    <t>Guest/Tour Name*</t>
  </si>
  <si>
    <t>Arrival date* (dd/mm/yyyy)</t>
  </si>
  <si>
    <t>Nights</t>
  </si>
  <si>
    <t>No. of Rooms</t>
  </si>
  <si>
    <t>Accommodation Total*</t>
  </si>
  <si>
    <t>Total Gross*</t>
  </si>
  <si>
    <t xml:space="preserve">  Reference*</t>
  </si>
  <si>
    <t>DLX</t>
  </si>
  <si>
    <t>Pan Junjun</t>
  </si>
  <si>
    <t>PVP</t>
  </si>
  <si>
    <t>Zijing Meng</t>
  </si>
  <si>
    <t>JDO</t>
  </si>
  <si>
    <t>Ma Chao</t>
  </si>
  <si>
    <t>Niu Jianhui</t>
  </si>
  <si>
    <t>PVT</t>
  </si>
  <si>
    <t>Lu Jingfang</t>
  </si>
  <si>
    <t>Dong Xiaoling</t>
  </si>
  <si>
    <t>Gong Minglong</t>
  </si>
  <si>
    <t>Zhang Jiayang</t>
  </si>
  <si>
    <t>Pang Jian</t>
  </si>
  <si>
    <t>MA Yuzhe</t>
  </si>
  <si>
    <t>He Chunyan</t>
  </si>
  <si>
    <t>Li Chen</t>
  </si>
  <si>
    <t>JDL</t>
  </si>
  <si>
    <t>Zhang Ying</t>
  </si>
  <si>
    <t>Tan Xing</t>
  </si>
  <si>
    <t>Zhang Jie</t>
  </si>
  <si>
    <t>Shu Yao</t>
  </si>
  <si>
    <t>Li Zhen</t>
  </si>
  <si>
    <t>Jin Sirui</t>
  </si>
  <si>
    <t>Ying Yu</t>
  </si>
  <si>
    <t>Wu Fei</t>
  </si>
  <si>
    <t>Tang Wei</t>
  </si>
  <si>
    <t>Chan Kwok Wai</t>
  </si>
  <si>
    <t>PVA</t>
  </si>
  <si>
    <t>Zhou Huajia</t>
  </si>
  <si>
    <t>Chow Man</t>
  </si>
  <si>
    <t>Jin Bin</t>
  </si>
  <si>
    <t>Chen Yanling</t>
  </si>
  <si>
    <t>Xia Yong</t>
  </si>
  <si>
    <t>Du Yang</t>
  </si>
  <si>
    <t>Zhou Huiping</t>
  </si>
  <si>
    <t>Li Ying</t>
  </si>
  <si>
    <t>Zhou Weihua</t>
  </si>
  <si>
    <t>Yu Hong</t>
  </si>
  <si>
    <t>Liu Xinyue</t>
  </si>
  <si>
    <t>Liu Yuxi</t>
  </si>
  <si>
    <t>Liu Xuebo</t>
  </si>
  <si>
    <t>Wu Wangchao</t>
  </si>
  <si>
    <t>Lin Wen</t>
  </si>
  <si>
    <t>Ting Lenka</t>
  </si>
  <si>
    <t>Yang Jie</t>
  </si>
  <si>
    <t>Yu Hao/Yang Miaoshu</t>
  </si>
  <si>
    <t>Zhenghao Yang</t>
  </si>
  <si>
    <t>Wu Changhui</t>
  </si>
  <si>
    <t>Luo Shuang</t>
  </si>
  <si>
    <t>Li Lianxin</t>
  </si>
  <si>
    <t>Xu Xin</t>
  </si>
  <si>
    <t>Sun Yuhui</t>
  </si>
  <si>
    <t>Zhu Yaoheng</t>
  </si>
  <si>
    <t>Zou Ying</t>
  </si>
  <si>
    <t>Total Outstanding</t>
  </si>
  <si>
    <t>transfer on 02Jun</t>
  </si>
  <si>
    <t>Balance</t>
  </si>
  <si>
    <t>P170726165130489</t>
  </si>
  <si>
    <t>Summary of invoices on 24 July - 22 August 2017</t>
  </si>
  <si>
    <t>Zhang Yan</t>
  </si>
  <si>
    <t>Wang Shiqing</t>
  </si>
  <si>
    <t>Huang Na</t>
  </si>
  <si>
    <t>Zhang Yuwei</t>
  </si>
  <si>
    <t>Zhang Lin</t>
  </si>
  <si>
    <t>Tan Jiatao</t>
  </si>
  <si>
    <t>Huang Xin</t>
  </si>
  <si>
    <t>Yang Xue</t>
  </si>
  <si>
    <t>Yang Xili</t>
  </si>
  <si>
    <t>Ye Yun</t>
  </si>
  <si>
    <t>Zeng Zhen</t>
  </si>
  <si>
    <t>Wang Peng</t>
  </si>
  <si>
    <t>Chen Na</t>
  </si>
  <si>
    <t>Cai Lamei</t>
  </si>
  <si>
    <t>Lai Yanfeng</t>
  </si>
  <si>
    <t>Zang Dan</t>
  </si>
  <si>
    <t>Huang Ling</t>
  </si>
  <si>
    <t>Chen Le</t>
  </si>
  <si>
    <t>Huang Wei</t>
  </si>
  <si>
    <t>Luo Xia</t>
  </si>
  <si>
    <t>Liang Yimei</t>
  </si>
  <si>
    <t>Xu Jun</t>
  </si>
  <si>
    <t>Zhang Xu</t>
  </si>
  <si>
    <t>Zhang Songying</t>
  </si>
  <si>
    <t>Shi Wenjing</t>
  </si>
  <si>
    <t>Shen Jing</t>
  </si>
  <si>
    <t>包房款</t>
  </si>
  <si>
    <t>P170822151159489</t>
  </si>
  <si>
    <t>预付款</t>
  </si>
  <si>
    <t>P170822151022489</t>
  </si>
  <si>
    <t>,1199511</t>
  </si>
  <si>
    <t>,1199871</t>
  </si>
  <si>
    <t>,1194528</t>
  </si>
  <si>
    <t>,1194524</t>
  </si>
  <si>
    <t>,1196887</t>
  </si>
  <si>
    <t>,1198957</t>
  </si>
  <si>
    <t>,1187907</t>
  </si>
  <si>
    <t>,1190690</t>
  </si>
  <si>
    <t>,1190701</t>
  </si>
  <si>
    <t>,1198576</t>
  </si>
  <si>
    <t>,1196863</t>
  </si>
  <si>
    <t>,1198373</t>
  </si>
  <si>
    <t>,1205961</t>
  </si>
  <si>
    <t>,1195820</t>
  </si>
  <si>
    <t>Summary of invoices on 25 Aug - 15 Sep 2017</t>
  </si>
  <si>
    <t xml:space="preserve">Li Yongqin </t>
  </si>
  <si>
    <t>Zhou Chong</t>
  </si>
  <si>
    <t>Mengwei Xu</t>
  </si>
  <si>
    <t>Tao Li</t>
  </si>
  <si>
    <t>Zhu Jiakai</t>
  </si>
  <si>
    <t>Chen Jie</t>
  </si>
  <si>
    <t>Zeng Lifan</t>
  </si>
  <si>
    <t>Yang Huan</t>
  </si>
  <si>
    <t>Ge Qian</t>
  </si>
  <si>
    <t>Jin Yang</t>
  </si>
  <si>
    <t>Duan Dengyue</t>
  </si>
  <si>
    <t>Bo Ding</t>
  </si>
  <si>
    <t>Li Lihua</t>
  </si>
  <si>
    <t>Zhang Liuying</t>
  </si>
  <si>
    <t>Yao Mei</t>
  </si>
  <si>
    <t>Liu Wei</t>
  </si>
  <si>
    <t>Cai Wei</t>
  </si>
  <si>
    <t>Li Guanhua</t>
  </si>
  <si>
    <t>Liang Xinyu</t>
  </si>
  <si>
    <t>Zheng Qianyu</t>
  </si>
  <si>
    <t>Zhang Yao</t>
  </si>
  <si>
    <t>Hou Liwei</t>
  </si>
  <si>
    <t>No Show</t>
  </si>
  <si>
    <t>Liang Weipei</t>
  </si>
  <si>
    <t>Wu Mengjun</t>
  </si>
  <si>
    <t>Zhang Jingyan</t>
  </si>
  <si>
    <t>Wei Ran</t>
  </si>
  <si>
    <t>Li Ye</t>
  </si>
  <si>
    <t>P170918171819489</t>
  </si>
  <si>
    <t>Summary of invoices on 16 Sep - 08 Oct 2017</t>
  </si>
  <si>
    <t>Jia Jichao</t>
  </si>
  <si>
    <t>Shen Aili</t>
  </si>
  <si>
    <t>Zheng Xiayan</t>
  </si>
  <si>
    <t>Cao Danyi</t>
  </si>
  <si>
    <t>Jiang Tao</t>
  </si>
  <si>
    <t>Weiliang Lu</t>
  </si>
  <si>
    <t>Nan Mengmiao</t>
  </si>
  <si>
    <t>Tan Chendi</t>
  </si>
  <si>
    <t>Tang Cong</t>
  </si>
  <si>
    <t>Zhou Jian</t>
  </si>
  <si>
    <t>Li Libo</t>
  </si>
  <si>
    <t>Ji Jinglan</t>
  </si>
  <si>
    <t>Shen Bei</t>
  </si>
  <si>
    <t>Han Xu</t>
  </si>
  <si>
    <t>Ning Cundong</t>
  </si>
  <si>
    <t>Jiang Guojun</t>
  </si>
  <si>
    <t>Qian Qianwei</t>
  </si>
  <si>
    <t>Wang Yupei</t>
  </si>
  <si>
    <t>Peng Xiaolei</t>
  </si>
  <si>
    <t>Deng Xiaofei</t>
  </si>
  <si>
    <t>Xie Qi</t>
  </si>
  <si>
    <t>Xu Fei</t>
  </si>
  <si>
    <t>Zhu Junjun</t>
  </si>
  <si>
    <t>Song Kunting</t>
  </si>
  <si>
    <t>Han Peng</t>
  </si>
  <si>
    <t>Yang Hong</t>
  </si>
  <si>
    <t>Zhang Youjun</t>
  </si>
  <si>
    <t>Yang Yuanmei</t>
  </si>
  <si>
    <t>Chen Yi</t>
  </si>
  <si>
    <t>Liu Xueyao</t>
  </si>
  <si>
    <t>Lu Hui</t>
  </si>
  <si>
    <t>Song Zhiyong</t>
  </si>
  <si>
    <t>Gao Qiao</t>
  </si>
  <si>
    <t>Cai Wenyu</t>
  </si>
  <si>
    <t>Wang Fagen</t>
  </si>
  <si>
    <t>Guo Chaoling</t>
  </si>
  <si>
    <t>Wang Bing</t>
  </si>
  <si>
    <t>Wang Weiwu</t>
  </si>
  <si>
    <t>Xu Shucheng</t>
  </si>
  <si>
    <t>Junyu Lu</t>
  </si>
  <si>
    <t>Ma Xiaomeng</t>
  </si>
  <si>
    <t>Wang Zhigang</t>
  </si>
  <si>
    <t>Cheng Leiguang</t>
  </si>
  <si>
    <t>Li Hongxi</t>
  </si>
  <si>
    <t>Zhang Xueting</t>
  </si>
  <si>
    <t>Yao Yu</t>
  </si>
  <si>
    <t>Chen Li</t>
  </si>
  <si>
    <t>Huo Lifeng</t>
  </si>
  <si>
    <t>Zhang Hong</t>
  </si>
  <si>
    <t>Du Runbo</t>
  </si>
  <si>
    <t>Song Honghao</t>
  </si>
  <si>
    <t>Li Jing</t>
  </si>
  <si>
    <t>Yang Yaxuan</t>
  </si>
  <si>
    <t>Huang Zhengzheng</t>
  </si>
  <si>
    <t>Wang Ruiquan</t>
  </si>
  <si>
    <t>Long Mei</t>
  </si>
  <si>
    <t>P171009180620489</t>
  </si>
  <si>
    <t>Summary of invoices on 09 Oct - XX Oct 2017</t>
  </si>
  <si>
    <t>Liu Aixin</t>
  </si>
  <si>
    <t>1222490</t>
  </si>
  <si>
    <t>1230168</t>
  </si>
  <si>
    <t>Chen Weihong</t>
  </si>
  <si>
    <t>1225232</t>
  </si>
  <si>
    <t>Wang Shung</t>
  </si>
  <si>
    <t>1233612</t>
  </si>
  <si>
    <t>Ye Guanging</t>
  </si>
  <si>
    <t>1207275</t>
  </si>
  <si>
    <t>Gao Fangyuan</t>
  </si>
  <si>
    <t>1208057</t>
  </si>
  <si>
    <t>Luo Junji</t>
  </si>
  <si>
    <t>1228043</t>
  </si>
  <si>
    <t>SPV</t>
  </si>
  <si>
    <t>Wang Jiatao</t>
  </si>
  <si>
    <t>1223529</t>
  </si>
  <si>
    <t>Jiang Xiao</t>
  </si>
  <si>
    <t>1202078</t>
  </si>
  <si>
    <t>P171212114339489</t>
  </si>
  <si>
    <t>,1222490</t>
  </si>
  <si>
    <t>,1230168</t>
  </si>
  <si>
    <t>,1225232</t>
  </si>
  <si>
    <t>,1233612</t>
  </si>
  <si>
    <t>,1207275</t>
  </si>
  <si>
    <t>,1208057</t>
  </si>
  <si>
    <t>,1228043</t>
  </si>
  <si>
    <t>,1223529</t>
  </si>
  <si>
    <t>,1202078</t>
  </si>
  <si>
    <t>Summary of invoices on 13 Dec 17  - 05 Jan 2018</t>
  </si>
  <si>
    <t xml:space="preserve">Cao Yu </t>
  </si>
  <si>
    <t>1241683</t>
  </si>
  <si>
    <t>Yan Wenxuan</t>
  </si>
  <si>
    <t>1244484</t>
  </si>
  <si>
    <t>Gao Mengqing</t>
  </si>
  <si>
    <t>1243524</t>
  </si>
  <si>
    <t>Zuo Qi</t>
  </si>
  <si>
    <t>1244767</t>
  </si>
  <si>
    <t>Liu Shun</t>
  </si>
  <si>
    <t>1241730</t>
  </si>
  <si>
    <t>Wang Jie</t>
  </si>
  <si>
    <t>1238036</t>
  </si>
  <si>
    <t>Yu Muyi</t>
  </si>
  <si>
    <t>1237796</t>
  </si>
  <si>
    <t>Jiang Yishu</t>
  </si>
  <si>
    <t>1242768</t>
  </si>
  <si>
    <t>Chen Huan</t>
  </si>
  <si>
    <t>1243383</t>
  </si>
  <si>
    <t>Wang Hongyu</t>
  </si>
  <si>
    <t>1239670</t>
  </si>
  <si>
    <t>Ying Yanping</t>
  </si>
  <si>
    <t>1251510</t>
  </si>
  <si>
    <t>Lei Yin</t>
  </si>
  <si>
    <t>1244145</t>
  </si>
  <si>
    <t>Huang Xiaojing</t>
  </si>
  <si>
    <t>1254755</t>
  </si>
  <si>
    <t>Lin Wei</t>
  </si>
  <si>
    <t>1255051</t>
  </si>
  <si>
    <t>Wang Lan</t>
  </si>
  <si>
    <t>1255604</t>
  </si>
  <si>
    <t>Hu Fengming</t>
  </si>
  <si>
    <t>1234809</t>
  </si>
  <si>
    <t>PVO</t>
  </si>
  <si>
    <t>Wang Tianfu</t>
  </si>
  <si>
    <t>1253385</t>
  </si>
  <si>
    <t>Li Long</t>
  </si>
  <si>
    <t>1253044</t>
  </si>
  <si>
    <t>Xu Han</t>
  </si>
  <si>
    <t>1258434</t>
  </si>
  <si>
    <t>Huang Ribao</t>
  </si>
  <si>
    <t>1255759</t>
  </si>
  <si>
    <t>Pu Zhenxing</t>
  </si>
  <si>
    <t>1255758</t>
  </si>
  <si>
    <t>Han Tianchi</t>
  </si>
  <si>
    <t>1256205</t>
  </si>
  <si>
    <t>Zhai Xiaoqiong</t>
  </si>
  <si>
    <t>1257074</t>
  </si>
  <si>
    <t>Liu Ruofei</t>
  </si>
  <si>
    <t>1258124</t>
  </si>
  <si>
    <t>Li Yuehua</t>
  </si>
  <si>
    <t>1255624</t>
  </si>
  <si>
    <t>Holger Holger</t>
  </si>
  <si>
    <t>1258198</t>
  </si>
  <si>
    <t>Yao Songjie</t>
  </si>
  <si>
    <t>1259859</t>
  </si>
  <si>
    <t>Li Jingyi</t>
  </si>
  <si>
    <t>1256011</t>
  </si>
  <si>
    <t>P180123172717489</t>
  </si>
  <si>
    <t>Summary of invoices on 06 - 23 Jan 2018</t>
  </si>
  <si>
    <t>Hu Qi</t>
  </si>
  <si>
    <t>Shen Yujiao</t>
  </si>
  <si>
    <t>He Qiu</t>
  </si>
  <si>
    <t>Zhu Qian</t>
  </si>
  <si>
    <t>Tao Xuru</t>
  </si>
  <si>
    <t>Wu Yuetian</t>
  </si>
  <si>
    <t>Huang Dezhi</t>
  </si>
  <si>
    <t>Shen Yihang</t>
  </si>
  <si>
    <t>Liang Weilin</t>
  </si>
  <si>
    <t>Sun Mengchao</t>
  </si>
  <si>
    <t>Xia Shiyu</t>
  </si>
  <si>
    <t>Shang Jiayi</t>
  </si>
  <si>
    <t>Jin Sijing</t>
  </si>
  <si>
    <t>Zhang Ruihua</t>
  </si>
  <si>
    <t>Zhu Yuhui</t>
  </si>
  <si>
    <t>Wang Kaitong</t>
  </si>
  <si>
    <t>Wang Wenhan</t>
  </si>
  <si>
    <t>Hu Yan</t>
  </si>
  <si>
    <t>Xiao Feng</t>
  </si>
  <si>
    <t>Yu Yihui</t>
  </si>
  <si>
    <t>Guo Xin</t>
  </si>
  <si>
    <t>Shi Wenting</t>
  </si>
  <si>
    <t>Zhuang Yan</t>
  </si>
  <si>
    <t>Lu Yijia</t>
  </si>
  <si>
    <t>Lin Xiaohong</t>
  </si>
  <si>
    <t>Lian Fan</t>
  </si>
  <si>
    <t>Zhou Ting</t>
  </si>
  <si>
    <t>Guo Jing</t>
  </si>
  <si>
    <t>Zhao Hong</t>
  </si>
  <si>
    <t>Chan Chun</t>
  </si>
  <si>
    <t>Sun Xiaoli</t>
  </si>
  <si>
    <t>Wang Zhiying</t>
  </si>
  <si>
    <t>Wu Yan</t>
  </si>
  <si>
    <t>He Jiachen</t>
  </si>
  <si>
    <t>Zhao Qiqi</t>
  </si>
  <si>
    <t>Huang Lu</t>
  </si>
  <si>
    <t>Zhu Yifan</t>
  </si>
  <si>
    <t>Shi Tunsen</t>
  </si>
  <si>
    <t>Gou Tingpei</t>
  </si>
  <si>
    <t>Xie Xiaoling</t>
  </si>
  <si>
    <t>Yi yingzhe</t>
  </si>
  <si>
    <t>Tingpei Gou</t>
  </si>
  <si>
    <t>Cai Yibo</t>
  </si>
  <si>
    <t>Zhang Zhijun</t>
  </si>
  <si>
    <t>Xia Biru</t>
  </si>
  <si>
    <t>Li Xin</t>
  </si>
  <si>
    <t>Li Rui</t>
  </si>
  <si>
    <t>Luo Qingpeng</t>
  </si>
  <si>
    <t>Chen Jianwei</t>
  </si>
  <si>
    <t>Zhang Di</t>
  </si>
  <si>
    <t>Xia Kai</t>
  </si>
  <si>
    <t>P180207162759489</t>
  </si>
  <si>
    <t>P180125160912489</t>
  </si>
  <si>
    <t>Summary of invoices on 21 Jan - 05 Feb 2018</t>
  </si>
  <si>
    <t>Wang Yi</t>
  </si>
  <si>
    <t>1263032</t>
  </si>
  <si>
    <t>Xun Lei</t>
  </si>
  <si>
    <t>1264230</t>
  </si>
  <si>
    <t>Chen Tian</t>
  </si>
  <si>
    <t>1259833</t>
  </si>
  <si>
    <t>Liu Xiaohan</t>
  </si>
  <si>
    <t>1256715</t>
  </si>
  <si>
    <t>Chen Xiaoqin</t>
  </si>
  <si>
    <t>1263649</t>
  </si>
  <si>
    <t>Zhang Zxiaoyun</t>
  </si>
  <si>
    <t>1257372</t>
  </si>
  <si>
    <t>1254265</t>
  </si>
  <si>
    <t>Wo Tungkeung</t>
  </si>
  <si>
    <t>1260767</t>
  </si>
  <si>
    <t>1264404</t>
  </si>
  <si>
    <t>Yu Qing</t>
  </si>
  <si>
    <t>1267456</t>
  </si>
  <si>
    <t>Li Mo</t>
  </si>
  <si>
    <t>1255345</t>
  </si>
  <si>
    <t>Huang Xiaoqing</t>
  </si>
  <si>
    <t>1255270</t>
  </si>
  <si>
    <t>1258048</t>
  </si>
  <si>
    <t>Pan Lili</t>
  </si>
  <si>
    <t>1258708</t>
  </si>
  <si>
    <t>Xie Juan</t>
  </si>
  <si>
    <t>1244303</t>
  </si>
  <si>
    <t>Liang Xingmei</t>
  </si>
  <si>
    <t>1242577</t>
  </si>
  <si>
    <t>Wang Zhou</t>
  </si>
  <si>
    <t>1264589</t>
  </si>
  <si>
    <t>Huang Baiming</t>
  </si>
  <si>
    <t>1254382</t>
  </si>
  <si>
    <t>Ma Mimi</t>
  </si>
  <si>
    <t>1249229</t>
  </si>
  <si>
    <t>Jiang Liang</t>
  </si>
  <si>
    <t>1256974</t>
  </si>
  <si>
    <t>Xu Lu</t>
  </si>
  <si>
    <t>1264345</t>
  </si>
  <si>
    <t>Xu Fang</t>
  </si>
  <si>
    <t>1258979</t>
  </si>
  <si>
    <t>Huang Li</t>
  </si>
  <si>
    <t>1257158</t>
  </si>
  <si>
    <t>Wang Shihanemily</t>
  </si>
  <si>
    <t>1242833</t>
  </si>
  <si>
    <t>Feng Guoxun</t>
  </si>
  <si>
    <t>1251132</t>
  </si>
  <si>
    <t>1244921</t>
  </si>
  <si>
    <t>Zhao Duokai</t>
  </si>
  <si>
    <t>1258982</t>
  </si>
  <si>
    <t>Li Rong</t>
  </si>
  <si>
    <t>1252846</t>
  </si>
  <si>
    <t>Li Fuchen</t>
  </si>
  <si>
    <t>1271892</t>
  </si>
  <si>
    <t>Dun Xinyi</t>
  </si>
  <si>
    <t>1252763</t>
  </si>
  <si>
    <t>Zheng Shujie</t>
  </si>
  <si>
    <t>1257732</t>
  </si>
  <si>
    <t>Liu Min</t>
  </si>
  <si>
    <t>1272148</t>
  </si>
  <si>
    <t>Tian He</t>
  </si>
  <si>
    <t>1258334</t>
  </si>
  <si>
    <t>Lyu Feiji</t>
  </si>
  <si>
    <t>1254355</t>
  </si>
  <si>
    <t>Shen Yu</t>
  </si>
  <si>
    <t>1256478</t>
  </si>
  <si>
    <t>Jiang Xiaojun</t>
  </si>
  <si>
    <t>1258389</t>
  </si>
  <si>
    <t>Hua Yujia</t>
  </si>
  <si>
    <t>1269480</t>
  </si>
  <si>
    <t>Cong Cui</t>
  </si>
  <si>
    <t>1245328</t>
  </si>
  <si>
    <t>Zhu Xiao</t>
  </si>
  <si>
    <t>1252565</t>
  </si>
  <si>
    <t>Qu Weiwei</t>
  </si>
  <si>
    <t>1246122</t>
  </si>
  <si>
    <t>1257577</t>
  </si>
  <si>
    <t>Deng wenjie</t>
  </si>
  <si>
    <t>1254523</t>
  </si>
  <si>
    <t>Zhao Xin</t>
  </si>
  <si>
    <t>1259614</t>
  </si>
  <si>
    <t>Yang Yanyan</t>
  </si>
  <si>
    <t>1252536</t>
  </si>
  <si>
    <t>Cheng Qiuli</t>
  </si>
  <si>
    <t>1255905</t>
  </si>
  <si>
    <t>Huang Yanbin</t>
  </si>
  <si>
    <t>1256805</t>
  </si>
  <si>
    <t>Hou Feng</t>
  </si>
  <si>
    <t>1255755</t>
  </si>
  <si>
    <t>1256477</t>
  </si>
  <si>
    <t>1258391</t>
  </si>
  <si>
    <t>Du Dawei</t>
  </si>
  <si>
    <t>1258582</t>
  </si>
  <si>
    <t>P180207163604489</t>
  </si>
  <si>
    <t>Summary of invoices on 14 -20 Feb  2018</t>
  </si>
  <si>
    <t>Yang Liu</t>
  </si>
  <si>
    <t>1261154</t>
  </si>
  <si>
    <t>，1261154</t>
  </si>
  <si>
    <t>Chen Jian</t>
  </si>
  <si>
    <t>1260720</t>
  </si>
  <si>
    <t>，1260720</t>
  </si>
  <si>
    <t>Han Guojian</t>
  </si>
  <si>
    <t>1229162</t>
  </si>
  <si>
    <t>，1229162</t>
  </si>
  <si>
    <t>Hou Li</t>
  </si>
  <si>
    <t>1264326</t>
  </si>
  <si>
    <t>，1264326</t>
  </si>
  <si>
    <t>Lin Hanzi</t>
  </si>
  <si>
    <t>1262279</t>
  </si>
  <si>
    <t>，1262279</t>
  </si>
  <si>
    <t>Zhang Liebing</t>
  </si>
  <si>
    <t>1244301</t>
  </si>
  <si>
    <t>，1244301</t>
  </si>
  <si>
    <t>Shi Yulei</t>
  </si>
  <si>
    <t>1261164</t>
  </si>
  <si>
    <t>，1261164</t>
  </si>
  <si>
    <t>Fu Yang</t>
  </si>
  <si>
    <t>1268532</t>
  </si>
  <si>
    <t>，1268532</t>
  </si>
  <si>
    <t>Ma Shuai</t>
  </si>
  <si>
    <t>1264154</t>
  </si>
  <si>
    <t>，1264154</t>
  </si>
  <si>
    <t>1264538</t>
  </si>
  <si>
    <t>，1264538</t>
  </si>
  <si>
    <t>Yuebao Tao</t>
  </si>
  <si>
    <t>1263279</t>
  </si>
  <si>
    <t>，1263279</t>
  </si>
  <si>
    <t>Huang Ming</t>
  </si>
  <si>
    <t>1253571</t>
  </si>
  <si>
    <t>，1253571</t>
  </si>
  <si>
    <t>Zhang Lei</t>
  </si>
  <si>
    <t>1266379</t>
  </si>
  <si>
    <t>，1266379</t>
  </si>
  <si>
    <t>Dong Huizhong</t>
  </si>
  <si>
    <t>1261917</t>
  </si>
  <si>
    <t>，1261917</t>
  </si>
  <si>
    <t>Tao Tao</t>
  </si>
  <si>
    <t>1263291</t>
  </si>
  <si>
    <t>，1263291</t>
  </si>
  <si>
    <t>Zhang Ping</t>
  </si>
  <si>
    <t>1257607</t>
  </si>
  <si>
    <t>，1257607</t>
  </si>
  <si>
    <t>Zhou Yue</t>
  </si>
  <si>
    <t>1253596</t>
  </si>
  <si>
    <t>，1253596</t>
  </si>
  <si>
    <t>1261919</t>
  </si>
  <si>
    <t>，1261919</t>
  </si>
  <si>
    <t>Tao Xinyi</t>
  </si>
  <si>
    <t>1249417</t>
  </si>
  <si>
    <t>，1249417</t>
  </si>
  <si>
    <t>Wong Chanman</t>
  </si>
  <si>
    <t>1259881</t>
  </si>
  <si>
    <t>，1259881</t>
  </si>
  <si>
    <t>1261989</t>
  </si>
  <si>
    <t>，1261989</t>
  </si>
  <si>
    <t>Zhuang Ruduan</t>
  </si>
  <si>
    <t>1254322</t>
  </si>
  <si>
    <t>，1254322</t>
  </si>
  <si>
    <t>Hu Qiubo</t>
  </si>
  <si>
    <t>1253388</t>
  </si>
  <si>
    <t>，1253388</t>
  </si>
  <si>
    <t>Ma Ye</t>
  </si>
  <si>
    <t>1276008</t>
  </si>
  <si>
    <t>，1276008</t>
  </si>
  <si>
    <t>Wang Caijin</t>
  </si>
  <si>
    <t>1252487</t>
  </si>
  <si>
    <t>，1252487</t>
  </si>
  <si>
    <t>Qu Fanrui</t>
  </si>
  <si>
    <t>1253310</t>
  </si>
  <si>
    <t>，1253310</t>
  </si>
  <si>
    <t>Liu Jun</t>
  </si>
  <si>
    <t>1253332</t>
  </si>
  <si>
    <t>，1253332</t>
  </si>
  <si>
    <t>Zhang Zhe</t>
  </si>
  <si>
    <t>1238364</t>
  </si>
  <si>
    <t>，1238364</t>
  </si>
  <si>
    <t>Zhang Luoying</t>
  </si>
  <si>
    <t>1229233</t>
  </si>
  <si>
    <t>，1229233</t>
  </si>
  <si>
    <t>Weng Xuexian</t>
  </si>
  <si>
    <t>1252189</t>
  </si>
  <si>
    <t>，1252189</t>
  </si>
  <si>
    <t>Xiao Jingcheng</t>
  </si>
  <si>
    <t>1240220</t>
  </si>
  <si>
    <t>，1240220</t>
  </si>
  <si>
    <t>Sun Rong</t>
  </si>
  <si>
    <t>1238375</t>
  </si>
  <si>
    <t>，1238375</t>
  </si>
  <si>
    <t>1251865</t>
  </si>
  <si>
    <t>，1251865</t>
  </si>
  <si>
    <t>Zhang Sen</t>
  </si>
  <si>
    <t>1242810</t>
  </si>
  <si>
    <t>，1242810</t>
  </si>
  <si>
    <t>Mao Xinyue</t>
  </si>
  <si>
    <t>1259467</t>
  </si>
  <si>
    <t>，1259467</t>
  </si>
  <si>
    <t>Yuan Li</t>
  </si>
  <si>
    <t>1242679</t>
  </si>
  <si>
    <t>，1242679</t>
  </si>
  <si>
    <t>Zhang Jiahao</t>
  </si>
  <si>
    <t>1240441</t>
  </si>
  <si>
    <t>，1240441</t>
  </si>
  <si>
    <t>Cheng Cheng</t>
  </si>
  <si>
    <t>1251862</t>
  </si>
  <si>
    <t>，1251862</t>
  </si>
  <si>
    <t>1252486</t>
  </si>
  <si>
    <t>，1252486</t>
  </si>
  <si>
    <t>Yuan Liqun</t>
  </si>
  <si>
    <t>1250892</t>
  </si>
  <si>
    <t>，1250892</t>
  </si>
  <si>
    <t>Gao Yulong</t>
  </si>
  <si>
    <t>1229942</t>
  </si>
  <si>
    <t>，1229942</t>
  </si>
  <si>
    <t>包房</t>
  </si>
  <si>
    <t>P180227112857489</t>
  </si>
  <si>
    <t>订单</t>
  </si>
  <si>
    <t>预付包房</t>
  </si>
  <si>
    <t>补付包房</t>
  </si>
  <si>
    <r>
      <rPr>
        <sz val="10"/>
        <rFont val="Arial"/>
        <charset val="134"/>
      </rPr>
      <t>COCO</t>
    </r>
    <r>
      <rPr>
        <sz val="10"/>
        <rFont val="宋体"/>
        <charset val="134"/>
      </rPr>
      <t>申请</t>
    </r>
  </si>
  <si>
    <t>补付订单款</t>
  </si>
  <si>
    <t xml:space="preserve"> P180227114001489</t>
  </si>
  <si>
    <t>共补付</t>
  </si>
  <si>
    <t>Summary of invoices on 06 - 20 Feb 2018</t>
  </si>
  <si>
    <t>Huang wei</t>
  </si>
  <si>
    <t>1271258</t>
  </si>
  <si>
    <t>Li Hong</t>
  </si>
  <si>
    <t>1256871</t>
  </si>
  <si>
    <t>Liang Feifei</t>
  </si>
  <si>
    <t>1253001</t>
  </si>
  <si>
    <t>Wang Xiuyun</t>
  </si>
  <si>
    <t>1253000</t>
  </si>
  <si>
    <t>Wang Zhaohui</t>
  </si>
  <si>
    <t>1246399</t>
  </si>
  <si>
    <t>Yang yong</t>
  </si>
  <si>
    <t>1250789</t>
  </si>
  <si>
    <t>Lyu Xiaoqian</t>
  </si>
  <si>
    <t>1248898</t>
  </si>
  <si>
    <t>Huang Kan</t>
  </si>
  <si>
    <t>1248899</t>
  </si>
  <si>
    <t>Shi Junjie</t>
  </si>
  <si>
    <t>1252154</t>
  </si>
  <si>
    <t>Huang Tao</t>
  </si>
  <si>
    <t>1242338</t>
  </si>
  <si>
    <t>Ou Caimei</t>
  </si>
  <si>
    <t>1256591</t>
  </si>
  <si>
    <t>Li Meiqiu</t>
  </si>
  <si>
    <t>1255339</t>
  </si>
  <si>
    <t>He Li</t>
  </si>
  <si>
    <t>1255792</t>
  </si>
  <si>
    <t>He Bixia</t>
  </si>
  <si>
    <t>1255317</t>
  </si>
  <si>
    <t>Xu Lei</t>
  </si>
  <si>
    <t>1258723</t>
  </si>
  <si>
    <t>Shen Xiayong</t>
  </si>
  <si>
    <t>1272486</t>
  </si>
  <si>
    <t>Hu Yanyan</t>
  </si>
  <si>
    <t>1268689</t>
  </si>
  <si>
    <t>Pan Gang</t>
  </si>
  <si>
    <t>1242761</t>
  </si>
  <si>
    <t>Yu Ting</t>
  </si>
  <si>
    <t>1264573</t>
  </si>
  <si>
    <t>Wang Xiayin</t>
  </si>
  <si>
    <t>1240989</t>
  </si>
  <si>
    <t>Liu Yabin</t>
  </si>
  <si>
    <t>1274574</t>
  </si>
  <si>
    <t>Li Hongwei</t>
  </si>
  <si>
    <t>1257689</t>
  </si>
  <si>
    <t>Xia Xiaoci</t>
  </si>
  <si>
    <t>1268636</t>
  </si>
  <si>
    <t>Huang Lulu</t>
  </si>
  <si>
    <t>1268499</t>
  </si>
  <si>
    <t>1257818</t>
  </si>
  <si>
    <t>Yang Suo</t>
  </si>
  <si>
    <t>1254720</t>
  </si>
  <si>
    <t>Wu Xiaodan</t>
  </si>
  <si>
    <t>1245374</t>
  </si>
  <si>
    <t>Xu Sheng</t>
  </si>
  <si>
    <t>1245358</t>
  </si>
  <si>
    <t>Zhu Xuli</t>
  </si>
  <si>
    <t>1231047</t>
  </si>
  <si>
    <t>Lu Yimin</t>
  </si>
  <si>
    <t>1267890</t>
  </si>
  <si>
    <t>Yu Lu</t>
  </si>
  <si>
    <t>1231049</t>
  </si>
  <si>
    <t>Wang Nan</t>
  </si>
  <si>
    <t>1237741</t>
  </si>
  <si>
    <t>Tan Cheng</t>
  </si>
  <si>
    <t>1229128</t>
  </si>
  <si>
    <t>Shi Danqing</t>
  </si>
  <si>
    <t>1229235</t>
  </si>
  <si>
    <t>P180227114500489</t>
  </si>
  <si>
    <t>Summary of invoices on 21 Feb - 07 Mar 2018</t>
  </si>
  <si>
    <t>Cheng cheng</t>
  </si>
  <si>
    <t>Liu Tiantian</t>
  </si>
  <si>
    <t>Wang Qian</t>
  </si>
  <si>
    <t>Lin Xixiang</t>
  </si>
  <si>
    <t>Wang Bin</t>
  </si>
  <si>
    <t>Chen Jiajing</t>
  </si>
  <si>
    <t>Gu Zhilong</t>
  </si>
  <si>
    <t>Huang Yanqing</t>
  </si>
  <si>
    <t>Hu Ping</t>
  </si>
  <si>
    <t>Le Zehui</t>
  </si>
  <si>
    <t>Zhu Liuhua</t>
  </si>
  <si>
    <t>Peng qing</t>
  </si>
  <si>
    <t>Wang Yingying</t>
  </si>
  <si>
    <t>Cao Chengguang</t>
  </si>
  <si>
    <t>Wang Weihe</t>
  </si>
  <si>
    <t>Liu Zihao</t>
  </si>
  <si>
    <t>Liu Chenxing</t>
  </si>
  <si>
    <t>Lu Chuanju</t>
  </si>
  <si>
    <t>Gao Juan</t>
  </si>
  <si>
    <t>Jiang Yishan</t>
  </si>
  <si>
    <t>Wang Shengyang</t>
  </si>
  <si>
    <t>Wang Shuqin</t>
  </si>
  <si>
    <t>Yu Jiaping</t>
  </si>
  <si>
    <t>Hong Wei</t>
  </si>
  <si>
    <t>Jia Min</t>
  </si>
  <si>
    <t>Sun Zhuo</t>
  </si>
  <si>
    <t>Luo Huili</t>
  </si>
  <si>
    <t>Chen Yixin</t>
  </si>
  <si>
    <t>He Wei Liu</t>
  </si>
  <si>
    <t>Xu Cheng</t>
  </si>
  <si>
    <t>MA Yaxin</t>
  </si>
  <si>
    <t>P180313113019489</t>
  </si>
  <si>
    <t>Summary of invoices on 06 - 20 Mar 2018</t>
  </si>
  <si>
    <t>Yao Zheng</t>
  </si>
  <si>
    <t>1273599</t>
  </si>
  <si>
    <t>Li Mingming</t>
  </si>
  <si>
    <t>1273598</t>
  </si>
  <si>
    <t>Cheng Han</t>
  </si>
  <si>
    <t>1270521</t>
  </si>
  <si>
    <t>Jiang Fujun</t>
  </si>
  <si>
    <t>1276225</t>
  </si>
  <si>
    <t>Xu Mengshu</t>
  </si>
  <si>
    <t>1265903</t>
  </si>
  <si>
    <t>酒店邮件说收22275THB,结果少收，先做抵充单。</t>
  </si>
  <si>
    <t>Yang Qianhao</t>
  </si>
  <si>
    <t>1266735</t>
  </si>
  <si>
    <t>Li Xueqiang</t>
  </si>
  <si>
    <t>1271704</t>
  </si>
  <si>
    <t>Lu Huili</t>
  </si>
  <si>
    <t>1271921</t>
  </si>
  <si>
    <t>Wang Peizhou</t>
  </si>
  <si>
    <t>1278016</t>
  </si>
  <si>
    <t>Ou Pengcheng</t>
  </si>
  <si>
    <t>1264173</t>
  </si>
  <si>
    <t>Zhao Xuxin</t>
  </si>
  <si>
    <t>1277790</t>
  </si>
  <si>
    <t>Zhu Xuaowen</t>
  </si>
  <si>
    <t>1270043</t>
  </si>
  <si>
    <t>Huang Kecheng</t>
  </si>
  <si>
    <t>1277136</t>
  </si>
  <si>
    <t>Zhou You</t>
  </si>
  <si>
    <t>1277138</t>
  </si>
  <si>
    <t>1277788</t>
  </si>
  <si>
    <t>He Meidan</t>
  </si>
  <si>
    <t>1272455</t>
  </si>
  <si>
    <t>Liang Dong</t>
  </si>
  <si>
    <t>1275572</t>
  </si>
  <si>
    <t>Rong Ya</t>
  </si>
  <si>
    <t>1274754</t>
  </si>
  <si>
    <t>1278074</t>
  </si>
  <si>
    <t>Wu Sheng</t>
  </si>
  <si>
    <t>1273223</t>
  </si>
  <si>
    <t>Jin Yong</t>
  </si>
  <si>
    <t>1269394</t>
  </si>
  <si>
    <t>Zhang Yujiao</t>
  </si>
  <si>
    <t>1276002</t>
  </si>
  <si>
    <t>Yan Xuan</t>
  </si>
  <si>
    <t>1273188</t>
  </si>
  <si>
    <t>Hu Jieweite</t>
  </si>
  <si>
    <t>1276399</t>
  </si>
  <si>
    <t>Liu Yuan</t>
  </si>
  <si>
    <t>1272293</t>
  </si>
  <si>
    <t>Sheng Yunsi</t>
  </si>
  <si>
    <t>1265454</t>
  </si>
  <si>
    <t>Tang Wenwen</t>
  </si>
  <si>
    <t>1275720</t>
  </si>
  <si>
    <t>Su Mei</t>
  </si>
  <si>
    <t>1274341</t>
  </si>
  <si>
    <t>Chen Siyun</t>
  </si>
  <si>
    <t>1274741</t>
  </si>
  <si>
    <t>1264577</t>
  </si>
  <si>
    <t>Pan Yu</t>
  </si>
  <si>
    <t>1259808</t>
  </si>
  <si>
    <t>Yang Pingwei</t>
  </si>
  <si>
    <t>1275931</t>
  </si>
  <si>
    <t>Sun Huizhe</t>
  </si>
  <si>
    <t>1276150</t>
  </si>
  <si>
    <t>Cao Wenliang</t>
  </si>
  <si>
    <t>1274181</t>
  </si>
  <si>
    <t>Gu Jia</t>
  </si>
  <si>
    <t>1275124</t>
  </si>
  <si>
    <t>Sun Chen</t>
  </si>
  <si>
    <t>1278590</t>
  </si>
  <si>
    <t>Chen Lu</t>
  </si>
  <si>
    <t>1268492</t>
  </si>
  <si>
    <t>1278595</t>
  </si>
  <si>
    <t>Yang Manlin</t>
  </si>
  <si>
    <t>1279317</t>
  </si>
  <si>
    <t>Wang Meng</t>
  </si>
  <si>
    <t>1276277</t>
  </si>
  <si>
    <t>Li sha</t>
  </si>
  <si>
    <t>1278258</t>
  </si>
  <si>
    <t>Xu Xiaoming</t>
  </si>
  <si>
    <t>1274706</t>
  </si>
  <si>
    <t>Wang Fenglan</t>
  </si>
  <si>
    <t>1277987</t>
  </si>
  <si>
    <t>Wu Qian</t>
  </si>
  <si>
    <t>1276911</t>
  </si>
  <si>
    <t>Song Linhui</t>
  </si>
  <si>
    <t>1273630</t>
  </si>
  <si>
    <t>Qin Yuying</t>
  </si>
  <si>
    <t>1273620</t>
  </si>
  <si>
    <t>1277085</t>
  </si>
  <si>
    <t>Li Sha</t>
  </si>
  <si>
    <t>1273629</t>
  </si>
  <si>
    <t>P180322120636489</t>
  </si>
  <si>
    <t>Summary of invoices on 20 Mar - 04 Apr 2018</t>
  </si>
  <si>
    <t>Li Yuan/Tian Lina</t>
  </si>
  <si>
    <t>1256200</t>
  </si>
  <si>
    <t>1279320</t>
  </si>
  <si>
    <t>Meng Ling</t>
  </si>
  <si>
    <t>1266179</t>
  </si>
  <si>
    <t>Yang Ningxi</t>
  </si>
  <si>
    <t>1279637</t>
  </si>
  <si>
    <t>Li Jinqin</t>
  </si>
  <si>
    <t>1279439</t>
  </si>
  <si>
    <t>Gao Hongyi</t>
  </si>
  <si>
    <t>1278733</t>
  </si>
  <si>
    <t>1279636</t>
  </si>
  <si>
    <t>Wang Ruoxuan</t>
  </si>
  <si>
    <t>1278239</t>
  </si>
  <si>
    <t>Cui Haoran</t>
  </si>
  <si>
    <t>1278783</t>
  </si>
  <si>
    <t>He Fei</t>
  </si>
  <si>
    <t>1275214</t>
  </si>
  <si>
    <t>Zhang Yuedan</t>
  </si>
  <si>
    <t>1274738</t>
  </si>
  <si>
    <t>Wang Hao</t>
  </si>
  <si>
    <t>1272301</t>
  </si>
  <si>
    <t>Liu Xia</t>
  </si>
  <si>
    <t>1281324</t>
  </si>
  <si>
    <t>Yin Juchi</t>
  </si>
  <si>
    <t>1257931</t>
  </si>
  <si>
    <t>Wang Xin</t>
  </si>
  <si>
    <t>1278876</t>
  </si>
  <si>
    <t>Zhang Zhiqiang</t>
  </si>
  <si>
    <t>1279140</t>
  </si>
  <si>
    <t>Pu Mengfei</t>
  </si>
  <si>
    <t>1277596</t>
  </si>
  <si>
    <t>Qu Xinchen</t>
  </si>
  <si>
    <t>1274413</t>
  </si>
  <si>
    <t>Lai Aiqin</t>
  </si>
  <si>
    <t>1269686</t>
  </si>
  <si>
    <t>Yip Wailuk</t>
  </si>
  <si>
    <t>1258493</t>
  </si>
  <si>
    <t>Jian Wenhui</t>
  </si>
  <si>
    <t>1276175</t>
  </si>
  <si>
    <t>Sheng Wanggang</t>
  </si>
  <si>
    <t>1262947</t>
  </si>
  <si>
    <t>He Baoyi</t>
  </si>
  <si>
    <t>1277410</t>
  </si>
  <si>
    <t>Liu Kai</t>
  </si>
  <si>
    <t>1277892</t>
  </si>
  <si>
    <t>Fan Xueying</t>
  </si>
  <si>
    <t>1275443</t>
  </si>
  <si>
    <t>Shen Jian</t>
  </si>
  <si>
    <t>1273634</t>
  </si>
  <si>
    <t>Chor Wing</t>
  </si>
  <si>
    <t>1266882</t>
  </si>
  <si>
    <t>P180405184048489</t>
  </si>
  <si>
    <t>Summary of invoices on 03 - 17 Apr 2018</t>
  </si>
  <si>
    <t>Lan Wenhui</t>
  </si>
  <si>
    <t>1263922</t>
  </si>
  <si>
    <t>Gong Juan</t>
  </si>
  <si>
    <t>1272811</t>
  </si>
  <si>
    <t>Zou Li</t>
  </si>
  <si>
    <t>1272807</t>
  </si>
  <si>
    <t>1262351</t>
  </si>
  <si>
    <t>Zhou Chunxia</t>
  </si>
  <si>
    <t>1277704</t>
  </si>
  <si>
    <t>Yinyi Xinyi</t>
  </si>
  <si>
    <t>1272086</t>
  </si>
  <si>
    <t>Ni Lichao</t>
  </si>
  <si>
    <t>1279024</t>
  </si>
  <si>
    <t>Gao Yang</t>
  </si>
  <si>
    <t>1278029</t>
  </si>
  <si>
    <t>Li Yuancheng</t>
  </si>
  <si>
    <t>1278028</t>
  </si>
  <si>
    <t>Yuan Xuyang</t>
  </si>
  <si>
    <t>1281512</t>
  </si>
  <si>
    <t>Su Jian</t>
  </si>
  <si>
    <t>1278232</t>
  </si>
  <si>
    <t>Wu Jiawei</t>
  </si>
  <si>
    <t>1286839</t>
  </si>
  <si>
    <t>Yi Fang</t>
  </si>
  <si>
    <t>1272608</t>
  </si>
  <si>
    <t>Lin Chaoying</t>
  </si>
  <si>
    <t>1281618</t>
  </si>
  <si>
    <t>P180420151548489</t>
  </si>
  <si>
    <t>Summary of invoices on 16 Apr  - 06 May 2018</t>
  </si>
  <si>
    <t>Zheng Zifang</t>
  </si>
  <si>
    <t>1268552</t>
  </si>
  <si>
    <t>Huang Yu</t>
  </si>
  <si>
    <t>1281018</t>
  </si>
  <si>
    <t>Wang Jiabo</t>
  </si>
  <si>
    <t>1284614</t>
  </si>
  <si>
    <t>Zhang Yubo</t>
  </si>
  <si>
    <t>1278544</t>
  </si>
  <si>
    <t>Wang Yue</t>
  </si>
  <si>
    <t>1282800</t>
  </si>
  <si>
    <t>Jin Qiu</t>
  </si>
  <si>
    <t>1277107</t>
  </si>
  <si>
    <t>Zhang Tianyu</t>
  </si>
  <si>
    <t>1277956</t>
  </si>
  <si>
    <t>Zhan Chaowei</t>
  </si>
  <si>
    <t>1289729</t>
  </si>
  <si>
    <t>Lou Yang</t>
  </si>
  <si>
    <t>1278284</t>
  </si>
  <si>
    <t>Ye Yihong</t>
  </si>
  <si>
    <t>1286639</t>
  </si>
  <si>
    <t>Li Yanyan</t>
  </si>
  <si>
    <t>1287041</t>
  </si>
  <si>
    <t>Chen Yiting</t>
  </si>
  <si>
    <t>1278541</t>
  </si>
  <si>
    <t>1278540</t>
  </si>
  <si>
    <t>Li Xiaoying</t>
  </si>
  <si>
    <t>1279363</t>
  </si>
  <si>
    <t>Wang Guangyu</t>
  </si>
  <si>
    <t>1279369</t>
  </si>
  <si>
    <t>Hu Xueer</t>
  </si>
  <si>
    <t>1277591</t>
  </si>
  <si>
    <t>Wang Wei</t>
  </si>
  <si>
    <t>1278668</t>
  </si>
  <si>
    <t>Zhang Xiao</t>
  </si>
  <si>
    <t>1278688</t>
  </si>
  <si>
    <t>Wu Jihong</t>
  </si>
  <si>
    <t>1278448</t>
  </si>
  <si>
    <t>Fu Zilong</t>
  </si>
  <si>
    <t>1281520</t>
  </si>
  <si>
    <t>Liu Jin</t>
  </si>
  <si>
    <t>1281621</t>
  </si>
  <si>
    <t>Zheng Xueying</t>
  </si>
  <si>
    <t>1287823</t>
  </si>
  <si>
    <t>Li Shoujun</t>
  </si>
  <si>
    <t>1293246</t>
  </si>
  <si>
    <t>P180508165920489</t>
  </si>
  <si>
    <t>Summary of invoices on 08 - 27 May 2018</t>
  </si>
  <si>
    <t>Hu Sen</t>
  </si>
  <si>
    <t>1291975</t>
  </si>
  <si>
    <t>Gao Jiaoqi</t>
  </si>
  <si>
    <t>1288542</t>
  </si>
  <si>
    <t>Li Chaonan</t>
  </si>
  <si>
    <t>1295739</t>
  </si>
  <si>
    <t>Pan Qiuyan</t>
  </si>
  <si>
    <t>1274794</t>
  </si>
  <si>
    <t>Goa Fei</t>
  </si>
  <si>
    <t>1275640</t>
  </si>
  <si>
    <t>Tan Jing</t>
  </si>
  <si>
    <t>1294896</t>
  </si>
  <si>
    <t>Xiao Ping</t>
  </si>
  <si>
    <t>1293407</t>
  </si>
  <si>
    <t>An Lulu</t>
  </si>
  <si>
    <t>1299533</t>
  </si>
  <si>
    <t>Yin Qiang</t>
  </si>
  <si>
    <t>1300132</t>
  </si>
  <si>
    <t>Ding Jiajia</t>
  </si>
  <si>
    <t>1287286</t>
  </si>
  <si>
    <t>Lu Jiaquan</t>
  </si>
  <si>
    <t>1279858</t>
  </si>
  <si>
    <t>Yang Wenjun</t>
  </si>
  <si>
    <t>1295849</t>
  </si>
  <si>
    <t>Chenqi Guo</t>
  </si>
  <si>
    <t>1299967</t>
  </si>
  <si>
    <t>Wang Jinsi</t>
  </si>
  <si>
    <t>1299244</t>
  </si>
  <si>
    <t>Meng Yu</t>
  </si>
  <si>
    <t>1290630</t>
  </si>
  <si>
    <t>Li Xiajie</t>
  </si>
  <si>
    <t>1281141</t>
  </si>
  <si>
    <t>Qian Jieting</t>
  </si>
  <si>
    <t>1301557</t>
  </si>
  <si>
    <t>Wang Minjia</t>
  </si>
  <si>
    <t>1298808</t>
  </si>
  <si>
    <t>Tang Fudi</t>
  </si>
  <si>
    <t>1299702</t>
  </si>
  <si>
    <t>Huang Junxian</t>
  </si>
  <si>
    <t>1301002</t>
  </si>
  <si>
    <t>Feng Xun</t>
  </si>
  <si>
    <t>1300833</t>
  </si>
  <si>
    <t>Zheng Yunyun</t>
  </si>
  <si>
    <t>1292313</t>
  </si>
  <si>
    <t>P180531110007489</t>
  </si>
  <si>
    <t>Summary of invoices on 29 May - 06 June 2018</t>
  </si>
  <si>
    <t>Kuailailai Jiangyunqiu</t>
  </si>
  <si>
    <t>1287323</t>
  </si>
  <si>
    <t>Zhao Le</t>
  </si>
  <si>
    <t>1308671</t>
  </si>
  <si>
    <t>Chen Yujie</t>
  </si>
  <si>
    <t>1307771</t>
  </si>
  <si>
    <t>Zhang</t>
  </si>
  <si>
    <t>1307519</t>
  </si>
  <si>
    <t>Xu Chaopin</t>
  </si>
  <si>
    <t>1306719</t>
  </si>
  <si>
    <t>Zhu Shijie</t>
  </si>
  <si>
    <t>1306250</t>
  </si>
  <si>
    <t>Li Haoshi</t>
  </si>
  <si>
    <t>1313643</t>
  </si>
  <si>
    <t>Dai Yuanai</t>
  </si>
  <si>
    <t>1305045</t>
  </si>
  <si>
    <t>Li Wenying</t>
  </si>
  <si>
    <t>1308005</t>
  </si>
  <si>
    <t>Tu Gan</t>
  </si>
  <si>
    <t>1303316</t>
  </si>
  <si>
    <t>Xie Lingzhu</t>
  </si>
  <si>
    <t>1306560</t>
  </si>
  <si>
    <t>Lin Dan</t>
  </si>
  <si>
    <t>1289389</t>
  </si>
  <si>
    <t>Shen Yuan</t>
  </si>
  <si>
    <t>1293003</t>
  </si>
  <si>
    <t>P180614162131489</t>
  </si>
  <si>
    <t>orderno.</t>
  </si>
  <si>
    <t>roomtype</t>
  </si>
  <si>
    <t>Summary of invoices on 07 June -  02 July  2018</t>
  </si>
  <si>
    <t>Deluxe Jacuzzi</t>
  </si>
  <si>
    <t>Deluxe Ocean View Jacuzzi</t>
  </si>
  <si>
    <t>Wang Boyang</t>
  </si>
  <si>
    <t>Tang Yiming</t>
  </si>
  <si>
    <t>Ye Li</t>
  </si>
  <si>
    <t>Luo Qimiao</t>
  </si>
  <si>
    <t>Yang Ye</t>
  </si>
  <si>
    <t>Cao Xinyu</t>
  </si>
  <si>
    <t>Yang Xiao</t>
  </si>
  <si>
    <t>Wang Chao</t>
  </si>
  <si>
    <t>Gu Tiansong</t>
  </si>
  <si>
    <t>Chen Libin</t>
  </si>
  <si>
    <t>Li Duan</t>
  </si>
  <si>
    <t>Guoxi Linjia</t>
  </si>
  <si>
    <t>Liu Huiqun</t>
  </si>
  <si>
    <t>Liu Yicun</t>
  </si>
  <si>
    <t>Ai Qing</t>
  </si>
  <si>
    <t>Ma Liangying</t>
  </si>
  <si>
    <t>Yu Yanfei</t>
  </si>
  <si>
    <t>Zhang Wei</t>
  </si>
  <si>
    <t>P180705150559489</t>
  </si>
  <si>
    <t>奖励</t>
  </si>
  <si>
    <t>outstanding</t>
  </si>
  <si>
    <t>Summary of invoices on 02 Jul  - 17 Aug  2018</t>
  </si>
  <si>
    <t>Ji Konghua</t>
  </si>
  <si>
    <t>Liang Ying</t>
  </si>
  <si>
    <t>Li Shuying</t>
  </si>
  <si>
    <t>Li Qi</t>
  </si>
  <si>
    <t>Tseng Hsiao</t>
  </si>
  <si>
    <t>Zhang Shuang</t>
  </si>
  <si>
    <t>Zhu Yizhou</t>
  </si>
  <si>
    <t>Mao Yueqiao</t>
  </si>
  <si>
    <t>Hu Danxia</t>
  </si>
  <si>
    <t>Zeng Jingwen</t>
  </si>
  <si>
    <t>Dai Feng</t>
  </si>
  <si>
    <t>Xue Feng</t>
  </si>
  <si>
    <t>Wang Haihong</t>
  </si>
  <si>
    <t>Lu Airan</t>
  </si>
  <si>
    <t>Zhang Yuqing</t>
  </si>
  <si>
    <t>Cui Jif</t>
  </si>
  <si>
    <t>Meng Xiannan</t>
  </si>
  <si>
    <t>Huang Zhipeng</t>
  </si>
  <si>
    <t>Wang Guiting</t>
  </si>
  <si>
    <t>Mo Yijun</t>
  </si>
  <si>
    <t>Lai Haifeng</t>
  </si>
  <si>
    <t xml:space="preserve"> P180823112051489</t>
  </si>
  <si>
    <t xml:space="preserve">Summary of invoices </t>
  </si>
  <si>
    <t xml:space="preserve">  Remark*</t>
  </si>
  <si>
    <t>原单号</t>
  </si>
  <si>
    <t>Jin Hongmei</t>
  </si>
  <si>
    <t>Dinner 1750*2*4</t>
  </si>
  <si>
    <t>1334629</t>
  </si>
  <si>
    <t>Wang Jinghua</t>
  </si>
  <si>
    <t>Extra Bed&amp; ABF for Child</t>
  </si>
  <si>
    <t>1312754</t>
  </si>
  <si>
    <t>Pang Yan</t>
  </si>
  <si>
    <t>Extra bed</t>
  </si>
  <si>
    <t>1306196</t>
  </si>
  <si>
    <t>Chen Qian</t>
  </si>
  <si>
    <t xml:space="preserve"> ABF for Child</t>
  </si>
  <si>
    <t>1331480</t>
  </si>
  <si>
    <t>Deng Shudan</t>
  </si>
  <si>
    <t>Li Li</t>
  </si>
  <si>
    <t>1349990</t>
  </si>
  <si>
    <t>Liu Xiaoqin</t>
  </si>
  <si>
    <t>1327020</t>
  </si>
  <si>
    <t>Zhang Dong</t>
  </si>
  <si>
    <t>Jiang Shangfeng</t>
  </si>
  <si>
    <t>Yang Taoli</t>
  </si>
  <si>
    <t>Xie Lu</t>
  </si>
  <si>
    <t>Cai Ying</t>
  </si>
  <si>
    <t>Fu Meifang</t>
  </si>
  <si>
    <t>Wei Yan</t>
  </si>
  <si>
    <t>Li Ming</t>
  </si>
  <si>
    <t>Zhang Yiyao</t>
  </si>
  <si>
    <t>Luo Ping</t>
  </si>
  <si>
    <t>Han Lingshan</t>
  </si>
  <si>
    <t>Wang Lu</t>
  </si>
  <si>
    <t>Wang Xiao</t>
  </si>
  <si>
    <t>Huang Qing</t>
  </si>
  <si>
    <t>Zhang Huan</t>
  </si>
  <si>
    <t>Zhang Shasha</t>
  </si>
  <si>
    <t>Qin Qin</t>
  </si>
  <si>
    <t>Yin Wenjie</t>
  </si>
  <si>
    <t>Mao Bo</t>
  </si>
  <si>
    <t>Zhao Chen</t>
  </si>
  <si>
    <t>Ke Xinyin</t>
  </si>
  <si>
    <t>Wang Weina</t>
  </si>
  <si>
    <t>Li Qinyang</t>
  </si>
  <si>
    <t>P180920112007489</t>
  </si>
  <si>
    <t>Yao Yijie</t>
  </si>
  <si>
    <t>Li Pan</t>
  </si>
  <si>
    <t>Li Xinrui</t>
  </si>
  <si>
    <t>Zhou Xiangying</t>
  </si>
  <si>
    <t>Xu Pengcheng</t>
  </si>
  <si>
    <t>Li Liyin</t>
  </si>
  <si>
    <t>Li Zhao</t>
  </si>
  <si>
    <t>Yu Qiaoyan</t>
  </si>
  <si>
    <t>Zhang Tian</t>
  </si>
  <si>
    <t>Qiu Xiwen</t>
  </si>
  <si>
    <t>Liu Dan</t>
  </si>
  <si>
    <t>Xie Xiyuan</t>
  </si>
  <si>
    <t>Zhang Ziwei</t>
  </si>
  <si>
    <t>Yang Wenjing</t>
  </si>
  <si>
    <t>Zhentao Li</t>
  </si>
  <si>
    <t>Allotment not use charge 100%</t>
  </si>
  <si>
    <t>Allotment not use</t>
  </si>
  <si>
    <t>Cao Anna</t>
  </si>
  <si>
    <t>Wang Qihong</t>
  </si>
  <si>
    <t>Chen Weilong</t>
  </si>
  <si>
    <t>Jin Feilong</t>
  </si>
  <si>
    <t>Xia Zhu</t>
  </si>
  <si>
    <t>Li Jie</t>
  </si>
  <si>
    <t>Shen Bing</t>
  </si>
  <si>
    <t>Chang Juting</t>
  </si>
  <si>
    <t>Zhang Bo</t>
  </si>
  <si>
    <t>Liu Hua</t>
  </si>
  <si>
    <t>Fu Haijie</t>
  </si>
  <si>
    <t>Wu Qianying</t>
  </si>
  <si>
    <t>Li Yong</t>
  </si>
  <si>
    <t>Zhang Yu</t>
  </si>
  <si>
    <t>Tao Meng</t>
  </si>
  <si>
    <t>Ma Yu Ting</t>
  </si>
  <si>
    <t>Chen Fei</t>
  </si>
  <si>
    <t>Fan Ting</t>
  </si>
  <si>
    <t>Tang Caixia</t>
  </si>
  <si>
    <t>Fan Jie</t>
  </si>
  <si>
    <t>Zhang Jing</t>
  </si>
  <si>
    <t>Wei Zhanghong</t>
  </si>
  <si>
    <t>Yang Fan</t>
  </si>
  <si>
    <t>Wang Lin</t>
  </si>
  <si>
    <t>Zheng Tingting</t>
  </si>
  <si>
    <t>Zhou Qionyan</t>
  </si>
  <si>
    <t>Zhou Yan</t>
  </si>
  <si>
    <t>Zhangqian Qian</t>
  </si>
  <si>
    <t>Zhou Ying</t>
  </si>
  <si>
    <t>Zheng Nan</t>
  </si>
  <si>
    <t>rate shoule be 5200 for 1 deluxe jacuzzi</t>
  </si>
  <si>
    <t>He Yu</t>
  </si>
  <si>
    <r>
      <rPr>
        <sz val="10"/>
        <rFont val="Arial"/>
        <charset val="134"/>
      </rPr>
      <t>15600THB for 3nights is correct</t>
    </r>
    <r>
      <rPr>
        <sz val="10"/>
        <rFont val="宋体"/>
        <charset val="134"/>
      </rPr>
      <t>，</t>
    </r>
    <r>
      <rPr>
        <sz val="10"/>
        <rFont val="Arial"/>
        <charset val="134"/>
      </rPr>
      <t>pls check</t>
    </r>
  </si>
  <si>
    <t>Wei Ruofei</t>
  </si>
  <si>
    <t>Bao Huiou</t>
  </si>
  <si>
    <t>Chen Kai</t>
  </si>
  <si>
    <t>Liu Xiaolan</t>
  </si>
  <si>
    <t>Feng Piaoyi</t>
  </si>
  <si>
    <t>Zhu Jinglin</t>
  </si>
  <si>
    <t>Fang Nan</t>
  </si>
  <si>
    <t>Fu Oumi</t>
  </si>
  <si>
    <t>Zhao Guowen</t>
  </si>
  <si>
    <t>Huang Jianhong</t>
  </si>
  <si>
    <t>Liu Xinyu</t>
  </si>
  <si>
    <t>Huang Yingyue</t>
  </si>
  <si>
    <t>Zheng Guozhu</t>
  </si>
  <si>
    <t>Xu Xuan</t>
  </si>
  <si>
    <t>Yin Lingxin</t>
  </si>
  <si>
    <t>Su Zhanchun</t>
  </si>
  <si>
    <t>Wu Zhongjie</t>
  </si>
  <si>
    <t>Gan Shuhan</t>
  </si>
  <si>
    <t>Gan Qiwen</t>
  </si>
  <si>
    <t>Zhong Zhipeng</t>
  </si>
  <si>
    <t>Li Fenglian</t>
  </si>
  <si>
    <t>Liu Zhiqiang</t>
  </si>
  <si>
    <t>Xu Zhen</t>
  </si>
  <si>
    <t>Jia Yuanxi</t>
  </si>
  <si>
    <t>Shi Lintong</t>
  </si>
  <si>
    <t>Tang Jing</t>
  </si>
  <si>
    <t>Wu Xiaoli</t>
  </si>
  <si>
    <t>Cao Nan</t>
  </si>
  <si>
    <t>Deng Dehou</t>
  </si>
  <si>
    <t>Zhang Leiting</t>
  </si>
  <si>
    <t>Lin Ling</t>
  </si>
  <si>
    <t>Kuan Weng</t>
  </si>
  <si>
    <t>Wu Linmin</t>
  </si>
  <si>
    <t>Li Qing</t>
  </si>
  <si>
    <t>Xiao Bin</t>
  </si>
  <si>
    <t>Zhao Kankan</t>
  </si>
  <si>
    <t>Liu Chao</t>
  </si>
  <si>
    <t>Yang Juncai</t>
  </si>
  <si>
    <t>Liu Heng</t>
  </si>
  <si>
    <t>Jiang Yanzhu</t>
  </si>
  <si>
    <t>Li Qian</t>
  </si>
  <si>
    <t>Wang Jingyi</t>
  </si>
  <si>
    <t>Wang  Qiang</t>
  </si>
  <si>
    <t>Wang Yibei</t>
  </si>
  <si>
    <t>Zhao Siqi</t>
  </si>
  <si>
    <t>Zhang Xiaodan</t>
  </si>
  <si>
    <t>Guo Tao</t>
  </si>
  <si>
    <t>Yu Haizhou</t>
  </si>
  <si>
    <t>Shi Yongchun</t>
  </si>
  <si>
    <t>Tian Shou</t>
  </si>
  <si>
    <t>Luo Yong</t>
  </si>
  <si>
    <t>Yu Hongbin</t>
  </si>
  <si>
    <t>Meng fanying</t>
  </si>
  <si>
    <t>Huang Yongchang</t>
  </si>
  <si>
    <t>Fu Jun</t>
  </si>
  <si>
    <t>Jiang Min</t>
  </si>
  <si>
    <t>Kang Zheng</t>
  </si>
  <si>
    <t>Che Jinyang</t>
  </si>
  <si>
    <t>Zhu Qi</t>
  </si>
  <si>
    <t>Wang Zhenhua</t>
  </si>
  <si>
    <t>Long Yuxiang</t>
  </si>
  <si>
    <t>Zhou Yueyue</t>
  </si>
  <si>
    <t>Lin Yutang</t>
  </si>
  <si>
    <t>Kan Yu</t>
  </si>
  <si>
    <t>Lei Hang</t>
  </si>
  <si>
    <t>Xiang Huan</t>
  </si>
  <si>
    <t>Jin Sha</t>
  </si>
  <si>
    <t>Li Heng</t>
  </si>
  <si>
    <t>Shen Mingya</t>
  </si>
  <si>
    <t>Ye Yuanl</t>
  </si>
  <si>
    <t>Pan Jiao</t>
  </si>
  <si>
    <t>Liu Zhenlong</t>
  </si>
  <si>
    <t>Peng Jianrong</t>
  </si>
  <si>
    <t>He Chuan</t>
  </si>
  <si>
    <t>Wang Lyudan</t>
  </si>
  <si>
    <t>Zhao Na</t>
  </si>
  <si>
    <t>Tan Jiafeng</t>
  </si>
  <si>
    <t>Wang Yifei</t>
  </si>
  <si>
    <t>Chen Weijun</t>
  </si>
  <si>
    <t>Zhao Minjun</t>
  </si>
  <si>
    <t>Chen Long</t>
  </si>
  <si>
    <t>Huang Heng</t>
  </si>
  <si>
    <t>Pan Hong</t>
  </si>
  <si>
    <t>Liu Meiyu</t>
  </si>
  <si>
    <t>Chen Yinmei</t>
  </si>
  <si>
    <t>Yi Nan</t>
  </si>
  <si>
    <t>Liu Xiaolong</t>
  </si>
  <si>
    <t>Wang Jun</t>
  </si>
  <si>
    <t>Gong Xiaofang</t>
  </si>
  <si>
    <t>Zhang Leqing</t>
  </si>
  <si>
    <t>Chen Xiao</t>
  </si>
  <si>
    <t>Pingping Chen</t>
  </si>
  <si>
    <t>Hu Yuwei</t>
  </si>
  <si>
    <t>Hu Guangin</t>
  </si>
  <si>
    <t>Xu Bin</t>
  </si>
  <si>
    <t>Yang Shanshan</t>
  </si>
  <si>
    <t>Yan Su</t>
  </si>
  <si>
    <t>Gu Shao</t>
  </si>
  <si>
    <t>Guo Yanni</t>
  </si>
  <si>
    <t>Tang Zhijing</t>
  </si>
  <si>
    <t>Liang Zhiyong</t>
  </si>
  <si>
    <t>Rao Haiyan</t>
  </si>
  <si>
    <t>Zhu Huafeng</t>
  </si>
  <si>
    <t>Fu Yanmin</t>
  </si>
  <si>
    <t>Yang Ting</t>
  </si>
  <si>
    <t>Wang Yangzi</t>
  </si>
  <si>
    <t>Huang Zhenfeng</t>
  </si>
  <si>
    <t>Lin Kun</t>
  </si>
  <si>
    <t>Wang Xiaoyu</t>
  </si>
  <si>
    <t>Liu Wenting</t>
  </si>
  <si>
    <t>Xie Zhen</t>
  </si>
  <si>
    <t>Lei Ying</t>
  </si>
  <si>
    <t>Wei Long</t>
  </si>
  <si>
    <t xml:space="preserve">He Yuan </t>
  </si>
  <si>
    <t>Shi Shuai</t>
  </si>
  <si>
    <t>Chen Yanshu</t>
  </si>
  <si>
    <t>Xu Yang</t>
  </si>
  <si>
    <t>Zhao Chan</t>
  </si>
  <si>
    <t>Liu Cong</t>
  </si>
  <si>
    <t>Liu Yating</t>
  </si>
  <si>
    <t>Wen Qiang</t>
  </si>
  <si>
    <t>Wang Tuo</t>
  </si>
  <si>
    <t>Zhang Yifang</t>
  </si>
  <si>
    <t>Wei Shilei</t>
  </si>
  <si>
    <t>Yin Huang</t>
  </si>
  <si>
    <t>Chen Si</t>
  </si>
  <si>
    <t>Mei Yuhong</t>
  </si>
  <si>
    <t>Yang Guilan</t>
  </si>
  <si>
    <t>Lu Yin</t>
  </si>
  <si>
    <t>Xu Yifei</t>
  </si>
  <si>
    <t>Zhou Yi</t>
  </si>
  <si>
    <t>Wei Yiang</t>
  </si>
  <si>
    <t>Ma Wenqi</t>
  </si>
  <si>
    <t>Jiang Mengdie</t>
  </si>
  <si>
    <t>Xie Hui</t>
  </si>
  <si>
    <t>Liao Qinying</t>
  </si>
  <si>
    <t>Zhang Yue</t>
  </si>
  <si>
    <t>Wen Lihong</t>
  </si>
  <si>
    <t>Hui Guo</t>
  </si>
  <si>
    <t>Chen Kexin</t>
  </si>
  <si>
    <t>Hu Ying</t>
  </si>
  <si>
    <t>Yang Jun</t>
  </si>
  <si>
    <t>Long Yuan</t>
  </si>
  <si>
    <t>Liu Sheng</t>
  </si>
  <si>
    <t>Liu Yan</t>
  </si>
  <si>
    <t>Zhang Chi</t>
  </si>
  <si>
    <t>包房超售</t>
  </si>
  <si>
    <t>P181026153338444</t>
  </si>
  <si>
    <t>包房亏损</t>
  </si>
  <si>
    <t xml:space="preserve">P181026152837444  </t>
  </si>
  <si>
    <t>P181024170003206</t>
  </si>
  <si>
    <t>初始包房金额</t>
  </si>
  <si>
    <t>Zhang Fan</t>
  </si>
  <si>
    <t>1349649</t>
  </si>
  <si>
    <t>Huang Zhihua</t>
  </si>
  <si>
    <t>1343050</t>
  </si>
  <si>
    <t>Feng Zhongni</t>
  </si>
  <si>
    <t>1353160</t>
  </si>
  <si>
    <t>Wu Jingliang</t>
  </si>
  <si>
    <t>1357617</t>
  </si>
  <si>
    <t>Wang Junping</t>
  </si>
  <si>
    <t>1358903</t>
  </si>
  <si>
    <t>Guo Hui</t>
  </si>
  <si>
    <t>1361320</t>
  </si>
  <si>
    <t>Fan Jing</t>
  </si>
  <si>
    <t>1364445</t>
  </si>
  <si>
    <t>Fu Niannian</t>
  </si>
  <si>
    <t>1362870</t>
  </si>
  <si>
    <t>1363376</t>
  </si>
  <si>
    <t>Zhong Shijun</t>
  </si>
  <si>
    <t>1361082</t>
  </si>
  <si>
    <t>Ma Pengqi</t>
  </si>
  <si>
    <t>1355438</t>
  </si>
  <si>
    <t>1311332</t>
  </si>
  <si>
    <t>Li Zhenhong</t>
  </si>
  <si>
    <t>1308589</t>
  </si>
  <si>
    <t>1286034</t>
  </si>
  <si>
    <t>1369592</t>
  </si>
  <si>
    <t>1310773</t>
  </si>
  <si>
    <t>Cui Zheng</t>
  </si>
  <si>
    <t>1306887</t>
  </si>
  <si>
    <t>1361604</t>
  </si>
  <si>
    <t>1290773</t>
  </si>
  <si>
    <t>Jianfeng Liu</t>
  </si>
  <si>
    <t>1303285</t>
  </si>
  <si>
    <t>1361132</t>
  </si>
  <si>
    <t>Wu Jiale</t>
  </si>
  <si>
    <t>1361765</t>
  </si>
  <si>
    <t>1305328</t>
  </si>
  <si>
    <t>Zhu Houlei</t>
  </si>
  <si>
    <t>Qi Luyue</t>
  </si>
  <si>
    <t>1361186</t>
  </si>
  <si>
    <t>Sun Jibo</t>
  </si>
  <si>
    <t>1365745</t>
  </si>
  <si>
    <t>Xiang Peng</t>
  </si>
  <si>
    <t>1367580</t>
  </si>
  <si>
    <t>Zhang Jiahuan</t>
  </si>
  <si>
    <t>1378323</t>
  </si>
  <si>
    <t>P181024164205206</t>
  </si>
  <si>
    <t>Liu Liang</t>
  </si>
  <si>
    <t>1401166</t>
  </si>
  <si>
    <t>Liu Sichen</t>
  </si>
  <si>
    <t>1403488</t>
  </si>
  <si>
    <t>1388844</t>
  </si>
  <si>
    <t>Han Tong</t>
  </si>
  <si>
    <t>1396452</t>
  </si>
  <si>
    <t>Chen Yuxiang</t>
  </si>
  <si>
    <t>1409164</t>
  </si>
  <si>
    <t>Sun Yue</t>
  </si>
  <si>
    <t>1407136</t>
  </si>
  <si>
    <t>P181225152801489</t>
  </si>
  <si>
    <t>Summary of invoices on 06 Jan  - 27 Feb 2019</t>
  </si>
  <si>
    <t>Remark</t>
  </si>
  <si>
    <t>Jiang Yongfeng</t>
  </si>
  <si>
    <t>1420608</t>
  </si>
  <si>
    <t>Revenue guaranteed</t>
  </si>
  <si>
    <t>Jin Jun</t>
  </si>
  <si>
    <t>1380671</t>
  </si>
  <si>
    <t>Du Jianchi</t>
  </si>
  <si>
    <t>1412153</t>
  </si>
  <si>
    <t>Yang Chen</t>
  </si>
  <si>
    <t>1393692</t>
  </si>
  <si>
    <t>Contrack rate</t>
  </si>
  <si>
    <t>1410961</t>
  </si>
  <si>
    <t>Zhou Chao</t>
  </si>
  <si>
    <t>1413857</t>
  </si>
  <si>
    <t>Xiaolian Wu</t>
  </si>
  <si>
    <t>1413867</t>
  </si>
  <si>
    <t>Xu Yingjie</t>
  </si>
  <si>
    <t>1388081</t>
  </si>
  <si>
    <t>Hu Xiao</t>
  </si>
  <si>
    <t>1410643</t>
  </si>
  <si>
    <t>Chen Yang</t>
  </si>
  <si>
    <t>1386747</t>
  </si>
  <si>
    <t>Gao Fuquan</t>
  </si>
  <si>
    <t>1400023</t>
  </si>
  <si>
    <t>1417604</t>
  </si>
  <si>
    <t>Xie Jiuzhou</t>
  </si>
  <si>
    <t>1406779</t>
  </si>
  <si>
    <t>Liu Ping</t>
  </si>
  <si>
    <t>1428191</t>
  </si>
  <si>
    <t>1413647</t>
  </si>
  <si>
    <t>Wang Xiwei</t>
  </si>
  <si>
    <t>1415298</t>
  </si>
  <si>
    <t>Su Qi</t>
  </si>
  <si>
    <t>1421393</t>
  </si>
  <si>
    <t>Tsui Ka</t>
  </si>
  <si>
    <t>1416168</t>
  </si>
  <si>
    <t>Zhao Guosheng</t>
  </si>
  <si>
    <t>1427956</t>
  </si>
  <si>
    <t>Yu Jiayue</t>
  </si>
  <si>
    <t>1420119</t>
  </si>
  <si>
    <t>Xu Jing</t>
  </si>
  <si>
    <t>1420118</t>
  </si>
  <si>
    <t>Sun Jiayu</t>
  </si>
  <si>
    <t>1407144</t>
  </si>
  <si>
    <t>Chan Yannis</t>
  </si>
  <si>
    <t>1432036</t>
  </si>
  <si>
    <t>Ma Chaoling</t>
  </si>
  <si>
    <t>1431544</t>
  </si>
  <si>
    <t>Gao Jie</t>
  </si>
  <si>
    <t>1410649</t>
  </si>
  <si>
    <t>Liu Fei</t>
  </si>
  <si>
    <t>1431205</t>
  </si>
  <si>
    <t>Li Feiye</t>
  </si>
  <si>
    <t>1417437</t>
  </si>
  <si>
    <t>Fu Xueqiao</t>
  </si>
  <si>
    <t>1432291</t>
  </si>
  <si>
    <t>Shen Yang</t>
  </si>
  <si>
    <t>1433935</t>
  </si>
  <si>
    <t>Chen Wen</t>
  </si>
  <si>
    <t>1412924</t>
  </si>
  <si>
    <t>Xia Qin</t>
  </si>
  <si>
    <t>1425810</t>
  </si>
  <si>
    <t>1412219</t>
  </si>
  <si>
    <t>Ye Erwen</t>
  </si>
  <si>
    <t>1432303</t>
  </si>
  <si>
    <t>Song Le</t>
  </si>
  <si>
    <t>1415152</t>
  </si>
  <si>
    <t>Ye Yuhan</t>
  </si>
  <si>
    <t>1404845</t>
  </si>
  <si>
    <t>Xia Lin</t>
  </si>
  <si>
    <t>1413073</t>
  </si>
  <si>
    <t>Li Zhijun</t>
  </si>
  <si>
    <t>1408159</t>
  </si>
  <si>
    <t>Yang Baochun</t>
  </si>
  <si>
    <t>1395225</t>
  </si>
  <si>
    <t>Zhang Jiaqi</t>
  </si>
  <si>
    <t>1429308</t>
  </si>
  <si>
    <t>1404842</t>
  </si>
  <si>
    <t>1415158</t>
  </si>
  <si>
    <t>Su Xi</t>
  </si>
  <si>
    <t>1431027</t>
  </si>
  <si>
    <t>Zhang Yuanhuang</t>
  </si>
  <si>
    <t>1435441</t>
  </si>
  <si>
    <t>Li Kezheng</t>
  </si>
  <si>
    <t>1435011</t>
  </si>
  <si>
    <t>Sun Ming</t>
  </si>
  <si>
    <t>1427248</t>
  </si>
  <si>
    <t>Ye Shengwu</t>
  </si>
  <si>
    <t>1404789</t>
  </si>
  <si>
    <t>Yang Na</t>
  </si>
  <si>
    <t>1425725</t>
  </si>
  <si>
    <t>Wei Gang</t>
  </si>
  <si>
    <t>1433422</t>
  </si>
  <si>
    <t>Lin Saichan</t>
  </si>
  <si>
    <t>1402388</t>
  </si>
  <si>
    <t>Li Jian</t>
  </si>
  <si>
    <t>1407216</t>
  </si>
  <si>
    <t>Ren Qian</t>
  </si>
  <si>
    <t>1430953</t>
  </si>
  <si>
    <t>Yu Xiaoyue</t>
  </si>
  <si>
    <t>1426741</t>
  </si>
  <si>
    <t>Gu Genrong</t>
  </si>
  <si>
    <t>1407215</t>
  </si>
  <si>
    <t>Qiao Jixin</t>
  </si>
  <si>
    <t>1401130</t>
  </si>
  <si>
    <t>Chen Xiaojinlin</t>
  </si>
  <si>
    <t>1400167</t>
  </si>
  <si>
    <t>Xie Ruilun</t>
  </si>
  <si>
    <t>1432615</t>
  </si>
  <si>
    <t>Yao Wenxin</t>
  </si>
  <si>
    <t>1410682</t>
  </si>
  <si>
    <t>Li Jinchun</t>
  </si>
  <si>
    <t>1407088</t>
  </si>
  <si>
    <t>Pan Jihong</t>
  </si>
  <si>
    <t>1431342</t>
  </si>
  <si>
    <t>Tao Juan</t>
  </si>
  <si>
    <t>1431191</t>
  </si>
  <si>
    <t>Liang Yaoyuan</t>
  </si>
  <si>
    <t>1410923</t>
  </si>
  <si>
    <t>1407087</t>
  </si>
  <si>
    <t>Tan Chaorui</t>
  </si>
  <si>
    <t>1430308</t>
  </si>
  <si>
    <t>Duan Zhenwei</t>
  </si>
  <si>
    <t>1404565</t>
  </si>
  <si>
    <t>Zhang Linmou</t>
  </si>
  <si>
    <t>1429906</t>
  </si>
  <si>
    <t>Ruan Yizhe</t>
  </si>
  <si>
    <t>1435851</t>
  </si>
  <si>
    <t>Kong Wanru</t>
  </si>
  <si>
    <t>1390122</t>
  </si>
  <si>
    <t>Zhou Zhou</t>
  </si>
  <si>
    <t>1388530</t>
  </si>
  <si>
    <t>He Yaofa</t>
  </si>
  <si>
    <t>1394849</t>
  </si>
  <si>
    <t>Zhou Xinzhi</t>
  </si>
  <si>
    <t>1368340</t>
  </si>
  <si>
    <t>Zhao Yiming</t>
  </si>
  <si>
    <t>1360480</t>
  </si>
  <si>
    <t>1418627</t>
  </si>
  <si>
    <t>Shu Wenjie</t>
  </si>
  <si>
    <t>1439759</t>
  </si>
  <si>
    <t>Shifan Qin</t>
  </si>
  <si>
    <t>1411352</t>
  </si>
  <si>
    <t>Liang Bin</t>
  </si>
  <si>
    <t>1403710</t>
  </si>
  <si>
    <t>CNY</t>
  </si>
  <si>
    <t>Wu Kebin</t>
  </si>
  <si>
    <t>1426034</t>
  </si>
  <si>
    <t>Li Yiou</t>
  </si>
  <si>
    <t>1400210</t>
  </si>
  <si>
    <t>Wang Baochang</t>
  </si>
  <si>
    <t>1429791</t>
  </si>
  <si>
    <t>Li Zhun</t>
  </si>
  <si>
    <t>1400938</t>
  </si>
  <si>
    <t>Qiu Xiong</t>
  </si>
  <si>
    <t>1440392</t>
  </si>
  <si>
    <t>Chen Xiang</t>
  </si>
  <si>
    <t>1410430</t>
  </si>
  <si>
    <t>Zhang Zhou</t>
  </si>
  <si>
    <t>1390156</t>
  </si>
  <si>
    <t>Jiang Shushu</t>
  </si>
  <si>
    <t>1434491</t>
  </si>
  <si>
    <t>Jiao Cheng</t>
  </si>
  <si>
    <t>1417931</t>
  </si>
  <si>
    <t>Sun Rui</t>
  </si>
  <si>
    <t>1398447</t>
  </si>
  <si>
    <t>Zhou Qing</t>
  </si>
  <si>
    <t>1392279</t>
  </si>
  <si>
    <t>Li Lu</t>
  </si>
  <si>
    <t>1422546</t>
  </si>
  <si>
    <t>Su Mengmeng</t>
  </si>
  <si>
    <t>1440775</t>
  </si>
  <si>
    <t>Zhang Lihui</t>
  </si>
  <si>
    <t>1402599</t>
  </si>
  <si>
    <t>LV Lu</t>
  </si>
  <si>
    <t>1430409</t>
  </si>
  <si>
    <t>Li Yuwen</t>
  </si>
  <si>
    <t>1425999</t>
  </si>
  <si>
    <t>Liu Anni</t>
  </si>
  <si>
    <t>1425962</t>
  </si>
  <si>
    <t>Zhou Yizhu</t>
  </si>
  <si>
    <t>1430229</t>
  </si>
  <si>
    <t>1402598</t>
  </si>
  <si>
    <t>Yin Jie</t>
  </si>
  <si>
    <t>1435427</t>
  </si>
  <si>
    <t>Ye Wei</t>
  </si>
  <si>
    <t>1406875</t>
  </si>
  <si>
    <t>Zheng Zeliang</t>
  </si>
  <si>
    <t>1388524</t>
  </si>
  <si>
    <t>Shi Chuming</t>
  </si>
  <si>
    <t>1432109</t>
  </si>
  <si>
    <t>Zhang Weiyan</t>
  </si>
  <si>
    <t>1389325</t>
  </si>
  <si>
    <t>1401811</t>
  </si>
  <si>
    <t>1414618</t>
  </si>
  <si>
    <t>Zhang Zhi</t>
  </si>
  <si>
    <t>1394358</t>
  </si>
  <si>
    <t>Cong Qing</t>
  </si>
  <si>
    <t>1425048</t>
  </si>
  <si>
    <t>Han Guif</t>
  </si>
  <si>
    <t>1401559</t>
  </si>
  <si>
    <t>Mao Chen</t>
  </si>
  <si>
    <t>1424628</t>
  </si>
  <si>
    <t>Huang Yongjie</t>
  </si>
  <si>
    <t>1432580</t>
  </si>
  <si>
    <t>Zhao Jian</t>
  </si>
  <si>
    <t>1425696</t>
  </si>
  <si>
    <t>Wang Xinzhong</t>
  </si>
  <si>
    <t>1443490</t>
  </si>
  <si>
    <t>Zhou Runji</t>
  </si>
  <si>
    <t>1432062</t>
  </si>
  <si>
    <t>Zhu Zhaowei</t>
  </si>
  <si>
    <t>1409221</t>
  </si>
  <si>
    <t>Wang Zhihua</t>
  </si>
  <si>
    <t>1417537</t>
  </si>
  <si>
    <t>Li Jiamei</t>
  </si>
  <si>
    <t>1434598</t>
  </si>
  <si>
    <t>Bai Lu</t>
  </si>
  <si>
    <t>1433111</t>
  </si>
  <si>
    <t>Li Jiarul</t>
  </si>
  <si>
    <t>1425718</t>
  </si>
  <si>
    <t>He Yumeng</t>
  </si>
  <si>
    <t>1444294</t>
  </si>
  <si>
    <t>Wang Yunfei</t>
  </si>
  <si>
    <t>1400791</t>
  </si>
  <si>
    <t>Wu Yuling</t>
  </si>
  <si>
    <t>1446758</t>
  </si>
  <si>
    <t>Feng Lanxiang</t>
  </si>
  <si>
    <t>1435540</t>
  </si>
  <si>
    <t>Wang Li</t>
  </si>
  <si>
    <t>1403981</t>
  </si>
  <si>
    <t>Bai Yanhua</t>
  </si>
  <si>
    <t>1444910</t>
  </si>
  <si>
    <t>Fang Minlei</t>
  </si>
  <si>
    <t>1433420</t>
  </si>
  <si>
    <t>Li De</t>
  </si>
  <si>
    <t>1437728</t>
  </si>
  <si>
    <t>Cai Hongming</t>
  </si>
  <si>
    <t>1443736</t>
  </si>
  <si>
    <t>1446334</t>
  </si>
  <si>
    <t>Huang Xiaoting</t>
  </si>
  <si>
    <t>1450107</t>
  </si>
  <si>
    <t>Tao Peimiao</t>
  </si>
  <si>
    <t>1393563</t>
  </si>
  <si>
    <t>Liu ranran</t>
  </si>
  <si>
    <t>1392685</t>
  </si>
  <si>
    <t>Yang Xiaoying</t>
  </si>
  <si>
    <t>1442257</t>
  </si>
  <si>
    <t>1448822</t>
  </si>
  <si>
    <t>Zhang Huajie</t>
  </si>
  <si>
    <t>1419495</t>
  </si>
  <si>
    <t>Zhang Min</t>
  </si>
  <si>
    <t>1431875</t>
  </si>
  <si>
    <t>P190228182339489</t>
  </si>
  <si>
    <t>Summary of invoices on 24 Feb - 07 Mar 2019</t>
  </si>
  <si>
    <t>Hsu Pao</t>
  </si>
  <si>
    <t>Yuan Xiao</t>
  </si>
  <si>
    <t>Deng Hong</t>
  </si>
  <si>
    <t>Wang Zhiwei</t>
  </si>
  <si>
    <t>Chen Xiuxiu</t>
  </si>
  <si>
    <t>Sun Xiqian</t>
  </si>
  <si>
    <t>Li Qiao</t>
  </si>
  <si>
    <t>Yao Xiao</t>
  </si>
  <si>
    <t>Zhao Xiao</t>
  </si>
  <si>
    <t>Jiannan Li</t>
  </si>
  <si>
    <t>Wang Jinyou</t>
  </si>
  <si>
    <t>Qiuxia Lu</t>
  </si>
  <si>
    <t>Li Liqi</t>
  </si>
  <si>
    <t>Weng Jiaxi</t>
  </si>
  <si>
    <t>Gao Shufeng</t>
  </si>
  <si>
    <t>Zhang Heng</t>
  </si>
  <si>
    <t>P190312112157489</t>
  </si>
  <si>
    <t>Summary of invoices on 05 - 22 Mar 2019</t>
  </si>
  <si>
    <t>Wang Huifen</t>
  </si>
  <si>
    <t>1390207</t>
  </si>
  <si>
    <t>Wang Yiming</t>
  </si>
  <si>
    <t>1390190</t>
  </si>
  <si>
    <t>Xu Ying</t>
  </si>
  <si>
    <t>1449628</t>
  </si>
  <si>
    <t>Wang Lina</t>
  </si>
  <si>
    <t>1450336</t>
  </si>
  <si>
    <t>Xu Qing</t>
  </si>
  <si>
    <t>1445225</t>
  </si>
  <si>
    <t>Zhou Zhaowei</t>
  </si>
  <si>
    <t>1451917</t>
  </si>
  <si>
    <t>Gu Jiannan</t>
  </si>
  <si>
    <t>1427533</t>
  </si>
  <si>
    <t>Zhang Chenlong</t>
  </si>
  <si>
    <t>1450504</t>
  </si>
  <si>
    <t>1427538</t>
  </si>
  <si>
    <t>Tao Zheng</t>
  </si>
  <si>
    <t>1452467</t>
  </si>
  <si>
    <t>Cheng Wei</t>
  </si>
  <si>
    <t>1446843</t>
  </si>
  <si>
    <t>Ding Xiang</t>
  </si>
  <si>
    <t>1456156</t>
  </si>
  <si>
    <t>Lu Wei</t>
  </si>
  <si>
    <t>1453057</t>
  </si>
  <si>
    <t>Li Chuntao</t>
  </si>
  <si>
    <t>1429992</t>
  </si>
  <si>
    <t>Han Liye</t>
  </si>
  <si>
    <t>1436589</t>
  </si>
  <si>
    <t>Li Yanhui</t>
  </si>
  <si>
    <t>1451705</t>
  </si>
  <si>
    <t>Luo Hongmei</t>
  </si>
  <si>
    <t>1456529</t>
  </si>
  <si>
    <t>Zhang Yanan</t>
  </si>
  <si>
    <t>1449432</t>
  </si>
  <si>
    <t>Wan Li</t>
  </si>
  <si>
    <t>1441160</t>
  </si>
  <si>
    <t>Deduct barter THB11,200</t>
  </si>
  <si>
    <t>Yi Hua</t>
  </si>
  <si>
    <t>1441158</t>
  </si>
  <si>
    <t>Zhao Feijie</t>
  </si>
  <si>
    <t>1448860</t>
  </si>
  <si>
    <t>Hou Junpeng</t>
  </si>
  <si>
    <t>1435192</t>
  </si>
  <si>
    <t>Xiang Xiaoqiong</t>
  </si>
  <si>
    <t>1456229</t>
  </si>
  <si>
    <t>Wen Lili</t>
  </si>
  <si>
    <t>1453013</t>
  </si>
  <si>
    <t>Chen Jing</t>
  </si>
  <si>
    <t>1448834</t>
  </si>
  <si>
    <t>Wu Ran</t>
  </si>
  <si>
    <t>1455014</t>
  </si>
  <si>
    <t>Wang Congran</t>
  </si>
  <si>
    <t>1455012</t>
  </si>
  <si>
    <t>Peng Yan</t>
  </si>
  <si>
    <t>1429719</t>
  </si>
  <si>
    <t>P190322175253489</t>
  </si>
  <si>
    <t>Summary of invoices on 21 - 28 Mar 2019</t>
  </si>
  <si>
    <t>Ji Yunfei</t>
  </si>
  <si>
    <t>1424065</t>
  </si>
  <si>
    <t>Liu Yi</t>
  </si>
  <si>
    <t>1447519</t>
  </si>
  <si>
    <t>Nie Gang</t>
  </si>
  <si>
    <t>1450241</t>
  </si>
  <si>
    <t>1461756</t>
  </si>
  <si>
    <t>Ni Ling</t>
  </si>
  <si>
    <t>1444990</t>
  </si>
  <si>
    <t>Ye Youjiao</t>
  </si>
  <si>
    <t>1432228</t>
  </si>
  <si>
    <t>Wang Zheng</t>
  </si>
  <si>
    <t>1455848</t>
  </si>
  <si>
    <t>1457046</t>
  </si>
  <si>
    <t>Zhang Yurong</t>
  </si>
  <si>
    <t>1463511</t>
  </si>
  <si>
    <t>P190329120043489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</si>
</sst>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[$-1010409]d\ mmm\ yy;@"/>
    <numFmt numFmtId="177" formatCode="_-* #,##0.00_-;\-* #,##0.00_-;_-* &quot;-&quot;??_-;_-@_-"/>
  </numFmts>
  <fonts count="63">
    <font>
      <sz val="10"/>
      <name val="Arial"/>
      <charset val="134"/>
    </font>
    <font>
      <sz val="9"/>
      <name val="Arial"/>
      <charset val="134"/>
    </font>
    <font>
      <b/>
      <sz val="9"/>
      <name val="Arial"/>
      <charset val="134"/>
    </font>
    <font>
      <sz val="9"/>
      <name val="宋体"/>
      <charset val="134"/>
      <scheme val="minor"/>
    </font>
    <font>
      <b/>
      <sz val="9"/>
      <name val="宋体"/>
      <charset val="134"/>
      <scheme val="minor"/>
    </font>
    <font>
      <sz val="9"/>
      <name val="宋体"/>
      <charset val="134"/>
    </font>
    <font>
      <b/>
      <sz val="10"/>
      <name val="Arial"/>
      <charset val="134"/>
    </font>
    <font>
      <sz val="10"/>
      <name val="宋体"/>
      <charset val="134"/>
      <scheme val="minor"/>
    </font>
    <font>
      <b/>
      <sz val="10"/>
      <name val="宋体"/>
      <charset val="134"/>
      <scheme val="minor"/>
    </font>
    <font>
      <sz val="10.5"/>
      <color rgb="FF333333"/>
      <name val="Helvetica"/>
      <charset val="134"/>
    </font>
    <font>
      <sz val="11"/>
      <name val="Arial"/>
      <charset val="134"/>
    </font>
    <font>
      <sz val="10"/>
      <name val="Arial"/>
      <charset val="0"/>
    </font>
    <font>
      <b/>
      <sz val="11"/>
      <name val="Arial"/>
      <charset val="134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sz val="10"/>
      <color indexed="10"/>
      <name val="Arial"/>
      <charset val="0"/>
    </font>
    <font>
      <sz val="11"/>
      <color indexed="10"/>
      <name val="宋体"/>
      <charset val="134"/>
    </font>
    <font>
      <sz val="11"/>
      <name val="宋体"/>
      <charset val="134"/>
    </font>
    <font>
      <sz val="10"/>
      <name val="宋体"/>
      <charset val="134"/>
      <scheme val="major"/>
    </font>
    <font>
      <sz val="10"/>
      <name val="宋体"/>
      <charset val="134"/>
    </font>
    <font>
      <sz val="12"/>
      <name val="Arial"/>
      <charset val="134"/>
    </font>
    <font>
      <sz val="10"/>
      <color rgb="FFFF0000"/>
      <name val="Arial"/>
      <charset val="134"/>
    </font>
    <font>
      <sz val="10"/>
      <color theme="1"/>
      <name val="Arial"/>
      <charset val="0"/>
    </font>
    <font>
      <sz val="11.25"/>
      <color rgb="FF333333"/>
      <name val="Helvetica"/>
      <charset val="134"/>
    </font>
    <font>
      <sz val="11.25"/>
      <color rgb="FF0291D4"/>
      <name val="Helvetica"/>
      <charset val="134"/>
    </font>
    <font>
      <sz val="16"/>
      <name val="宋体"/>
      <charset val="134"/>
      <scheme val="minor"/>
    </font>
    <font>
      <sz val="13"/>
      <name val="宋体"/>
      <charset val="134"/>
      <scheme val="minor"/>
    </font>
    <font>
      <sz val="12.5"/>
      <name val="宋体"/>
      <charset val="134"/>
      <scheme val="minor"/>
    </font>
    <font>
      <sz val="9"/>
      <name val="Arial"/>
      <charset val="134"/>
    </font>
    <font>
      <b/>
      <sz val="9"/>
      <name val="Arial"/>
      <charset val="134"/>
    </font>
    <font>
      <sz val="9"/>
      <name val="宋体"/>
      <charset val="134"/>
      <scheme val="minor"/>
    </font>
    <font>
      <b/>
      <sz val="9"/>
      <name val="宋体"/>
      <charset val="134"/>
      <scheme val="minor"/>
    </font>
    <font>
      <sz val="12"/>
      <color rgb="FF000000"/>
      <name val="Arial"/>
      <charset val="134"/>
    </font>
    <font>
      <b/>
      <sz val="12"/>
      <name val="Arial"/>
      <charset val="134"/>
    </font>
    <font>
      <sz val="12"/>
      <name val="宋体"/>
      <charset val="134"/>
      <scheme val="minor"/>
    </font>
    <font>
      <b/>
      <sz val="12"/>
      <name val="宋体"/>
      <charset val="134"/>
      <scheme val="minor"/>
    </font>
    <font>
      <sz val="10"/>
      <color rgb="FF000000"/>
      <name val="Arial"/>
      <charset val="134"/>
    </font>
    <font>
      <sz val="10"/>
      <color rgb="FF0291D4"/>
      <name val="Helvetica"/>
      <charset val="134"/>
    </font>
    <font>
      <sz val="20"/>
      <name val="Arial"/>
      <charset val="134"/>
    </font>
    <font>
      <sz val="21"/>
      <name val="Arial"/>
      <charset val="134"/>
    </font>
    <font>
      <sz val="16"/>
      <name val="Arial"/>
      <charset val="134"/>
    </font>
    <font>
      <sz val="12"/>
      <color rgb="FF333333"/>
      <name val="Helvetica"/>
      <charset val="134"/>
    </font>
    <font>
      <sz val="14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indexed="8"/>
      <name val="Calibri"/>
      <charset val="134"/>
    </font>
    <font>
      <b/>
      <sz val="11"/>
      <color indexed="56"/>
      <name val="Calibri"/>
      <charset val="134"/>
    </font>
    <font>
      <sz val="11"/>
      <color indexed="20"/>
      <name val="Calibri"/>
      <charset val="134"/>
    </font>
    <font>
      <sz val="11"/>
      <color indexed="60"/>
      <name val="Calibri"/>
      <charset val="134"/>
    </font>
    <font>
      <sz val="11"/>
      <color indexed="62"/>
      <name val="Calibri"/>
      <charset val="134"/>
    </font>
    <font>
      <sz val="11"/>
      <color indexed="9"/>
      <name val="Calibri"/>
      <charset val="134"/>
    </font>
    <font>
      <sz val="11"/>
      <color indexed="10"/>
      <name val="Calibri"/>
      <charset val="134"/>
    </font>
    <font>
      <b/>
      <sz val="18"/>
      <color indexed="56"/>
      <name val="Cambria"/>
      <charset val="134"/>
    </font>
    <font>
      <i/>
      <sz val="11"/>
      <color indexed="23"/>
      <name val="Calibri"/>
      <charset val="134"/>
    </font>
    <font>
      <b/>
      <sz val="15"/>
      <color indexed="56"/>
      <name val="Calibri"/>
      <charset val="134"/>
    </font>
    <font>
      <b/>
      <sz val="13"/>
      <color indexed="56"/>
      <name val="Calibri"/>
      <charset val="134"/>
    </font>
    <font>
      <sz val="11"/>
      <color indexed="17"/>
      <name val="Calibri"/>
      <charset val="134"/>
    </font>
    <font>
      <b/>
      <sz val="11"/>
      <color indexed="63"/>
      <name val="Calibri"/>
      <charset val="134"/>
    </font>
    <font>
      <b/>
      <sz val="11"/>
      <color indexed="52"/>
      <name val="Calibri"/>
      <charset val="134"/>
    </font>
    <font>
      <b/>
      <sz val="11"/>
      <color indexed="9"/>
      <name val="Calibri"/>
      <charset val="134"/>
    </font>
    <font>
      <sz val="11"/>
      <color indexed="52"/>
      <name val="Calibri"/>
      <charset val="134"/>
    </font>
    <font>
      <b/>
      <sz val="11"/>
      <color indexed="8"/>
      <name val="Calibri"/>
      <charset val="134"/>
    </font>
  </fonts>
  <fills count="3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 tint="-0.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3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hair">
        <color indexed="18"/>
      </top>
      <bottom/>
      <diagonal/>
    </border>
    <border>
      <left style="thin">
        <color indexed="18"/>
      </left>
      <right style="thin">
        <color indexed="18"/>
      </right>
      <top style="hair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hair">
        <color indexed="18"/>
      </top>
      <bottom style="hair">
        <color indexed="18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thin">
        <color indexed="18"/>
      </left>
      <right style="thin">
        <color indexed="18"/>
      </right>
      <top style="thin">
        <color auto="1"/>
      </top>
      <bottom style="hair">
        <color indexed="18"/>
      </bottom>
      <diagonal/>
    </border>
    <border>
      <left style="hair">
        <color indexed="18"/>
      </left>
      <right style="hair">
        <color indexed="18"/>
      </right>
      <top/>
      <bottom style="hair">
        <color indexed="18"/>
      </bottom>
      <diagonal/>
    </border>
    <border>
      <left style="hair">
        <color indexed="18"/>
      </left>
      <right style="hair">
        <color indexed="18"/>
      </right>
      <top style="hair">
        <color indexed="18"/>
      </top>
      <bottom style="hair">
        <color indexed="18"/>
      </bottom>
      <diagonal/>
    </border>
    <border>
      <left style="hair">
        <color indexed="18"/>
      </left>
      <right style="hair">
        <color indexed="18"/>
      </right>
      <top style="hair">
        <color indexed="18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53">
    <xf numFmtId="0" fontId="0" fillId="0" borderId="0"/>
    <xf numFmtId="42" fontId="44" fillId="0" borderId="0" applyFont="0" applyFill="0" applyBorder="0" applyAlignment="0" applyProtection="0">
      <alignment vertical="center"/>
    </xf>
    <xf numFmtId="0" fontId="46" fillId="12" borderId="0" applyNumberFormat="0" applyBorder="0" applyAlignment="0" applyProtection="0"/>
    <xf numFmtId="0" fontId="50" fillId="15" borderId="14" applyNumberFormat="0" applyAlignment="0" applyProtection="0"/>
    <xf numFmtId="44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0" fontId="46" fillId="10" borderId="0" applyNumberFormat="0" applyBorder="0" applyAlignment="0" applyProtection="0"/>
    <xf numFmtId="0" fontId="48" fillId="13" borderId="0" applyNumberFormat="0" applyBorder="0" applyAlignment="0" applyProtection="0"/>
    <xf numFmtId="177" fontId="0" fillId="0" borderId="0" applyFont="0" applyFill="0" applyBorder="0" applyAlignment="0" applyProtection="0"/>
    <xf numFmtId="0" fontId="51" fillId="10" borderId="0" applyNumberFormat="0" applyBorder="0" applyAlignment="0" applyProtection="0"/>
    <xf numFmtId="0" fontId="45" fillId="0" borderId="0" applyNumberForma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17" borderId="15" applyNumberFormat="0" applyFont="0" applyAlignment="0" applyProtection="0"/>
    <xf numFmtId="0" fontId="51" fillId="18" borderId="0" applyNumberFormat="0" applyBorder="0" applyAlignment="0" applyProtection="0"/>
    <xf numFmtId="0" fontId="47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16" applyNumberFormat="0" applyFill="0" applyAlignment="0" applyProtection="0"/>
    <xf numFmtId="0" fontId="56" fillId="0" borderId="17" applyNumberFormat="0" applyFill="0" applyAlignment="0" applyProtection="0"/>
    <xf numFmtId="0" fontId="51" fillId="16" borderId="0" applyNumberFormat="0" applyBorder="0" applyAlignment="0" applyProtection="0"/>
    <xf numFmtId="0" fontId="47" fillId="0" borderId="18" applyNumberFormat="0" applyFill="0" applyAlignment="0" applyProtection="0"/>
    <xf numFmtId="0" fontId="51" fillId="20" borderId="0" applyNumberFormat="0" applyBorder="0" applyAlignment="0" applyProtection="0"/>
    <xf numFmtId="0" fontId="58" fillId="6" borderId="19" applyNumberFormat="0" applyAlignment="0" applyProtection="0"/>
    <xf numFmtId="0" fontId="59" fillId="6" borderId="14" applyNumberFormat="0" applyAlignment="0" applyProtection="0"/>
    <xf numFmtId="0" fontId="60" fillId="22" borderId="20" applyNumberFormat="0" applyAlignment="0" applyProtection="0"/>
    <xf numFmtId="0" fontId="46" fillId="15" borderId="0" applyNumberFormat="0" applyBorder="0" applyAlignment="0" applyProtection="0"/>
    <xf numFmtId="0" fontId="51" fillId="24" borderId="0" applyNumberFormat="0" applyBorder="0" applyAlignment="0" applyProtection="0"/>
    <xf numFmtId="0" fontId="61" fillId="0" borderId="21" applyNumberFormat="0" applyFill="0" applyAlignment="0" applyProtection="0"/>
    <xf numFmtId="0" fontId="46" fillId="0" borderId="0"/>
    <xf numFmtId="0" fontId="62" fillId="0" borderId="22" applyNumberFormat="0" applyFill="0" applyAlignment="0" applyProtection="0"/>
    <xf numFmtId="0" fontId="57" fillId="12" borderId="0" applyNumberFormat="0" applyBorder="0" applyAlignment="0" applyProtection="0"/>
    <xf numFmtId="0" fontId="49" fillId="14" borderId="0" applyNumberFormat="0" applyBorder="0" applyAlignment="0" applyProtection="0"/>
    <xf numFmtId="0" fontId="46" fillId="26" borderId="0" applyNumberFormat="0" applyBorder="0" applyAlignment="0" applyProtection="0"/>
    <xf numFmtId="0" fontId="51" fillId="21" borderId="0" applyNumberFormat="0" applyBorder="0" applyAlignment="0" applyProtection="0"/>
    <xf numFmtId="0" fontId="46" fillId="11" borderId="0" applyNumberFormat="0" applyBorder="0" applyAlignment="0" applyProtection="0"/>
    <xf numFmtId="0" fontId="46" fillId="9" borderId="0" applyNumberFormat="0" applyBorder="0" applyAlignment="0" applyProtection="0"/>
    <xf numFmtId="0" fontId="46" fillId="13" borderId="0" applyNumberFormat="0" applyBorder="0" applyAlignment="0" applyProtection="0"/>
    <xf numFmtId="0" fontId="46" fillId="18" borderId="0" applyNumberFormat="0" applyBorder="0" applyAlignment="0" applyProtection="0"/>
    <xf numFmtId="0" fontId="51" fillId="27" borderId="0" applyNumberFormat="0" applyBorder="0" applyAlignment="0" applyProtection="0"/>
    <xf numFmtId="0" fontId="51" fillId="20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51" fillId="25" borderId="0" applyNumberFormat="0" applyBorder="0" applyAlignment="0" applyProtection="0"/>
    <xf numFmtId="0" fontId="46" fillId="0" borderId="0"/>
    <xf numFmtId="0" fontId="46" fillId="9" borderId="0" applyNumberFormat="0" applyBorder="0" applyAlignment="0" applyProtection="0"/>
    <xf numFmtId="0" fontId="51" fillId="25" borderId="0" applyNumberFormat="0" applyBorder="0" applyAlignment="0" applyProtection="0"/>
    <xf numFmtId="0" fontId="51" fillId="29" borderId="0" applyNumberFormat="0" applyBorder="0" applyAlignment="0" applyProtection="0"/>
    <xf numFmtId="0" fontId="0" fillId="0" borderId="0"/>
    <xf numFmtId="0" fontId="46" fillId="28" borderId="0" applyNumberFormat="0" applyBorder="0" applyAlignment="0" applyProtection="0"/>
    <xf numFmtId="0" fontId="51" fillId="19" borderId="0" applyNumberFormat="0" applyBorder="0" applyAlignment="0" applyProtection="0"/>
    <xf numFmtId="0" fontId="0" fillId="0" borderId="0"/>
  </cellStyleXfs>
  <cellXfs count="315">
    <xf numFmtId="0" fontId="0" fillId="0" borderId="0" xfId="0"/>
    <xf numFmtId="0" fontId="1" fillId="0" borderId="0" xfId="30" applyFont="1" applyFill="1" applyAlignment="1"/>
    <xf numFmtId="4" fontId="1" fillId="0" borderId="0" xfId="30" applyNumberFormat="1" applyFont="1" applyFill="1" applyAlignment="1"/>
    <xf numFmtId="0" fontId="1" fillId="0" borderId="0" xfId="0" applyFont="1" applyFill="1"/>
    <xf numFmtId="0" fontId="2" fillId="0" borderId="1" xfId="30" applyFont="1" applyFill="1" applyBorder="1" applyAlignment="1" applyProtection="1">
      <alignment horizontal="left" vertical="center"/>
    </xf>
    <xf numFmtId="0" fontId="2" fillId="0" borderId="1" xfId="30" applyNumberFormat="1" applyFont="1" applyFill="1" applyBorder="1" applyAlignment="1" applyProtection="1">
      <alignment horizontal="center" vertical="center"/>
      <protection locked="0"/>
    </xf>
    <xf numFmtId="0" fontId="2" fillId="0" borderId="1" xfId="30" applyFont="1" applyFill="1" applyBorder="1" applyAlignment="1" applyProtection="1">
      <alignment horizontal="left" vertical="top"/>
    </xf>
    <xf numFmtId="0" fontId="2" fillId="0" borderId="2" xfId="30" applyNumberFormat="1" applyFont="1" applyFill="1" applyBorder="1" applyAlignment="1" applyProtection="1">
      <alignment horizontal="center" vertical="top" wrapText="1"/>
      <protection locked="0"/>
    </xf>
    <xf numFmtId="0" fontId="2" fillId="0" borderId="3" xfId="30" applyNumberFormat="1" applyFont="1" applyFill="1" applyBorder="1" applyAlignment="1" applyProtection="1">
      <alignment horizontal="center" vertical="top" wrapText="1"/>
      <protection locked="0"/>
    </xf>
    <xf numFmtId="0" fontId="2" fillId="0" borderId="4" xfId="30" applyNumberFormat="1" applyFont="1" applyFill="1" applyBorder="1" applyAlignment="1" applyProtection="1">
      <alignment horizontal="center" vertical="top" wrapText="1"/>
      <protection locked="0"/>
    </xf>
    <xf numFmtId="0" fontId="1" fillId="0" borderId="0" xfId="30" applyFont="1" applyFill="1" applyBorder="1" applyAlignment="1" applyProtection="1">
      <alignment vertical="center"/>
    </xf>
    <xf numFmtId="0" fontId="2" fillId="0" borderId="1" xfId="30" applyFont="1" applyFill="1" applyBorder="1" applyAlignment="1" applyProtection="1">
      <alignment horizontal="center" vertical="center"/>
    </xf>
    <xf numFmtId="0" fontId="2" fillId="0" borderId="1" xfId="30" applyFont="1" applyFill="1" applyBorder="1" applyAlignment="1" applyProtection="1">
      <alignment horizontal="center" vertical="center" wrapText="1"/>
    </xf>
    <xf numFmtId="0" fontId="2" fillId="0" borderId="1" xfId="30" applyNumberFormat="1" applyFont="1" applyFill="1" applyBorder="1" applyAlignment="1" applyProtection="1">
      <alignment horizontal="center" vertical="center" wrapText="1"/>
    </xf>
    <xf numFmtId="0" fontId="3" fillId="0" borderId="5" xfId="49" applyFont="1" applyFill="1" applyBorder="1" applyAlignment="1" applyProtection="1">
      <alignment horizontal="center"/>
    </xf>
    <xf numFmtId="14" fontId="3" fillId="0" borderId="5" xfId="49" applyNumberFormat="1" applyFont="1" applyFill="1" applyBorder="1" applyAlignment="1" applyProtection="1">
      <alignment horizontal="center"/>
    </xf>
    <xf numFmtId="177" fontId="3" fillId="0" borderId="5" xfId="8" applyFont="1" applyFill="1" applyBorder="1" applyAlignment="1" applyProtection="1">
      <alignment horizontal="center"/>
    </xf>
    <xf numFmtId="4" fontId="3" fillId="0" borderId="5" xfId="49" applyNumberFormat="1" applyFont="1" applyFill="1" applyBorder="1" applyAlignment="1" applyProtection="1">
      <alignment horizontal="center"/>
    </xf>
    <xf numFmtId="0" fontId="3" fillId="0" borderId="6" xfId="49" applyFont="1" applyFill="1" applyBorder="1" applyAlignment="1" applyProtection="1">
      <alignment horizontal="center"/>
    </xf>
    <xf numFmtId="0" fontId="4" fillId="0" borderId="6" xfId="49" applyFont="1" applyFill="1" applyBorder="1" applyAlignment="1" applyProtection="1">
      <alignment horizontal="center"/>
    </xf>
    <xf numFmtId="14" fontId="4" fillId="0" borderId="6" xfId="49" applyNumberFormat="1" applyFont="1" applyFill="1" applyBorder="1" applyAlignment="1" applyProtection="1">
      <alignment horizontal="center"/>
    </xf>
    <xf numFmtId="4" fontId="4" fillId="0" borderId="6" xfId="49" applyNumberFormat="1" applyFont="1" applyFill="1" applyBorder="1" applyAlignment="1" applyProtection="1">
      <alignment horizontal="center"/>
    </xf>
    <xf numFmtId="4" fontId="3" fillId="0" borderId="6" xfId="49" applyNumberFormat="1" applyFont="1" applyFill="1" applyBorder="1" applyAlignment="1" applyProtection="1">
      <alignment horizontal="center"/>
    </xf>
    <xf numFmtId="0" fontId="2" fillId="0" borderId="0" xfId="30" applyFont="1" applyFill="1" applyAlignment="1"/>
    <xf numFmtId="0" fontId="2" fillId="0" borderId="0" xfId="30" applyFont="1" applyFill="1" applyAlignment="1" applyProtection="1">
      <alignment horizontal="center" vertical="center" wrapText="1"/>
    </xf>
    <xf numFmtId="0" fontId="3" fillId="0" borderId="7" xfId="30" applyFont="1" applyFill="1" applyBorder="1" applyAlignment="1"/>
    <xf numFmtId="0" fontId="3" fillId="0" borderId="0" xfId="30" applyFont="1" applyFill="1" applyAlignment="1"/>
    <xf numFmtId="0" fontId="5" fillId="0" borderId="0" xfId="30" applyFont="1" applyFill="1" applyAlignment="1"/>
    <xf numFmtId="0" fontId="0" fillId="0" borderId="0" xfId="30" applyFont="1" applyFill="1" applyAlignment="1"/>
    <xf numFmtId="4" fontId="0" fillId="0" borderId="0" xfId="30" applyNumberFormat="1" applyFont="1" applyFill="1" applyAlignment="1"/>
    <xf numFmtId="0" fontId="0" fillId="0" borderId="0" xfId="0" applyFont="1" applyFill="1"/>
    <xf numFmtId="0" fontId="6" fillId="0" borderId="1" xfId="30" applyFont="1" applyFill="1" applyBorder="1" applyAlignment="1" applyProtection="1">
      <alignment horizontal="left" vertical="center"/>
    </xf>
    <xf numFmtId="0" fontId="6" fillId="0" borderId="1" xfId="30" applyNumberFormat="1" applyFont="1" applyFill="1" applyBorder="1" applyAlignment="1" applyProtection="1">
      <alignment horizontal="center" vertical="center"/>
      <protection locked="0"/>
    </xf>
    <xf numFmtId="0" fontId="6" fillId="0" borderId="1" xfId="30" applyFont="1" applyFill="1" applyBorder="1" applyAlignment="1" applyProtection="1">
      <alignment horizontal="left" vertical="top"/>
    </xf>
    <xf numFmtId="0" fontId="6" fillId="0" borderId="2" xfId="30" applyNumberFormat="1" applyFont="1" applyFill="1" applyBorder="1" applyAlignment="1" applyProtection="1">
      <alignment horizontal="center" vertical="top" wrapText="1"/>
      <protection locked="0"/>
    </xf>
    <xf numFmtId="0" fontId="6" fillId="0" borderId="3" xfId="30" applyNumberFormat="1" applyFont="1" applyFill="1" applyBorder="1" applyAlignment="1" applyProtection="1">
      <alignment horizontal="center" vertical="top" wrapText="1"/>
      <protection locked="0"/>
    </xf>
    <xf numFmtId="0" fontId="6" fillId="0" borderId="4" xfId="30" applyNumberFormat="1" applyFont="1" applyFill="1" applyBorder="1" applyAlignment="1" applyProtection="1">
      <alignment horizontal="center" vertical="top" wrapText="1"/>
      <protection locked="0"/>
    </xf>
    <xf numFmtId="0" fontId="0" fillId="0" borderId="0" xfId="30" applyFont="1" applyFill="1" applyBorder="1" applyAlignment="1" applyProtection="1">
      <alignment vertical="center"/>
    </xf>
    <xf numFmtId="0" fontId="6" fillId="0" borderId="1" xfId="30" applyFont="1" applyFill="1" applyBorder="1" applyAlignment="1" applyProtection="1">
      <alignment horizontal="center" vertical="center"/>
    </xf>
    <xf numFmtId="0" fontId="6" fillId="0" borderId="1" xfId="30" applyFont="1" applyFill="1" applyBorder="1" applyAlignment="1" applyProtection="1">
      <alignment horizontal="center" vertical="center" wrapText="1"/>
    </xf>
    <xf numFmtId="0" fontId="6" fillId="0" borderId="1" xfId="30" applyNumberFormat="1" applyFont="1" applyFill="1" applyBorder="1" applyAlignment="1" applyProtection="1">
      <alignment horizontal="center" vertical="center" wrapText="1"/>
    </xf>
    <xf numFmtId="0" fontId="7" fillId="0" borderId="5" xfId="49" applyFont="1" applyFill="1" applyBorder="1" applyAlignment="1" applyProtection="1">
      <alignment horizontal="center"/>
    </xf>
    <xf numFmtId="14" fontId="7" fillId="0" borderId="5" xfId="49" applyNumberFormat="1" applyFont="1" applyFill="1" applyBorder="1" applyAlignment="1" applyProtection="1">
      <alignment horizontal="center"/>
    </xf>
    <xf numFmtId="177" fontId="7" fillId="0" borderId="5" xfId="8" applyFont="1" applyFill="1" applyBorder="1" applyAlignment="1" applyProtection="1">
      <alignment horizontal="center"/>
    </xf>
    <xf numFmtId="4" fontId="7" fillId="0" borderId="5" xfId="49" applyNumberFormat="1" applyFont="1" applyFill="1" applyBorder="1" applyAlignment="1" applyProtection="1">
      <alignment horizontal="center"/>
    </xf>
    <xf numFmtId="0" fontId="7" fillId="0" borderId="6" xfId="49" applyFont="1" applyFill="1" applyBorder="1" applyAlignment="1" applyProtection="1">
      <alignment horizontal="center"/>
    </xf>
    <xf numFmtId="0" fontId="8" fillId="0" borderId="6" xfId="49" applyFont="1" applyFill="1" applyBorder="1" applyAlignment="1" applyProtection="1">
      <alignment horizontal="center"/>
    </xf>
    <xf numFmtId="14" fontId="8" fillId="0" borderId="6" xfId="49" applyNumberFormat="1" applyFont="1" applyFill="1" applyBorder="1" applyAlignment="1" applyProtection="1">
      <alignment horizontal="center"/>
    </xf>
    <xf numFmtId="4" fontId="8" fillId="0" borderId="6" xfId="49" applyNumberFormat="1" applyFont="1" applyFill="1" applyBorder="1" applyAlignment="1" applyProtection="1">
      <alignment horizontal="center"/>
    </xf>
    <xf numFmtId="4" fontId="7" fillId="0" borderId="6" xfId="49" applyNumberFormat="1" applyFont="1" applyFill="1" applyBorder="1" applyAlignment="1" applyProtection="1">
      <alignment horizontal="center"/>
    </xf>
    <xf numFmtId="0" fontId="6" fillId="0" borderId="0" xfId="30" applyFont="1" applyFill="1" applyAlignment="1"/>
    <xf numFmtId="0" fontId="6" fillId="0" borderId="0" xfId="30" applyFont="1" applyFill="1" applyAlignment="1" applyProtection="1">
      <alignment horizontal="center" vertical="center" wrapText="1"/>
    </xf>
    <xf numFmtId="0" fontId="7" fillId="0" borderId="7" xfId="30" applyFont="1" applyFill="1" applyBorder="1" applyAlignment="1"/>
    <xf numFmtId="0" fontId="7" fillId="0" borderId="0" xfId="30" applyFont="1" applyFill="1" applyAlignment="1"/>
    <xf numFmtId="0" fontId="9" fillId="2" borderId="8" xfId="0" applyFont="1" applyFill="1" applyBorder="1" applyAlignment="1">
      <alignment vertical="center" wrapText="1"/>
    </xf>
    <xf numFmtId="0" fontId="10" fillId="0" borderId="0" xfId="30" applyFont="1" applyFill="1" applyAlignment="1"/>
    <xf numFmtId="4" fontId="10" fillId="0" borderId="0" xfId="30" applyNumberFormat="1" applyFont="1" applyFill="1" applyAlignment="1"/>
    <xf numFmtId="0" fontId="11" fillId="0" borderId="0" xfId="0" applyFont="1" applyFill="1" applyBorder="1" applyAlignment="1"/>
    <xf numFmtId="0" fontId="10" fillId="0" borderId="0" xfId="0" applyFont="1" applyFill="1" applyBorder="1" applyAlignment="1"/>
    <xf numFmtId="0" fontId="10" fillId="0" borderId="0" xfId="0" applyFont="1" applyFill="1"/>
    <xf numFmtId="0" fontId="12" fillId="0" borderId="1" xfId="30" applyFont="1" applyFill="1" applyBorder="1" applyAlignment="1" applyProtection="1">
      <alignment horizontal="left" vertical="center"/>
    </xf>
    <xf numFmtId="0" fontId="12" fillId="0" borderId="1" xfId="30" applyNumberFormat="1" applyFont="1" applyFill="1" applyBorder="1" applyAlignment="1" applyProtection="1">
      <alignment horizontal="center" vertical="center"/>
      <protection locked="0"/>
    </xf>
    <xf numFmtId="0" fontId="12" fillId="0" borderId="1" xfId="30" applyFont="1" applyFill="1" applyBorder="1" applyAlignment="1" applyProtection="1">
      <alignment horizontal="left" vertical="top"/>
    </xf>
    <xf numFmtId="0" fontId="12" fillId="0" borderId="2" xfId="30" applyNumberFormat="1" applyFont="1" applyFill="1" applyBorder="1" applyAlignment="1" applyProtection="1">
      <alignment horizontal="center" vertical="top" wrapText="1"/>
      <protection locked="0"/>
    </xf>
    <xf numFmtId="0" fontId="12" fillId="0" borderId="3" xfId="30" applyNumberFormat="1" applyFont="1" applyFill="1" applyBorder="1" applyAlignment="1" applyProtection="1">
      <alignment horizontal="center" vertical="top" wrapText="1"/>
      <protection locked="0"/>
    </xf>
    <xf numFmtId="0" fontId="12" fillId="0" borderId="4" xfId="30" applyNumberFormat="1" applyFont="1" applyFill="1" applyBorder="1" applyAlignment="1" applyProtection="1">
      <alignment horizontal="center" vertical="top" wrapText="1"/>
      <protection locked="0"/>
    </xf>
    <xf numFmtId="0" fontId="10" fillId="0" borderId="0" xfId="30" applyFont="1" applyFill="1" applyBorder="1" applyAlignment="1" applyProtection="1">
      <alignment vertical="center"/>
    </xf>
    <xf numFmtId="0" fontId="12" fillId="0" borderId="1" xfId="30" applyFont="1" applyFill="1" applyBorder="1" applyAlignment="1" applyProtection="1">
      <alignment horizontal="center" vertical="center"/>
    </xf>
    <xf numFmtId="0" fontId="12" fillId="0" borderId="1" xfId="30" applyFont="1" applyFill="1" applyBorder="1" applyAlignment="1" applyProtection="1">
      <alignment horizontal="center" vertical="center" wrapText="1"/>
    </xf>
    <xf numFmtId="0" fontId="12" fillId="0" borderId="1" xfId="30" applyNumberFormat="1" applyFont="1" applyFill="1" applyBorder="1" applyAlignment="1" applyProtection="1">
      <alignment horizontal="center" vertical="center" wrapText="1"/>
    </xf>
    <xf numFmtId="0" fontId="13" fillId="0" borderId="5" xfId="49" applyFont="1" applyFill="1" applyBorder="1" applyAlignment="1" applyProtection="1">
      <alignment horizontal="center"/>
    </xf>
    <xf numFmtId="14" fontId="13" fillId="0" borderId="5" xfId="49" applyNumberFormat="1" applyFont="1" applyFill="1" applyBorder="1" applyAlignment="1" applyProtection="1">
      <alignment horizontal="center"/>
    </xf>
    <xf numFmtId="177" fontId="13" fillId="0" borderId="5" xfId="8" applyFont="1" applyFill="1" applyBorder="1" applyAlignment="1" applyProtection="1">
      <alignment horizontal="center"/>
    </xf>
    <xf numFmtId="0" fontId="13" fillId="0" borderId="5" xfId="49" applyNumberFormat="1" applyFont="1" applyFill="1" applyBorder="1" applyAlignment="1" applyProtection="1">
      <alignment horizontal="center"/>
    </xf>
    <xf numFmtId="4" fontId="13" fillId="0" borderId="5" xfId="49" applyNumberFormat="1" applyFont="1" applyFill="1" applyBorder="1" applyAlignment="1" applyProtection="1">
      <alignment horizontal="center"/>
    </xf>
    <xf numFmtId="0" fontId="13" fillId="0" borderId="6" xfId="49" applyFont="1" applyFill="1" applyBorder="1" applyAlignment="1" applyProtection="1">
      <alignment horizontal="center"/>
    </xf>
    <xf numFmtId="0" fontId="14" fillId="0" borderId="6" xfId="49" applyFont="1" applyFill="1" applyBorder="1" applyAlignment="1" applyProtection="1">
      <alignment horizontal="center"/>
    </xf>
    <xf numFmtId="14" fontId="14" fillId="0" borderId="6" xfId="49" applyNumberFormat="1" applyFont="1" applyFill="1" applyBorder="1" applyAlignment="1" applyProtection="1">
      <alignment horizontal="center"/>
    </xf>
    <xf numFmtId="4" fontId="14" fillId="0" borderId="6" xfId="49" applyNumberFormat="1" applyFont="1" applyFill="1" applyBorder="1" applyAlignment="1" applyProtection="1">
      <alignment horizontal="center"/>
    </xf>
    <xf numFmtId="4" fontId="13" fillId="0" borderId="6" xfId="49" applyNumberFormat="1" applyFont="1" applyFill="1" applyBorder="1" applyAlignment="1" applyProtection="1">
      <alignment horizontal="center"/>
    </xf>
    <xf numFmtId="0" fontId="15" fillId="0" borderId="0" xfId="0" applyFont="1" applyFill="1" applyBorder="1" applyAlignment="1">
      <alignment horizontal="center" vertical="center"/>
    </xf>
    <xf numFmtId="0" fontId="11" fillId="0" borderId="0" xfId="0" applyNumberFormat="1" applyFont="1" applyFill="1" applyBorder="1" applyAlignment="1"/>
    <xf numFmtId="0" fontId="12" fillId="0" borderId="0" xfId="30" applyFont="1" applyFill="1" applyAlignment="1"/>
    <xf numFmtId="0" fontId="12" fillId="0" borderId="0" xfId="30" applyFont="1" applyFill="1" applyAlignment="1" applyProtection="1">
      <alignment horizontal="center" vertical="center" wrapText="1"/>
    </xf>
    <xf numFmtId="0" fontId="13" fillId="0" borderId="7" xfId="30" applyFont="1" applyFill="1" applyBorder="1" applyAlignment="1"/>
    <xf numFmtId="0" fontId="13" fillId="0" borderId="0" xfId="30" applyFont="1" applyFill="1" applyAlignment="1"/>
    <xf numFmtId="0" fontId="16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/>
    <xf numFmtId="0" fontId="0" fillId="0" borderId="0" xfId="0" applyFill="1"/>
    <xf numFmtId="0" fontId="0" fillId="0" borderId="0" xfId="30" applyFont="1" applyFill="1"/>
    <xf numFmtId="4" fontId="0" fillId="0" borderId="0" xfId="30" applyNumberFormat="1" applyFont="1" applyFill="1"/>
    <xf numFmtId="0" fontId="7" fillId="0" borderId="9" xfId="49" applyFont="1" applyFill="1" applyBorder="1" applyAlignment="1" applyProtection="1">
      <alignment horizontal="center"/>
    </xf>
    <xf numFmtId="14" fontId="7" fillId="0" borderId="9" xfId="49" applyNumberFormat="1" applyFont="1" applyFill="1" applyBorder="1" applyAlignment="1" applyProtection="1">
      <alignment horizontal="center"/>
    </xf>
    <xf numFmtId="177" fontId="7" fillId="0" borderId="9" xfId="8" applyFont="1" applyFill="1" applyBorder="1" applyAlignment="1" applyProtection="1">
      <alignment horizontal="center"/>
    </xf>
    <xf numFmtId="4" fontId="7" fillId="0" borderId="9" xfId="49" applyNumberFormat="1" applyFont="1" applyFill="1" applyBorder="1" applyAlignment="1" applyProtection="1">
      <alignment horizontal="center"/>
    </xf>
    <xf numFmtId="0" fontId="7" fillId="0" borderId="7" xfId="49" applyFont="1" applyFill="1" applyBorder="1" applyAlignment="1" applyProtection="1">
      <alignment horizontal="center"/>
    </xf>
    <xf numFmtId="14" fontId="7" fillId="0" borderId="7" xfId="49" applyNumberFormat="1" applyFont="1" applyFill="1" applyBorder="1" applyAlignment="1" applyProtection="1">
      <alignment horizontal="center"/>
    </xf>
    <xf numFmtId="177" fontId="7" fillId="0" borderId="7" xfId="8" applyFont="1" applyFill="1" applyBorder="1" applyAlignment="1" applyProtection="1">
      <alignment horizontal="center"/>
    </xf>
    <xf numFmtId="4" fontId="7" fillId="0" borderId="7" xfId="49" applyNumberFormat="1" applyFont="1" applyFill="1" applyBorder="1" applyAlignment="1" applyProtection="1">
      <alignment horizontal="center"/>
    </xf>
    <xf numFmtId="0" fontId="7" fillId="0" borderId="9" xfId="30" applyFont="1" applyFill="1" applyBorder="1" applyAlignment="1"/>
    <xf numFmtId="0" fontId="18" fillId="0" borderId="7" xfId="30" applyFont="1" applyFill="1" applyBorder="1" applyAlignment="1"/>
    <xf numFmtId="0" fontId="18" fillId="0" borderId="5" xfId="30" applyFont="1" applyFill="1" applyBorder="1" applyAlignment="1"/>
    <xf numFmtId="0" fontId="7" fillId="3" borderId="7" xfId="49" applyFont="1" applyFill="1" applyBorder="1" applyAlignment="1" applyProtection="1">
      <alignment horizontal="center"/>
    </xf>
    <xf numFmtId="14" fontId="7" fillId="3" borderId="7" xfId="49" applyNumberFormat="1" applyFont="1" applyFill="1" applyBorder="1" applyAlignment="1" applyProtection="1">
      <alignment horizontal="center"/>
    </xf>
    <xf numFmtId="177" fontId="7" fillId="3" borderId="7" xfId="8" applyFont="1" applyFill="1" applyBorder="1" applyAlignment="1" applyProtection="1">
      <alignment horizontal="center"/>
    </xf>
    <xf numFmtId="4" fontId="7" fillId="3" borderId="7" xfId="49" applyNumberFormat="1" applyFont="1" applyFill="1" applyBorder="1" applyAlignment="1" applyProtection="1">
      <alignment horizontal="center"/>
    </xf>
    <xf numFmtId="0" fontId="7" fillId="0" borderId="10" xfId="49" applyFont="1" applyFill="1" applyBorder="1" applyAlignment="1" applyProtection="1">
      <alignment horizontal="center"/>
    </xf>
    <xf numFmtId="14" fontId="7" fillId="0" borderId="10" xfId="49" applyNumberFormat="1" applyFont="1" applyFill="1" applyBorder="1" applyAlignment="1" applyProtection="1">
      <alignment horizontal="center"/>
    </xf>
    <xf numFmtId="177" fontId="7" fillId="0" borderId="10" xfId="8" applyFont="1" applyFill="1" applyBorder="1" applyAlignment="1" applyProtection="1">
      <alignment horizontal="center"/>
    </xf>
    <xf numFmtId="177" fontId="7" fillId="0" borderId="11" xfId="8" applyFont="1" applyFill="1" applyBorder="1" applyAlignment="1" applyProtection="1">
      <alignment horizontal="center"/>
    </xf>
    <xf numFmtId="4" fontId="7" fillId="0" borderId="10" xfId="49" applyNumberFormat="1" applyFont="1" applyFill="1" applyBorder="1" applyAlignment="1" applyProtection="1">
      <alignment horizontal="center"/>
    </xf>
    <xf numFmtId="0" fontId="18" fillId="3" borderId="7" xfId="30" applyFont="1" applyFill="1" applyBorder="1" applyAlignment="1"/>
    <xf numFmtId="4" fontId="7" fillId="0" borderId="6" xfId="49" applyNumberFormat="1" applyFont="1" applyFill="1" applyBorder="1" applyAlignment="1" applyProtection="1">
      <alignment horizontal="left"/>
    </xf>
    <xf numFmtId="0" fontId="0" fillId="0" borderId="0" xfId="0" applyFont="1"/>
    <xf numFmtId="0" fontId="8" fillId="0" borderId="10" xfId="49" applyFont="1" applyFill="1" applyBorder="1" applyAlignment="1" applyProtection="1">
      <alignment horizontal="center"/>
    </xf>
    <xf numFmtId="14" fontId="8" fillId="0" borderId="10" xfId="49" applyNumberFormat="1" applyFont="1" applyFill="1" applyBorder="1" applyAlignment="1" applyProtection="1">
      <alignment horizontal="center"/>
    </xf>
    <xf numFmtId="4" fontId="8" fillId="0" borderId="10" xfId="49" applyNumberFormat="1" applyFont="1" applyFill="1" applyBorder="1" applyAlignment="1" applyProtection="1">
      <alignment horizontal="center"/>
    </xf>
    <xf numFmtId="4" fontId="8" fillId="0" borderId="12" xfId="49" applyNumberFormat="1" applyFont="1" applyFill="1" applyBorder="1" applyAlignment="1" applyProtection="1">
      <alignment horizontal="center"/>
    </xf>
    <xf numFmtId="0" fontId="19" fillId="0" borderId="0" xfId="0" applyFont="1"/>
    <xf numFmtId="0" fontId="20" fillId="0" borderId="0" xfId="0" applyFont="1" applyFill="1"/>
    <xf numFmtId="0" fontId="20" fillId="0" borderId="0" xfId="0" applyFont="1"/>
    <xf numFmtId="0" fontId="20" fillId="0" borderId="0" xfId="30" applyFont="1" applyFill="1" applyAlignment="1"/>
    <xf numFmtId="0" fontId="0" fillId="3" borderId="0" xfId="30" applyFont="1" applyFill="1"/>
    <xf numFmtId="0" fontId="21" fillId="0" borderId="0" xfId="30" applyFont="1" applyFill="1"/>
    <xf numFmtId="0" fontId="0" fillId="4" borderId="0" xfId="30" applyFont="1" applyFill="1"/>
    <xf numFmtId="0" fontId="0" fillId="0" borderId="1" xfId="30" applyFont="1" applyFill="1" applyBorder="1" applyAlignment="1" applyProtection="1">
      <alignment horizontal="left" vertical="center"/>
    </xf>
    <xf numFmtId="0" fontId="0" fillId="0" borderId="1" xfId="30" applyNumberFormat="1" applyFont="1" applyFill="1" applyBorder="1" applyAlignment="1" applyProtection="1">
      <alignment horizontal="center" vertical="center"/>
      <protection locked="0"/>
    </xf>
    <xf numFmtId="0" fontId="0" fillId="0" borderId="1" xfId="30" applyFont="1" applyFill="1" applyBorder="1" applyAlignment="1" applyProtection="1">
      <alignment horizontal="left" vertical="top"/>
    </xf>
    <xf numFmtId="0" fontId="0" fillId="0" borderId="2" xfId="30" applyNumberFormat="1" applyFont="1" applyFill="1" applyBorder="1" applyAlignment="1" applyProtection="1">
      <alignment horizontal="center" vertical="top" wrapText="1"/>
      <protection locked="0"/>
    </xf>
    <xf numFmtId="0" fontId="0" fillId="0" borderId="3" xfId="30" applyNumberFormat="1" applyFont="1" applyFill="1" applyBorder="1" applyAlignment="1" applyProtection="1">
      <alignment horizontal="center" vertical="top" wrapText="1"/>
      <protection locked="0"/>
    </xf>
    <xf numFmtId="0" fontId="0" fillId="0" borderId="4" xfId="30" applyNumberFormat="1" applyFont="1" applyFill="1" applyBorder="1" applyAlignment="1" applyProtection="1">
      <alignment horizontal="center" vertical="top" wrapText="1"/>
      <protection locked="0"/>
    </xf>
    <xf numFmtId="0" fontId="0" fillId="0" borderId="1" xfId="30" applyFont="1" applyFill="1" applyBorder="1" applyAlignment="1" applyProtection="1">
      <alignment horizontal="center" vertical="center"/>
    </xf>
    <xf numFmtId="0" fontId="0" fillId="0" borderId="1" xfId="30" applyFont="1" applyFill="1" applyBorder="1" applyAlignment="1" applyProtection="1">
      <alignment horizontal="center" vertical="center" wrapText="1"/>
    </xf>
    <xf numFmtId="0" fontId="0" fillId="0" borderId="1" xfId="30" applyNumberFormat="1" applyFont="1" applyFill="1" applyBorder="1" applyAlignment="1" applyProtection="1">
      <alignment horizontal="center" vertical="center" wrapText="1"/>
    </xf>
    <xf numFmtId="0" fontId="0" fillId="4" borderId="1" xfId="30" applyFont="1" applyFill="1" applyBorder="1" applyAlignment="1" applyProtection="1">
      <alignment horizontal="center" vertical="center" wrapText="1"/>
    </xf>
    <xf numFmtId="0" fontId="7" fillId="4" borderId="10" xfId="49" applyNumberFormat="1" applyFont="1" applyFill="1" applyBorder="1" applyAlignment="1" applyProtection="1">
      <alignment horizontal="center"/>
    </xf>
    <xf numFmtId="4" fontId="7" fillId="4" borderId="10" xfId="49" applyNumberFormat="1" applyFont="1" applyFill="1" applyBorder="1" applyAlignment="1" applyProtection="1">
      <alignment horizontal="center"/>
    </xf>
    <xf numFmtId="0" fontId="7" fillId="3" borderId="10" xfId="49" applyFont="1" applyFill="1" applyBorder="1" applyAlignment="1" applyProtection="1">
      <alignment horizontal="center"/>
    </xf>
    <xf numFmtId="4" fontId="7" fillId="3" borderId="10" xfId="49" applyNumberFormat="1" applyFont="1" applyFill="1" applyBorder="1" applyAlignment="1" applyProtection="1">
      <alignment horizontal="center"/>
    </xf>
    <xf numFmtId="14" fontId="7" fillId="3" borderId="10" xfId="49" applyNumberFormat="1" applyFont="1" applyFill="1" applyBorder="1" applyAlignment="1" applyProtection="1">
      <alignment horizontal="center"/>
    </xf>
    <xf numFmtId="177" fontId="7" fillId="3" borderId="10" xfId="8" applyFont="1" applyFill="1" applyBorder="1" applyAlignment="1" applyProtection="1">
      <alignment horizontal="center"/>
    </xf>
    <xf numFmtId="177" fontId="7" fillId="3" borderId="11" xfId="8" applyFont="1" applyFill="1" applyBorder="1" applyAlignment="1" applyProtection="1">
      <alignment horizontal="center"/>
    </xf>
    <xf numFmtId="0" fontId="7" fillId="3" borderId="10" xfId="49" applyNumberFormat="1" applyFont="1" applyFill="1" applyBorder="1" applyAlignment="1" applyProtection="1">
      <alignment horizontal="center"/>
    </xf>
    <xf numFmtId="0" fontId="0" fillId="0" borderId="0" xfId="30" applyFont="1" applyFill="1" applyBorder="1" applyAlignment="1"/>
    <xf numFmtId="0" fontId="0" fillId="3" borderId="0" xfId="30" applyFont="1" applyFill="1" applyBorder="1" applyAlignment="1"/>
    <xf numFmtId="0" fontId="21" fillId="3" borderId="0" xfId="30" applyFont="1" applyFill="1" applyBorder="1" applyAlignment="1"/>
    <xf numFmtId="0" fontId="0" fillId="0" borderId="0" xfId="0" applyBorder="1"/>
    <xf numFmtId="0" fontId="0" fillId="0" borderId="0" xfId="30" applyFont="1" applyFill="1" applyBorder="1"/>
    <xf numFmtId="0" fontId="21" fillId="3" borderId="0" xfId="30" applyFont="1" applyFill="1" applyBorder="1"/>
    <xf numFmtId="4" fontId="7" fillId="0" borderId="12" xfId="49" applyNumberFormat="1" applyFont="1" applyFill="1" applyBorder="1" applyAlignment="1" applyProtection="1">
      <alignment horizontal="center"/>
    </xf>
    <xf numFmtId="0" fontId="0" fillId="4" borderId="0" xfId="30" applyFont="1" applyFill="1" applyAlignment="1"/>
    <xf numFmtId="0" fontId="19" fillId="0" borderId="0" xfId="30" applyFont="1" applyFill="1"/>
    <xf numFmtId="0" fontId="19" fillId="0" borderId="0" xfId="30" applyFont="1" applyFill="1" applyAlignment="1"/>
    <xf numFmtId="0" fontId="7" fillId="0" borderId="10" xfId="49" applyNumberFormat="1" applyFont="1" applyFill="1" applyBorder="1" applyAlignment="1" applyProtection="1">
      <alignment horizontal="center"/>
    </xf>
    <xf numFmtId="0" fontId="19" fillId="0" borderId="0" xfId="30" applyFont="1" applyFill="1" applyAlignment="1" applyProtection="1">
      <alignment horizontal="center" vertical="center" wrapText="1"/>
    </xf>
    <xf numFmtId="4" fontId="7" fillId="0" borderId="0" xfId="49" applyNumberFormat="1" applyFont="1" applyFill="1" applyAlignment="1" applyProtection="1">
      <alignment horizontal="center"/>
    </xf>
    <xf numFmtId="0" fontId="11" fillId="0" borderId="0" xfId="0" applyFont="1" applyFill="1" applyBorder="1" applyAlignment="1">
      <alignment horizontal="center"/>
    </xf>
    <xf numFmtId="177" fontId="7" fillId="0" borderId="10" xfId="8" applyFont="1" applyBorder="1" applyAlignment="1" applyProtection="1">
      <alignment horizontal="center"/>
    </xf>
    <xf numFmtId="177" fontId="7" fillId="0" borderId="11" xfId="8" applyFont="1" applyBorder="1" applyAlignment="1" applyProtection="1">
      <alignment horizontal="center"/>
    </xf>
    <xf numFmtId="0" fontId="11" fillId="0" borderId="0" xfId="0" applyNumberFormat="1" applyFont="1" applyFill="1" applyBorder="1" applyAlignment="1">
      <alignment horizontal="center"/>
    </xf>
    <xf numFmtId="0" fontId="22" fillId="0" borderId="0" xfId="0" applyNumberFormat="1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11" fillId="3" borderId="0" xfId="0" applyFont="1" applyFill="1" applyBorder="1" applyAlignment="1">
      <alignment horizontal="center"/>
    </xf>
    <xf numFmtId="0" fontId="13" fillId="0" borderId="10" xfId="49" applyFont="1" applyFill="1" applyBorder="1" applyAlignment="1" applyProtection="1">
      <alignment horizontal="center"/>
    </xf>
    <xf numFmtId="14" fontId="13" fillId="0" borderId="10" xfId="49" applyNumberFormat="1" applyFont="1" applyFill="1" applyBorder="1" applyAlignment="1" applyProtection="1">
      <alignment horizontal="center"/>
    </xf>
    <xf numFmtId="177" fontId="13" fillId="0" borderId="10" xfId="8" applyFont="1" applyFill="1" applyBorder="1" applyAlignment="1" applyProtection="1">
      <alignment horizontal="center"/>
    </xf>
    <xf numFmtId="177" fontId="13" fillId="0" borderId="11" xfId="8" applyFont="1" applyFill="1" applyBorder="1" applyAlignment="1" applyProtection="1">
      <alignment horizontal="center"/>
    </xf>
    <xf numFmtId="0" fontId="13" fillId="0" borderId="10" xfId="49" applyNumberFormat="1" applyFont="1" applyFill="1" applyBorder="1" applyAlignment="1" applyProtection="1">
      <alignment horizontal="center"/>
    </xf>
    <xf numFmtId="0" fontId="13" fillId="3" borderId="10" xfId="49" applyNumberFormat="1" applyFont="1" applyFill="1" applyBorder="1" applyAlignment="1" applyProtection="1">
      <alignment horizontal="center"/>
    </xf>
    <xf numFmtId="4" fontId="13" fillId="0" borderId="10" xfId="49" applyNumberFormat="1" applyFont="1" applyFill="1" applyBorder="1" applyAlignment="1" applyProtection="1">
      <alignment horizontal="center"/>
    </xf>
    <xf numFmtId="0" fontId="14" fillId="0" borderId="10" xfId="49" applyFont="1" applyFill="1" applyBorder="1" applyAlignment="1" applyProtection="1">
      <alignment horizontal="center"/>
    </xf>
    <xf numFmtId="14" fontId="14" fillId="0" borderId="10" xfId="49" applyNumberFormat="1" applyFont="1" applyFill="1" applyBorder="1" applyAlignment="1" applyProtection="1">
      <alignment horizontal="center"/>
    </xf>
    <xf numFmtId="4" fontId="14" fillId="0" borderId="10" xfId="49" applyNumberFormat="1" applyFont="1" applyFill="1" applyBorder="1" applyAlignment="1" applyProtection="1">
      <alignment horizontal="center"/>
    </xf>
    <xf numFmtId="4" fontId="14" fillId="0" borderId="12" xfId="49" applyNumberFormat="1" applyFont="1" applyFill="1" applyBorder="1" applyAlignment="1" applyProtection="1">
      <alignment horizontal="center"/>
    </xf>
    <xf numFmtId="0" fontId="17" fillId="0" borderId="0" xfId="30" applyFont="1" applyFill="1" applyAlignment="1"/>
    <xf numFmtId="0" fontId="23" fillId="0" borderId="0" xfId="0" applyFont="1"/>
    <xf numFmtId="4" fontId="13" fillId="0" borderId="10" xfId="49" applyNumberFormat="1" applyFont="1" applyFill="1" applyBorder="1" applyAlignment="1" applyProtection="1">
      <alignment horizontal="left"/>
    </xf>
    <xf numFmtId="0" fontId="10" fillId="0" borderId="0" xfId="0" applyFont="1"/>
    <xf numFmtId="0" fontId="23" fillId="2" borderId="8" xfId="0" applyFont="1" applyFill="1" applyBorder="1" applyAlignment="1">
      <alignment vertical="center"/>
    </xf>
    <xf numFmtId="0" fontId="7" fillId="0" borderId="0" xfId="49" applyNumberFormat="1" applyFont="1" applyFill="1" applyAlignment="1" applyProtection="1">
      <alignment horizontal="center"/>
    </xf>
    <xf numFmtId="0" fontId="24" fillId="0" borderId="0" xfId="0" applyFont="1"/>
    <xf numFmtId="177" fontId="13" fillId="0" borderId="10" xfId="8" applyFont="1" applyBorder="1" applyAlignment="1" applyProtection="1">
      <alignment horizontal="center"/>
    </xf>
    <xf numFmtId="177" fontId="13" fillId="0" borderId="11" xfId="8" applyFont="1" applyBorder="1" applyAlignment="1" applyProtection="1">
      <alignment horizontal="center"/>
    </xf>
    <xf numFmtId="0" fontId="25" fillId="0" borderId="1" xfId="0" applyFont="1" applyBorder="1"/>
    <xf numFmtId="177" fontId="25" fillId="0" borderId="1" xfId="8" applyFont="1" applyBorder="1"/>
    <xf numFmtId="0" fontId="25" fillId="0" borderId="1" xfId="0" applyFont="1" applyBorder="1" applyAlignment="1">
      <alignment horizontal="center"/>
    </xf>
    <xf numFmtId="0" fontId="26" fillId="0" borderId="1" xfId="0" applyFont="1" applyBorder="1"/>
    <xf numFmtId="177" fontId="26" fillId="0" borderId="1" xfId="8" applyFont="1" applyBorder="1"/>
    <xf numFmtId="0" fontId="26" fillId="0" borderId="1" xfId="0" applyFont="1" applyBorder="1" applyAlignment="1">
      <alignment horizontal="center"/>
    </xf>
    <xf numFmtId="176" fontId="26" fillId="0" borderId="1" xfId="0" applyNumberFormat="1" applyFont="1" applyBorder="1" applyAlignment="1">
      <alignment horizontal="center"/>
    </xf>
    <xf numFmtId="0" fontId="27" fillId="0" borderId="1" xfId="0" applyFont="1" applyBorder="1"/>
    <xf numFmtId="177" fontId="26" fillId="0" borderId="1" xfId="0" applyNumberFormat="1" applyFont="1" applyBorder="1" applyAlignment="1">
      <alignment horizontal="center"/>
    </xf>
    <xf numFmtId="176" fontId="26" fillId="0" borderId="1" xfId="0" applyNumberFormat="1" applyFont="1" applyFill="1" applyBorder="1" applyAlignment="1">
      <alignment horizontal="center"/>
    </xf>
    <xf numFmtId="0" fontId="26" fillId="0" borderId="1" xfId="0" applyFont="1" applyFill="1" applyBorder="1"/>
    <xf numFmtId="177" fontId="26" fillId="0" borderId="1" xfId="8" applyFont="1" applyFill="1" applyBorder="1"/>
    <xf numFmtId="0" fontId="28" fillId="0" borderId="0" xfId="30" applyFont="1" applyFill="1" applyAlignment="1"/>
    <xf numFmtId="4" fontId="28" fillId="0" borderId="0" xfId="30" applyNumberFormat="1" applyFont="1" applyFill="1" applyAlignment="1"/>
    <xf numFmtId="0" fontId="28" fillId="0" borderId="0" xfId="0" applyFont="1" applyFill="1"/>
    <xf numFmtId="0" fontId="29" fillId="0" borderId="1" xfId="30" applyFont="1" applyFill="1" applyBorder="1" applyAlignment="1" applyProtection="1">
      <alignment horizontal="left" vertical="center"/>
    </xf>
    <xf numFmtId="0" fontId="29" fillId="0" borderId="1" xfId="30" applyNumberFormat="1" applyFont="1" applyFill="1" applyBorder="1" applyAlignment="1" applyProtection="1">
      <alignment horizontal="center" vertical="center"/>
      <protection locked="0"/>
    </xf>
    <xf numFmtId="0" fontId="29" fillId="0" borderId="1" xfId="30" applyFont="1" applyFill="1" applyBorder="1" applyAlignment="1" applyProtection="1">
      <alignment horizontal="left" vertical="top"/>
    </xf>
    <xf numFmtId="0" fontId="29" fillId="0" borderId="2" xfId="30" applyNumberFormat="1" applyFont="1" applyFill="1" applyBorder="1" applyAlignment="1" applyProtection="1">
      <alignment horizontal="center" vertical="top" wrapText="1"/>
      <protection locked="0"/>
    </xf>
    <xf numFmtId="0" fontId="29" fillId="0" borderId="3" xfId="30" applyNumberFormat="1" applyFont="1" applyFill="1" applyBorder="1" applyAlignment="1" applyProtection="1">
      <alignment horizontal="center" vertical="top" wrapText="1"/>
      <protection locked="0"/>
    </xf>
    <xf numFmtId="0" fontId="29" fillId="0" borderId="4" xfId="30" applyNumberFormat="1" applyFont="1" applyFill="1" applyBorder="1" applyAlignment="1" applyProtection="1">
      <alignment horizontal="center" vertical="top" wrapText="1"/>
      <protection locked="0"/>
    </xf>
    <xf numFmtId="0" fontId="28" fillId="0" borderId="0" xfId="30" applyFont="1" applyFill="1" applyBorder="1" applyAlignment="1" applyProtection="1">
      <alignment vertical="center"/>
    </xf>
    <xf numFmtId="0" fontId="29" fillId="0" borderId="1" xfId="30" applyFont="1" applyFill="1" applyBorder="1" applyAlignment="1" applyProtection="1">
      <alignment horizontal="center" vertical="center"/>
    </xf>
    <xf numFmtId="0" fontId="29" fillId="0" borderId="1" xfId="30" applyFont="1" applyFill="1" applyBorder="1" applyAlignment="1" applyProtection="1">
      <alignment horizontal="center" vertical="center" wrapText="1"/>
    </xf>
    <xf numFmtId="0" fontId="29" fillId="0" borderId="1" xfId="30" applyNumberFormat="1" applyFont="1" applyFill="1" applyBorder="1" applyAlignment="1" applyProtection="1">
      <alignment horizontal="center" vertical="center" wrapText="1"/>
    </xf>
    <xf numFmtId="0" fontId="30" fillId="0" borderId="10" xfId="49" applyFont="1" applyFill="1" applyBorder="1" applyAlignment="1" applyProtection="1">
      <alignment horizontal="center"/>
    </xf>
    <xf numFmtId="14" fontId="30" fillId="0" borderId="10" xfId="49" applyNumberFormat="1" applyFont="1" applyFill="1" applyBorder="1" applyAlignment="1" applyProtection="1">
      <alignment horizontal="center"/>
    </xf>
    <xf numFmtId="177" fontId="30" fillId="0" borderId="10" xfId="8" applyFont="1" applyBorder="1" applyAlignment="1" applyProtection="1">
      <alignment horizontal="center"/>
    </xf>
    <xf numFmtId="177" fontId="30" fillId="0" borderId="11" xfId="8" applyFont="1" applyBorder="1" applyAlignment="1" applyProtection="1">
      <alignment horizontal="center"/>
    </xf>
    <xf numFmtId="4" fontId="30" fillId="0" borderId="10" xfId="49" applyNumberFormat="1" applyFont="1" applyFill="1" applyBorder="1" applyAlignment="1" applyProtection="1">
      <alignment horizontal="center"/>
    </xf>
    <xf numFmtId="177" fontId="30" fillId="0" borderId="11" xfId="8" applyFont="1" applyFill="1" applyBorder="1" applyAlignment="1" applyProtection="1">
      <alignment horizontal="center"/>
    </xf>
    <xf numFmtId="177" fontId="30" fillId="0" borderId="10" xfId="8" applyFont="1" applyFill="1" applyBorder="1" applyAlignment="1" applyProtection="1">
      <alignment horizontal="center"/>
    </xf>
    <xf numFmtId="0" fontId="31" fillId="0" borderId="10" xfId="49" applyFont="1" applyFill="1" applyBorder="1" applyAlignment="1" applyProtection="1">
      <alignment horizontal="center"/>
    </xf>
    <xf numFmtId="14" fontId="31" fillId="0" borderId="10" xfId="49" applyNumberFormat="1" applyFont="1" applyFill="1" applyBorder="1" applyAlignment="1" applyProtection="1">
      <alignment horizontal="center"/>
    </xf>
    <xf numFmtId="4" fontId="31" fillId="0" borderId="10" xfId="49" applyNumberFormat="1" applyFont="1" applyFill="1" applyBorder="1" applyAlignment="1" applyProtection="1">
      <alignment horizontal="center"/>
    </xf>
    <xf numFmtId="4" fontId="31" fillId="0" borderId="12" xfId="49" applyNumberFormat="1" applyFont="1" applyFill="1" applyBorder="1" applyAlignment="1" applyProtection="1">
      <alignment horizontal="center"/>
    </xf>
    <xf numFmtId="4" fontId="20" fillId="0" borderId="0" xfId="30" applyNumberFormat="1" applyFont="1" applyFill="1" applyAlignment="1"/>
    <xf numFmtId="0" fontId="32" fillId="0" borderId="0" xfId="0" applyFont="1" applyFill="1"/>
    <xf numFmtId="0" fontId="33" fillId="0" borderId="1" xfId="30" applyFont="1" applyFill="1" applyBorder="1" applyAlignment="1" applyProtection="1">
      <alignment horizontal="left" vertical="center"/>
    </xf>
    <xf numFmtId="0" fontId="33" fillId="0" borderId="1" xfId="30" applyNumberFormat="1" applyFont="1" applyFill="1" applyBorder="1" applyAlignment="1" applyProtection="1">
      <alignment horizontal="center" vertical="center"/>
      <protection locked="0"/>
    </xf>
    <xf numFmtId="0" fontId="33" fillId="0" borderId="1" xfId="30" applyFont="1" applyFill="1" applyBorder="1" applyAlignment="1" applyProtection="1">
      <alignment horizontal="left" vertical="top"/>
    </xf>
    <xf numFmtId="0" fontId="33" fillId="0" borderId="2" xfId="30" applyNumberFormat="1" applyFont="1" applyFill="1" applyBorder="1" applyAlignment="1" applyProtection="1">
      <alignment horizontal="center" vertical="top" wrapText="1"/>
      <protection locked="0"/>
    </xf>
    <xf numFmtId="0" fontId="33" fillId="0" borderId="3" xfId="30" applyNumberFormat="1" applyFont="1" applyFill="1" applyBorder="1" applyAlignment="1" applyProtection="1">
      <alignment horizontal="center" vertical="top" wrapText="1"/>
      <protection locked="0"/>
    </xf>
    <xf numFmtId="0" fontId="33" fillId="0" borderId="4" xfId="30" applyNumberFormat="1" applyFont="1" applyFill="1" applyBorder="1" applyAlignment="1" applyProtection="1">
      <alignment horizontal="center" vertical="top" wrapText="1"/>
      <protection locked="0"/>
    </xf>
    <xf numFmtId="0" fontId="20" fillId="0" borderId="0" xfId="30" applyFont="1" applyFill="1" applyBorder="1" applyAlignment="1" applyProtection="1">
      <alignment vertical="center"/>
    </xf>
    <xf numFmtId="0" fontId="33" fillId="0" borderId="1" xfId="30" applyFont="1" applyFill="1" applyBorder="1" applyAlignment="1" applyProtection="1">
      <alignment horizontal="center" vertical="center"/>
    </xf>
    <xf numFmtId="0" fontId="33" fillId="0" borderId="1" xfId="30" applyFont="1" applyFill="1" applyBorder="1" applyAlignment="1" applyProtection="1">
      <alignment horizontal="center" vertical="center" wrapText="1"/>
    </xf>
    <xf numFmtId="0" fontId="33" fillId="0" borderId="1" xfId="30" applyNumberFormat="1" applyFont="1" applyFill="1" applyBorder="1" applyAlignment="1" applyProtection="1">
      <alignment horizontal="center" vertical="center" wrapText="1"/>
    </xf>
    <xf numFmtId="0" fontId="34" fillId="0" borderId="10" xfId="49" applyFont="1" applyFill="1" applyBorder="1" applyAlignment="1" applyProtection="1">
      <alignment horizontal="center"/>
    </xf>
    <xf numFmtId="14" fontId="34" fillId="0" borderId="10" xfId="49" applyNumberFormat="1" applyFont="1" applyFill="1" applyBorder="1" applyAlignment="1" applyProtection="1">
      <alignment horizontal="center"/>
    </xf>
    <xf numFmtId="177" fontId="34" fillId="0" borderId="10" xfId="8" applyFont="1" applyBorder="1" applyAlignment="1" applyProtection="1">
      <alignment horizontal="center"/>
    </xf>
    <xf numFmtId="177" fontId="34" fillId="0" borderId="11" xfId="8" applyFont="1" applyBorder="1" applyAlignment="1" applyProtection="1">
      <alignment horizontal="center"/>
    </xf>
    <xf numFmtId="4" fontId="34" fillId="0" borderId="10" xfId="49" applyNumberFormat="1" applyFont="1" applyFill="1" applyBorder="1" applyAlignment="1" applyProtection="1">
      <alignment horizontal="center"/>
    </xf>
    <xf numFmtId="177" fontId="34" fillId="0" borderId="10" xfId="8" applyFont="1" applyFill="1" applyBorder="1" applyAlignment="1" applyProtection="1">
      <alignment horizontal="center"/>
    </xf>
    <xf numFmtId="177" fontId="34" fillId="0" borderId="11" xfId="8" applyFont="1" applyFill="1" applyBorder="1" applyAlignment="1" applyProtection="1">
      <alignment horizontal="center"/>
    </xf>
    <xf numFmtId="0" fontId="35" fillId="0" borderId="10" xfId="49" applyFont="1" applyFill="1" applyBorder="1" applyAlignment="1" applyProtection="1">
      <alignment horizontal="center"/>
    </xf>
    <xf numFmtId="14" fontId="35" fillId="0" borderId="10" xfId="49" applyNumberFormat="1" applyFont="1" applyFill="1" applyBorder="1" applyAlignment="1" applyProtection="1">
      <alignment horizontal="center"/>
    </xf>
    <xf numFmtId="4" fontId="35" fillId="0" borderId="10" xfId="49" applyNumberFormat="1" applyFont="1" applyFill="1" applyBorder="1" applyAlignment="1" applyProtection="1">
      <alignment horizontal="center"/>
    </xf>
    <xf numFmtId="4" fontId="35" fillId="0" borderId="12" xfId="49" applyNumberFormat="1" applyFont="1" applyFill="1" applyBorder="1" applyAlignment="1" applyProtection="1">
      <alignment horizontal="center"/>
    </xf>
    <xf numFmtId="0" fontId="36" fillId="0" borderId="0" xfId="0" applyFont="1" applyFill="1"/>
    <xf numFmtId="0" fontId="37" fillId="0" borderId="0" xfId="0" applyFont="1"/>
    <xf numFmtId="177" fontId="7" fillId="5" borderId="10" xfId="8" applyFont="1" applyFill="1" applyBorder="1" applyAlignment="1" applyProtection="1">
      <alignment horizontal="center"/>
    </xf>
    <xf numFmtId="0" fontId="0" fillId="5" borderId="0" xfId="30" applyFont="1" applyFill="1" applyAlignment="1"/>
    <xf numFmtId="0" fontId="38" fillId="0" borderId="0" xfId="30" applyFont="1"/>
    <xf numFmtId="0" fontId="39" fillId="0" borderId="0" xfId="30" applyFont="1"/>
    <xf numFmtId="0" fontId="40" fillId="0" borderId="0" xfId="30" applyFont="1"/>
    <xf numFmtId="0" fontId="0" fillId="0" borderId="0" xfId="30" applyFont="1"/>
    <xf numFmtId="4" fontId="0" fillId="0" borderId="0" xfId="30" applyNumberFormat="1" applyFont="1"/>
    <xf numFmtId="0" fontId="10" fillId="0" borderId="0" xfId="30" applyFont="1"/>
    <xf numFmtId="0" fontId="36" fillId="0" borderId="0" xfId="0" applyFont="1"/>
    <xf numFmtId="0" fontId="6" fillId="6" borderId="1" xfId="30" applyFont="1" applyFill="1" applyBorder="1" applyAlignment="1" applyProtection="1">
      <alignment horizontal="left" vertical="center"/>
    </xf>
    <xf numFmtId="0" fontId="6" fillId="6" borderId="1" xfId="30" applyFont="1" applyFill="1" applyBorder="1" applyAlignment="1" applyProtection="1">
      <alignment horizontal="left" vertical="top"/>
    </xf>
    <xf numFmtId="0" fontId="6" fillId="7" borderId="2" xfId="30" applyNumberFormat="1" applyFont="1" applyFill="1" applyBorder="1" applyAlignment="1" applyProtection="1">
      <alignment horizontal="center" vertical="top" wrapText="1"/>
      <protection locked="0"/>
    </xf>
    <xf numFmtId="0" fontId="6" fillId="7" borderId="3" xfId="30" applyNumberFormat="1" applyFont="1" applyFill="1" applyBorder="1" applyAlignment="1" applyProtection="1">
      <alignment horizontal="center" vertical="top" wrapText="1"/>
      <protection locked="0"/>
    </xf>
    <xf numFmtId="0" fontId="6" fillId="7" borderId="4" xfId="30" applyNumberFormat="1" applyFont="1" applyFill="1" applyBorder="1" applyAlignment="1" applyProtection="1">
      <alignment horizontal="center" vertical="top" wrapText="1"/>
      <protection locked="0"/>
    </xf>
    <xf numFmtId="0" fontId="6" fillId="6" borderId="1" xfId="30" applyFont="1" applyFill="1" applyBorder="1" applyAlignment="1" applyProtection="1">
      <alignment horizontal="center" vertical="center"/>
    </xf>
    <xf numFmtId="0" fontId="6" fillId="6" borderId="1" xfId="30" applyFont="1" applyFill="1" applyBorder="1" applyAlignment="1" applyProtection="1">
      <alignment horizontal="center" vertical="center" wrapText="1"/>
    </xf>
    <xf numFmtId="0" fontId="6" fillId="6" borderId="1" xfId="30" applyNumberFormat="1" applyFont="1" applyFill="1" applyBorder="1" applyAlignment="1" applyProtection="1">
      <alignment horizontal="center" vertical="center" wrapText="1"/>
    </xf>
    <xf numFmtId="0" fontId="7" fillId="0" borderId="10" xfId="49" applyFont="1" applyBorder="1" applyAlignment="1" applyProtection="1">
      <alignment horizontal="center"/>
    </xf>
    <xf numFmtId="14" fontId="7" fillId="0" borderId="10" xfId="49" applyNumberFormat="1" applyFont="1" applyBorder="1" applyAlignment="1" applyProtection="1">
      <alignment horizontal="center"/>
    </xf>
    <xf numFmtId="0" fontId="7" fillId="0" borderId="10" xfId="49" applyNumberFormat="1" applyFont="1" applyBorder="1" applyAlignment="1" applyProtection="1">
      <alignment horizontal="center"/>
    </xf>
    <xf numFmtId="4" fontId="7" fillId="0" borderId="10" xfId="49" applyNumberFormat="1" applyFont="1" applyBorder="1" applyAlignment="1" applyProtection="1">
      <alignment horizontal="center"/>
    </xf>
    <xf numFmtId="0" fontId="8" fillId="0" borderId="10" xfId="49" applyFont="1" applyBorder="1" applyAlignment="1" applyProtection="1">
      <alignment horizontal="center"/>
    </xf>
    <xf numFmtId="14" fontId="8" fillId="0" borderId="10" xfId="49" applyNumberFormat="1" applyFont="1" applyBorder="1" applyAlignment="1" applyProtection="1">
      <alignment horizontal="center"/>
    </xf>
    <xf numFmtId="4" fontId="8" fillId="0" borderId="10" xfId="49" applyNumberFormat="1" applyFont="1" applyBorder="1" applyAlignment="1" applyProtection="1">
      <alignment horizontal="center"/>
    </xf>
    <xf numFmtId="4" fontId="8" fillId="0" borderId="12" xfId="49" applyNumberFormat="1" applyFont="1" applyBorder="1" applyAlignment="1" applyProtection="1">
      <alignment horizontal="center"/>
    </xf>
    <xf numFmtId="0" fontId="41" fillId="0" borderId="0" xfId="0" applyFont="1"/>
    <xf numFmtId="0" fontId="34" fillId="0" borderId="0" xfId="0" applyFont="1"/>
    <xf numFmtId="0" fontId="26" fillId="0" borderId="0" xfId="0" applyFont="1"/>
    <xf numFmtId="0" fontId="25" fillId="0" borderId="0" xfId="0" applyFont="1"/>
    <xf numFmtId="177" fontId="34" fillId="0" borderId="0" xfId="8" applyFont="1"/>
    <xf numFmtId="0" fontId="34" fillId="0" borderId="0" xfId="0" applyFont="1" applyAlignment="1">
      <alignment horizontal="center"/>
    </xf>
    <xf numFmtId="177" fontId="26" fillId="0" borderId="0" xfId="8" applyFont="1"/>
    <xf numFmtId="0" fontId="26" fillId="0" borderId="0" xfId="0" applyFont="1" applyAlignment="1">
      <alignment horizontal="center"/>
    </xf>
    <xf numFmtId="177" fontId="25" fillId="0" borderId="0" xfId="8" applyFont="1"/>
    <xf numFmtId="0" fontId="25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6" fontId="26" fillId="0" borderId="0" xfId="0" applyNumberFormat="1" applyFont="1" applyAlignment="1">
      <alignment horizontal="center"/>
    </xf>
    <xf numFmtId="177" fontId="26" fillId="0" borderId="0" xfId="0" applyNumberFormat="1" applyFont="1" applyAlignment="1">
      <alignment horizontal="center"/>
    </xf>
    <xf numFmtId="176" fontId="26" fillId="0" borderId="0" xfId="0" applyNumberFormat="1" applyFont="1" applyBorder="1" applyAlignment="1">
      <alignment horizontal="center"/>
    </xf>
    <xf numFmtId="0" fontId="26" fillId="0" borderId="0" xfId="0" applyFont="1" applyBorder="1"/>
    <xf numFmtId="177" fontId="26" fillId="0" borderId="0" xfId="8" applyFont="1" applyBorder="1"/>
    <xf numFmtId="177" fontId="26" fillId="0" borderId="0" xfId="0" applyNumberFormat="1" applyFont="1" applyBorder="1" applyAlignment="1">
      <alignment horizontal="center"/>
    </xf>
    <xf numFmtId="176" fontId="26" fillId="0" borderId="0" xfId="0" applyNumberFormat="1" applyFont="1" applyFill="1" applyBorder="1" applyAlignment="1">
      <alignment horizontal="center"/>
    </xf>
    <xf numFmtId="0" fontId="26" fillId="0" borderId="0" xfId="0" applyFont="1" applyFill="1" applyBorder="1"/>
    <xf numFmtId="177" fontId="26" fillId="0" borderId="0" xfId="8" applyFont="1" applyFill="1" applyBorder="1"/>
    <xf numFmtId="177" fontId="26" fillId="0" borderId="0" xfId="0" applyNumberFormat="1" applyFont="1" applyFill="1" applyBorder="1" applyAlignment="1">
      <alignment horizontal="center"/>
    </xf>
    <xf numFmtId="176" fontId="26" fillId="0" borderId="13" xfId="0" applyNumberFormat="1" applyFont="1" applyFill="1" applyBorder="1" applyAlignment="1">
      <alignment horizontal="center"/>
    </xf>
    <xf numFmtId="0" fontId="26" fillId="0" borderId="13" xfId="0" applyFont="1" applyFill="1" applyBorder="1"/>
    <xf numFmtId="177" fontId="26" fillId="0" borderId="13" xfId="8" applyFont="1" applyFill="1" applyBorder="1"/>
    <xf numFmtId="177" fontId="26" fillId="0" borderId="13" xfId="0" applyNumberFormat="1" applyFont="1" applyFill="1" applyBorder="1" applyAlignment="1">
      <alignment horizontal="center"/>
    </xf>
    <xf numFmtId="0" fontId="26" fillId="0" borderId="0" xfId="0" applyFont="1" applyFill="1"/>
    <xf numFmtId="176" fontId="26" fillId="0" borderId="0" xfId="0" applyNumberFormat="1" applyFont="1" applyFill="1" applyAlignment="1">
      <alignment horizontal="center"/>
    </xf>
    <xf numFmtId="177" fontId="26" fillId="0" borderId="0" xfId="8" applyFont="1" applyFill="1"/>
    <xf numFmtId="177" fontId="26" fillId="0" borderId="0" xfId="0" applyNumberFormat="1" applyFont="1" applyFill="1" applyAlignment="1">
      <alignment horizontal="center"/>
    </xf>
    <xf numFmtId="0" fontId="27" fillId="0" borderId="0" xfId="0" applyFont="1" applyBorder="1"/>
    <xf numFmtId="176" fontId="26" fillId="0" borderId="13" xfId="0" applyNumberFormat="1" applyFont="1" applyBorder="1" applyAlignment="1">
      <alignment horizontal="center"/>
    </xf>
    <xf numFmtId="0" fontId="26" fillId="0" borderId="13" xfId="0" applyFont="1" applyBorder="1"/>
    <xf numFmtId="177" fontId="26" fillId="8" borderId="13" xfId="8" applyFont="1" applyFill="1" applyBorder="1"/>
    <xf numFmtId="177" fontId="26" fillId="0" borderId="13" xfId="0" applyNumberFormat="1" applyFont="1" applyBorder="1" applyAlignment="1">
      <alignment horizontal="center"/>
    </xf>
    <xf numFmtId="0" fontId="25" fillId="0" borderId="0" xfId="0" applyFont="1" applyBorder="1"/>
    <xf numFmtId="177" fontId="25" fillId="0" borderId="0" xfId="8" applyFont="1" applyBorder="1"/>
    <xf numFmtId="0" fontId="25" fillId="0" borderId="0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177" fontId="26" fillId="8" borderId="0" xfId="8" applyFont="1" applyFill="1" applyBorder="1"/>
    <xf numFmtId="177" fontId="26" fillId="0" borderId="13" xfId="8" applyFont="1" applyBorder="1"/>
    <xf numFmtId="0" fontId="25" fillId="0" borderId="0" xfId="0" applyFont="1" applyAlignment="1"/>
    <xf numFmtId="0" fontId="26" fillId="0" borderId="0" xfId="0" applyFont="1" applyAlignment="1"/>
    <xf numFmtId="176" fontId="26" fillId="0" borderId="0" xfId="0" applyNumberFormat="1" applyFont="1" applyBorder="1" applyAlignment="1"/>
    <xf numFmtId="0" fontId="26" fillId="3" borderId="0" xfId="0" applyFont="1" applyFill="1"/>
    <xf numFmtId="176" fontId="26" fillId="0" borderId="13" xfId="0" applyNumberFormat="1" applyFont="1" applyBorder="1" applyAlignment="1"/>
    <xf numFmtId="0" fontId="27" fillId="0" borderId="13" xfId="0" applyFont="1" applyBorder="1"/>
    <xf numFmtId="4" fontId="34" fillId="0" borderId="10" xfId="49" applyNumberFormat="1" applyFont="1" applyFill="1" applyBorder="1" applyAlignment="1" applyProtection="1" quotePrefix="1">
      <alignment horizontal="center"/>
    </xf>
    <xf numFmtId="4" fontId="30" fillId="0" borderId="10" xfId="49" applyNumberFormat="1" applyFont="1" applyFill="1" applyBorder="1" applyAlignment="1" applyProtection="1" quotePrefix="1">
      <alignment horizontal="center"/>
    </xf>
    <xf numFmtId="4" fontId="7" fillId="0" borderId="10" xfId="49" applyNumberFormat="1" applyFont="1" applyFill="1" applyBorder="1" applyAlignment="1" applyProtection="1" quotePrefix="1">
      <alignment horizontal="center"/>
    </xf>
    <xf numFmtId="4" fontId="13" fillId="0" borderId="10" xfId="49" applyNumberFormat="1" applyFont="1" applyFill="1" applyBorder="1" applyAlignment="1" applyProtection="1" quotePrefix="1">
      <alignment horizontal="center"/>
    </xf>
    <xf numFmtId="4" fontId="7" fillId="3" borderId="10" xfId="49" applyNumberFormat="1" applyFont="1" applyFill="1" applyBorder="1" applyAlignment="1" applyProtection="1" quotePrefix="1">
      <alignment horizontal="center"/>
    </xf>
    <xf numFmtId="4" fontId="7" fillId="4" borderId="10" xfId="49" applyNumberFormat="1" applyFont="1" applyFill="1" applyBorder="1" applyAlignment="1" applyProtection="1" quotePrefix="1">
      <alignment horizontal="center"/>
    </xf>
    <xf numFmtId="4" fontId="7" fillId="0" borderId="9" xfId="49" applyNumberFormat="1" applyFont="1" applyFill="1" applyBorder="1" applyAlignment="1" applyProtection="1" quotePrefix="1">
      <alignment horizontal="center"/>
    </xf>
    <xf numFmtId="4" fontId="7" fillId="0" borderId="7" xfId="49" applyNumberFormat="1" applyFont="1" applyFill="1" applyBorder="1" applyAlignment="1" applyProtection="1" quotePrefix="1">
      <alignment horizontal="center"/>
    </xf>
    <xf numFmtId="4" fontId="7" fillId="0" borderId="5" xfId="49" applyNumberFormat="1" applyFont="1" applyFill="1" applyBorder="1" applyAlignment="1" applyProtection="1" quotePrefix="1">
      <alignment horizontal="center"/>
    </xf>
    <xf numFmtId="4" fontId="7" fillId="3" borderId="7" xfId="49" applyNumberFormat="1" applyFont="1" applyFill="1" applyBorder="1" applyAlignment="1" applyProtection="1" quotePrefix="1">
      <alignment horizontal="center"/>
    </xf>
    <xf numFmtId="4" fontId="3" fillId="0" borderId="5" xfId="49" applyNumberFormat="1" applyFont="1" applyFill="1" applyBorder="1" applyAlignment="1" applyProtection="1" quotePrefix="1">
      <alignment horizontal="center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Normal_Hotel EBill EMEA Final" xfId="30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Normal 3" xfId="45"/>
    <cellStyle name="40% - 强调文字颜色 5" xfId="46" builtinId="47"/>
    <cellStyle name="60% - 强调文字颜色 5" xfId="47" builtinId="48"/>
    <cellStyle name="强调文字颜色 6" xfId="48" builtinId="49"/>
    <cellStyle name="Normal_APAC Template" xfId="49"/>
    <cellStyle name="40% - 强调文字颜色 6" xfId="50" builtinId="51"/>
    <cellStyle name="60% - 强调文字颜色 6" xfId="51" builtinId="52"/>
    <cellStyle name="Style 1" xfId="52"/>
  </cellStyles>
  <dxfs count="1">
    <dxf>
      <fill>
        <patternFill patternType="solid">
          <bgColor rgb="FFFF9900"/>
        </patternFill>
      </fill>
    </dxf>
  </dxfs>
  <tableStyles count="0" defaultTableStyle="TableStyleMedium9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1" Type="http://schemas.openxmlformats.org/officeDocument/2006/relationships/sharedStrings" Target="sharedStrings.xml"/><Relationship Id="rId30" Type="http://schemas.openxmlformats.org/officeDocument/2006/relationships/styles" Target="styles.xml"/><Relationship Id="rId3" Type="http://schemas.openxmlformats.org/officeDocument/2006/relationships/worksheet" Target="worksheets/sheet3.xml"/><Relationship Id="rId29" Type="http://schemas.openxmlformats.org/officeDocument/2006/relationships/theme" Target="theme/theme1.xml"/><Relationship Id="rId28" Type="http://schemas.openxmlformats.org/officeDocument/2006/relationships/externalLink" Target="externalLinks/externalLink1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C:\Users\Administrator\Desktop\Hongkong Convergent 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Balance Update 31.10.17"/>
      <sheetName val="01-23Jul 2017"/>
      <sheetName val="24Jul - 22Aug 2017"/>
      <sheetName val="25 Aug - 15 Sep 2017 "/>
      <sheetName val="16 Sep - 08 Oct 2017  "/>
      <sheetName val="09 Oct - 31 Oct 2017"/>
    </sheetNames>
    <sheetDataSet>
      <sheetData sheetId="0"/>
      <sheetData sheetId="1">
        <row r="63">
          <cell r="G63">
            <v>905300</v>
          </cell>
        </row>
      </sheetData>
      <sheetData sheetId="2">
        <row r="38">
          <cell r="G38">
            <v>693100</v>
          </cell>
        </row>
      </sheetData>
      <sheetData sheetId="3">
        <row r="40">
          <cell r="G40">
            <v>354810</v>
          </cell>
        </row>
      </sheetData>
      <sheetData sheetId="4">
        <row r="69">
          <cell r="G69">
            <v>869434</v>
          </cell>
        </row>
      </sheetData>
      <sheetData sheetId="5">
        <row r="19">
          <cell r="G19">
            <v>194820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G69"/>
  <sheetViews>
    <sheetView topLeftCell="A44" workbookViewId="0">
      <selection activeCell="D68" sqref="D68"/>
    </sheetView>
  </sheetViews>
  <sheetFormatPr defaultColWidth="9" defaultRowHeight="14.25" outlineLevelCol="6"/>
  <cols>
    <col min="1" max="1" width="5.42857142857143" style="270" customWidth="1"/>
    <col min="2" max="2" width="13.8571428571429" style="270" customWidth="1"/>
    <col min="3" max="3" width="35.8571428571429" style="270" customWidth="1"/>
    <col min="4" max="4" width="22.7142857142857" style="273" customWidth="1"/>
    <col min="5" max="5" width="18.4285714285714" style="274" customWidth="1"/>
    <col min="6" max="6" width="14.1428571428571" style="270" customWidth="1"/>
    <col min="7" max="16384" width="9.14285714285714" style="270"/>
  </cols>
  <sheetData>
    <row r="1" s="270" customFormat="1" spans="4:5">
      <c r="D1" s="273"/>
      <c r="E1" s="274"/>
    </row>
    <row r="2" s="270" customFormat="1" spans="4:5">
      <c r="D2" s="273"/>
      <c r="E2" s="274"/>
    </row>
    <row r="3" s="271" customFormat="1" ht="20.1" customHeight="1" spans="4:5">
      <c r="D3" s="275"/>
      <c r="E3" s="276"/>
    </row>
    <row r="4" s="272" customFormat="1" ht="20.1" customHeight="1" spans="2:5">
      <c r="B4" s="272" t="s">
        <v>0</v>
      </c>
      <c r="D4" s="277"/>
      <c r="E4" s="278"/>
    </row>
    <row r="5" s="271" customFormat="1" ht="20.1" customHeight="1" spans="4:5">
      <c r="D5" s="275"/>
      <c r="E5" s="276"/>
    </row>
    <row r="6" s="271" customFormat="1" ht="20.1" customHeight="1" spans="4:5">
      <c r="D6" s="275"/>
      <c r="E6" s="279" t="s">
        <v>1</v>
      </c>
    </row>
    <row r="7" s="271" customFormat="1" ht="20.1" customHeight="1" spans="4:5">
      <c r="D7" s="275"/>
      <c r="E7" s="276"/>
    </row>
    <row r="8" s="271" customFormat="1" ht="20.1" customHeight="1" spans="2:5">
      <c r="B8" s="280">
        <v>42888</v>
      </c>
      <c r="C8" s="271" t="s">
        <v>2</v>
      </c>
      <c r="D8" s="275">
        <v>-577300</v>
      </c>
      <c r="E8" s="281">
        <f>+D8</f>
        <v>-577300</v>
      </c>
    </row>
    <row r="9" s="271" customFormat="1" ht="20.1" customHeight="1" spans="2:5">
      <c r="B9" s="280">
        <v>42930</v>
      </c>
      <c r="C9" s="271" t="s">
        <v>2</v>
      </c>
      <c r="D9" s="275">
        <v>-300000</v>
      </c>
      <c r="E9" s="281">
        <f t="shared" ref="E9:E21" si="0">+E8+D9</f>
        <v>-877300</v>
      </c>
    </row>
    <row r="10" s="271" customFormat="1" ht="20.1" customHeight="1" spans="2:5">
      <c r="B10" s="282">
        <v>42939</v>
      </c>
      <c r="C10" s="283" t="s">
        <v>3</v>
      </c>
      <c r="D10" s="284">
        <f>+'[1]01-23Jul 2017'!G63</f>
        <v>905300</v>
      </c>
      <c r="E10" s="285">
        <f t="shared" si="0"/>
        <v>28000</v>
      </c>
    </row>
    <row r="11" s="271" customFormat="1" ht="20.1" customHeight="1" spans="2:5">
      <c r="B11" s="280">
        <v>42950</v>
      </c>
      <c r="C11" s="271" t="s">
        <v>2</v>
      </c>
      <c r="D11" s="275">
        <v>-616000</v>
      </c>
      <c r="E11" s="285">
        <f t="shared" si="0"/>
        <v>-588000</v>
      </c>
    </row>
    <row r="12" s="271" customFormat="1" ht="20.1" customHeight="1" spans="2:5">
      <c r="B12" s="282">
        <v>42969</v>
      </c>
      <c r="C12" s="283" t="s">
        <v>4</v>
      </c>
      <c r="D12" s="284">
        <f>+'[1]24Jul - 22Aug 2017'!G38</f>
        <v>693100</v>
      </c>
      <c r="E12" s="285">
        <f t="shared" si="0"/>
        <v>105100</v>
      </c>
    </row>
    <row r="13" s="271" customFormat="1" ht="20.1" customHeight="1" spans="2:5">
      <c r="B13" s="280">
        <v>42976</v>
      </c>
      <c r="C13" s="271" t="s">
        <v>2</v>
      </c>
      <c r="D13" s="275">
        <v>-435100</v>
      </c>
      <c r="E13" s="285">
        <f t="shared" si="0"/>
        <v>-330000</v>
      </c>
    </row>
    <row r="14" s="271" customFormat="1" ht="20.1" customHeight="1" spans="2:5">
      <c r="B14" s="282">
        <v>42993</v>
      </c>
      <c r="C14" s="283" t="s">
        <v>5</v>
      </c>
      <c r="D14" s="284">
        <f>+'[1]25 Aug - 15 Sep 2017 '!G40</f>
        <v>354810</v>
      </c>
      <c r="E14" s="285">
        <f t="shared" si="0"/>
        <v>24810</v>
      </c>
    </row>
    <row r="15" s="271" customFormat="1" ht="20.1" customHeight="1" spans="2:5">
      <c r="B15" s="282">
        <v>43000</v>
      </c>
      <c r="C15" s="271" t="s">
        <v>2</v>
      </c>
      <c r="D15" s="284">
        <v>-674810</v>
      </c>
      <c r="E15" s="285">
        <f t="shared" si="0"/>
        <v>-650000</v>
      </c>
    </row>
    <row r="16" s="271" customFormat="1" ht="20.1" customHeight="1" spans="2:5">
      <c r="B16" s="280">
        <v>43016</v>
      </c>
      <c r="C16" s="283" t="s">
        <v>6</v>
      </c>
      <c r="D16" s="275">
        <f>+'[1]16 Sep - 08 Oct 2017  '!G69</f>
        <v>869434</v>
      </c>
      <c r="E16" s="285">
        <f t="shared" si="0"/>
        <v>219434</v>
      </c>
    </row>
    <row r="17" s="271" customFormat="1" ht="20.1" customHeight="1" spans="2:5">
      <c r="B17" s="282">
        <v>43024</v>
      </c>
      <c r="C17" s="271" t="s">
        <v>2</v>
      </c>
      <c r="D17" s="275">
        <v>-569434</v>
      </c>
      <c r="E17" s="285">
        <f t="shared" si="0"/>
        <v>-350000</v>
      </c>
    </row>
    <row r="18" s="271" customFormat="1" ht="20.1" customHeight="1" spans="2:7">
      <c r="B18" s="280">
        <v>43039</v>
      </c>
      <c r="C18" s="283" t="s">
        <v>7</v>
      </c>
      <c r="D18" s="275">
        <f>+'[1]09 Oct - 31 Oct 2017'!G19</f>
        <v>194820</v>
      </c>
      <c r="E18" s="285">
        <f t="shared" si="0"/>
        <v>-155180</v>
      </c>
      <c r="G18" s="271" t="s">
        <v>8</v>
      </c>
    </row>
    <row r="19" s="271" customFormat="1" ht="20.1" customHeight="1" spans="2:5">
      <c r="B19" s="282">
        <v>43082</v>
      </c>
      <c r="C19" s="271" t="s">
        <v>2</v>
      </c>
      <c r="D19" s="284">
        <v>-194820</v>
      </c>
      <c r="E19" s="285">
        <f t="shared" si="0"/>
        <v>-350000</v>
      </c>
    </row>
    <row r="20" s="271" customFormat="1" ht="20.1" customHeight="1" spans="2:6">
      <c r="B20" s="282">
        <v>43149</v>
      </c>
      <c r="C20" s="283" t="s">
        <v>2</v>
      </c>
      <c r="D20" s="284">
        <v>-351550</v>
      </c>
      <c r="E20" s="285">
        <f t="shared" si="0"/>
        <v>-701550</v>
      </c>
      <c r="F20" s="271" t="s">
        <v>9</v>
      </c>
    </row>
    <row r="21" s="271" customFormat="1" ht="20.1" customHeight="1" spans="2:5">
      <c r="B21" s="286">
        <v>43151</v>
      </c>
      <c r="C21" s="287" t="s">
        <v>10</v>
      </c>
      <c r="D21" s="288">
        <f>春节包房!G51</f>
        <v>754850</v>
      </c>
      <c r="E21" s="289">
        <f t="shared" si="0"/>
        <v>53300</v>
      </c>
    </row>
    <row r="22" s="271" customFormat="1" ht="20.1" customHeight="1" spans="2:6">
      <c r="B22" s="290">
        <v>43159</v>
      </c>
      <c r="C22" s="291" t="s">
        <v>2</v>
      </c>
      <c r="D22" s="292">
        <v>-53300</v>
      </c>
      <c r="E22" s="293">
        <f>E21+D22</f>
        <v>0</v>
      </c>
      <c r="F22" s="294"/>
    </row>
    <row r="23" s="271" customFormat="1" ht="20.1" customHeight="1" spans="2:6">
      <c r="B23" s="295"/>
      <c r="C23" s="294"/>
      <c r="D23" s="296"/>
      <c r="E23" s="297"/>
      <c r="F23" s="294"/>
    </row>
    <row r="24" s="271" customFormat="1" ht="20.1" customHeight="1" spans="2:5">
      <c r="B24" s="280"/>
      <c r="D24" s="275"/>
      <c r="E24" s="281"/>
    </row>
    <row r="25" s="271" customFormat="1" ht="20.1" customHeight="1" spans="2:5">
      <c r="B25" s="272" t="s">
        <v>11</v>
      </c>
      <c r="C25" s="272"/>
      <c r="D25" s="277"/>
      <c r="E25" s="278"/>
    </row>
    <row r="26" s="271" customFormat="1" ht="20.1" customHeight="1" spans="2:5">
      <c r="B26" s="272"/>
      <c r="C26" s="272"/>
      <c r="D26" s="277"/>
      <c r="E26" s="278"/>
    </row>
    <row r="27" s="271" customFormat="1" ht="20.1" customHeight="1" spans="4:5">
      <c r="D27" s="275"/>
      <c r="E27" s="276" t="s">
        <v>1</v>
      </c>
    </row>
    <row r="28" s="271" customFormat="1" ht="20.1" customHeight="1" spans="2:5">
      <c r="B28" s="282">
        <v>43105</v>
      </c>
      <c r="C28" s="298" t="s">
        <v>12</v>
      </c>
      <c r="D28" s="284">
        <f>'13 Dec 17  - 05 Jan 18'!G38</f>
        <v>829170</v>
      </c>
      <c r="E28" s="289">
        <f>+D28</f>
        <v>829170</v>
      </c>
    </row>
    <row r="29" s="271" customFormat="1" ht="20.1" customHeight="1" spans="2:5">
      <c r="B29" s="299">
        <v>43156</v>
      </c>
      <c r="C29" s="300" t="s">
        <v>2</v>
      </c>
      <c r="D29" s="301">
        <v>-829170</v>
      </c>
      <c r="E29" s="302">
        <f>+E28+D29</f>
        <v>0</v>
      </c>
    </row>
    <row r="30" s="271" customFormat="1" ht="20.1" customHeight="1" spans="2:5">
      <c r="B30" s="280"/>
      <c r="D30" s="275"/>
      <c r="E30" s="285"/>
    </row>
    <row r="31" s="271" customFormat="1" ht="20.1" customHeight="1" spans="1:5">
      <c r="A31" s="283"/>
      <c r="B31" s="282"/>
      <c r="D31" s="275"/>
      <c r="E31" s="285"/>
    </row>
    <row r="32" s="271" customFormat="1" ht="20.1" customHeight="1" spans="1:5">
      <c r="A32" s="303" t="s">
        <v>13</v>
      </c>
      <c r="B32" s="303"/>
      <c r="C32" s="304"/>
      <c r="D32" s="304"/>
      <c r="E32" s="305"/>
    </row>
    <row r="33" s="271" customFormat="1" ht="20.1" customHeight="1" spans="1:5">
      <c r="A33" s="303"/>
      <c r="B33" s="303"/>
      <c r="C33" s="304"/>
      <c r="D33" s="304"/>
      <c r="E33" s="305"/>
    </row>
    <row r="34" s="271" customFormat="1" ht="20.1" customHeight="1" spans="1:5">
      <c r="A34" s="283"/>
      <c r="B34" s="283"/>
      <c r="C34" s="284"/>
      <c r="D34" s="284"/>
      <c r="E34" s="306" t="s">
        <v>1</v>
      </c>
    </row>
    <row r="35" s="271" customFormat="1" ht="20.1" customHeight="1" spans="1:5">
      <c r="A35" s="283"/>
      <c r="B35" s="283"/>
      <c r="C35" s="284"/>
      <c r="D35" s="284"/>
      <c r="E35" s="306"/>
    </row>
    <row r="36" s="271" customFormat="1" ht="20.1" customHeight="1" spans="1:5">
      <c r="A36" s="283"/>
      <c r="B36" s="282">
        <v>43089</v>
      </c>
      <c r="C36" s="298" t="s">
        <v>2</v>
      </c>
      <c r="D36" s="284">
        <v>-241200</v>
      </c>
      <c r="E36" s="285">
        <f>+D36</f>
        <v>-241200</v>
      </c>
    </row>
    <row r="37" s="271" customFormat="1" ht="20.1" customHeight="1" spans="1:5">
      <c r="A37" s="283"/>
      <c r="B37" s="282">
        <v>43116</v>
      </c>
      <c r="C37" s="298" t="s">
        <v>2</v>
      </c>
      <c r="D37" s="284">
        <v>-241200</v>
      </c>
      <c r="E37" s="285">
        <f t="shared" ref="E37:E43" si="1">+E36+D37</f>
        <v>-482400</v>
      </c>
    </row>
    <row r="38" s="271" customFormat="1" ht="20.1" customHeight="1" spans="1:5">
      <c r="A38" s="283"/>
      <c r="B38" s="286">
        <v>43123</v>
      </c>
      <c r="C38" s="287" t="s">
        <v>14</v>
      </c>
      <c r="D38" s="288">
        <f>'06 Jan - 23 Jan 18'!G62</f>
        <v>853200</v>
      </c>
      <c r="E38" s="289">
        <f t="shared" si="1"/>
        <v>370800</v>
      </c>
    </row>
    <row r="39" s="271" customFormat="1" ht="20.1" customHeight="1" spans="1:5">
      <c r="A39" s="283"/>
      <c r="B39" s="282">
        <v>43156</v>
      </c>
      <c r="C39" s="283" t="s">
        <v>2</v>
      </c>
      <c r="D39" s="307">
        <v>-370800</v>
      </c>
      <c r="E39" s="285">
        <f t="shared" si="1"/>
        <v>0</v>
      </c>
    </row>
    <row r="40" s="271" customFormat="1" ht="20.1" customHeight="1" spans="2:5">
      <c r="B40" s="286">
        <v>43144</v>
      </c>
      <c r="C40" s="287" t="s">
        <v>15</v>
      </c>
      <c r="D40" s="288">
        <f>'21 Jan - 05 Feb 18'!G61</f>
        <v>968800</v>
      </c>
      <c r="E40" s="285">
        <f t="shared" si="1"/>
        <v>968800</v>
      </c>
    </row>
    <row r="41" s="271" customFormat="1" ht="20.1" customHeight="1" spans="2:5">
      <c r="B41" s="286">
        <v>43146</v>
      </c>
      <c r="C41" s="283" t="s">
        <v>2</v>
      </c>
      <c r="D41" s="288">
        <v>-968800</v>
      </c>
      <c r="E41" s="285">
        <f t="shared" si="1"/>
        <v>0</v>
      </c>
    </row>
    <row r="42" s="271" customFormat="1" ht="20.1" customHeight="1" spans="2:6">
      <c r="B42" s="286">
        <v>43152</v>
      </c>
      <c r="C42" s="287" t="s">
        <v>16</v>
      </c>
      <c r="D42" s="288">
        <f>'06 - 21 Feb 18 '!G44</f>
        <v>607700</v>
      </c>
      <c r="E42" s="289">
        <f t="shared" si="1"/>
        <v>607700</v>
      </c>
      <c r="F42" s="294"/>
    </row>
    <row r="43" s="271" customFormat="1" ht="20.1" customHeight="1" spans="2:6">
      <c r="B43" s="286">
        <v>43159</v>
      </c>
      <c r="C43" s="287" t="s">
        <v>2</v>
      </c>
      <c r="D43" s="288">
        <v>-607700</v>
      </c>
      <c r="E43" s="289">
        <f>E42+D43</f>
        <v>0</v>
      </c>
      <c r="F43" s="294"/>
    </row>
    <row r="44" s="271" customFormat="1" ht="20.1" customHeight="1" spans="2:5">
      <c r="B44" s="282">
        <v>43166</v>
      </c>
      <c r="C44" s="287" t="s">
        <v>17</v>
      </c>
      <c r="D44" s="284">
        <f>'21 Feb - 07 Mar 18'!G45</f>
        <v>709750</v>
      </c>
      <c r="E44" s="285">
        <f t="shared" ref="E44:E47" si="2">+E43+D44</f>
        <v>709750</v>
      </c>
    </row>
    <row r="45" s="271" customFormat="1" ht="20.1" customHeight="1" spans="2:5">
      <c r="B45" s="280">
        <v>43175</v>
      </c>
      <c r="C45" s="287" t="s">
        <v>2</v>
      </c>
      <c r="D45" s="275">
        <v>-709750</v>
      </c>
      <c r="E45" s="285">
        <f t="shared" si="2"/>
        <v>0</v>
      </c>
    </row>
    <row r="46" s="271" customFormat="1" ht="20.1" customHeight="1" spans="2:5">
      <c r="B46" s="282">
        <v>43179</v>
      </c>
      <c r="C46" s="287" t="s">
        <v>17</v>
      </c>
      <c r="D46" s="284">
        <f>'3.22'!G58</f>
        <v>737025</v>
      </c>
      <c r="E46" s="285">
        <f t="shared" si="2"/>
        <v>737025</v>
      </c>
    </row>
    <row r="47" s="271" customFormat="1" ht="20.1" customHeight="1" spans="2:5">
      <c r="B47" s="280">
        <v>43185</v>
      </c>
      <c r="C47" s="287" t="s">
        <v>2</v>
      </c>
      <c r="D47" s="275">
        <v>-737025</v>
      </c>
      <c r="E47" s="285">
        <f t="shared" si="2"/>
        <v>0</v>
      </c>
    </row>
    <row r="48" s="271" customFormat="1" ht="20.1" customHeight="1" spans="2:5">
      <c r="B48" s="299">
        <v>43190</v>
      </c>
      <c r="C48" s="291" t="s">
        <v>18</v>
      </c>
      <c r="D48" s="308">
        <f>'4'!G37</f>
        <v>481500</v>
      </c>
      <c r="E48" s="302">
        <f>+E45+D48</f>
        <v>481500</v>
      </c>
    </row>
    <row r="49" s="271" customFormat="1" ht="20.1" customHeight="1" spans="4:5">
      <c r="D49" s="275"/>
      <c r="E49" s="281"/>
    </row>
    <row r="50" s="271" customFormat="1" ht="20.1" customHeight="1" spans="4:5">
      <c r="D50" s="275"/>
      <c r="E50" s="276"/>
    </row>
    <row r="51" s="271" customFormat="1" ht="20.1" customHeight="1" spans="4:5">
      <c r="D51" s="275"/>
      <c r="E51" s="276"/>
    </row>
    <row r="52" s="271" customFormat="1" ht="20.1" customHeight="1" spans="2:6">
      <c r="B52" s="309" t="s">
        <v>19</v>
      </c>
      <c r="C52" s="272"/>
      <c r="D52" s="277"/>
      <c r="E52" s="278"/>
      <c r="F52" s="272"/>
    </row>
    <row r="53" s="271" customFormat="1" ht="20.1" customHeight="1" spans="2:6">
      <c r="B53" s="309"/>
      <c r="C53" s="272"/>
      <c r="D53" s="277"/>
      <c r="E53" s="278"/>
      <c r="F53" s="272"/>
    </row>
    <row r="54" s="271" customFormat="1" ht="20.1" customHeight="1" spans="2:5">
      <c r="B54" s="310"/>
      <c r="D54" s="275"/>
      <c r="E54" s="276" t="s">
        <v>1</v>
      </c>
    </row>
    <row r="55" s="271" customFormat="1" ht="20.1" customHeight="1" spans="2:5">
      <c r="B55" s="310"/>
      <c r="D55" s="275"/>
      <c r="E55" s="276"/>
    </row>
    <row r="56" s="271" customFormat="1" ht="20.1" customHeight="1" spans="2:6">
      <c r="B56" s="311">
        <v>43412</v>
      </c>
      <c r="C56" s="298" t="s">
        <v>20</v>
      </c>
      <c r="D56" s="284">
        <v>-112590</v>
      </c>
      <c r="E56" s="289">
        <f t="shared" ref="E56:E62" si="3">E55+D56</f>
        <v>-112590</v>
      </c>
      <c r="F56" s="312"/>
    </row>
    <row r="57" s="271" customFormat="1" ht="20.1" customHeight="1" spans="2:6">
      <c r="B57" s="311">
        <v>43426</v>
      </c>
      <c r="C57" s="298" t="s">
        <v>20</v>
      </c>
      <c r="D57" s="284">
        <v>-112590</v>
      </c>
      <c r="E57" s="289">
        <f t="shared" si="3"/>
        <v>-225180</v>
      </c>
      <c r="F57" s="312"/>
    </row>
    <row r="58" s="271" customFormat="1" ht="20.1" customHeight="1" spans="2:5">
      <c r="B58" s="311">
        <v>43448</v>
      </c>
      <c r="C58" s="298" t="s">
        <v>21</v>
      </c>
      <c r="D58" s="284">
        <v>-670080</v>
      </c>
      <c r="E58" s="289">
        <f t="shared" si="3"/>
        <v>-895260</v>
      </c>
    </row>
    <row r="59" ht="15" spans="2:6">
      <c r="B59" s="311">
        <v>43461</v>
      </c>
      <c r="C59" s="298" t="s">
        <v>20</v>
      </c>
      <c r="D59" s="284">
        <v>-150120</v>
      </c>
      <c r="E59" s="289">
        <f t="shared" si="3"/>
        <v>-1045380</v>
      </c>
      <c r="F59" s="312"/>
    </row>
    <row r="60" ht="15" spans="2:6">
      <c r="B60" s="311">
        <v>43497</v>
      </c>
      <c r="C60" s="298" t="s">
        <v>21</v>
      </c>
      <c r="D60" s="284">
        <v>-444720</v>
      </c>
      <c r="E60" s="289">
        <f t="shared" si="3"/>
        <v>-1490100</v>
      </c>
      <c r="F60" s="271"/>
    </row>
    <row r="61" ht="15" spans="2:6">
      <c r="B61" s="311">
        <v>43497</v>
      </c>
      <c r="C61" s="298" t="s">
        <v>21</v>
      </c>
      <c r="D61" s="284">
        <v>-854880</v>
      </c>
      <c r="E61" s="289">
        <f t="shared" si="3"/>
        <v>-2344980</v>
      </c>
      <c r="F61" s="271"/>
    </row>
    <row r="62" ht="15.75" spans="2:6">
      <c r="B62" s="313">
        <v>43523</v>
      </c>
      <c r="C62" s="314" t="s">
        <v>22</v>
      </c>
      <c r="D62" s="308">
        <f>'2019.02.27'!G147</f>
        <v>2882860</v>
      </c>
      <c r="E62" s="293">
        <f t="shared" si="3"/>
        <v>537880</v>
      </c>
      <c r="F62" s="271"/>
    </row>
    <row r="65" ht="20.25" spans="2:5">
      <c r="B65" s="309" t="s">
        <v>23</v>
      </c>
      <c r="C65" s="272"/>
      <c r="D65" s="277"/>
      <c r="E65" s="278"/>
    </row>
    <row r="66" ht="20.25" spans="2:5">
      <c r="B66" s="309"/>
      <c r="C66" s="272"/>
      <c r="D66" s="277"/>
      <c r="E66" s="278"/>
    </row>
    <row r="67" ht="15" spans="2:5">
      <c r="B67" s="310"/>
      <c r="C67" s="271"/>
      <c r="D67" s="275"/>
      <c r="E67" s="276" t="s">
        <v>1</v>
      </c>
    </row>
    <row r="68" ht="15" spans="2:5">
      <c r="B68" s="310"/>
      <c r="C68" s="271"/>
      <c r="D68" s="275"/>
      <c r="E68" s="276"/>
    </row>
    <row r="69" ht="15.75" spans="2:5">
      <c r="B69" s="313">
        <v>43531</v>
      </c>
      <c r="C69" s="314" t="s">
        <v>22</v>
      </c>
      <c r="D69" s="308">
        <f>'3.12'!G27</f>
        <v>405200</v>
      </c>
      <c r="E69" s="293">
        <f>+D69</f>
        <v>405200</v>
      </c>
    </row>
  </sheetData>
  <pageMargins left="0.511805555555556" right="0.511805555555556" top="0.747916666666667" bottom="0.747916666666667" header="0.313888888888889" footer="0.313888888888889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64"/>
  <sheetViews>
    <sheetView topLeftCell="A16" workbookViewId="0">
      <selection activeCell="L56" sqref="L56"/>
    </sheetView>
  </sheetViews>
  <sheetFormatPr defaultColWidth="9" defaultRowHeight="12.75"/>
  <cols>
    <col min="1" max="1" width="9.42857142857143" style="28" customWidth="1"/>
    <col min="2" max="2" width="39.1428571428571" style="28" customWidth="1"/>
    <col min="3" max="3" width="24.5714285714286" style="28" customWidth="1"/>
    <col min="4" max="4" width="6.28571428571429" style="28" customWidth="1"/>
    <col min="5" max="5" width="12.7142857142857" style="28" customWidth="1"/>
    <col min="6" max="6" width="21.2857142857143" style="28" customWidth="1"/>
    <col min="7" max="7" width="13.4285714285714" style="29" customWidth="1"/>
    <col min="8" max="8" width="11.8571428571429" style="28" customWidth="1"/>
    <col min="9" max="10" width="9.14285714285714" style="28"/>
    <col min="11" max="11" width="10.4285714285714" style="28" customWidth="1"/>
    <col min="12" max="16384" width="9.14285714285714" style="28"/>
  </cols>
  <sheetData>
    <row r="1" s="28" customFormat="1" spans="7:7">
      <c r="G1" s="29"/>
    </row>
    <row r="2" s="28" customFormat="1" spans="2:2">
      <c r="B2" s="30" t="s">
        <v>466</v>
      </c>
    </row>
    <row r="3" s="28" customFormat="1"/>
    <row r="4" s="28" customFormat="1" spans="1:6">
      <c r="A4" s="31" t="s">
        <v>25</v>
      </c>
      <c r="B4" s="31"/>
      <c r="C4" s="32" t="s">
        <v>26</v>
      </c>
      <c r="D4" s="32"/>
      <c r="E4" s="32"/>
      <c r="F4" s="32"/>
    </row>
    <row r="5" s="28" customFormat="1" spans="1:6">
      <c r="A5" s="33" t="s">
        <v>27</v>
      </c>
      <c r="B5" s="33"/>
      <c r="C5" s="34" t="s">
        <v>28</v>
      </c>
      <c r="D5" s="35"/>
      <c r="E5" s="35"/>
      <c r="F5" s="36"/>
    </row>
    <row r="6" s="28" customFormat="1"/>
    <row r="7" s="28" customFormat="1" spans="1:7">
      <c r="A7" s="37"/>
      <c r="B7" s="37"/>
      <c r="C7" s="37"/>
      <c r="D7" s="37"/>
      <c r="E7" s="37"/>
      <c r="F7" s="38" t="s">
        <v>29</v>
      </c>
      <c r="G7" s="38"/>
    </row>
    <row r="8" s="28" customFormat="1" spans="1:8">
      <c r="A8" s="39" t="s">
        <v>30</v>
      </c>
      <c r="B8" s="39" t="s">
        <v>31</v>
      </c>
      <c r="C8" s="40" t="s">
        <v>32</v>
      </c>
      <c r="D8" s="39" t="s">
        <v>33</v>
      </c>
      <c r="E8" s="39" t="s">
        <v>34</v>
      </c>
      <c r="F8" s="39" t="s">
        <v>35</v>
      </c>
      <c r="G8" s="39" t="s">
        <v>36</v>
      </c>
      <c r="H8" s="39" t="s">
        <v>37</v>
      </c>
    </row>
    <row r="9" s="28" customFormat="1" spans="1:12">
      <c r="A9" s="106" t="s">
        <v>38</v>
      </c>
      <c r="B9" s="106" t="s">
        <v>467</v>
      </c>
      <c r="C9" s="107">
        <v>43145</v>
      </c>
      <c r="D9" s="106">
        <v>1</v>
      </c>
      <c r="E9" s="106">
        <v>1</v>
      </c>
      <c r="F9" s="157">
        <v>6300</v>
      </c>
      <c r="G9" s="158">
        <f t="shared" ref="G9:G49" si="0">+F9</f>
        <v>6300</v>
      </c>
      <c r="H9" s="317" t="s">
        <v>468</v>
      </c>
      <c r="K9" s="153" t="s">
        <v>469</v>
      </c>
      <c r="L9" s="28" t="str">
        <f ca="1">PHONETIC(K9:K49)</f>
        <v>，1261154，1260720，1229162，1264326，1262279，1244301，1261164，1268532，1264154，1264538，1263279，1253571，1266379，1261917，1263291，1257607，1253596，1261919，1249417，1259881，1261989，1254322，1253388，1276008，1252487，1253310，1253332，1238364，1229233，1252189，1240220，1238375，1251865，1242810，1259467，1242679，1240441，1251862，1252486，1250892，1229942</v>
      </c>
    </row>
    <row r="10" s="28" customFormat="1" spans="1:11">
      <c r="A10" s="106" t="s">
        <v>42</v>
      </c>
      <c r="B10" s="106" t="s">
        <v>470</v>
      </c>
      <c r="C10" s="107">
        <v>43145</v>
      </c>
      <c r="D10" s="106">
        <v>1</v>
      </c>
      <c r="E10" s="106">
        <v>1</v>
      </c>
      <c r="F10" s="157">
        <v>7650</v>
      </c>
      <c r="G10" s="158">
        <f t="shared" si="0"/>
        <v>7650</v>
      </c>
      <c r="H10" s="317" t="s">
        <v>471</v>
      </c>
      <c r="K10" s="153" t="s">
        <v>472</v>
      </c>
    </row>
    <row r="11" s="28" customFormat="1" spans="1:11">
      <c r="A11" s="106" t="s">
        <v>45</v>
      </c>
      <c r="B11" s="106" t="s">
        <v>473</v>
      </c>
      <c r="C11" s="107">
        <v>43145</v>
      </c>
      <c r="D11" s="106">
        <v>1</v>
      </c>
      <c r="E11" s="106"/>
      <c r="F11" s="108">
        <v>11250</v>
      </c>
      <c r="G11" s="109">
        <f t="shared" si="0"/>
        <v>11250</v>
      </c>
      <c r="H11" s="317" t="s">
        <v>474</v>
      </c>
      <c r="K11" s="153" t="s">
        <v>475</v>
      </c>
    </row>
    <row r="12" s="28" customFormat="1" spans="1:11">
      <c r="A12" s="106" t="s">
        <v>42</v>
      </c>
      <c r="B12" s="106" t="s">
        <v>476</v>
      </c>
      <c r="C12" s="107">
        <v>43146</v>
      </c>
      <c r="D12" s="106">
        <v>1</v>
      </c>
      <c r="E12" s="106">
        <v>1</v>
      </c>
      <c r="F12" s="157">
        <v>7650</v>
      </c>
      <c r="G12" s="158">
        <f t="shared" si="0"/>
        <v>7650</v>
      </c>
      <c r="H12" s="317" t="s">
        <v>477</v>
      </c>
      <c r="K12" s="153" t="s">
        <v>478</v>
      </c>
    </row>
    <row r="13" s="28" customFormat="1" spans="1:11">
      <c r="A13" s="106" t="s">
        <v>243</v>
      </c>
      <c r="B13" s="106" t="s">
        <v>479</v>
      </c>
      <c r="C13" s="107">
        <v>43146</v>
      </c>
      <c r="D13" s="106">
        <v>1</v>
      </c>
      <c r="E13" s="106">
        <v>1</v>
      </c>
      <c r="F13" s="157">
        <v>14850</v>
      </c>
      <c r="G13" s="158">
        <f t="shared" si="0"/>
        <v>14850</v>
      </c>
      <c r="H13" s="317" t="s">
        <v>480</v>
      </c>
      <c r="K13" s="153" t="s">
        <v>481</v>
      </c>
    </row>
    <row r="14" s="28" customFormat="1" spans="1:11">
      <c r="A14" s="106" t="s">
        <v>54</v>
      </c>
      <c r="B14" s="106" t="s">
        <v>482</v>
      </c>
      <c r="C14" s="107">
        <v>43146</v>
      </c>
      <c r="D14" s="106">
        <v>1</v>
      </c>
      <c r="E14" s="106">
        <v>1</v>
      </c>
      <c r="F14" s="157">
        <v>6300</v>
      </c>
      <c r="G14" s="158">
        <f t="shared" si="0"/>
        <v>6300</v>
      </c>
      <c r="H14" s="317" t="s">
        <v>483</v>
      </c>
      <c r="K14" s="153" t="s">
        <v>484</v>
      </c>
    </row>
    <row r="15" s="28" customFormat="1" spans="1:11">
      <c r="A15" s="106" t="s">
        <v>65</v>
      </c>
      <c r="B15" s="106" t="s">
        <v>485</v>
      </c>
      <c r="C15" s="107">
        <v>43146</v>
      </c>
      <c r="D15" s="106">
        <v>1</v>
      </c>
      <c r="E15" s="106">
        <v>1</v>
      </c>
      <c r="F15" s="157">
        <v>12600</v>
      </c>
      <c r="G15" s="158">
        <f t="shared" si="0"/>
        <v>12600</v>
      </c>
      <c r="H15" s="317" t="s">
        <v>486</v>
      </c>
      <c r="K15" s="153" t="s">
        <v>487</v>
      </c>
    </row>
    <row r="16" s="28" customFormat="1" spans="1:11">
      <c r="A16" s="106" t="s">
        <v>45</v>
      </c>
      <c r="B16" s="106" t="s">
        <v>488</v>
      </c>
      <c r="C16" s="107">
        <v>43146</v>
      </c>
      <c r="D16" s="106">
        <v>1</v>
      </c>
      <c r="E16" s="106">
        <v>1</v>
      </c>
      <c r="F16" s="157">
        <v>11250</v>
      </c>
      <c r="G16" s="158">
        <f t="shared" si="0"/>
        <v>11250</v>
      </c>
      <c r="H16" s="317" t="s">
        <v>489</v>
      </c>
      <c r="K16" s="153" t="s">
        <v>490</v>
      </c>
    </row>
    <row r="17" s="28" customFormat="1" spans="1:11">
      <c r="A17" s="106" t="s">
        <v>65</v>
      </c>
      <c r="B17" s="106" t="s">
        <v>491</v>
      </c>
      <c r="C17" s="107">
        <v>43146</v>
      </c>
      <c r="D17" s="106">
        <v>2</v>
      </c>
      <c r="E17" s="106">
        <v>1</v>
      </c>
      <c r="F17" s="157">
        <v>25200</v>
      </c>
      <c r="G17" s="158">
        <f t="shared" si="0"/>
        <v>25200</v>
      </c>
      <c r="H17" s="317" t="s">
        <v>492</v>
      </c>
      <c r="K17" s="153" t="s">
        <v>493</v>
      </c>
    </row>
    <row r="18" s="28" customFormat="1" spans="1:11">
      <c r="A18" s="106" t="s">
        <v>54</v>
      </c>
      <c r="B18" s="106" t="s">
        <v>476</v>
      </c>
      <c r="C18" s="107">
        <v>43147</v>
      </c>
      <c r="D18" s="106">
        <v>1</v>
      </c>
      <c r="E18" s="106">
        <v>1</v>
      </c>
      <c r="F18" s="157">
        <v>6300</v>
      </c>
      <c r="G18" s="158">
        <f t="shared" si="0"/>
        <v>6300</v>
      </c>
      <c r="H18" s="317" t="s">
        <v>494</v>
      </c>
      <c r="K18" s="153" t="s">
        <v>495</v>
      </c>
    </row>
    <row r="19" s="28" customFormat="1" spans="1:11">
      <c r="A19" s="106" t="s">
        <v>42</v>
      </c>
      <c r="B19" s="106" t="s">
        <v>496</v>
      </c>
      <c r="C19" s="107">
        <v>43147</v>
      </c>
      <c r="D19" s="106">
        <v>1</v>
      </c>
      <c r="E19" s="106">
        <v>1</v>
      </c>
      <c r="F19" s="157">
        <v>7650</v>
      </c>
      <c r="G19" s="158">
        <f t="shared" si="0"/>
        <v>7650</v>
      </c>
      <c r="H19" s="317" t="s">
        <v>497</v>
      </c>
      <c r="K19" s="153" t="s">
        <v>498</v>
      </c>
    </row>
    <row r="20" s="28" customFormat="1" spans="1:11">
      <c r="A20" s="106" t="s">
        <v>54</v>
      </c>
      <c r="B20" s="106" t="s">
        <v>499</v>
      </c>
      <c r="C20" s="107">
        <v>43145</v>
      </c>
      <c r="D20" s="106">
        <v>3</v>
      </c>
      <c r="E20" s="106">
        <v>1</v>
      </c>
      <c r="F20" s="157">
        <v>18900</v>
      </c>
      <c r="G20" s="158">
        <f t="shared" si="0"/>
        <v>18900</v>
      </c>
      <c r="H20" s="317" t="s">
        <v>500</v>
      </c>
      <c r="K20" s="153" t="s">
        <v>501</v>
      </c>
    </row>
    <row r="21" s="28" customFormat="1" spans="1:11">
      <c r="A21" s="106" t="s">
        <v>45</v>
      </c>
      <c r="B21" s="106" t="s">
        <v>502</v>
      </c>
      <c r="C21" s="107">
        <v>43146</v>
      </c>
      <c r="D21" s="106">
        <v>2</v>
      </c>
      <c r="E21" s="106">
        <v>1</v>
      </c>
      <c r="F21" s="157">
        <v>22500</v>
      </c>
      <c r="G21" s="158">
        <f t="shared" si="0"/>
        <v>22500</v>
      </c>
      <c r="H21" s="317" t="s">
        <v>503</v>
      </c>
      <c r="K21" s="153" t="s">
        <v>504</v>
      </c>
    </row>
    <row r="22" s="28" customFormat="1" spans="1:11">
      <c r="A22" s="106" t="s">
        <v>243</v>
      </c>
      <c r="B22" s="106" t="s">
        <v>505</v>
      </c>
      <c r="C22" s="107">
        <v>43147</v>
      </c>
      <c r="D22" s="106">
        <v>1</v>
      </c>
      <c r="E22" s="106">
        <v>1</v>
      </c>
      <c r="F22" s="157">
        <v>14850</v>
      </c>
      <c r="G22" s="158">
        <f t="shared" si="0"/>
        <v>14850</v>
      </c>
      <c r="H22" s="317" t="s">
        <v>506</v>
      </c>
      <c r="K22" s="153" t="s">
        <v>507</v>
      </c>
    </row>
    <row r="23" s="28" customFormat="1" spans="1:11">
      <c r="A23" s="106" t="s">
        <v>65</v>
      </c>
      <c r="B23" s="106" t="s">
        <v>508</v>
      </c>
      <c r="C23" s="107">
        <v>43147</v>
      </c>
      <c r="D23" s="106">
        <v>2</v>
      </c>
      <c r="E23" s="106">
        <v>1</v>
      </c>
      <c r="F23" s="157">
        <v>25200</v>
      </c>
      <c r="G23" s="158">
        <f t="shared" si="0"/>
        <v>25200</v>
      </c>
      <c r="H23" s="317" t="s">
        <v>509</v>
      </c>
      <c r="K23" s="153" t="s">
        <v>510</v>
      </c>
    </row>
    <row r="24" s="28" customFormat="1" spans="1:11">
      <c r="A24" s="106" t="s">
        <v>243</v>
      </c>
      <c r="B24" s="106" t="s">
        <v>511</v>
      </c>
      <c r="C24" s="107">
        <v>43146</v>
      </c>
      <c r="D24" s="106">
        <v>3</v>
      </c>
      <c r="E24" s="106">
        <v>1</v>
      </c>
      <c r="F24" s="157">
        <v>44550</v>
      </c>
      <c r="G24" s="158">
        <f t="shared" si="0"/>
        <v>44550</v>
      </c>
      <c r="H24" s="317" t="s">
        <v>512</v>
      </c>
      <c r="K24" s="153" t="s">
        <v>513</v>
      </c>
    </row>
    <row r="25" s="28" customFormat="1" spans="1:11">
      <c r="A25" s="106" t="s">
        <v>42</v>
      </c>
      <c r="B25" s="106" t="s">
        <v>514</v>
      </c>
      <c r="C25" s="107">
        <v>43145</v>
      </c>
      <c r="D25" s="106">
        <v>4</v>
      </c>
      <c r="E25" s="106">
        <v>1</v>
      </c>
      <c r="F25" s="157">
        <v>30600</v>
      </c>
      <c r="G25" s="158">
        <f t="shared" si="0"/>
        <v>30600</v>
      </c>
      <c r="H25" s="317" t="s">
        <v>515</v>
      </c>
      <c r="K25" s="153" t="s">
        <v>516</v>
      </c>
    </row>
    <row r="26" s="28" customFormat="1" spans="1:11">
      <c r="A26" s="106" t="s">
        <v>243</v>
      </c>
      <c r="B26" s="106" t="s">
        <v>505</v>
      </c>
      <c r="C26" s="107">
        <v>43148</v>
      </c>
      <c r="D26" s="106">
        <v>1</v>
      </c>
      <c r="E26" s="106">
        <v>1</v>
      </c>
      <c r="F26" s="157">
        <v>14850</v>
      </c>
      <c r="G26" s="158">
        <f t="shared" si="0"/>
        <v>14850</v>
      </c>
      <c r="H26" s="317" t="s">
        <v>517</v>
      </c>
      <c r="K26" s="153" t="s">
        <v>518</v>
      </c>
    </row>
    <row r="27" s="28" customFormat="1" spans="1:11">
      <c r="A27" s="106" t="s">
        <v>45</v>
      </c>
      <c r="B27" s="106" t="s">
        <v>519</v>
      </c>
      <c r="C27" s="107">
        <v>43146</v>
      </c>
      <c r="D27" s="106">
        <v>3</v>
      </c>
      <c r="E27" s="106">
        <v>1</v>
      </c>
      <c r="F27" s="157">
        <v>33750</v>
      </c>
      <c r="G27" s="158">
        <f t="shared" si="0"/>
        <v>33750</v>
      </c>
      <c r="H27" s="317" t="s">
        <v>520</v>
      </c>
      <c r="K27" s="153" t="s">
        <v>521</v>
      </c>
    </row>
    <row r="28" s="28" customFormat="1" spans="1:11">
      <c r="A28" s="106" t="s">
        <v>65</v>
      </c>
      <c r="B28" s="106" t="s">
        <v>522</v>
      </c>
      <c r="C28" s="107">
        <v>43146</v>
      </c>
      <c r="D28" s="106">
        <v>4</v>
      </c>
      <c r="E28" s="106">
        <v>1</v>
      </c>
      <c r="F28" s="157">
        <v>50400</v>
      </c>
      <c r="G28" s="158">
        <f t="shared" si="0"/>
        <v>50400</v>
      </c>
      <c r="H28" s="317" t="s">
        <v>523</v>
      </c>
      <c r="K28" s="153" t="s">
        <v>524</v>
      </c>
    </row>
    <row r="29" s="28" customFormat="1" spans="1:11">
      <c r="A29" s="106" t="s">
        <v>45</v>
      </c>
      <c r="B29" s="106" t="s">
        <v>479</v>
      </c>
      <c r="C29" s="107">
        <v>43147</v>
      </c>
      <c r="D29" s="106">
        <v>3</v>
      </c>
      <c r="E29" s="106">
        <v>1</v>
      </c>
      <c r="F29" s="157">
        <v>33750</v>
      </c>
      <c r="G29" s="158">
        <f t="shared" si="0"/>
        <v>33750</v>
      </c>
      <c r="H29" s="317" t="s">
        <v>525</v>
      </c>
      <c r="K29" s="153" t="s">
        <v>526</v>
      </c>
    </row>
    <row r="30" s="28" customFormat="1" spans="1:11">
      <c r="A30" s="106" t="s">
        <v>54</v>
      </c>
      <c r="B30" s="106" t="s">
        <v>527</v>
      </c>
      <c r="C30" s="107">
        <v>43149</v>
      </c>
      <c r="D30" s="106">
        <v>2</v>
      </c>
      <c r="E30" s="106">
        <v>2</v>
      </c>
      <c r="F30" s="157">
        <v>25200</v>
      </c>
      <c r="G30" s="158">
        <f t="shared" si="0"/>
        <v>25200</v>
      </c>
      <c r="H30" s="317" t="s">
        <v>528</v>
      </c>
      <c r="K30" s="153" t="s">
        <v>529</v>
      </c>
    </row>
    <row r="31" s="28" customFormat="1" spans="1:11">
      <c r="A31" s="106" t="s">
        <v>243</v>
      </c>
      <c r="B31" s="106" t="s">
        <v>530</v>
      </c>
      <c r="C31" s="107">
        <v>43149</v>
      </c>
      <c r="D31" s="106">
        <v>1</v>
      </c>
      <c r="E31" s="106">
        <v>2</v>
      </c>
      <c r="F31" s="157">
        <v>29700</v>
      </c>
      <c r="G31" s="158">
        <f t="shared" si="0"/>
        <v>29700</v>
      </c>
      <c r="H31" s="317" t="s">
        <v>531</v>
      </c>
      <c r="K31" s="153" t="s">
        <v>532</v>
      </c>
    </row>
    <row r="32" s="28" customFormat="1" spans="1:11">
      <c r="A32" s="106" t="s">
        <v>45</v>
      </c>
      <c r="B32" s="106" t="s">
        <v>533</v>
      </c>
      <c r="C32" s="107">
        <v>43149</v>
      </c>
      <c r="D32" s="106">
        <v>1</v>
      </c>
      <c r="E32" s="106">
        <v>1</v>
      </c>
      <c r="F32" s="157">
        <v>11250</v>
      </c>
      <c r="G32" s="158">
        <f t="shared" si="0"/>
        <v>11250</v>
      </c>
      <c r="H32" s="317" t="s">
        <v>534</v>
      </c>
      <c r="K32" s="153" t="s">
        <v>535</v>
      </c>
    </row>
    <row r="33" s="28" customFormat="1" spans="1:11">
      <c r="A33" s="106" t="s">
        <v>42</v>
      </c>
      <c r="B33" s="106" t="s">
        <v>536</v>
      </c>
      <c r="C33" s="107">
        <v>43149</v>
      </c>
      <c r="D33" s="106">
        <v>1</v>
      </c>
      <c r="E33" s="106">
        <v>1</v>
      </c>
      <c r="F33" s="157">
        <v>7650</v>
      </c>
      <c r="G33" s="158">
        <f t="shared" si="0"/>
        <v>7650</v>
      </c>
      <c r="H33" s="317" t="s">
        <v>537</v>
      </c>
      <c r="K33" s="153" t="s">
        <v>538</v>
      </c>
    </row>
    <row r="34" s="28" customFormat="1" spans="1:11">
      <c r="A34" s="106" t="s">
        <v>65</v>
      </c>
      <c r="B34" s="106" t="s">
        <v>539</v>
      </c>
      <c r="C34" s="107">
        <v>43148</v>
      </c>
      <c r="D34" s="106">
        <v>3</v>
      </c>
      <c r="E34" s="106">
        <v>1</v>
      </c>
      <c r="F34" s="157">
        <v>37800</v>
      </c>
      <c r="G34" s="158">
        <f t="shared" si="0"/>
        <v>37800</v>
      </c>
      <c r="H34" s="317" t="s">
        <v>540</v>
      </c>
      <c r="K34" s="153" t="s">
        <v>541</v>
      </c>
    </row>
    <row r="35" s="28" customFormat="1" spans="1:11">
      <c r="A35" s="106" t="s">
        <v>45</v>
      </c>
      <c r="B35" s="106" t="s">
        <v>542</v>
      </c>
      <c r="C35" s="107">
        <v>43148</v>
      </c>
      <c r="D35" s="106">
        <v>3</v>
      </c>
      <c r="E35" s="106">
        <v>1</v>
      </c>
      <c r="F35" s="157">
        <v>33750</v>
      </c>
      <c r="G35" s="158">
        <f t="shared" si="0"/>
        <v>33750</v>
      </c>
      <c r="H35" s="317" t="s">
        <v>543</v>
      </c>
      <c r="K35" s="153" t="s">
        <v>544</v>
      </c>
    </row>
    <row r="36" s="28" customFormat="1" spans="1:11">
      <c r="A36" s="106" t="s">
        <v>42</v>
      </c>
      <c r="B36" s="106" t="s">
        <v>545</v>
      </c>
      <c r="C36" s="107">
        <v>43148</v>
      </c>
      <c r="D36" s="106">
        <v>3</v>
      </c>
      <c r="E36" s="106">
        <v>1</v>
      </c>
      <c r="F36" s="157">
        <v>22950</v>
      </c>
      <c r="G36" s="158">
        <f t="shared" si="0"/>
        <v>22950</v>
      </c>
      <c r="H36" s="317" t="s">
        <v>546</v>
      </c>
      <c r="K36" s="153" t="s">
        <v>547</v>
      </c>
    </row>
    <row r="37" s="28" customFormat="1" spans="1:11">
      <c r="A37" s="106" t="s">
        <v>54</v>
      </c>
      <c r="B37" s="106" t="s">
        <v>548</v>
      </c>
      <c r="C37" s="107">
        <v>43149</v>
      </c>
      <c r="D37" s="106">
        <v>2</v>
      </c>
      <c r="E37" s="106">
        <v>1</v>
      </c>
      <c r="F37" s="157">
        <v>13600</v>
      </c>
      <c r="G37" s="158">
        <f t="shared" si="0"/>
        <v>13600</v>
      </c>
      <c r="H37" s="317" t="s">
        <v>549</v>
      </c>
      <c r="K37" s="153" t="s">
        <v>550</v>
      </c>
    </row>
    <row r="38" s="28" customFormat="1" spans="1:11">
      <c r="A38" s="106" t="s">
        <v>243</v>
      </c>
      <c r="B38" s="106" t="s">
        <v>551</v>
      </c>
      <c r="C38" s="107">
        <v>43149</v>
      </c>
      <c r="D38" s="106">
        <v>2</v>
      </c>
      <c r="E38" s="106">
        <v>1</v>
      </c>
      <c r="F38" s="157">
        <v>29700</v>
      </c>
      <c r="G38" s="158">
        <f t="shared" si="0"/>
        <v>29700</v>
      </c>
      <c r="H38" s="317" t="s">
        <v>552</v>
      </c>
      <c r="K38" s="153" t="s">
        <v>553</v>
      </c>
    </row>
    <row r="39" s="28" customFormat="1" spans="1:11">
      <c r="A39" s="106" t="s">
        <v>65</v>
      </c>
      <c r="B39" s="106" t="s">
        <v>554</v>
      </c>
      <c r="C39" s="107">
        <v>43149</v>
      </c>
      <c r="D39" s="106">
        <v>2</v>
      </c>
      <c r="E39" s="106">
        <v>1</v>
      </c>
      <c r="F39" s="157">
        <v>25200</v>
      </c>
      <c r="G39" s="158">
        <f t="shared" si="0"/>
        <v>25200</v>
      </c>
      <c r="H39" s="317" t="s">
        <v>555</v>
      </c>
      <c r="K39" s="153" t="s">
        <v>556</v>
      </c>
    </row>
    <row r="40" s="28" customFormat="1" spans="1:11">
      <c r="A40" s="106" t="s">
        <v>54</v>
      </c>
      <c r="B40" s="106" t="s">
        <v>557</v>
      </c>
      <c r="C40" s="107">
        <v>43150</v>
      </c>
      <c r="D40" s="106">
        <v>1</v>
      </c>
      <c r="E40" s="106">
        <v>1</v>
      </c>
      <c r="F40" s="157">
        <v>12600</v>
      </c>
      <c r="G40" s="158">
        <f t="shared" si="0"/>
        <v>12600</v>
      </c>
      <c r="H40" s="317" t="s">
        <v>558</v>
      </c>
      <c r="K40" s="153" t="s">
        <v>559</v>
      </c>
    </row>
    <row r="41" s="28" customFormat="1" spans="1:11">
      <c r="A41" s="106" t="s">
        <v>243</v>
      </c>
      <c r="B41" s="106" t="s">
        <v>502</v>
      </c>
      <c r="C41" s="107">
        <v>43150</v>
      </c>
      <c r="D41" s="106">
        <v>1</v>
      </c>
      <c r="E41" s="106">
        <v>1</v>
      </c>
      <c r="F41" s="157">
        <v>14850</v>
      </c>
      <c r="G41" s="158">
        <f t="shared" si="0"/>
        <v>14850</v>
      </c>
      <c r="H41" s="317" t="s">
        <v>560</v>
      </c>
      <c r="K41" s="153" t="s">
        <v>561</v>
      </c>
    </row>
    <row r="42" s="28" customFormat="1" spans="1:11">
      <c r="A42" s="106" t="s">
        <v>65</v>
      </c>
      <c r="B42" s="106" t="s">
        <v>562</v>
      </c>
      <c r="C42" s="107">
        <v>43150</v>
      </c>
      <c r="D42" s="106">
        <v>1</v>
      </c>
      <c r="E42" s="106">
        <v>1</v>
      </c>
      <c r="F42" s="157">
        <v>12600</v>
      </c>
      <c r="G42" s="158">
        <f t="shared" si="0"/>
        <v>12600</v>
      </c>
      <c r="H42" s="317" t="s">
        <v>563</v>
      </c>
      <c r="K42" s="153" t="s">
        <v>564</v>
      </c>
    </row>
    <row r="43" s="28" customFormat="1" spans="1:11">
      <c r="A43" s="106" t="s">
        <v>45</v>
      </c>
      <c r="B43" s="106" t="s">
        <v>565</v>
      </c>
      <c r="C43" s="107">
        <v>43150</v>
      </c>
      <c r="D43" s="106">
        <v>1</v>
      </c>
      <c r="E43" s="106">
        <v>1</v>
      </c>
      <c r="F43" s="157">
        <v>11250</v>
      </c>
      <c r="G43" s="158">
        <f t="shared" si="0"/>
        <v>11250</v>
      </c>
      <c r="H43" s="317" t="s">
        <v>566</v>
      </c>
      <c r="K43" s="153" t="s">
        <v>567</v>
      </c>
    </row>
    <row r="44" s="28" customFormat="1" spans="1:11">
      <c r="A44" s="106" t="s">
        <v>45</v>
      </c>
      <c r="B44" s="106" t="s">
        <v>568</v>
      </c>
      <c r="C44" s="107">
        <v>43150</v>
      </c>
      <c r="D44" s="106">
        <v>1</v>
      </c>
      <c r="E44" s="106">
        <v>1</v>
      </c>
      <c r="F44" s="157">
        <v>11250</v>
      </c>
      <c r="G44" s="158">
        <f t="shared" si="0"/>
        <v>11250</v>
      </c>
      <c r="H44" s="317" t="s">
        <v>569</v>
      </c>
      <c r="K44" s="153" t="s">
        <v>570</v>
      </c>
    </row>
    <row r="45" s="28" customFormat="1" spans="1:11">
      <c r="A45" s="106" t="s">
        <v>54</v>
      </c>
      <c r="B45" s="106" t="s">
        <v>571</v>
      </c>
      <c r="C45" s="107">
        <v>43151</v>
      </c>
      <c r="D45" s="106">
        <v>1</v>
      </c>
      <c r="E45" s="106">
        <v>1</v>
      </c>
      <c r="F45" s="157">
        <v>6300</v>
      </c>
      <c r="G45" s="158">
        <f t="shared" si="0"/>
        <v>6300</v>
      </c>
      <c r="H45" s="317" t="s">
        <v>572</v>
      </c>
      <c r="K45" s="153" t="s">
        <v>573</v>
      </c>
    </row>
    <row r="46" s="28" customFormat="1" spans="1:11">
      <c r="A46" s="106" t="s">
        <v>42</v>
      </c>
      <c r="B46" s="106" t="s">
        <v>574</v>
      </c>
      <c r="C46" s="107">
        <v>43150</v>
      </c>
      <c r="D46" s="106">
        <v>2</v>
      </c>
      <c r="E46" s="106">
        <v>1</v>
      </c>
      <c r="F46" s="157">
        <v>15300</v>
      </c>
      <c r="G46" s="158">
        <f t="shared" si="0"/>
        <v>15300</v>
      </c>
      <c r="H46" s="317" t="s">
        <v>575</v>
      </c>
      <c r="K46" s="153" t="s">
        <v>576</v>
      </c>
    </row>
    <row r="47" s="28" customFormat="1" spans="1:11">
      <c r="A47" s="106" t="s">
        <v>42</v>
      </c>
      <c r="B47" s="106" t="s">
        <v>536</v>
      </c>
      <c r="C47" s="107">
        <v>43151</v>
      </c>
      <c r="D47" s="106">
        <v>1</v>
      </c>
      <c r="E47" s="106">
        <v>1</v>
      </c>
      <c r="F47" s="157">
        <v>7650</v>
      </c>
      <c r="G47" s="158">
        <f t="shared" si="0"/>
        <v>7650</v>
      </c>
      <c r="H47" s="317" t="s">
        <v>577</v>
      </c>
      <c r="K47" s="153" t="s">
        <v>578</v>
      </c>
    </row>
    <row r="48" s="28" customFormat="1" spans="1:11">
      <c r="A48" s="106" t="s">
        <v>54</v>
      </c>
      <c r="B48" s="106" t="s">
        <v>579</v>
      </c>
      <c r="C48" s="107">
        <v>43151</v>
      </c>
      <c r="D48" s="106">
        <v>1</v>
      </c>
      <c r="E48" s="106">
        <v>1</v>
      </c>
      <c r="F48" s="157">
        <v>6300</v>
      </c>
      <c r="G48" s="158">
        <f t="shared" si="0"/>
        <v>6300</v>
      </c>
      <c r="H48" s="317" t="s">
        <v>580</v>
      </c>
      <c r="K48" s="153" t="s">
        <v>581</v>
      </c>
    </row>
    <row r="49" s="28" customFormat="1" spans="1:11">
      <c r="A49" s="106" t="s">
        <v>65</v>
      </c>
      <c r="B49" s="106" t="s">
        <v>582</v>
      </c>
      <c r="C49" s="107">
        <v>43151</v>
      </c>
      <c r="D49" s="106">
        <v>1</v>
      </c>
      <c r="E49" s="106">
        <v>1</v>
      </c>
      <c r="F49" s="157">
        <v>13600</v>
      </c>
      <c r="G49" s="158">
        <f t="shared" si="0"/>
        <v>13600</v>
      </c>
      <c r="H49" s="317" t="s">
        <v>583</v>
      </c>
      <c r="K49" s="153" t="s">
        <v>584</v>
      </c>
    </row>
    <row r="50" s="28" customFormat="1" spans="1:8">
      <c r="A50" s="106"/>
      <c r="B50" s="106"/>
      <c r="C50" s="107"/>
      <c r="D50" s="106"/>
      <c r="E50" s="106"/>
      <c r="F50" s="108"/>
      <c r="G50" s="109"/>
      <c r="H50" s="110"/>
    </row>
    <row r="51" s="28" customFormat="1" ht="13.5" spans="1:8">
      <c r="A51" s="106"/>
      <c r="B51" s="114" t="s">
        <v>92</v>
      </c>
      <c r="C51" s="115"/>
      <c r="D51" s="114"/>
      <c r="E51" s="114"/>
      <c r="F51" s="116"/>
      <c r="G51" s="117">
        <f>SUM(G9:G50)</f>
        <v>754850</v>
      </c>
      <c r="H51" s="110"/>
    </row>
    <row r="52" s="28" customFormat="1" ht="15" spans="6:8">
      <c r="F52" s="152" t="s">
        <v>585</v>
      </c>
      <c r="G52" s="29">
        <v>703800</v>
      </c>
      <c r="H52" s="180" t="s">
        <v>586</v>
      </c>
    </row>
    <row r="53" s="28" customFormat="1" spans="6:7">
      <c r="F53" s="152" t="s">
        <v>587</v>
      </c>
      <c r="G53" s="29">
        <f>G51-G52</f>
        <v>51050</v>
      </c>
    </row>
    <row r="54" s="28" customFormat="1" spans="6:7">
      <c r="F54" s="152" t="s">
        <v>588</v>
      </c>
      <c r="G54" s="29">
        <v>701550</v>
      </c>
    </row>
    <row r="55" s="28" customFormat="1" spans="6:8">
      <c r="F55" s="152" t="s">
        <v>589</v>
      </c>
      <c r="G55" s="29">
        <f>G52-G54</f>
        <v>2250</v>
      </c>
      <c r="H55" s="28" t="s">
        <v>590</v>
      </c>
    </row>
    <row r="56" s="28" customFormat="1" spans="6:8">
      <c r="F56" s="152" t="s">
        <v>591</v>
      </c>
      <c r="G56" s="29">
        <f>G53</f>
        <v>51050</v>
      </c>
      <c r="H56" s="28" t="s">
        <v>592</v>
      </c>
    </row>
    <row r="57" s="28" customFormat="1" spans="6:7">
      <c r="F57" s="152" t="s">
        <v>593</v>
      </c>
      <c r="G57" s="29">
        <f>G55+G56</f>
        <v>53300</v>
      </c>
    </row>
    <row r="58" s="28" customFormat="1" spans="7:7">
      <c r="G58" s="29"/>
    </row>
    <row r="59" s="28" customFormat="1" spans="7:7">
      <c r="G59" s="29"/>
    </row>
    <row r="60" s="28" customFormat="1" spans="7:7">
      <c r="G60" s="29"/>
    </row>
    <row r="61" s="28" customFormat="1" spans="7:7">
      <c r="G61" s="29"/>
    </row>
    <row r="62" s="28" customFormat="1" spans="7:7">
      <c r="G62" s="29"/>
    </row>
    <row r="63" s="28" customFormat="1" spans="7:7">
      <c r="G63" s="29"/>
    </row>
    <row r="64" s="28" customFormat="1" spans="7:7">
      <c r="G64" s="29"/>
    </row>
    <row r="65" s="28" customFormat="1" spans="7:7">
      <c r="G65" s="29"/>
    </row>
    <row r="66" s="28" customFormat="1" spans="7:7">
      <c r="G66" s="29"/>
    </row>
    <row r="67" s="28" customFormat="1" spans="7:7">
      <c r="G67" s="29"/>
    </row>
    <row r="68" s="28" customFormat="1" spans="7:7">
      <c r="G68" s="29"/>
    </row>
    <row r="69" s="28" customFormat="1" spans="7:7">
      <c r="G69" s="29"/>
    </row>
    <row r="70" s="28" customFormat="1" spans="7:7">
      <c r="G70" s="29"/>
    </row>
    <row r="71" s="28" customFormat="1" spans="7:7">
      <c r="G71" s="29"/>
    </row>
    <row r="72" s="28" customFormat="1" spans="7:7">
      <c r="G72" s="29"/>
    </row>
    <row r="73" s="28" customFormat="1" spans="7:7">
      <c r="G73" s="29"/>
    </row>
    <row r="74" s="28" customFormat="1" spans="7:7">
      <c r="G74" s="29"/>
    </row>
    <row r="75" s="28" customFormat="1" spans="7:7">
      <c r="G75" s="29"/>
    </row>
    <row r="76" s="28" customFormat="1" spans="7:7">
      <c r="G76" s="29"/>
    </row>
    <row r="77" s="28" customFormat="1" spans="7:7">
      <c r="G77" s="29"/>
    </row>
    <row r="78" s="28" customFormat="1" spans="7:7">
      <c r="G78" s="29"/>
    </row>
    <row r="79" s="28" customFormat="1" spans="7:7">
      <c r="G79" s="29"/>
    </row>
    <row r="80" s="28" customFormat="1" spans="7:7">
      <c r="G80" s="29"/>
    </row>
    <row r="81" s="28" customFormat="1" spans="7:7">
      <c r="G81" s="29"/>
    </row>
    <row r="82" s="28" customFormat="1" spans="7:7">
      <c r="G82" s="29"/>
    </row>
    <row r="83" s="28" customFormat="1" spans="7:7">
      <c r="G83" s="29"/>
    </row>
    <row r="84" s="28" customFormat="1" spans="7:7">
      <c r="G84" s="29"/>
    </row>
    <row r="85" s="28" customFormat="1" spans="7:7">
      <c r="G85" s="29"/>
    </row>
    <row r="86" s="28" customFormat="1" spans="7:7">
      <c r="G86" s="29"/>
    </row>
    <row r="87" s="28" customFormat="1" spans="7:7">
      <c r="G87" s="29"/>
    </row>
    <row r="88" s="28" customFormat="1" spans="7:7">
      <c r="G88" s="29"/>
    </row>
    <row r="89" s="28" customFormat="1" spans="7:7">
      <c r="G89" s="29"/>
    </row>
    <row r="90" s="28" customFormat="1" spans="7:7">
      <c r="G90" s="29"/>
    </row>
    <row r="91" s="28" customFormat="1" spans="7:7">
      <c r="G91" s="29"/>
    </row>
    <row r="92" s="28" customFormat="1" spans="7:7">
      <c r="G92" s="29"/>
    </row>
    <row r="93" s="28" customFormat="1" spans="7:7">
      <c r="G93" s="29"/>
    </row>
    <row r="94" s="28" customFormat="1" spans="7:7">
      <c r="G94" s="29"/>
    </row>
    <row r="95" s="28" customFormat="1" spans="7:7">
      <c r="G95" s="29"/>
    </row>
    <row r="96" s="28" customFormat="1" spans="7:7">
      <c r="G96" s="29"/>
    </row>
    <row r="97" s="28" customFormat="1" spans="7:7">
      <c r="G97" s="29"/>
    </row>
    <row r="98" s="28" customFormat="1" spans="7:7">
      <c r="G98" s="29"/>
    </row>
    <row r="99" s="28" customFormat="1" spans="7:7">
      <c r="G99" s="29"/>
    </row>
    <row r="100" s="28" customFormat="1" spans="7:7">
      <c r="G100" s="29"/>
    </row>
    <row r="101" s="28" customFormat="1" spans="7:7">
      <c r="G101" s="29"/>
    </row>
    <row r="102" s="28" customFormat="1" spans="7:7">
      <c r="G102" s="29"/>
    </row>
    <row r="103" s="28" customFormat="1" spans="7:7">
      <c r="G103" s="29"/>
    </row>
    <row r="104" s="28" customFormat="1" spans="7:7">
      <c r="G104" s="29"/>
    </row>
    <row r="105" s="28" customFormat="1" spans="7:7">
      <c r="G105" s="29"/>
    </row>
    <row r="106" s="28" customFormat="1" spans="7:7">
      <c r="G106" s="29"/>
    </row>
    <row r="107" s="28" customFormat="1" spans="7:7">
      <c r="G107" s="29"/>
    </row>
    <row r="108" s="28" customFormat="1" spans="7:7">
      <c r="G108" s="29"/>
    </row>
    <row r="109" s="28" customFormat="1" spans="7:7">
      <c r="G109" s="29"/>
    </row>
    <row r="110" s="28" customFormat="1" spans="7:7">
      <c r="G110" s="29"/>
    </row>
    <row r="111" s="28" customFormat="1" spans="7:7">
      <c r="G111" s="29"/>
    </row>
    <row r="112" s="28" customFormat="1" spans="7:7">
      <c r="G112" s="29"/>
    </row>
    <row r="113" s="28" customFormat="1" spans="7:7">
      <c r="G113" s="29"/>
    </row>
    <row r="114" s="28" customFormat="1" spans="7:7">
      <c r="G114" s="29"/>
    </row>
    <row r="115" s="28" customFormat="1" spans="7:7">
      <c r="G115" s="29"/>
    </row>
    <row r="116" s="28" customFormat="1" spans="7:7">
      <c r="G116" s="29"/>
    </row>
    <row r="117" s="28" customFormat="1" spans="7:7">
      <c r="G117" s="29"/>
    </row>
    <row r="118" s="28" customFormat="1" spans="7:7">
      <c r="G118" s="29"/>
    </row>
    <row r="119" s="28" customFormat="1" spans="7:7">
      <c r="G119" s="29"/>
    </row>
    <row r="120" s="28" customFormat="1" spans="7:7">
      <c r="G120" s="29"/>
    </row>
    <row r="121" s="28" customFormat="1" spans="7:7">
      <c r="G121" s="29"/>
    </row>
    <row r="122" s="28" customFormat="1" spans="7:7">
      <c r="G122" s="29"/>
    </row>
    <row r="123" s="28" customFormat="1" spans="7:7">
      <c r="G123" s="29"/>
    </row>
    <row r="124" s="28" customFormat="1" spans="7:7">
      <c r="G124" s="29"/>
    </row>
    <row r="125" s="28" customFormat="1" spans="7:7">
      <c r="G125" s="29"/>
    </row>
    <row r="126" s="28" customFormat="1" spans="7:7">
      <c r="G126" s="29"/>
    </row>
    <row r="127" s="28" customFormat="1" spans="7:7">
      <c r="G127" s="29"/>
    </row>
    <row r="128" s="28" customFormat="1" spans="7:7">
      <c r="G128" s="29"/>
    </row>
    <row r="129" s="28" customFormat="1" spans="7:7">
      <c r="G129" s="29"/>
    </row>
    <row r="130" s="28" customFormat="1" spans="7:7">
      <c r="G130" s="29"/>
    </row>
    <row r="131" s="28" customFormat="1" spans="7:7">
      <c r="G131" s="29"/>
    </row>
    <row r="132" s="28" customFormat="1" spans="7:7">
      <c r="G132" s="29"/>
    </row>
    <row r="133" s="28" customFormat="1" spans="7:7">
      <c r="G133" s="29"/>
    </row>
    <row r="134" s="28" customFormat="1" spans="7:7">
      <c r="G134" s="29"/>
    </row>
    <row r="135" s="28" customFormat="1" spans="7:7">
      <c r="G135" s="29"/>
    </row>
    <row r="136" s="28" customFormat="1" spans="7:7">
      <c r="G136" s="29"/>
    </row>
    <row r="137" s="28" customFormat="1" spans="7:7">
      <c r="G137" s="29"/>
    </row>
    <row r="138" s="28" customFormat="1" spans="7:7">
      <c r="G138" s="29"/>
    </row>
    <row r="139" s="28" customFormat="1" spans="7:7">
      <c r="G139" s="29"/>
    </row>
    <row r="140" s="28" customFormat="1" spans="7:7">
      <c r="G140" s="29"/>
    </row>
    <row r="141" s="28" customFormat="1" spans="7:7">
      <c r="G141" s="29"/>
    </row>
    <row r="142" s="28" customFormat="1" spans="7:7">
      <c r="G142" s="29"/>
    </row>
    <row r="143" s="28" customFormat="1" spans="7:7">
      <c r="G143" s="29"/>
    </row>
    <row r="144" s="28" customFormat="1" spans="7:7">
      <c r="G144" s="29"/>
    </row>
    <row r="145" s="28" customFormat="1" spans="7:7">
      <c r="G145" s="29"/>
    </row>
    <row r="146" s="28" customFormat="1" spans="7:7">
      <c r="G146" s="29"/>
    </row>
    <row r="147" s="28" customFormat="1" spans="7:7">
      <c r="G147" s="29"/>
    </row>
    <row r="148" s="28" customFormat="1" spans="7:7">
      <c r="G148" s="29"/>
    </row>
    <row r="149" s="28" customFormat="1" spans="7:7">
      <c r="G149" s="29"/>
    </row>
    <row r="150" s="28" customFormat="1" spans="7:7">
      <c r="G150" s="29"/>
    </row>
    <row r="151" s="28" customFormat="1" spans="7:7">
      <c r="G151" s="29"/>
    </row>
    <row r="152" s="28" customFormat="1" spans="7:7">
      <c r="G152" s="29"/>
    </row>
    <row r="153" s="28" customFormat="1" spans="7:7">
      <c r="G153" s="29"/>
    </row>
    <row r="154" s="28" customFormat="1" spans="7:7">
      <c r="G154" s="29"/>
    </row>
    <row r="155" s="28" customFormat="1" spans="7:7">
      <c r="G155" s="29"/>
    </row>
    <row r="156" s="28" customFormat="1" spans="7:7">
      <c r="G156" s="29"/>
    </row>
    <row r="157" s="28" customFormat="1" spans="7:7">
      <c r="G157" s="29"/>
    </row>
    <row r="158" s="28" customFormat="1" spans="7:7">
      <c r="G158" s="29"/>
    </row>
    <row r="159" s="28" customFormat="1" spans="7:7">
      <c r="G159" s="29"/>
    </row>
    <row r="160" s="28" customFormat="1" spans="7:7">
      <c r="G160" s="29"/>
    </row>
    <row r="161" s="28" customFormat="1" spans="7:7">
      <c r="G161" s="29"/>
    </row>
    <row r="162" s="28" customFormat="1" spans="7:7">
      <c r="G162" s="29"/>
    </row>
    <row r="163" s="28" customFormat="1" spans="7:7">
      <c r="G163" s="29"/>
    </row>
    <row r="164" s="28" customFormat="1" spans="7:7">
      <c r="G164" s="29"/>
    </row>
    <row r="165" s="28" customFormat="1" spans="7:7">
      <c r="G165" s="29"/>
    </row>
    <row r="166" s="28" customFormat="1" spans="7:7">
      <c r="G166" s="29"/>
    </row>
    <row r="167" s="28" customFormat="1" spans="7:7">
      <c r="G167" s="29"/>
    </row>
    <row r="168" s="28" customFormat="1" spans="7:7">
      <c r="G168" s="29"/>
    </row>
    <row r="169" s="28" customFormat="1" spans="7:7">
      <c r="G169" s="29"/>
    </row>
    <row r="170" s="28" customFormat="1" spans="7:7">
      <c r="G170" s="29"/>
    </row>
    <row r="171" s="28" customFormat="1" spans="7:7">
      <c r="G171" s="29"/>
    </row>
    <row r="172" s="28" customFormat="1" spans="7:7">
      <c r="G172" s="29"/>
    </row>
    <row r="173" s="28" customFormat="1" spans="7:7">
      <c r="G173" s="29"/>
    </row>
    <row r="174" s="28" customFormat="1" spans="7:7">
      <c r="G174" s="29"/>
    </row>
    <row r="175" s="28" customFormat="1" spans="7:7">
      <c r="G175" s="29"/>
    </row>
    <row r="176" s="28" customFormat="1" spans="7:7">
      <c r="G176" s="29"/>
    </row>
    <row r="177" s="28" customFormat="1" spans="7:7">
      <c r="G177" s="29"/>
    </row>
    <row r="178" s="28" customFormat="1" spans="7:7">
      <c r="G178" s="29"/>
    </row>
    <row r="179" s="28" customFormat="1" spans="7:7">
      <c r="G179" s="29"/>
    </row>
    <row r="180" s="28" customFormat="1" spans="7:7">
      <c r="G180" s="29"/>
    </row>
    <row r="181" s="28" customFormat="1" spans="7:7">
      <c r="G181" s="29"/>
    </row>
    <row r="182" s="28" customFormat="1" spans="7:7">
      <c r="G182" s="29"/>
    </row>
    <row r="183" s="28" customFormat="1" spans="7:7">
      <c r="G183" s="29"/>
    </row>
    <row r="184" s="28" customFormat="1" spans="7:7">
      <c r="G184" s="29"/>
    </row>
    <row r="185" s="28" customFormat="1" spans="7:7">
      <c r="G185" s="29"/>
    </row>
    <row r="186" s="28" customFormat="1" spans="7:7">
      <c r="G186" s="29"/>
    </row>
    <row r="187" s="28" customFormat="1" spans="7:7">
      <c r="G187" s="29"/>
    </row>
    <row r="188" s="28" customFormat="1" spans="7:7">
      <c r="G188" s="29"/>
    </row>
    <row r="189" s="28" customFormat="1" spans="7:7">
      <c r="G189" s="29"/>
    </row>
    <row r="190" s="28" customFormat="1" spans="7:7">
      <c r="G190" s="29"/>
    </row>
    <row r="191" s="28" customFormat="1" spans="7:7">
      <c r="G191" s="29"/>
    </row>
    <row r="192" s="28" customFormat="1" spans="7:7">
      <c r="G192" s="29"/>
    </row>
    <row r="193" s="28" customFormat="1" spans="7:7">
      <c r="G193" s="29"/>
    </row>
    <row r="194" s="28" customFormat="1" spans="7:7">
      <c r="G194" s="29"/>
    </row>
    <row r="195" s="28" customFormat="1" spans="7:7">
      <c r="G195" s="29"/>
    </row>
    <row r="196" s="28" customFormat="1" spans="7:7">
      <c r="G196" s="29"/>
    </row>
    <row r="197" s="28" customFormat="1" spans="7:7">
      <c r="G197" s="29"/>
    </row>
    <row r="198" s="28" customFormat="1" spans="7:7">
      <c r="G198" s="29"/>
    </row>
    <row r="199" s="28" customFormat="1" spans="7:7">
      <c r="G199" s="29"/>
    </row>
    <row r="200" s="28" customFormat="1" spans="7:7">
      <c r="G200" s="29"/>
    </row>
    <row r="201" s="28" customFormat="1" spans="7:7">
      <c r="G201" s="29"/>
    </row>
    <row r="202" s="28" customFormat="1" spans="7:7">
      <c r="G202" s="29"/>
    </row>
    <row r="203" s="28" customFormat="1" spans="7:7">
      <c r="G203" s="29"/>
    </row>
    <row r="204" s="28" customFormat="1" spans="7:7">
      <c r="G204" s="29"/>
    </row>
    <row r="205" s="28" customFormat="1" spans="7:7">
      <c r="G205" s="29"/>
    </row>
    <row r="206" s="28" customFormat="1" spans="7:7">
      <c r="G206" s="29"/>
    </row>
    <row r="207" s="28" customFormat="1" spans="7:7">
      <c r="G207" s="29"/>
    </row>
    <row r="208" s="28" customFormat="1" spans="7:7">
      <c r="G208" s="29"/>
    </row>
    <row r="209" s="28" customFormat="1" spans="7:7">
      <c r="G209" s="29"/>
    </row>
    <row r="210" s="28" customFormat="1" spans="7:7">
      <c r="G210" s="29"/>
    </row>
    <row r="211" s="28" customFormat="1" spans="7:7">
      <c r="G211" s="29"/>
    </row>
    <row r="212" s="28" customFormat="1" spans="7:7">
      <c r="G212" s="29"/>
    </row>
    <row r="213" s="28" customFormat="1" spans="7:7">
      <c r="G213" s="29"/>
    </row>
    <row r="214" s="28" customFormat="1" spans="7:7">
      <c r="G214" s="29"/>
    </row>
    <row r="215" s="28" customFormat="1" spans="7:7">
      <c r="G215" s="29"/>
    </row>
    <row r="216" s="28" customFormat="1" spans="7:7">
      <c r="G216" s="29"/>
    </row>
    <row r="217" s="28" customFormat="1" spans="7:7">
      <c r="G217" s="29"/>
    </row>
    <row r="218" s="28" customFormat="1" spans="7:7">
      <c r="G218" s="29"/>
    </row>
    <row r="219" s="28" customFormat="1" spans="7:7">
      <c r="G219" s="29"/>
    </row>
    <row r="220" s="28" customFormat="1" spans="7:7">
      <c r="G220" s="29"/>
    </row>
    <row r="221" s="28" customFormat="1" spans="7:7">
      <c r="G221" s="29"/>
    </row>
    <row r="222" s="28" customFormat="1" spans="7:7">
      <c r="G222" s="29"/>
    </row>
    <row r="223" s="28" customFormat="1" spans="7:7">
      <c r="G223" s="29"/>
    </row>
    <row r="224" s="28" customFormat="1" spans="7:7">
      <c r="G224" s="29"/>
    </row>
    <row r="225" s="28" customFormat="1" spans="7:7">
      <c r="G225" s="29"/>
    </row>
    <row r="226" s="28" customFormat="1" spans="7:7">
      <c r="G226" s="29"/>
    </row>
    <row r="227" s="28" customFormat="1" spans="7:7">
      <c r="G227" s="29"/>
    </row>
    <row r="228" s="28" customFormat="1" spans="7:7">
      <c r="G228" s="29"/>
    </row>
    <row r="229" s="28" customFormat="1" spans="7:7">
      <c r="G229" s="29"/>
    </row>
    <row r="230" s="28" customFormat="1" spans="7:7">
      <c r="G230" s="29"/>
    </row>
    <row r="231" s="28" customFormat="1" spans="7:7">
      <c r="G231" s="29"/>
    </row>
    <row r="232" s="28" customFormat="1" spans="7:7">
      <c r="G232" s="29"/>
    </row>
    <row r="233" s="28" customFormat="1" spans="7:7">
      <c r="G233" s="29"/>
    </row>
    <row r="234" s="28" customFormat="1" spans="7:7">
      <c r="G234" s="29"/>
    </row>
    <row r="235" s="28" customFormat="1" spans="7:7">
      <c r="G235" s="29"/>
    </row>
    <row r="236" s="28" customFormat="1" spans="7:7">
      <c r="G236" s="29"/>
    </row>
    <row r="237" s="28" customFormat="1" spans="7:7">
      <c r="G237" s="29"/>
    </row>
    <row r="238" s="28" customFormat="1" spans="7:7">
      <c r="G238" s="29"/>
    </row>
    <row r="239" s="28" customFormat="1" spans="7:7">
      <c r="G239" s="29"/>
    </row>
    <row r="240" s="28" customFormat="1" spans="7:7">
      <c r="G240" s="29"/>
    </row>
    <row r="241" s="28" customFormat="1" spans="7:7">
      <c r="G241" s="29"/>
    </row>
    <row r="242" s="28" customFormat="1" spans="7:7">
      <c r="G242" s="29"/>
    </row>
    <row r="243" s="28" customFormat="1" spans="7:7">
      <c r="G243" s="29"/>
    </row>
    <row r="244" s="28" customFormat="1" spans="7:7">
      <c r="G244" s="29"/>
    </row>
    <row r="245" s="28" customFormat="1" spans="7:7">
      <c r="G245" s="29"/>
    </row>
    <row r="246" s="28" customFormat="1" spans="7:7">
      <c r="G246" s="29"/>
    </row>
    <row r="247" s="28" customFormat="1" spans="7:7">
      <c r="G247" s="29"/>
    </row>
    <row r="248" s="28" customFormat="1" spans="7:7">
      <c r="G248" s="29"/>
    </row>
    <row r="249" s="28" customFormat="1" spans="7:7">
      <c r="G249" s="29"/>
    </row>
    <row r="250" s="28" customFormat="1" spans="7:7">
      <c r="G250" s="29"/>
    </row>
    <row r="251" s="28" customFormat="1" spans="7:7">
      <c r="G251" s="29"/>
    </row>
    <row r="252" s="28" customFormat="1" spans="7:7">
      <c r="G252" s="29"/>
    </row>
    <row r="253" s="28" customFormat="1" spans="7:7">
      <c r="G253" s="29"/>
    </row>
    <row r="254" s="28" customFormat="1" spans="7:7">
      <c r="G254" s="29"/>
    </row>
    <row r="255" s="28" customFormat="1" spans="7:7">
      <c r="G255" s="29"/>
    </row>
    <row r="256" s="28" customFormat="1" spans="7:7">
      <c r="G256" s="29"/>
    </row>
    <row r="257" s="28" customFormat="1" spans="7:7">
      <c r="G257" s="29"/>
    </row>
    <row r="258" s="28" customFormat="1" spans="7:7">
      <c r="G258" s="29"/>
    </row>
    <row r="259" s="28" customFormat="1" spans="7:7">
      <c r="G259" s="29"/>
    </row>
    <row r="260" s="28" customFormat="1" spans="7:7">
      <c r="G260" s="29"/>
    </row>
    <row r="261" s="28" customFormat="1" spans="7:7">
      <c r="G261" s="29"/>
    </row>
    <row r="262" s="28" customFormat="1" spans="7:7">
      <c r="G262" s="29"/>
    </row>
    <row r="263" s="28" customFormat="1" spans="7:7">
      <c r="G263" s="29"/>
    </row>
    <row r="264" s="28" customFormat="1" spans="7:7">
      <c r="G264" s="29"/>
    </row>
  </sheetData>
  <protectedRanges>
    <protectedRange sqref="C4:F5" name="Range4"/>
    <protectedRange sqref="A50:H51" name="Range2_1"/>
    <protectedRange sqref="A9:H10 A12:H49" name="Range2_1_2"/>
    <protectedRange sqref="A11:H11" name="Range2_1_1"/>
    <protectedRange sqref="K9:K10 K12:K49" name="Range2_1_2_1"/>
    <protectedRange sqref="K11" name="Range2_1_1_1"/>
  </protectedRanges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57"/>
  <sheetViews>
    <sheetView workbookViewId="0">
      <selection activeCell="I39" sqref="I39"/>
    </sheetView>
  </sheetViews>
  <sheetFormatPr defaultColWidth="9" defaultRowHeight="12.75" outlineLevelCol="7"/>
  <cols>
    <col min="1" max="1" width="9.42857142857143" style="28" customWidth="1"/>
    <col min="2" max="2" width="39.1428571428571" style="28" customWidth="1"/>
    <col min="3" max="3" width="24.5714285714286" style="28" customWidth="1"/>
    <col min="4" max="4" width="6.28571428571429" style="28" customWidth="1"/>
    <col min="5" max="5" width="12.7142857142857" style="28" customWidth="1"/>
    <col min="6" max="6" width="21.2857142857143" style="28" customWidth="1"/>
    <col min="7" max="7" width="13.4285714285714" style="29" customWidth="1"/>
    <col min="8" max="8" width="11.8571428571429" style="28" customWidth="1"/>
    <col min="9" max="16382" width="9.14285714285714" style="28"/>
    <col min="16383" max="16384" width="9" style="28"/>
  </cols>
  <sheetData>
    <row r="1" s="28" customFormat="1" spans="7:7">
      <c r="G1" s="29"/>
    </row>
    <row r="2" s="28" customFormat="1" spans="2:2">
      <c r="B2" s="30" t="s">
        <v>594</v>
      </c>
    </row>
    <row r="3" s="28" customFormat="1"/>
    <row r="4" s="28" customFormat="1" spans="1:6">
      <c r="A4" s="31" t="s">
        <v>25</v>
      </c>
      <c r="B4" s="31"/>
      <c r="C4" s="32" t="s">
        <v>26</v>
      </c>
      <c r="D4" s="32"/>
      <c r="E4" s="32"/>
      <c r="F4" s="32"/>
    </row>
    <row r="5" s="28" customFormat="1" spans="1:6">
      <c r="A5" s="33" t="s">
        <v>27</v>
      </c>
      <c r="B5" s="33"/>
      <c r="C5" s="34" t="s">
        <v>28</v>
      </c>
      <c r="D5" s="35"/>
      <c r="E5" s="35"/>
      <c r="F5" s="36"/>
    </row>
    <row r="6" s="28" customFormat="1"/>
    <row r="7" s="28" customFormat="1" spans="1:7">
      <c r="A7" s="37"/>
      <c r="B7" s="37"/>
      <c r="C7" s="37"/>
      <c r="D7" s="37"/>
      <c r="E7" s="37"/>
      <c r="F7" s="38" t="s">
        <v>29</v>
      </c>
      <c r="G7" s="38"/>
    </row>
    <row r="8" s="28" customFormat="1" spans="1:8">
      <c r="A8" s="39" t="s">
        <v>30</v>
      </c>
      <c r="B8" s="39" t="s">
        <v>31</v>
      </c>
      <c r="C8" s="40" t="s">
        <v>32</v>
      </c>
      <c r="D8" s="39" t="s">
        <v>33</v>
      </c>
      <c r="E8" s="39" t="s">
        <v>34</v>
      </c>
      <c r="F8" s="39" t="s">
        <v>35</v>
      </c>
      <c r="G8" s="39" t="s">
        <v>36</v>
      </c>
      <c r="H8" s="39" t="s">
        <v>37</v>
      </c>
    </row>
    <row r="9" s="28" customFormat="1" spans="1:8">
      <c r="A9" s="106" t="s">
        <v>38</v>
      </c>
      <c r="B9" s="106" t="s">
        <v>595</v>
      </c>
      <c r="C9" s="107">
        <v>43131</v>
      </c>
      <c r="D9" s="106">
        <v>1</v>
      </c>
      <c r="E9" s="106"/>
      <c r="F9" s="108">
        <v>6000</v>
      </c>
      <c r="G9" s="109">
        <f t="shared" ref="G9:G42" si="0">+F9</f>
        <v>6000</v>
      </c>
      <c r="H9" s="317" t="s">
        <v>596</v>
      </c>
    </row>
    <row r="10" s="28" customFormat="1" spans="1:8">
      <c r="A10" s="106" t="s">
        <v>243</v>
      </c>
      <c r="B10" s="106" t="s">
        <v>597</v>
      </c>
      <c r="C10" s="107">
        <v>43137</v>
      </c>
      <c r="D10" s="106">
        <v>1</v>
      </c>
      <c r="E10" s="106"/>
      <c r="F10" s="108">
        <v>14000</v>
      </c>
      <c r="G10" s="109">
        <f t="shared" si="0"/>
        <v>14000</v>
      </c>
      <c r="H10" s="317" t="s">
        <v>598</v>
      </c>
    </row>
    <row r="11" s="28" customFormat="1" spans="1:8">
      <c r="A11" s="106" t="s">
        <v>243</v>
      </c>
      <c r="B11" s="106" t="s">
        <v>599</v>
      </c>
      <c r="C11" s="107">
        <v>43137</v>
      </c>
      <c r="D11" s="106">
        <v>1</v>
      </c>
      <c r="E11" s="106"/>
      <c r="F11" s="108">
        <v>14000</v>
      </c>
      <c r="G11" s="109">
        <f t="shared" si="0"/>
        <v>14000</v>
      </c>
      <c r="H11" s="317" t="s">
        <v>600</v>
      </c>
    </row>
    <row r="12" s="28" customFormat="1" spans="1:8">
      <c r="A12" s="106" t="s">
        <v>243</v>
      </c>
      <c r="B12" s="106" t="s">
        <v>601</v>
      </c>
      <c r="C12" s="107">
        <v>43137</v>
      </c>
      <c r="D12" s="106">
        <v>1</v>
      </c>
      <c r="E12" s="106"/>
      <c r="F12" s="108">
        <v>14000</v>
      </c>
      <c r="G12" s="109">
        <f t="shared" si="0"/>
        <v>14000</v>
      </c>
      <c r="H12" s="317" t="s">
        <v>602</v>
      </c>
    </row>
    <row r="13" s="28" customFormat="1" spans="1:8">
      <c r="A13" s="106" t="s">
        <v>65</v>
      </c>
      <c r="B13" s="106" t="s">
        <v>603</v>
      </c>
      <c r="C13" s="107">
        <v>43134</v>
      </c>
      <c r="D13" s="106">
        <v>5</v>
      </c>
      <c r="E13" s="106"/>
      <c r="F13" s="108">
        <v>66000</v>
      </c>
      <c r="G13" s="109">
        <f t="shared" si="0"/>
        <v>66000</v>
      </c>
      <c r="H13" s="317" t="s">
        <v>604</v>
      </c>
    </row>
    <row r="14" s="28" customFormat="1" spans="1:8">
      <c r="A14" s="106" t="s">
        <v>243</v>
      </c>
      <c r="B14" s="106" t="s">
        <v>605</v>
      </c>
      <c r="C14" s="107">
        <v>43137</v>
      </c>
      <c r="D14" s="106">
        <v>2</v>
      </c>
      <c r="E14" s="106"/>
      <c r="F14" s="108">
        <v>28000</v>
      </c>
      <c r="G14" s="109">
        <f t="shared" si="0"/>
        <v>28000</v>
      </c>
      <c r="H14" s="317" t="s">
        <v>606</v>
      </c>
    </row>
    <row r="15" s="28" customFormat="1" spans="1:8">
      <c r="A15" s="106" t="s">
        <v>65</v>
      </c>
      <c r="B15" s="106" t="s">
        <v>607</v>
      </c>
      <c r="C15" s="107">
        <v>43138</v>
      </c>
      <c r="D15" s="106">
        <v>1</v>
      </c>
      <c r="E15" s="106"/>
      <c r="F15" s="108">
        <v>11200</v>
      </c>
      <c r="G15" s="109">
        <f t="shared" si="0"/>
        <v>11200</v>
      </c>
      <c r="H15" s="317" t="s">
        <v>608</v>
      </c>
    </row>
    <row r="16" s="28" customFormat="1" spans="1:8">
      <c r="A16" s="106" t="s">
        <v>243</v>
      </c>
      <c r="B16" s="106" t="s">
        <v>609</v>
      </c>
      <c r="C16" s="107">
        <v>43138</v>
      </c>
      <c r="D16" s="106">
        <v>1</v>
      </c>
      <c r="E16" s="106"/>
      <c r="F16" s="108">
        <v>14000</v>
      </c>
      <c r="G16" s="109">
        <f t="shared" si="0"/>
        <v>14000</v>
      </c>
      <c r="H16" s="317" t="s">
        <v>610</v>
      </c>
    </row>
    <row r="17" s="28" customFormat="1" spans="1:8">
      <c r="A17" s="106" t="s">
        <v>65</v>
      </c>
      <c r="B17" s="106" t="s">
        <v>611</v>
      </c>
      <c r="C17" s="107">
        <v>43138</v>
      </c>
      <c r="D17" s="106">
        <v>1</v>
      </c>
      <c r="E17" s="106"/>
      <c r="F17" s="108">
        <v>11200</v>
      </c>
      <c r="G17" s="109">
        <f t="shared" si="0"/>
        <v>11200</v>
      </c>
      <c r="H17" s="317" t="s">
        <v>612</v>
      </c>
    </row>
    <row r="18" s="28" customFormat="1" spans="1:8">
      <c r="A18" s="106" t="s">
        <v>42</v>
      </c>
      <c r="B18" s="106" t="s">
        <v>613</v>
      </c>
      <c r="C18" s="107">
        <v>43137</v>
      </c>
      <c r="D18" s="106">
        <v>3</v>
      </c>
      <c r="E18" s="106"/>
      <c r="F18" s="108">
        <v>20400</v>
      </c>
      <c r="G18" s="109">
        <f t="shared" si="0"/>
        <v>20400</v>
      </c>
      <c r="H18" s="317" t="s">
        <v>614</v>
      </c>
    </row>
    <row r="19" s="28" customFormat="1" spans="1:8">
      <c r="A19" s="106" t="s">
        <v>45</v>
      </c>
      <c r="B19" s="106" t="s">
        <v>615</v>
      </c>
      <c r="C19" s="107">
        <v>43139</v>
      </c>
      <c r="D19" s="106">
        <v>1</v>
      </c>
      <c r="E19" s="106"/>
      <c r="F19" s="108">
        <v>10000</v>
      </c>
      <c r="G19" s="109">
        <f t="shared" si="0"/>
        <v>10000</v>
      </c>
      <c r="H19" s="317" t="s">
        <v>616</v>
      </c>
    </row>
    <row r="20" s="28" customFormat="1" spans="1:8">
      <c r="A20" s="106" t="s">
        <v>45</v>
      </c>
      <c r="B20" s="106" t="s">
        <v>617</v>
      </c>
      <c r="C20" s="107">
        <v>43139</v>
      </c>
      <c r="D20" s="106">
        <v>1</v>
      </c>
      <c r="E20" s="106"/>
      <c r="F20" s="108">
        <v>10000</v>
      </c>
      <c r="G20" s="109">
        <f t="shared" si="0"/>
        <v>10000</v>
      </c>
      <c r="H20" s="317" t="s">
        <v>618</v>
      </c>
    </row>
    <row r="21" s="28" customFormat="1" spans="1:8">
      <c r="A21" s="106" t="s">
        <v>45</v>
      </c>
      <c r="B21" s="106" t="s">
        <v>619</v>
      </c>
      <c r="C21" s="107">
        <v>43139</v>
      </c>
      <c r="D21" s="106">
        <v>2</v>
      </c>
      <c r="E21" s="106"/>
      <c r="F21" s="108">
        <v>18000</v>
      </c>
      <c r="G21" s="109">
        <f t="shared" si="0"/>
        <v>18000</v>
      </c>
      <c r="H21" s="317" t="s">
        <v>620</v>
      </c>
    </row>
    <row r="22" s="28" customFormat="1" spans="1:8">
      <c r="A22" s="106" t="s">
        <v>243</v>
      </c>
      <c r="B22" s="106" t="s">
        <v>621</v>
      </c>
      <c r="C22" s="107">
        <v>43139</v>
      </c>
      <c r="D22" s="106">
        <v>3</v>
      </c>
      <c r="E22" s="106">
        <v>2</v>
      </c>
      <c r="F22" s="108">
        <v>78000</v>
      </c>
      <c r="G22" s="109">
        <f t="shared" si="0"/>
        <v>78000</v>
      </c>
      <c r="H22" s="317" t="s">
        <v>622</v>
      </c>
    </row>
    <row r="23" s="28" customFormat="1" spans="1:8">
      <c r="A23" s="106" t="s">
        <v>54</v>
      </c>
      <c r="B23" s="106" t="s">
        <v>623</v>
      </c>
      <c r="C23" s="107">
        <v>43140</v>
      </c>
      <c r="D23" s="106">
        <v>3</v>
      </c>
      <c r="E23" s="106"/>
      <c r="F23" s="108">
        <v>18000</v>
      </c>
      <c r="G23" s="109">
        <f t="shared" si="0"/>
        <v>18000</v>
      </c>
      <c r="H23" s="317" t="s">
        <v>624</v>
      </c>
    </row>
    <row r="24" s="28" customFormat="1" spans="1:8">
      <c r="A24" s="106" t="s">
        <v>42</v>
      </c>
      <c r="B24" s="106" t="s">
        <v>625</v>
      </c>
      <c r="C24" s="107">
        <v>43140</v>
      </c>
      <c r="D24" s="106">
        <v>2</v>
      </c>
      <c r="E24" s="106"/>
      <c r="F24" s="108">
        <v>13600</v>
      </c>
      <c r="G24" s="109">
        <f t="shared" si="0"/>
        <v>13600</v>
      </c>
      <c r="H24" s="317" t="s">
        <v>626</v>
      </c>
    </row>
    <row r="25" s="28" customFormat="1" spans="1:8">
      <c r="A25" s="106" t="s">
        <v>38</v>
      </c>
      <c r="B25" s="106" t="s">
        <v>627</v>
      </c>
      <c r="C25" s="107">
        <v>43141</v>
      </c>
      <c r="D25" s="106">
        <v>1</v>
      </c>
      <c r="E25" s="106"/>
      <c r="F25" s="108">
        <v>6000</v>
      </c>
      <c r="G25" s="109">
        <f t="shared" si="0"/>
        <v>6000</v>
      </c>
      <c r="H25" s="317" t="s">
        <v>628</v>
      </c>
    </row>
    <row r="26" s="28" customFormat="1" spans="1:8">
      <c r="A26" s="106" t="s">
        <v>65</v>
      </c>
      <c r="B26" s="106" t="s">
        <v>629</v>
      </c>
      <c r="C26" s="107">
        <v>43140</v>
      </c>
      <c r="D26" s="106">
        <v>3</v>
      </c>
      <c r="E26" s="106"/>
      <c r="F26" s="108">
        <v>22400</v>
      </c>
      <c r="G26" s="109">
        <f t="shared" si="0"/>
        <v>22400</v>
      </c>
      <c r="H26" s="317" t="s">
        <v>630</v>
      </c>
    </row>
    <row r="27" s="28" customFormat="1" spans="1:8">
      <c r="A27" s="106" t="s">
        <v>291</v>
      </c>
      <c r="B27" s="106" t="s">
        <v>631</v>
      </c>
      <c r="C27" s="107">
        <v>43141</v>
      </c>
      <c r="D27" s="106">
        <v>2</v>
      </c>
      <c r="E27" s="106"/>
      <c r="F27" s="108">
        <v>30000</v>
      </c>
      <c r="G27" s="109">
        <f t="shared" si="0"/>
        <v>30000</v>
      </c>
      <c r="H27" s="317" t="s">
        <v>632</v>
      </c>
    </row>
    <row r="28" s="28" customFormat="1" spans="1:8">
      <c r="A28" s="106" t="s">
        <v>42</v>
      </c>
      <c r="B28" s="106" t="s">
        <v>633</v>
      </c>
      <c r="C28" s="107">
        <v>43142</v>
      </c>
      <c r="D28" s="106">
        <v>1</v>
      </c>
      <c r="E28" s="106"/>
      <c r="F28" s="108">
        <v>6800</v>
      </c>
      <c r="G28" s="109">
        <f t="shared" si="0"/>
        <v>6800</v>
      </c>
      <c r="H28" s="317" t="s">
        <v>634</v>
      </c>
    </row>
    <row r="29" s="28" customFormat="1" spans="1:8">
      <c r="A29" s="106" t="s">
        <v>42</v>
      </c>
      <c r="B29" s="106" t="s">
        <v>635</v>
      </c>
      <c r="C29" s="107">
        <v>43142</v>
      </c>
      <c r="D29" s="106">
        <v>1</v>
      </c>
      <c r="E29" s="106"/>
      <c r="F29" s="108">
        <v>6800</v>
      </c>
      <c r="G29" s="109">
        <f t="shared" si="0"/>
        <v>6800</v>
      </c>
      <c r="H29" s="317" t="s">
        <v>636</v>
      </c>
    </row>
    <row r="30" s="28" customFormat="1" spans="1:8">
      <c r="A30" s="106" t="s">
        <v>54</v>
      </c>
      <c r="B30" s="106" t="s">
        <v>637</v>
      </c>
      <c r="C30" s="107">
        <v>43142</v>
      </c>
      <c r="D30" s="106">
        <v>1</v>
      </c>
      <c r="E30" s="106"/>
      <c r="F30" s="108">
        <v>6300</v>
      </c>
      <c r="G30" s="109">
        <f t="shared" si="0"/>
        <v>6300</v>
      </c>
      <c r="H30" s="317" t="s">
        <v>638</v>
      </c>
    </row>
    <row r="31" s="28" customFormat="1" spans="1:8">
      <c r="A31" s="106" t="s">
        <v>38</v>
      </c>
      <c r="B31" s="106" t="s">
        <v>639</v>
      </c>
      <c r="C31" s="107">
        <v>43142</v>
      </c>
      <c r="D31" s="106">
        <v>2</v>
      </c>
      <c r="E31" s="106"/>
      <c r="F31" s="108">
        <v>12000</v>
      </c>
      <c r="G31" s="109">
        <f t="shared" si="0"/>
        <v>12000</v>
      </c>
      <c r="H31" s="317" t="s">
        <v>640</v>
      </c>
    </row>
    <row r="32" s="28" customFormat="1" spans="1:8">
      <c r="A32" s="106" t="s">
        <v>38</v>
      </c>
      <c r="B32" s="106" t="s">
        <v>641</v>
      </c>
      <c r="C32" s="107">
        <v>43142</v>
      </c>
      <c r="D32" s="106">
        <v>2</v>
      </c>
      <c r="E32" s="106"/>
      <c r="F32" s="108">
        <v>12000</v>
      </c>
      <c r="G32" s="109">
        <f t="shared" si="0"/>
        <v>12000</v>
      </c>
      <c r="H32" s="317" t="s">
        <v>642</v>
      </c>
    </row>
    <row r="33" s="28" customFormat="1" spans="1:8">
      <c r="A33" s="106" t="s">
        <v>42</v>
      </c>
      <c r="B33" s="106" t="s">
        <v>637</v>
      </c>
      <c r="C33" s="107">
        <v>43143</v>
      </c>
      <c r="D33" s="106">
        <v>1</v>
      </c>
      <c r="E33" s="106"/>
      <c r="F33" s="108">
        <v>6800</v>
      </c>
      <c r="G33" s="109">
        <f t="shared" si="0"/>
        <v>6800</v>
      </c>
      <c r="H33" s="317" t="s">
        <v>643</v>
      </c>
    </row>
    <row r="34" s="28" customFormat="1" spans="1:8">
      <c r="A34" s="106" t="s">
        <v>45</v>
      </c>
      <c r="B34" s="106" t="s">
        <v>644</v>
      </c>
      <c r="C34" s="107">
        <v>43143</v>
      </c>
      <c r="D34" s="106">
        <v>1</v>
      </c>
      <c r="E34" s="106"/>
      <c r="F34" s="108">
        <v>10000</v>
      </c>
      <c r="G34" s="109">
        <f t="shared" si="0"/>
        <v>10000</v>
      </c>
      <c r="H34" s="317" t="s">
        <v>645</v>
      </c>
    </row>
    <row r="35" s="28" customFormat="1" spans="1:8">
      <c r="A35" s="106" t="s">
        <v>42</v>
      </c>
      <c r="B35" s="106" t="s">
        <v>646</v>
      </c>
      <c r="C35" s="107">
        <v>43142</v>
      </c>
      <c r="D35" s="106">
        <v>3</v>
      </c>
      <c r="E35" s="106"/>
      <c r="F35" s="108">
        <v>20400</v>
      </c>
      <c r="G35" s="109">
        <f t="shared" si="0"/>
        <v>20400</v>
      </c>
      <c r="H35" s="317" t="s">
        <v>647</v>
      </c>
    </row>
    <row r="36" s="28" customFormat="1" spans="1:8">
      <c r="A36" s="106" t="s">
        <v>42</v>
      </c>
      <c r="B36" s="106" t="s">
        <v>648</v>
      </c>
      <c r="C36" s="107">
        <v>43142</v>
      </c>
      <c r="D36" s="106">
        <v>3</v>
      </c>
      <c r="E36" s="106"/>
      <c r="F36" s="108">
        <v>20400</v>
      </c>
      <c r="G36" s="109">
        <f t="shared" si="0"/>
        <v>20400</v>
      </c>
      <c r="H36" s="317" t="s">
        <v>649</v>
      </c>
    </row>
    <row r="37" s="28" customFormat="1" spans="1:8">
      <c r="A37" s="106" t="s">
        <v>40</v>
      </c>
      <c r="B37" s="106" t="s">
        <v>650</v>
      </c>
      <c r="C37" s="107">
        <v>43144</v>
      </c>
      <c r="D37" s="106">
        <v>2</v>
      </c>
      <c r="E37" s="106"/>
      <c r="F37" s="108">
        <v>28850</v>
      </c>
      <c r="G37" s="109">
        <f t="shared" si="0"/>
        <v>28850</v>
      </c>
      <c r="H37" s="317" t="s">
        <v>651</v>
      </c>
    </row>
    <row r="38" s="28" customFormat="1" spans="1:8">
      <c r="A38" s="106" t="s">
        <v>38</v>
      </c>
      <c r="B38" s="106" t="s">
        <v>652</v>
      </c>
      <c r="C38" s="107">
        <v>43145</v>
      </c>
      <c r="D38" s="106">
        <v>1</v>
      </c>
      <c r="E38" s="106"/>
      <c r="F38" s="108">
        <v>7000</v>
      </c>
      <c r="G38" s="109">
        <f t="shared" si="0"/>
        <v>7000</v>
      </c>
      <c r="H38" s="317" t="s">
        <v>653</v>
      </c>
    </row>
    <row r="39" s="28" customFormat="1" spans="1:8">
      <c r="A39" s="106" t="s">
        <v>243</v>
      </c>
      <c r="B39" s="106" t="s">
        <v>654</v>
      </c>
      <c r="C39" s="107">
        <v>43151</v>
      </c>
      <c r="D39" s="106">
        <v>1</v>
      </c>
      <c r="E39" s="106"/>
      <c r="F39" s="157">
        <v>15850</v>
      </c>
      <c r="G39" s="158">
        <f t="shared" si="0"/>
        <v>15850</v>
      </c>
      <c r="H39" s="317" t="s">
        <v>655</v>
      </c>
    </row>
    <row r="40" s="28" customFormat="1" spans="1:8">
      <c r="A40" s="106" t="s">
        <v>243</v>
      </c>
      <c r="B40" s="106" t="s">
        <v>656</v>
      </c>
      <c r="C40" s="107">
        <v>43151</v>
      </c>
      <c r="D40" s="106">
        <v>1</v>
      </c>
      <c r="E40" s="106"/>
      <c r="F40" s="108">
        <v>15850</v>
      </c>
      <c r="G40" s="109">
        <f t="shared" si="0"/>
        <v>15850</v>
      </c>
      <c r="H40" s="317" t="s">
        <v>657</v>
      </c>
    </row>
    <row r="41" s="28" customFormat="1" spans="1:8">
      <c r="A41" s="106" t="s">
        <v>65</v>
      </c>
      <c r="B41" s="106" t="s">
        <v>658</v>
      </c>
      <c r="C41" s="107">
        <v>43151</v>
      </c>
      <c r="D41" s="106">
        <v>2</v>
      </c>
      <c r="E41" s="106"/>
      <c r="F41" s="108">
        <v>26200</v>
      </c>
      <c r="G41" s="109">
        <f t="shared" si="0"/>
        <v>26200</v>
      </c>
      <c r="H41" s="317" t="s">
        <v>659</v>
      </c>
    </row>
    <row r="42" s="28" customFormat="1" spans="1:8">
      <c r="A42" s="106" t="s">
        <v>42</v>
      </c>
      <c r="B42" s="106" t="s">
        <v>660</v>
      </c>
      <c r="C42" s="107">
        <v>43152</v>
      </c>
      <c r="D42" s="106">
        <v>1</v>
      </c>
      <c r="E42" s="106"/>
      <c r="F42" s="108">
        <v>7650</v>
      </c>
      <c r="G42" s="109">
        <f t="shared" si="0"/>
        <v>7650</v>
      </c>
      <c r="H42" s="317" t="s">
        <v>661</v>
      </c>
    </row>
    <row r="43" s="28" customFormat="1" spans="1:8">
      <c r="A43" s="106"/>
      <c r="B43" s="106"/>
      <c r="C43" s="107"/>
      <c r="D43" s="106"/>
      <c r="E43" s="106"/>
      <c r="F43" s="108"/>
      <c r="G43" s="109"/>
      <c r="H43" s="110"/>
    </row>
    <row r="44" s="28" customFormat="1" ht="15" spans="1:8">
      <c r="A44" s="106"/>
      <c r="B44" s="114" t="s">
        <v>92</v>
      </c>
      <c r="C44" s="115"/>
      <c r="D44" s="114"/>
      <c r="E44" s="114"/>
      <c r="F44" s="116"/>
      <c r="G44" s="117">
        <f>SUM(G9:G43)</f>
        <v>607700</v>
      </c>
      <c r="H44" s="175" t="s">
        <v>662</v>
      </c>
    </row>
    <row r="45" s="28" customFormat="1" ht="13.5" spans="7:7">
      <c r="G45" s="29"/>
    </row>
    <row r="46" s="28" customFormat="1" spans="7:7">
      <c r="G46" s="29"/>
    </row>
    <row r="47" s="28" customFormat="1" spans="7:7">
      <c r="G47" s="29"/>
    </row>
    <row r="48" s="28" customFormat="1" spans="7:7">
      <c r="G48" s="29"/>
    </row>
    <row r="49" s="28" customFormat="1" spans="7:7">
      <c r="G49" s="29"/>
    </row>
    <row r="50" s="28" customFormat="1" spans="7:7">
      <c r="G50" s="29"/>
    </row>
    <row r="51" s="28" customFormat="1" spans="7:7">
      <c r="G51" s="29"/>
    </row>
    <row r="52" s="28" customFormat="1" spans="7:7">
      <c r="G52" s="29"/>
    </row>
    <row r="53" s="28" customFormat="1" spans="7:7">
      <c r="G53" s="29"/>
    </row>
    <row r="54" s="28" customFormat="1" spans="7:7">
      <c r="G54" s="29"/>
    </row>
    <row r="55" s="28" customFormat="1" spans="7:7">
      <c r="G55" s="29"/>
    </row>
    <row r="56" s="28" customFormat="1" spans="7:7">
      <c r="G56" s="29"/>
    </row>
    <row r="57" s="28" customFormat="1" spans="7:7">
      <c r="G57" s="29"/>
    </row>
    <row r="58" s="28" customFormat="1" spans="7:7">
      <c r="G58" s="29"/>
    </row>
    <row r="59" s="28" customFormat="1" spans="7:7">
      <c r="G59" s="29"/>
    </row>
    <row r="60" s="28" customFormat="1" spans="7:7">
      <c r="G60" s="29"/>
    </row>
    <row r="61" s="28" customFormat="1" spans="7:7">
      <c r="G61" s="29"/>
    </row>
    <row r="62" s="28" customFormat="1" spans="7:7">
      <c r="G62" s="29"/>
    </row>
    <row r="63" s="28" customFormat="1" spans="7:7">
      <c r="G63" s="29"/>
    </row>
    <row r="64" s="28" customFormat="1" spans="7:7">
      <c r="G64" s="29"/>
    </row>
    <row r="65" s="28" customFormat="1" spans="7:7">
      <c r="G65" s="29"/>
    </row>
    <row r="66" s="28" customFormat="1" spans="7:7">
      <c r="G66" s="29"/>
    </row>
    <row r="67" s="28" customFormat="1" spans="7:7">
      <c r="G67" s="29"/>
    </row>
    <row r="68" s="28" customFormat="1" spans="7:7">
      <c r="G68" s="29"/>
    </row>
    <row r="69" s="28" customFormat="1" spans="7:7">
      <c r="G69" s="29"/>
    </row>
    <row r="70" s="28" customFormat="1" spans="7:7">
      <c r="G70" s="29"/>
    </row>
    <row r="71" s="28" customFormat="1" spans="7:7">
      <c r="G71" s="29"/>
    </row>
    <row r="72" s="28" customFormat="1" spans="7:7">
      <c r="G72" s="29"/>
    </row>
    <row r="73" s="28" customFormat="1" spans="7:7">
      <c r="G73" s="29"/>
    </row>
    <row r="74" s="28" customFormat="1" spans="7:7">
      <c r="G74" s="29"/>
    </row>
    <row r="75" s="28" customFormat="1" spans="7:7">
      <c r="G75" s="29"/>
    </row>
    <row r="76" s="28" customFormat="1" spans="7:7">
      <c r="G76" s="29"/>
    </row>
    <row r="77" s="28" customFormat="1" spans="7:7">
      <c r="G77" s="29"/>
    </row>
    <row r="78" s="28" customFormat="1" spans="7:7">
      <c r="G78" s="29"/>
    </row>
    <row r="79" s="28" customFormat="1" spans="7:7">
      <c r="G79" s="29"/>
    </row>
    <row r="80" s="28" customFormat="1" spans="7:7">
      <c r="G80" s="29"/>
    </row>
    <row r="81" s="28" customFormat="1" spans="7:7">
      <c r="G81" s="29"/>
    </row>
    <row r="82" s="28" customFormat="1" spans="7:7">
      <c r="G82" s="29"/>
    </row>
    <row r="83" s="28" customFormat="1" spans="7:7">
      <c r="G83" s="29"/>
    </row>
    <row r="84" s="28" customFormat="1" spans="7:7">
      <c r="G84" s="29"/>
    </row>
    <row r="85" s="28" customFormat="1" spans="7:7">
      <c r="G85" s="29"/>
    </row>
    <row r="86" s="28" customFormat="1" spans="7:7">
      <c r="G86" s="29"/>
    </row>
    <row r="87" s="28" customFormat="1" spans="7:7">
      <c r="G87" s="29"/>
    </row>
    <row r="88" s="28" customFormat="1" spans="7:7">
      <c r="G88" s="29"/>
    </row>
    <row r="89" s="28" customFormat="1" spans="7:7">
      <c r="G89" s="29"/>
    </row>
    <row r="90" s="28" customFormat="1" spans="7:7">
      <c r="G90" s="29"/>
    </row>
    <row r="91" s="28" customFormat="1" spans="7:7">
      <c r="G91" s="29"/>
    </row>
    <row r="92" s="28" customFormat="1" spans="7:7">
      <c r="G92" s="29"/>
    </row>
    <row r="93" s="28" customFormat="1" spans="7:7">
      <c r="G93" s="29"/>
    </row>
    <row r="94" s="28" customFormat="1" spans="7:7">
      <c r="G94" s="29"/>
    </row>
    <row r="95" s="28" customFormat="1" spans="7:7">
      <c r="G95" s="29"/>
    </row>
    <row r="96" s="28" customFormat="1" spans="7:7">
      <c r="G96" s="29"/>
    </row>
    <row r="97" s="28" customFormat="1" spans="7:7">
      <c r="G97" s="29"/>
    </row>
    <row r="98" s="28" customFormat="1" spans="7:7">
      <c r="G98" s="29"/>
    </row>
    <row r="99" s="28" customFormat="1" spans="7:7">
      <c r="G99" s="29"/>
    </row>
    <row r="100" s="28" customFormat="1" spans="7:7">
      <c r="G100" s="29"/>
    </row>
    <row r="101" s="28" customFormat="1" spans="7:7">
      <c r="G101" s="29"/>
    </row>
    <row r="102" s="28" customFormat="1" spans="7:7">
      <c r="G102" s="29"/>
    </row>
    <row r="103" s="28" customFormat="1" spans="7:7">
      <c r="G103" s="29"/>
    </row>
    <row r="104" s="28" customFormat="1" spans="7:7">
      <c r="G104" s="29"/>
    </row>
    <row r="105" s="28" customFormat="1" spans="7:7">
      <c r="G105" s="29"/>
    </row>
    <row r="106" s="28" customFormat="1" spans="7:7">
      <c r="G106" s="29"/>
    </row>
    <row r="107" s="28" customFormat="1" spans="7:7">
      <c r="G107" s="29"/>
    </row>
    <row r="108" s="28" customFormat="1" spans="7:7">
      <c r="G108" s="29"/>
    </row>
    <row r="109" s="28" customFormat="1" spans="7:7">
      <c r="G109" s="29"/>
    </row>
    <row r="110" s="28" customFormat="1" spans="7:7">
      <c r="G110" s="29"/>
    </row>
    <row r="111" s="28" customFormat="1" spans="7:7">
      <c r="G111" s="29"/>
    </row>
    <row r="112" s="28" customFormat="1" spans="7:7">
      <c r="G112" s="29"/>
    </row>
    <row r="113" s="28" customFormat="1" spans="7:7">
      <c r="G113" s="29"/>
    </row>
    <row r="114" s="28" customFormat="1" spans="7:7">
      <c r="G114" s="29"/>
    </row>
    <row r="115" s="28" customFormat="1" spans="7:7">
      <c r="G115" s="29"/>
    </row>
    <row r="116" s="28" customFormat="1" spans="7:7">
      <c r="G116" s="29"/>
    </row>
    <row r="117" s="28" customFormat="1" spans="7:7">
      <c r="G117" s="29"/>
    </row>
    <row r="118" s="28" customFormat="1" spans="7:7">
      <c r="G118" s="29"/>
    </row>
    <row r="119" s="28" customFormat="1" spans="7:7">
      <c r="G119" s="29"/>
    </row>
    <row r="120" s="28" customFormat="1" spans="7:7">
      <c r="G120" s="29"/>
    </row>
    <row r="121" s="28" customFormat="1" spans="7:7">
      <c r="G121" s="29"/>
    </row>
    <row r="122" s="28" customFormat="1" spans="7:7">
      <c r="G122" s="29"/>
    </row>
    <row r="123" s="28" customFormat="1" spans="7:7">
      <c r="G123" s="29"/>
    </row>
    <row r="124" s="28" customFormat="1" spans="7:7">
      <c r="G124" s="29"/>
    </row>
    <row r="125" s="28" customFormat="1" spans="7:7">
      <c r="G125" s="29"/>
    </row>
    <row r="126" s="28" customFormat="1" spans="7:7">
      <c r="G126" s="29"/>
    </row>
    <row r="127" s="28" customFormat="1" spans="7:7">
      <c r="G127" s="29"/>
    </row>
    <row r="128" s="28" customFormat="1" spans="7:7">
      <c r="G128" s="29"/>
    </row>
    <row r="129" s="28" customFormat="1" spans="7:7">
      <c r="G129" s="29"/>
    </row>
    <row r="130" s="28" customFormat="1" spans="7:7">
      <c r="G130" s="29"/>
    </row>
    <row r="131" s="28" customFormat="1" spans="7:7">
      <c r="G131" s="29"/>
    </row>
    <row r="132" s="28" customFormat="1" spans="7:7">
      <c r="G132" s="29"/>
    </row>
    <row r="133" s="28" customFormat="1" spans="7:7">
      <c r="G133" s="29"/>
    </row>
    <row r="134" s="28" customFormat="1" spans="7:7">
      <c r="G134" s="29"/>
    </row>
    <row r="135" s="28" customFormat="1" spans="7:7">
      <c r="G135" s="29"/>
    </row>
    <row r="136" s="28" customFormat="1" spans="7:7">
      <c r="G136" s="29"/>
    </row>
    <row r="137" s="28" customFormat="1" spans="7:7">
      <c r="G137" s="29"/>
    </row>
    <row r="138" s="28" customFormat="1" spans="7:7">
      <c r="G138" s="29"/>
    </row>
    <row r="139" s="28" customFormat="1" spans="7:7">
      <c r="G139" s="29"/>
    </row>
    <row r="140" s="28" customFormat="1" spans="7:7">
      <c r="G140" s="29"/>
    </row>
    <row r="141" s="28" customFormat="1" spans="7:7">
      <c r="G141" s="29"/>
    </row>
    <row r="142" s="28" customFormat="1" spans="7:7">
      <c r="G142" s="29"/>
    </row>
    <row r="143" s="28" customFormat="1" spans="7:7">
      <c r="G143" s="29"/>
    </row>
    <row r="144" s="28" customFormat="1" spans="7:7">
      <c r="G144" s="29"/>
    </row>
    <row r="145" s="28" customFormat="1" spans="7:7">
      <c r="G145" s="29"/>
    </row>
    <row r="146" s="28" customFormat="1" spans="7:7">
      <c r="G146" s="29"/>
    </row>
    <row r="147" s="28" customFormat="1" spans="7:7">
      <c r="G147" s="29"/>
    </row>
    <row r="148" s="28" customFormat="1" spans="7:7">
      <c r="G148" s="29"/>
    </row>
    <row r="149" s="28" customFormat="1" spans="7:7">
      <c r="G149" s="29"/>
    </row>
    <row r="150" s="28" customFormat="1" spans="7:7">
      <c r="G150" s="29"/>
    </row>
    <row r="151" s="28" customFormat="1" spans="7:7">
      <c r="G151" s="29"/>
    </row>
    <row r="152" s="28" customFormat="1" spans="7:7">
      <c r="G152" s="29"/>
    </row>
    <row r="153" s="28" customFormat="1" spans="7:7">
      <c r="G153" s="29"/>
    </row>
    <row r="154" s="28" customFormat="1" spans="7:7">
      <c r="G154" s="29"/>
    </row>
    <row r="155" s="28" customFormat="1" spans="7:7">
      <c r="G155" s="29"/>
    </row>
    <row r="156" s="28" customFormat="1" spans="7:7">
      <c r="G156" s="29"/>
    </row>
    <row r="157" s="28" customFormat="1" spans="7:7">
      <c r="G157" s="29"/>
    </row>
    <row r="158" s="28" customFormat="1" spans="7:7">
      <c r="G158" s="29"/>
    </row>
    <row r="159" s="28" customFormat="1" spans="7:7">
      <c r="G159" s="29"/>
    </row>
    <row r="160" s="28" customFormat="1" spans="7:7">
      <c r="G160" s="29"/>
    </row>
    <row r="161" s="28" customFormat="1" spans="7:7">
      <c r="G161" s="29"/>
    </row>
    <row r="162" s="28" customFormat="1" spans="7:7">
      <c r="G162" s="29"/>
    </row>
    <row r="163" s="28" customFormat="1" spans="7:7">
      <c r="G163" s="29"/>
    </row>
    <row r="164" s="28" customFormat="1" spans="7:7">
      <c r="G164" s="29"/>
    </row>
    <row r="165" s="28" customFormat="1" spans="7:7">
      <c r="G165" s="29"/>
    </row>
    <row r="166" s="28" customFormat="1" spans="7:7">
      <c r="G166" s="29"/>
    </row>
    <row r="167" s="28" customFormat="1" spans="7:7">
      <c r="G167" s="29"/>
    </row>
    <row r="168" s="28" customFormat="1" spans="7:7">
      <c r="G168" s="29"/>
    </row>
    <row r="169" s="28" customFormat="1" spans="7:7">
      <c r="G169" s="29"/>
    </row>
    <row r="170" s="28" customFormat="1" spans="7:7">
      <c r="G170" s="29"/>
    </row>
    <row r="171" s="28" customFormat="1" spans="7:7">
      <c r="G171" s="29"/>
    </row>
    <row r="172" s="28" customFormat="1" spans="7:7">
      <c r="G172" s="29"/>
    </row>
    <row r="173" s="28" customFormat="1" spans="7:7">
      <c r="G173" s="29"/>
    </row>
    <row r="174" s="28" customFormat="1" spans="7:7">
      <c r="G174" s="29"/>
    </row>
    <row r="175" s="28" customFormat="1" spans="7:7">
      <c r="G175" s="29"/>
    </row>
    <row r="176" s="28" customFormat="1" spans="7:7">
      <c r="G176" s="29"/>
    </row>
    <row r="177" s="28" customFormat="1" spans="7:7">
      <c r="G177" s="29"/>
    </row>
    <row r="178" s="28" customFormat="1" spans="7:7">
      <c r="G178" s="29"/>
    </row>
    <row r="179" s="28" customFormat="1" spans="7:7">
      <c r="G179" s="29"/>
    </row>
    <row r="180" s="28" customFormat="1" spans="7:7">
      <c r="G180" s="29"/>
    </row>
    <row r="181" s="28" customFormat="1" spans="7:7">
      <c r="G181" s="29"/>
    </row>
    <row r="182" s="28" customFormat="1" spans="7:7">
      <c r="G182" s="29"/>
    </row>
    <row r="183" s="28" customFormat="1" spans="7:7">
      <c r="G183" s="29"/>
    </row>
    <row r="184" s="28" customFormat="1" spans="7:7">
      <c r="G184" s="29"/>
    </row>
    <row r="185" s="28" customFormat="1" spans="7:7">
      <c r="G185" s="29"/>
    </row>
    <row r="186" s="28" customFormat="1" spans="7:7">
      <c r="G186" s="29"/>
    </row>
    <row r="187" s="28" customFormat="1" spans="7:7">
      <c r="G187" s="29"/>
    </row>
    <row r="188" s="28" customFormat="1" spans="7:7">
      <c r="G188" s="29"/>
    </row>
    <row r="189" s="28" customFormat="1" spans="7:7">
      <c r="G189" s="29"/>
    </row>
    <row r="190" s="28" customFormat="1" spans="7:7">
      <c r="G190" s="29"/>
    </row>
    <row r="191" s="28" customFormat="1" spans="7:7">
      <c r="G191" s="29"/>
    </row>
    <row r="192" s="28" customFormat="1" spans="7:7">
      <c r="G192" s="29"/>
    </row>
    <row r="193" s="28" customFormat="1" spans="7:7">
      <c r="G193" s="29"/>
    </row>
    <row r="194" s="28" customFormat="1" spans="7:7">
      <c r="G194" s="29"/>
    </row>
    <row r="195" s="28" customFormat="1" spans="7:7">
      <c r="G195" s="29"/>
    </row>
    <row r="196" s="28" customFormat="1" spans="7:7">
      <c r="G196" s="29"/>
    </row>
    <row r="197" s="28" customFormat="1" spans="7:7">
      <c r="G197" s="29"/>
    </row>
    <row r="198" s="28" customFormat="1" spans="7:7">
      <c r="G198" s="29"/>
    </row>
    <row r="199" s="28" customFormat="1" spans="7:7">
      <c r="G199" s="29"/>
    </row>
    <row r="200" s="28" customFormat="1" spans="7:7">
      <c r="G200" s="29"/>
    </row>
    <row r="201" s="28" customFormat="1" spans="7:7">
      <c r="G201" s="29"/>
    </row>
    <row r="202" s="28" customFormat="1" spans="7:7">
      <c r="G202" s="29"/>
    </row>
    <row r="203" s="28" customFormat="1" spans="7:7">
      <c r="G203" s="29"/>
    </row>
    <row r="204" s="28" customFormat="1" spans="7:7">
      <c r="G204" s="29"/>
    </row>
    <row r="205" s="28" customFormat="1" spans="7:7">
      <c r="G205" s="29"/>
    </row>
    <row r="206" s="28" customFormat="1" spans="7:7">
      <c r="G206" s="29"/>
    </row>
    <row r="207" s="28" customFormat="1" spans="7:7">
      <c r="G207" s="29"/>
    </row>
    <row r="208" s="28" customFormat="1" spans="7:7">
      <c r="G208" s="29"/>
    </row>
    <row r="209" s="28" customFormat="1" spans="7:7">
      <c r="G209" s="29"/>
    </row>
    <row r="210" s="28" customFormat="1" spans="7:7">
      <c r="G210" s="29"/>
    </row>
    <row r="211" s="28" customFormat="1" spans="7:7">
      <c r="G211" s="29"/>
    </row>
    <row r="212" s="28" customFormat="1" spans="7:7">
      <c r="G212" s="29"/>
    </row>
    <row r="213" s="28" customFormat="1" spans="7:7">
      <c r="G213" s="29"/>
    </row>
    <row r="214" s="28" customFormat="1" spans="7:7">
      <c r="G214" s="29"/>
    </row>
    <row r="215" s="28" customFormat="1" spans="7:7">
      <c r="G215" s="29"/>
    </row>
    <row r="216" s="28" customFormat="1" spans="7:7">
      <c r="G216" s="29"/>
    </row>
    <row r="217" s="28" customFormat="1" spans="7:7">
      <c r="G217" s="29"/>
    </row>
    <row r="218" s="28" customFormat="1" spans="7:7">
      <c r="G218" s="29"/>
    </row>
    <row r="219" s="28" customFormat="1" spans="7:7">
      <c r="G219" s="29"/>
    </row>
    <row r="220" s="28" customFormat="1" spans="7:7">
      <c r="G220" s="29"/>
    </row>
    <row r="221" s="28" customFormat="1" spans="7:7">
      <c r="G221" s="29"/>
    </row>
    <row r="222" s="28" customFormat="1" spans="7:7">
      <c r="G222" s="29"/>
    </row>
    <row r="223" s="28" customFormat="1" spans="7:7">
      <c r="G223" s="29"/>
    </row>
    <row r="224" s="28" customFormat="1" spans="7:7">
      <c r="G224" s="29"/>
    </row>
    <row r="225" s="28" customFormat="1" spans="7:7">
      <c r="G225" s="29"/>
    </row>
    <row r="226" s="28" customFormat="1" spans="7:7">
      <c r="G226" s="29"/>
    </row>
    <row r="227" s="28" customFormat="1" spans="7:7">
      <c r="G227" s="29"/>
    </row>
    <row r="228" s="28" customFormat="1" spans="7:7">
      <c r="G228" s="29"/>
    </row>
    <row r="229" s="28" customFormat="1" spans="7:7">
      <c r="G229" s="29"/>
    </row>
    <row r="230" s="28" customFormat="1" spans="7:7">
      <c r="G230" s="29"/>
    </row>
    <row r="231" s="28" customFormat="1" spans="7:7">
      <c r="G231" s="29"/>
    </row>
    <row r="232" s="28" customFormat="1" spans="7:7">
      <c r="G232" s="29"/>
    </row>
    <row r="233" s="28" customFormat="1" spans="7:7">
      <c r="G233" s="29"/>
    </row>
    <row r="234" s="28" customFormat="1" spans="7:7">
      <c r="G234" s="29"/>
    </row>
    <row r="235" s="28" customFormat="1" spans="7:7">
      <c r="G235" s="29"/>
    </row>
    <row r="236" s="28" customFormat="1" spans="7:7">
      <c r="G236" s="29"/>
    </row>
    <row r="237" s="28" customFormat="1" spans="7:7">
      <c r="G237" s="29"/>
    </row>
    <row r="238" s="28" customFormat="1" spans="7:7">
      <c r="G238" s="29"/>
    </row>
    <row r="239" s="28" customFormat="1" spans="7:7">
      <c r="G239" s="29"/>
    </row>
    <row r="240" s="28" customFormat="1" spans="7:7">
      <c r="G240" s="29"/>
    </row>
    <row r="241" s="28" customFormat="1" spans="7:7">
      <c r="G241" s="29"/>
    </row>
    <row r="242" s="28" customFormat="1" spans="7:7">
      <c r="G242" s="29"/>
    </row>
    <row r="243" s="28" customFormat="1" spans="7:7">
      <c r="G243" s="29"/>
    </row>
    <row r="244" s="28" customFormat="1" spans="7:7">
      <c r="G244" s="29"/>
    </row>
    <row r="245" s="28" customFormat="1" spans="7:7">
      <c r="G245" s="29"/>
    </row>
    <row r="246" s="28" customFormat="1" spans="7:7">
      <c r="G246" s="29"/>
    </row>
    <row r="247" s="28" customFormat="1" spans="7:7">
      <c r="G247" s="29"/>
    </row>
    <row r="248" s="28" customFormat="1" spans="7:7">
      <c r="G248" s="29"/>
    </row>
    <row r="249" s="28" customFormat="1" spans="7:7">
      <c r="G249" s="29"/>
    </row>
    <row r="250" s="28" customFormat="1" spans="7:7">
      <c r="G250" s="29"/>
    </row>
    <row r="251" s="28" customFormat="1" spans="7:7">
      <c r="G251" s="29"/>
    </row>
    <row r="252" s="28" customFormat="1" spans="7:7">
      <c r="G252" s="29"/>
    </row>
    <row r="253" s="28" customFormat="1" spans="7:7">
      <c r="G253" s="29"/>
    </row>
    <row r="254" s="28" customFormat="1" spans="7:7">
      <c r="G254" s="29"/>
    </row>
    <row r="255" s="28" customFormat="1" spans="7:7">
      <c r="G255" s="29"/>
    </row>
    <row r="256" s="28" customFormat="1" spans="7:7">
      <c r="G256" s="29"/>
    </row>
    <row r="257" s="28" customFormat="1" spans="7:7">
      <c r="G257" s="29"/>
    </row>
  </sheetData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58"/>
  <sheetViews>
    <sheetView workbookViewId="0">
      <selection activeCell="K22" sqref="K22"/>
    </sheetView>
  </sheetViews>
  <sheetFormatPr defaultColWidth="9" defaultRowHeight="12.75"/>
  <cols>
    <col min="1" max="1" width="9.42857142857143" style="28" customWidth="1"/>
    <col min="2" max="2" width="43.2857142857143" style="28" customWidth="1"/>
    <col min="3" max="3" width="24.5714285714286" style="28" customWidth="1"/>
    <col min="4" max="4" width="6.28571428571429" style="28" customWidth="1"/>
    <col min="5" max="5" width="12.7142857142857" style="28" customWidth="1"/>
    <col min="6" max="6" width="21.2857142857143" style="28" customWidth="1"/>
    <col min="7" max="7" width="13.4285714285714" style="29" customWidth="1"/>
    <col min="8" max="8" width="11.8571428571429" style="28" customWidth="1"/>
    <col min="9" max="9" width="37" style="28" customWidth="1"/>
    <col min="10" max="16383" width="9.14285714285714" style="28"/>
    <col min="16384" max="16384" width="9" style="28"/>
  </cols>
  <sheetData>
    <row r="1" s="28" customFormat="1" spans="7:7">
      <c r="G1" s="29"/>
    </row>
    <row r="2" s="28" customFormat="1" spans="2:2">
      <c r="B2" s="30" t="s">
        <v>663</v>
      </c>
    </row>
    <row r="3" s="28" customFormat="1"/>
    <row r="4" s="28" customFormat="1" spans="1:6">
      <c r="A4" s="31" t="s">
        <v>25</v>
      </c>
      <c r="B4" s="31"/>
      <c r="C4" s="32" t="s">
        <v>26</v>
      </c>
      <c r="D4" s="32"/>
      <c r="E4" s="32"/>
      <c r="F4" s="32"/>
    </row>
    <row r="5" s="28" customFormat="1" spans="1:6">
      <c r="A5" s="33" t="s">
        <v>27</v>
      </c>
      <c r="B5" s="33"/>
      <c r="C5" s="34" t="s">
        <v>28</v>
      </c>
      <c r="D5" s="35"/>
      <c r="E5" s="35"/>
      <c r="F5" s="36"/>
    </row>
    <row r="6" s="28" customFormat="1"/>
    <row r="7" s="28" customFormat="1" spans="1:7">
      <c r="A7" s="37"/>
      <c r="B7" s="37"/>
      <c r="C7" s="37"/>
      <c r="D7" s="37"/>
      <c r="E7" s="37"/>
      <c r="F7" s="38" t="s">
        <v>29</v>
      </c>
      <c r="G7" s="38"/>
    </row>
    <row r="8" s="28" customFormat="1" spans="1:9">
      <c r="A8" s="39" t="s">
        <v>30</v>
      </c>
      <c r="B8" s="39" t="s">
        <v>31</v>
      </c>
      <c r="C8" s="40" t="s">
        <v>32</v>
      </c>
      <c r="D8" s="39" t="s">
        <v>33</v>
      </c>
      <c r="E8" s="39" t="s">
        <v>34</v>
      </c>
      <c r="F8" s="39" t="s">
        <v>35</v>
      </c>
      <c r="G8" s="39" t="s">
        <v>36</v>
      </c>
      <c r="H8" s="39" t="s">
        <v>37</v>
      </c>
      <c r="I8" s="51"/>
    </row>
    <row r="9" s="28" customFormat="1" spans="1:15">
      <c r="A9" s="106" t="s">
        <v>42</v>
      </c>
      <c r="B9" s="106" t="s">
        <v>664</v>
      </c>
      <c r="C9" s="107">
        <v>43152</v>
      </c>
      <c r="D9" s="106">
        <v>2</v>
      </c>
      <c r="E9" s="106">
        <v>1</v>
      </c>
      <c r="F9" s="108">
        <v>15300</v>
      </c>
      <c r="G9" s="109">
        <f t="shared" ref="G9:G43" si="0">+F9</f>
        <v>15300</v>
      </c>
      <c r="H9" s="153">
        <v>1230273</v>
      </c>
      <c r="I9" s="179"/>
      <c r="N9" s="81"/>
      <c r="O9" s="81"/>
    </row>
    <row r="10" s="28" customFormat="1" spans="1:15">
      <c r="A10" s="106" t="s">
        <v>243</v>
      </c>
      <c r="B10" s="106" t="s">
        <v>502</v>
      </c>
      <c r="C10" s="107">
        <v>43152</v>
      </c>
      <c r="D10" s="106">
        <v>2</v>
      </c>
      <c r="E10" s="106">
        <v>1</v>
      </c>
      <c r="F10" s="108">
        <v>29700</v>
      </c>
      <c r="G10" s="109">
        <f t="shared" si="0"/>
        <v>29700</v>
      </c>
      <c r="H10" s="153">
        <v>1251868</v>
      </c>
      <c r="I10" s="179"/>
      <c r="N10" s="81"/>
      <c r="O10" s="81"/>
    </row>
    <row r="11" s="28" customFormat="1" spans="1:15">
      <c r="A11" s="106" t="s">
        <v>243</v>
      </c>
      <c r="B11" s="106" t="s">
        <v>665</v>
      </c>
      <c r="C11" s="107">
        <v>43153</v>
      </c>
      <c r="D11" s="106">
        <v>1</v>
      </c>
      <c r="E11" s="106">
        <v>1</v>
      </c>
      <c r="F11" s="108">
        <v>14850</v>
      </c>
      <c r="G11" s="109">
        <f t="shared" si="0"/>
        <v>14850</v>
      </c>
      <c r="H11" s="153">
        <v>1255217</v>
      </c>
      <c r="I11" s="179"/>
      <c r="N11" s="81"/>
      <c r="O11" s="81"/>
    </row>
    <row r="12" s="28" customFormat="1" spans="1:15">
      <c r="A12" s="106" t="s">
        <v>38</v>
      </c>
      <c r="B12" s="106" t="s">
        <v>666</v>
      </c>
      <c r="C12" s="107">
        <v>43152</v>
      </c>
      <c r="D12" s="106">
        <v>3</v>
      </c>
      <c r="E12" s="106">
        <v>1</v>
      </c>
      <c r="F12" s="108">
        <v>18900</v>
      </c>
      <c r="G12" s="109">
        <f t="shared" si="0"/>
        <v>18900</v>
      </c>
      <c r="H12" s="153">
        <v>1235234</v>
      </c>
      <c r="I12" s="179"/>
      <c r="N12" s="81"/>
      <c r="O12" s="81"/>
    </row>
    <row r="13" s="28" customFormat="1" spans="1:15">
      <c r="A13" s="106" t="s">
        <v>38</v>
      </c>
      <c r="B13" s="106" t="s">
        <v>667</v>
      </c>
      <c r="C13" s="107">
        <v>43154</v>
      </c>
      <c r="D13" s="106">
        <v>2</v>
      </c>
      <c r="E13" s="106">
        <v>1</v>
      </c>
      <c r="F13" s="108">
        <v>12600</v>
      </c>
      <c r="G13" s="109">
        <f t="shared" si="0"/>
        <v>12600</v>
      </c>
      <c r="H13" s="153">
        <v>1255316</v>
      </c>
      <c r="I13" s="179"/>
      <c r="N13" s="81"/>
      <c r="O13" s="81"/>
    </row>
    <row r="14" s="28" customFormat="1" spans="1:15">
      <c r="A14" s="106" t="s">
        <v>38</v>
      </c>
      <c r="B14" s="106" t="s">
        <v>668</v>
      </c>
      <c r="C14" s="107">
        <v>43155</v>
      </c>
      <c r="D14" s="106">
        <v>1</v>
      </c>
      <c r="E14" s="106">
        <v>3</v>
      </c>
      <c r="F14" s="108">
        <v>18000</v>
      </c>
      <c r="G14" s="109">
        <f t="shared" si="0"/>
        <v>18000</v>
      </c>
      <c r="H14" s="153">
        <v>1258002</v>
      </c>
      <c r="I14" s="179"/>
      <c r="N14" s="81"/>
      <c r="O14" s="81"/>
    </row>
    <row r="15" s="28" customFormat="1" spans="1:15">
      <c r="A15" s="106" t="s">
        <v>38</v>
      </c>
      <c r="B15" s="106" t="s">
        <v>669</v>
      </c>
      <c r="C15" s="107">
        <v>43155</v>
      </c>
      <c r="D15" s="106">
        <v>2</v>
      </c>
      <c r="E15" s="106">
        <v>1</v>
      </c>
      <c r="F15" s="108">
        <v>12000</v>
      </c>
      <c r="G15" s="109">
        <f t="shared" si="0"/>
        <v>12000</v>
      </c>
      <c r="H15" s="153">
        <v>1256154</v>
      </c>
      <c r="I15" s="179"/>
      <c r="N15" s="81"/>
      <c r="O15" s="81"/>
    </row>
    <row r="16" s="28" customFormat="1" spans="1:15">
      <c r="A16" s="106" t="s">
        <v>42</v>
      </c>
      <c r="B16" s="106" t="s">
        <v>670</v>
      </c>
      <c r="C16" s="107">
        <v>43156</v>
      </c>
      <c r="D16" s="106">
        <v>2</v>
      </c>
      <c r="E16" s="106">
        <v>1</v>
      </c>
      <c r="F16" s="108">
        <v>13000</v>
      </c>
      <c r="G16" s="109">
        <f t="shared" si="0"/>
        <v>13000</v>
      </c>
      <c r="H16" s="153">
        <v>1255634</v>
      </c>
      <c r="I16" s="179"/>
      <c r="N16" s="81"/>
      <c r="O16" s="81"/>
    </row>
    <row r="17" s="28" customFormat="1" spans="1:15">
      <c r="A17" s="106" t="s">
        <v>45</v>
      </c>
      <c r="B17" s="106" t="s">
        <v>108</v>
      </c>
      <c r="C17" s="107">
        <v>43156</v>
      </c>
      <c r="D17" s="106">
        <v>2</v>
      </c>
      <c r="E17" s="106">
        <v>1</v>
      </c>
      <c r="F17" s="108">
        <v>21200</v>
      </c>
      <c r="G17" s="109">
        <f t="shared" si="0"/>
        <v>21200</v>
      </c>
      <c r="H17" s="153">
        <v>1253348</v>
      </c>
      <c r="I17" s="179"/>
      <c r="N17" s="81"/>
      <c r="O17" s="81"/>
    </row>
    <row r="18" s="28" customFormat="1" spans="1:15">
      <c r="A18" s="106" t="s">
        <v>42</v>
      </c>
      <c r="B18" s="106" t="s">
        <v>671</v>
      </c>
      <c r="C18" s="107">
        <v>43156</v>
      </c>
      <c r="D18" s="106">
        <v>2</v>
      </c>
      <c r="E18" s="106">
        <v>1</v>
      </c>
      <c r="F18" s="108">
        <v>13000</v>
      </c>
      <c r="G18" s="109">
        <f t="shared" si="0"/>
        <v>13000</v>
      </c>
      <c r="H18" s="153">
        <v>1262975</v>
      </c>
      <c r="I18" s="179"/>
      <c r="N18" s="81"/>
      <c r="O18" s="81"/>
    </row>
    <row r="19" s="28" customFormat="1" spans="1:15">
      <c r="A19" s="106" t="s">
        <v>54</v>
      </c>
      <c r="B19" s="106" t="s">
        <v>672</v>
      </c>
      <c r="C19" s="107">
        <v>43157</v>
      </c>
      <c r="D19" s="106">
        <v>2</v>
      </c>
      <c r="E19" s="106">
        <v>2</v>
      </c>
      <c r="F19" s="108">
        <v>24000</v>
      </c>
      <c r="G19" s="109">
        <f t="shared" si="0"/>
        <v>24000</v>
      </c>
      <c r="H19" s="153">
        <v>1256560</v>
      </c>
      <c r="I19" s="179"/>
      <c r="N19" s="81"/>
      <c r="O19" s="81"/>
    </row>
    <row r="20" s="28" customFormat="1" spans="1:15">
      <c r="A20" s="106" t="s">
        <v>38</v>
      </c>
      <c r="B20" s="106" t="s">
        <v>673</v>
      </c>
      <c r="C20" s="107">
        <v>43158</v>
      </c>
      <c r="D20" s="106">
        <v>1</v>
      </c>
      <c r="E20" s="106">
        <v>1</v>
      </c>
      <c r="F20" s="108">
        <v>6300</v>
      </c>
      <c r="G20" s="109">
        <f t="shared" si="0"/>
        <v>6300</v>
      </c>
      <c r="H20" s="153">
        <v>1269408</v>
      </c>
      <c r="I20" s="179"/>
      <c r="N20" s="81"/>
      <c r="O20" s="81"/>
    </row>
    <row r="21" s="28" customFormat="1" spans="1:15">
      <c r="A21" s="106" t="s">
        <v>243</v>
      </c>
      <c r="B21" s="106" t="s">
        <v>674</v>
      </c>
      <c r="C21" s="107">
        <v>43155</v>
      </c>
      <c r="D21" s="106">
        <v>5</v>
      </c>
      <c r="E21" s="106">
        <v>1</v>
      </c>
      <c r="F21" s="108">
        <v>65000</v>
      </c>
      <c r="G21" s="109">
        <f t="shared" si="0"/>
        <v>65000</v>
      </c>
      <c r="H21" s="153">
        <v>1255752</v>
      </c>
      <c r="I21" s="179"/>
      <c r="N21" s="81"/>
      <c r="O21" s="81"/>
    </row>
    <row r="22" s="28" customFormat="1" spans="1:15">
      <c r="A22" s="106" t="s">
        <v>243</v>
      </c>
      <c r="B22" s="106" t="s">
        <v>670</v>
      </c>
      <c r="C22" s="107">
        <v>43158</v>
      </c>
      <c r="D22" s="106">
        <v>2</v>
      </c>
      <c r="E22" s="106">
        <v>1</v>
      </c>
      <c r="F22" s="108">
        <v>26000</v>
      </c>
      <c r="G22" s="109">
        <f t="shared" si="0"/>
        <v>26000</v>
      </c>
      <c r="H22" s="153">
        <v>1256516</v>
      </c>
      <c r="I22" s="179"/>
      <c r="N22" s="81"/>
      <c r="O22" s="81"/>
    </row>
    <row r="23" s="28" customFormat="1" spans="1:15">
      <c r="A23" s="106" t="s">
        <v>38</v>
      </c>
      <c r="B23" s="106" t="s">
        <v>675</v>
      </c>
      <c r="C23" s="107">
        <v>43158</v>
      </c>
      <c r="D23" s="106">
        <v>2</v>
      </c>
      <c r="E23" s="106">
        <v>1</v>
      </c>
      <c r="F23" s="108">
        <v>12000</v>
      </c>
      <c r="G23" s="109">
        <f t="shared" si="0"/>
        <v>12000</v>
      </c>
      <c r="H23" s="153">
        <v>1258987</v>
      </c>
      <c r="I23" s="179"/>
      <c r="N23" s="81"/>
      <c r="O23" s="81"/>
    </row>
    <row r="24" s="28" customFormat="1" spans="1:15">
      <c r="A24" s="106" t="s">
        <v>38</v>
      </c>
      <c r="B24" s="106" t="s">
        <v>676</v>
      </c>
      <c r="C24" s="107">
        <v>43158</v>
      </c>
      <c r="D24" s="106">
        <v>2</v>
      </c>
      <c r="E24" s="106">
        <v>1</v>
      </c>
      <c r="F24" s="108">
        <v>16600</v>
      </c>
      <c r="G24" s="109">
        <f t="shared" si="0"/>
        <v>16600</v>
      </c>
      <c r="H24" s="153">
        <v>1271213</v>
      </c>
      <c r="I24" s="179"/>
      <c r="N24" s="81"/>
      <c r="O24" s="81"/>
    </row>
    <row r="25" s="28" customFormat="1" spans="1:15">
      <c r="A25" s="106" t="s">
        <v>42</v>
      </c>
      <c r="B25" s="106" t="s">
        <v>677</v>
      </c>
      <c r="C25" s="107">
        <v>43160</v>
      </c>
      <c r="D25" s="106">
        <v>1</v>
      </c>
      <c r="E25" s="106">
        <v>1</v>
      </c>
      <c r="F25" s="108">
        <v>7000</v>
      </c>
      <c r="G25" s="109">
        <f t="shared" si="0"/>
        <v>7000</v>
      </c>
      <c r="H25" s="153">
        <v>1272553</v>
      </c>
      <c r="I25" s="179"/>
      <c r="N25" s="81"/>
      <c r="O25" s="81"/>
    </row>
    <row r="26" s="28" customFormat="1" spans="1:15">
      <c r="A26" s="106" t="s">
        <v>38</v>
      </c>
      <c r="B26" s="106" t="s">
        <v>678</v>
      </c>
      <c r="C26" s="107">
        <v>43160</v>
      </c>
      <c r="D26" s="106">
        <v>1</v>
      </c>
      <c r="E26" s="106">
        <v>1</v>
      </c>
      <c r="F26" s="108">
        <v>6300</v>
      </c>
      <c r="G26" s="109">
        <f t="shared" si="0"/>
        <v>6300</v>
      </c>
      <c r="H26" s="153">
        <v>1258107</v>
      </c>
      <c r="I26" s="179"/>
      <c r="N26" s="81"/>
      <c r="O26" s="81"/>
    </row>
    <row r="27" s="28" customFormat="1" spans="1:15">
      <c r="A27" s="106" t="s">
        <v>243</v>
      </c>
      <c r="B27" s="106" t="s">
        <v>223</v>
      </c>
      <c r="C27" s="107">
        <v>43160</v>
      </c>
      <c r="D27" s="106">
        <v>2</v>
      </c>
      <c r="E27" s="106">
        <v>1</v>
      </c>
      <c r="F27" s="108">
        <v>32000</v>
      </c>
      <c r="G27" s="109">
        <f t="shared" si="0"/>
        <v>32000</v>
      </c>
      <c r="H27" s="153">
        <v>1272510</v>
      </c>
      <c r="I27" s="179"/>
      <c r="N27" s="81"/>
      <c r="O27" s="81"/>
    </row>
    <row r="28" s="28" customFormat="1" spans="1:15">
      <c r="A28" s="106" t="s">
        <v>243</v>
      </c>
      <c r="B28" s="106" t="s">
        <v>679</v>
      </c>
      <c r="C28" s="107">
        <v>43161</v>
      </c>
      <c r="D28" s="106">
        <v>1</v>
      </c>
      <c r="E28" s="106">
        <v>1</v>
      </c>
      <c r="F28" s="108">
        <v>10000</v>
      </c>
      <c r="G28" s="109">
        <f t="shared" si="0"/>
        <v>10000</v>
      </c>
      <c r="H28" s="153">
        <v>1276231</v>
      </c>
      <c r="I28" s="179"/>
      <c r="N28" s="81"/>
      <c r="O28" s="81"/>
    </row>
    <row r="29" s="28" customFormat="1" spans="1:15">
      <c r="A29" s="106" t="s">
        <v>243</v>
      </c>
      <c r="B29" s="106" t="s">
        <v>680</v>
      </c>
      <c r="C29" s="107">
        <v>43161</v>
      </c>
      <c r="D29" s="106">
        <v>1</v>
      </c>
      <c r="E29" s="106">
        <v>1</v>
      </c>
      <c r="F29" s="108">
        <v>10000</v>
      </c>
      <c r="G29" s="109">
        <f t="shared" si="0"/>
        <v>10000</v>
      </c>
      <c r="H29" s="153">
        <v>1274436</v>
      </c>
      <c r="I29" s="179"/>
      <c r="N29" s="81"/>
      <c r="O29" s="81"/>
    </row>
    <row r="30" s="28" customFormat="1" spans="1:15">
      <c r="A30" s="106" t="s">
        <v>243</v>
      </c>
      <c r="B30" s="106" t="s">
        <v>681</v>
      </c>
      <c r="C30" s="107">
        <v>43161</v>
      </c>
      <c r="D30" s="106">
        <v>2</v>
      </c>
      <c r="E30" s="106">
        <v>1</v>
      </c>
      <c r="F30" s="108">
        <v>20000</v>
      </c>
      <c r="G30" s="109">
        <f t="shared" si="0"/>
        <v>20000</v>
      </c>
      <c r="H30" s="153">
        <v>1276237</v>
      </c>
      <c r="I30" s="179"/>
      <c r="N30" s="81"/>
      <c r="O30" s="81"/>
    </row>
    <row r="31" s="28" customFormat="1" spans="1:15">
      <c r="A31" s="106" t="s">
        <v>42</v>
      </c>
      <c r="B31" s="106" t="s">
        <v>682</v>
      </c>
      <c r="C31" s="107">
        <v>43162</v>
      </c>
      <c r="D31" s="106">
        <v>2</v>
      </c>
      <c r="E31" s="106">
        <v>1</v>
      </c>
      <c r="F31" s="108">
        <v>14000</v>
      </c>
      <c r="G31" s="109">
        <f t="shared" si="0"/>
        <v>14000</v>
      </c>
      <c r="H31" s="153">
        <v>1275950</v>
      </c>
      <c r="I31" s="179"/>
      <c r="N31" s="81"/>
      <c r="O31" s="81"/>
    </row>
    <row r="32" s="28" customFormat="1" spans="1:15">
      <c r="A32" s="106" t="s">
        <v>38</v>
      </c>
      <c r="B32" s="106" t="s">
        <v>683</v>
      </c>
      <c r="C32" s="107">
        <v>43162</v>
      </c>
      <c r="D32" s="106">
        <v>2</v>
      </c>
      <c r="E32" s="106">
        <v>1</v>
      </c>
      <c r="F32" s="108">
        <v>12000</v>
      </c>
      <c r="G32" s="109">
        <f t="shared" si="0"/>
        <v>12000</v>
      </c>
      <c r="H32" s="153">
        <v>1263541</v>
      </c>
      <c r="I32" s="179"/>
      <c r="N32" s="81"/>
      <c r="O32" s="81"/>
    </row>
    <row r="33" s="28" customFormat="1" spans="1:15">
      <c r="A33" s="106" t="s">
        <v>38</v>
      </c>
      <c r="B33" s="106" t="s">
        <v>684</v>
      </c>
      <c r="C33" s="107">
        <v>43163</v>
      </c>
      <c r="D33" s="106">
        <v>1</v>
      </c>
      <c r="E33" s="106">
        <v>1</v>
      </c>
      <c r="F33" s="108">
        <v>6000</v>
      </c>
      <c r="G33" s="109">
        <f t="shared" si="0"/>
        <v>6000</v>
      </c>
      <c r="H33" s="153">
        <v>1273633</v>
      </c>
      <c r="I33" s="179"/>
      <c r="N33" s="81"/>
      <c r="O33" s="81"/>
    </row>
    <row r="34" s="28" customFormat="1" spans="1:15">
      <c r="A34" s="106" t="s">
        <v>38</v>
      </c>
      <c r="B34" s="106" t="s">
        <v>685</v>
      </c>
      <c r="C34" s="107">
        <v>43160</v>
      </c>
      <c r="D34" s="106">
        <v>4</v>
      </c>
      <c r="E34" s="106">
        <v>1</v>
      </c>
      <c r="F34" s="108">
        <v>24000</v>
      </c>
      <c r="G34" s="109">
        <f t="shared" si="0"/>
        <v>24000</v>
      </c>
      <c r="H34" s="153">
        <v>1258105</v>
      </c>
      <c r="I34" s="179"/>
      <c r="N34" s="81"/>
      <c r="O34" s="81"/>
    </row>
    <row r="35" s="28" customFormat="1" spans="1:15">
      <c r="A35" s="106" t="s">
        <v>243</v>
      </c>
      <c r="B35" s="106" t="s">
        <v>686</v>
      </c>
      <c r="C35" s="107">
        <v>43160</v>
      </c>
      <c r="D35" s="106">
        <v>5</v>
      </c>
      <c r="E35" s="106">
        <v>1</v>
      </c>
      <c r="F35" s="108">
        <v>60000</v>
      </c>
      <c r="G35" s="109">
        <f t="shared" si="0"/>
        <v>60000</v>
      </c>
      <c r="H35" s="153">
        <v>1270713</v>
      </c>
      <c r="I35" s="179"/>
      <c r="N35" s="81"/>
      <c r="O35" s="81"/>
    </row>
    <row r="36" s="28" customFormat="1" spans="1:15">
      <c r="A36" s="106" t="s">
        <v>38</v>
      </c>
      <c r="B36" s="106" t="s">
        <v>687</v>
      </c>
      <c r="C36" s="107">
        <v>43163</v>
      </c>
      <c r="D36" s="106">
        <v>2</v>
      </c>
      <c r="E36" s="106">
        <v>1</v>
      </c>
      <c r="F36" s="108">
        <v>12000</v>
      </c>
      <c r="G36" s="109">
        <f t="shared" si="0"/>
        <v>12000</v>
      </c>
      <c r="H36" s="153">
        <v>1255908</v>
      </c>
      <c r="I36" s="179"/>
      <c r="N36" s="81"/>
      <c r="O36" s="81"/>
    </row>
    <row r="37" s="28" customFormat="1" spans="1:15">
      <c r="A37" s="106" t="s">
        <v>38</v>
      </c>
      <c r="B37" s="106" t="s">
        <v>688</v>
      </c>
      <c r="C37" s="107">
        <v>43164</v>
      </c>
      <c r="D37" s="106">
        <v>1</v>
      </c>
      <c r="E37" s="106">
        <v>1</v>
      </c>
      <c r="F37" s="108">
        <v>6000</v>
      </c>
      <c r="G37" s="109">
        <f t="shared" si="0"/>
        <v>6000</v>
      </c>
      <c r="H37" s="153">
        <v>1272590</v>
      </c>
      <c r="I37" s="179"/>
      <c r="N37" s="81"/>
      <c r="O37" s="81"/>
    </row>
    <row r="38" s="28" customFormat="1" spans="1:15">
      <c r="A38" s="106" t="s">
        <v>243</v>
      </c>
      <c r="B38" s="106" t="s">
        <v>689</v>
      </c>
      <c r="C38" s="107">
        <v>43163</v>
      </c>
      <c r="D38" s="106">
        <v>3</v>
      </c>
      <c r="E38" s="106">
        <v>2</v>
      </c>
      <c r="F38" s="108">
        <v>72000</v>
      </c>
      <c r="G38" s="109">
        <f t="shared" si="0"/>
        <v>72000</v>
      </c>
      <c r="H38" s="153">
        <v>1270739</v>
      </c>
      <c r="I38" s="179"/>
      <c r="N38" s="81"/>
      <c r="O38" s="81"/>
    </row>
    <row r="39" s="28" customFormat="1" spans="1:15">
      <c r="A39" s="106" t="s">
        <v>42</v>
      </c>
      <c r="B39" s="106" t="s">
        <v>690</v>
      </c>
      <c r="C39" s="107">
        <v>43164</v>
      </c>
      <c r="D39" s="106">
        <v>2</v>
      </c>
      <c r="E39" s="106">
        <v>1</v>
      </c>
      <c r="F39" s="108">
        <v>13000</v>
      </c>
      <c r="G39" s="109">
        <f t="shared" si="0"/>
        <v>13000</v>
      </c>
      <c r="H39" s="153">
        <v>1264402</v>
      </c>
      <c r="I39" s="179"/>
      <c r="N39" s="81"/>
      <c r="O39" s="81"/>
    </row>
    <row r="40" s="28" customFormat="1" spans="1:15">
      <c r="A40" s="106" t="s">
        <v>243</v>
      </c>
      <c r="B40" s="106" t="s">
        <v>691</v>
      </c>
      <c r="C40" s="107">
        <v>43164</v>
      </c>
      <c r="D40" s="106">
        <v>2</v>
      </c>
      <c r="E40" s="106">
        <v>2</v>
      </c>
      <c r="F40" s="108">
        <v>56000</v>
      </c>
      <c r="G40" s="109">
        <f t="shared" si="0"/>
        <v>56000</v>
      </c>
      <c r="H40" s="153">
        <v>1272571</v>
      </c>
      <c r="I40" s="179"/>
      <c r="N40" s="81"/>
      <c r="O40" s="81"/>
    </row>
    <row r="41" s="28" customFormat="1" spans="1:15">
      <c r="A41" s="106" t="s">
        <v>38</v>
      </c>
      <c r="B41" s="106" t="s">
        <v>692</v>
      </c>
      <c r="C41" s="107">
        <v>43164</v>
      </c>
      <c r="D41" s="106">
        <v>3</v>
      </c>
      <c r="E41" s="106">
        <v>1</v>
      </c>
      <c r="F41" s="108">
        <v>18000</v>
      </c>
      <c r="G41" s="109">
        <f t="shared" si="0"/>
        <v>18000</v>
      </c>
      <c r="H41" s="153">
        <v>1276632</v>
      </c>
      <c r="I41" s="179"/>
      <c r="N41" s="81"/>
      <c r="O41" s="81"/>
    </row>
    <row r="42" s="28" customFormat="1" spans="1:15">
      <c r="A42" s="106" t="s">
        <v>38</v>
      </c>
      <c r="B42" s="106" t="s">
        <v>693</v>
      </c>
      <c r="C42" s="107">
        <v>43166</v>
      </c>
      <c r="D42" s="106">
        <v>1</v>
      </c>
      <c r="E42" s="106">
        <v>1</v>
      </c>
      <c r="F42" s="108">
        <v>6000</v>
      </c>
      <c r="G42" s="109">
        <f t="shared" si="0"/>
        <v>6000</v>
      </c>
      <c r="H42" s="153">
        <v>1271545</v>
      </c>
      <c r="I42" s="179"/>
      <c r="N42" s="81"/>
      <c r="O42" s="81"/>
    </row>
    <row r="43" s="28" customFormat="1" ht="14.25" spans="1:15">
      <c r="A43" s="106" t="s">
        <v>42</v>
      </c>
      <c r="B43" s="106" t="s">
        <v>694</v>
      </c>
      <c r="C43" s="107">
        <v>43166</v>
      </c>
      <c r="D43" s="106">
        <v>1</v>
      </c>
      <c r="E43" s="106">
        <v>1</v>
      </c>
      <c r="F43" s="108">
        <v>7000</v>
      </c>
      <c r="G43" s="109">
        <f t="shared" si="0"/>
        <v>7000</v>
      </c>
      <c r="H43" s="153">
        <v>1273798</v>
      </c>
      <c r="I43" s="175" t="s">
        <v>695</v>
      </c>
      <c r="N43" s="81"/>
      <c r="O43" s="81"/>
    </row>
    <row r="44" s="28" customFormat="1" spans="1:9">
      <c r="A44" s="106"/>
      <c r="B44" s="106"/>
      <c r="C44" s="107"/>
      <c r="D44" s="106"/>
      <c r="E44" s="106"/>
      <c r="F44" s="108"/>
      <c r="G44" s="109"/>
      <c r="H44" s="110"/>
      <c r="I44" s="155"/>
    </row>
    <row r="45" s="28" customFormat="1" ht="13.5" spans="1:9">
      <c r="A45" s="106"/>
      <c r="B45" s="114" t="s">
        <v>92</v>
      </c>
      <c r="C45" s="115"/>
      <c r="D45" s="114"/>
      <c r="E45" s="114"/>
      <c r="F45" s="116"/>
      <c r="G45" s="117">
        <f>SUM(G9:G44)</f>
        <v>709750</v>
      </c>
      <c r="H45" s="110"/>
      <c r="I45" s="155"/>
    </row>
    <row r="46" s="28" customFormat="1" ht="13.5" spans="7:7">
      <c r="G46" s="29"/>
    </row>
    <row r="47" s="28" customFormat="1" spans="7:7">
      <c r="G47" s="29"/>
    </row>
    <row r="48" s="28" customFormat="1" spans="7:7">
      <c r="G48" s="29"/>
    </row>
    <row r="49" s="28" customFormat="1" spans="7:7">
      <c r="G49" s="29"/>
    </row>
    <row r="50" s="28" customFormat="1" spans="7:7">
      <c r="G50" s="29"/>
    </row>
    <row r="51" s="28" customFormat="1" spans="7:7">
      <c r="G51" s="29"/>
    </row>
    <row r="52" s="28" customFormat="1" spans="7:7">
      <c r="G52" s="29"/>
    </row>
    <row r="53" s="28" customFormat="1" spans="7:7">
      <c r="G53" s="29"/>
    </row>
    <row r="54" s="28" customFormat="1" spans="7:7">
      <c r="G54" s="29"/>
    </row>
    <row r="55" s="28" customFormat="1" spans="7:7">
      <c r="G55" s="29"/>
    </row>
    <row r="56" s="28" customFormat="1" spans="7:7">
      <c r="G56" s="29"/>
    </row>
    <row r="57" s="28" customFormat="1" spans="7:7">
      <c r="G57" s="29"/>
    </row>
    <row r="58" s="28" customFormat="1" spans="7:7">
      <c r="G58" s="29"/>
    </row>
    <row r="59" s="28" customFormat="1" spans="7:7">
      <c r="G59" s="29"/>
    </row>
    <row r="60" s="28" customFormat="1" spans="7:7">
      <c r="G60" s="29"/>
    </row>
    <row r="61" s="28" customFormat="1" spans="7:7">
      <c r="G61" s="29"/>
    </row>
    <row r="62" s="28" customFormat="1" spans="7:7">
      <c r="G62" s="29"/>
    </row>
    <row r="63" s="28" customFormat="1" spans="7:7">
      <c r="G63" s="29"/>
    </row>
    <row r="64" s="28" customFormat="1" spans="7:7">
      <c r="G64" s="29"/>
    </row>
    <row r="65" s="28" customFormat="1" spans="7:7">
      <c r="G65" s="29"/>
    </row>
    <row r="66" s="28" customFormat="1" spans="7:7">
      <c r="G66" s="29"/>
    </row>
    <row r="67" s="28" customFormat="1" spans="7:7">
      <c r="G67" s="29"/>
    </row>
    <row r="68" s="28" customFormat="1" spans="7:7">
      <c r="G68" s="29"/>
    </row>
    <row r="69" s="28" customFormat="1" spans="7:7">
      <c r="G69" s="29"/>
    </row>
    <row r="70" s="28" customFormat="1" spans="7:7">
      <c r="G70" s="29"/>
    </row>
    <row r="71" s="28" customFormat="1" spans="7:7">
      <c r="G71" s="29"/>
    </row>
    <row r="72" s="28" customFormat="1" spans="7:7">
      <c r="G72" s="29"/>
    </row>
    <row r="73" s="28" customFormat="1" spans="7:7">
      <c r="G73" s="29"/>
    </row>
    <row r="74" s="28" customFormat="1" spans="7:7">
      <c r="G74" s="29"/>
    </row>
    <row r="75" s="28" customFormat="1" spans="7:7">
      <c r="G75" s="29"/>
    </row>
    <row r="76" s="28" customFormat="1" spans="7:7">
      <c r="G76" s="29"/>
    </row>
    <row r="77" s="28" customFormat="1" spans="7:7">
      <c r="G77" s="29"/>
    </row>
    <row r="78" s="28" customFormat="1" spans="7:7">
      <c r="G78" s="29"/>
    </row>
    <row r="79" s="28" customFormat="1" spans="7:7">
      <c r="G79" s="29"/>
    </row>
    <row r="80" s="28" customFormat="1" spans="7:7">
      <c r="G80" s="29"/>
    </row>
    <row r="81" s="28" customFormat="1" spans="7:7">
      <c r="G81" s="29"/>
    </row>
    <row r="82" s="28" customFormat="1" spans="7:7">
      <c r="G82" s="29"/>
    </row>
    <row r="83" s="28" customFormat="1" spans="7:7">
      <c r="G83" s="29"/>
    </row>
    <row r="84" s="28" customFormat="1" spans="7:7">
      <c r="G84" s="29"/>
    </row>
    <row r="85" s="28" customFormat="1" spans="7:7">
      <c r="G85" s="29"/>
    </row>
    <row r="86" s="28" customFormat="1" spans="7:7">
      <c r="G86" s="29"/>
    </row>
    <row r="87" s="28" customFormat="1" spans="7:7">
      <c r="G87" s="29"/>
    </row>
    <row r="88" s="28" customFormat="1" spans="7:7">
      <c r="G88" s="29"/>
    </row>
    <row r="89" s="28" customFormat="1" spans="7:7">
      <c r="G89" s="29"/>
    </row>
    <row r="90" s="28" customFormat="1" spans="7:7">
      <c r="G90" s="29"/>
    </row>
    <row r="91" s="28" customFormat="1" spans="7:7">
      <c r="G91" s="29"/>
    </row>
    <row r="92" s="28" customFormat="1" spans="7:7">
      <c r="G92" s="29"/>
    </row>
    <row r="93" s="28" customFormat="1" spans="7:7">
      <c r="G93" s="29"/>
    </row>
    <row r="94" s="28" customFormat="1" spans="7:7">
      <c r="G94" s="29"/>
    </row>
    <row r="95" s="28" customFormat="1" spans="7:7">
      <c r="G95" s="29"/>
    </row>
    <row r="96" s="28" customFormat="1" spans="7:7">
      <c r="G96" s="29"/>
    </row>
    <row r="97" s="28" customFormat="1" spans="7:7">
      <c r="G97" s="29"/>
    </row>
    <row r="98" s="28" customFormat="1" spans="7:7">
      <c r="G98" s="29"/>
    </row>
    <row r="99" s="28" customFormat="1" spans="7:7">
      <c r="G99" s="29"/>
    </row>
    <row r="100" s="28" customFormat="1" spans="7:7">
      <c r="G100" s="29"/>
    </row>
    <row r="101" s="28" customFormat="1" spans="7:7">
      <c r="G101" s="29"/>
    </row>
    <row r="102" s="28" customFormat="1" spans="7:7">
      <c r="G102" s="29"/>
    </row>
    <row r="103" s="28" customFormat="1" spans="7:7">
      <c r="G103" s="29"/>
    </row>
    <row r="104" s="28" customFormat="1" spans="7:7">
      <c r="G104" s="29"/>
    </row>
    <row r="105" s="28" customFormat="1" spans="7:7">
      <c r="G105" s="29"/>
    </row>
    <row r="106" s="28" customFormat="1" spans="7:7">
      <c r="G106" s="29"/>
    </row>
    <row r="107" s="28" customFormat="1" spans="7:7">
      <c r="G107" s="29"/>
    </row>
    <row r="108" s="28" customFormat="1" spans="7:7">
      <c r="G108" s="29"/>
    </row>
    <row r="109" s="28" customFormat="1" spans="7:7">
      <c r="G109" s="29"/>
    </row>
    <row r="110" s="28" customFormat="1" spans="7:7">
      <c r="G110" s="29"/>
    </row>
    <row r="111" s="28" customFormat="1" spans="7:7">
      <c r="G111" s="29"/>
    </row>
    <row r="112" s="28" customFormat="1" spans="7:7">
      <c r="G112" s="29"/>
    </row>
    <row r="113" s="28" customFormat="1" spans="7:7">
      <c r="G113" s="29"/>
    </row>
    <row r="114" s="28" customFormat="1" spans="7:7">
      <c r="G114" s="29"/>
    </row>
    <row r="115" s="28" customFormat="1" spans="7:7">
      <c r="G115" s="29"/>
    </row>
    <row r="116" s="28" customFormat="1" spans="7:7">
      <c r="G116" s="29"/>
    </row>
    <row r="117" s="28" customFormat="1" spans="7:7">
      <c r="G117" s="29"/>
    </row>
    <row r="118" s="28" customFormat="1" spans="7:7">
      <c r="G118" s="29"/>
    </row>
    <row r="119" s="28" customFormat="1" spans="7:7">
      <c r="G119" s="29"/>
    </row>
    <row r="120" s="28" customFormat="1" spans="7:7">
      <c r="G120" s="29"/>
    </row>
    <row r="121" s="28" customFormat="1" spans="7:7">
      <c r="G121" s="29"/>
    </row>
    <row r="122" s="28" customFormat="1" spans="7:7">
      <c r="G122" s="29"/>
    </row>
    <row r="123" s="28" customFormat="1" spans="7:7">
      <c r="G123" s="29"/>
    </row>
    <row r="124" s="28" customFormat="1" spans="7:7">
      <c r="G124" s="29"/>
    </row>
    <row r="125" s="28" customFormat="1" spans="7:7">
      <c r="G125" s="29"/>
    </row>
    <row r="126" s="28" customFormat="1" spans="7:7">
      <c r="G126" s="29"/>
    </row>
    <row r="127" s="28" customFormat="1" spans="7:7">
      <c r="G127" s="29"/>
    </row>
    <row r="128" s="28" customFormat="1" spans="7:7">
      <c r="G128" s="29"/>
    </row>
    <row r="129" s="28" customFormat="1" spans="7:7">
      <c r="G129" s="29"/>
    </row>
    <row r="130" s="28" customFormat="1" spans="7:7">
      <c r="G130" s="29"/>
    </row>
    <row r="131" s="28" customFormat="1" spans="7:7">
      <c r="G131" s="29"/>
    </row>
    <row r="132" s="28" customFormat="1" spans="7:7">
      <c r="G132" s="29"/>
    </row>
    <row r="133" s="28" customFormat="1" spans="7:7">
      <c r="G133" s="29"/>
    </row>
    <row r="134" s="28" customFormat="1" spans="7:7">
      <c r="G134" s="29"/>
    </row>
    <row r="135" s="28" customFormat="1" spans="7:7">
      <c r="G135" s="29"/>
    </row>
    <row r="136" s="28" customFormat="1" spans="7:7">
      <c r="G136" s="29"/>
    </row>
    <row r="137" s="28" customFormat="1" spans="7:7">
      <c r="G137" s="29"/>
    </row>
    <row r="138" s="28" customFormat="1" spans="7:7">
      <c r="G138" s="29"/>
    </row>
    <row r="139" s="28" customFormat="1" spans="7:7">
      <c r="G139" s="29"/>
    </row>
    <row r="140" s="28" customFormat="1" spans="7:7">
      <c r="G140" s="29"/>
    </row>
    <row r="141" s="28" customFormat="1" spans="7:7">
      <c r="G141" s="29"/>
    </row>
    <row r="142" s="28" customFormat="1" spans="7:7">
      <c r="G142" s="29"/>
    </row>
    <row r="143" s="28" customFormat="1" spans="7:7">
      <c r="G143" s="29"/>
    </row>
    <row r="144" s="28" customFormat="1" spans="7:7">
      <c r="G144" s="29"/>
    </row>
    <row r="145" s="28" customFormat="1" spans="7:7">
      <c r="G145" s="29"/>
    </row>
    <row r="146" s="28" customFormat="1" spans="7:7">
      <c r="G146" s="29"/>
    </row>
    <row r="147" s="28" customFormat="1" spans="7:7">
      <c r="G147" s="29"/>
    </row>
    <row r="148" s="28" customFormat="1" spans="7:7">
      <c r="G148" s="29"/>
    </row>
    <row r="149" s="28" customFormat="1" spans="7:7">
      <c r="G149" s="29"/>
    </row>
    <row r="150" s="28" customFormat="1" spans="7:7">
      <c r="G150" s="29"/>
    </row>
    <row r="151" s="28" customFormat="1" spans="7:7">
      <c r="G151" s="29"/>
    </row>
    <row r="152" s="28" customFormat="1" spans="7:7">
      <c r="G152" s="29"/>
    </row>
    <row r="153" s="28" customFormat="1" spans="7:7">
      <c r="G153" s="29"/>
    </row>
    <row r="154" s="28" customFormat="1" spans="7:7">
      <c r="G154" s="29"/>
    </row>
    <row r="155" s="28" customFormat="1" spans="7:7">
      <c r="G155" s="29"/>
    </row>
    <row r="156" s="28" customFormat="1" spans="7:7">
      <c r="G156" s="29"/>
    </row>
    <row r="157" s="28" customFormat="1" spans="7:7">
      <c r="G157" s="29"/>
    </row>
    <row r="158" s="28" customFormat="1" spans="7:7">
      <c r="G158" s="29"/>
    </row>
    <row r="159" s="28" customFormat="1" spans="7:7">
      <c r="G159" s="29"/>
    </row>
    <row r="160" s="28" customFormat="1" spans="7:7">
      <c r="G160" s="29"/>
    </row>
    <row r="161" s="28" customFormat="1" spans="7:7">
      <c r="G161" s="29"/>
    </row>
    <row r="162" s="28" customFormat="1" spans="7:7">
      <c r="G162" s="29"/>
    </row>
    <row r="163" s="28" customFormat="1" spans="7:7">
      <c r="G163" s="29"/>
    </row>
    <row r="164" s="28" customFormat="1" spans="7:7">
      <c r="G164" s="29"/>
    </row>
    <row r="165" s="28" customFormat="1" spans="7:7">
      <c r="G165" s="29"/>
    </row>
    <row r="166" s="28" customFormat="1" spans="7:7">
      <c r="G166" s="29"/>
    </row>
    <row r="167" s="28" customFormat="1" spans="7:7">
      <c r="G167" s="29"/>
    </row>
    <row r="168" s="28" customFormat="1" spans="7:7">
      <c r="G168" s="29"/>
    </row>
    <row r="169" s="28" customFormat="1" spans="7:7">
      <c r="G169" s="29"/>
    </row>
    <row r="170" s="28" customFormat="1" spans="7:7">
      <c r="G170" s="29"/>
    </row>
    <row r="171" s="28" customFormat="1" spans="7:7">
      <c r="G171" s="29"/>
    </row>
    <row r="172" s="28" customFormat="1" spans="7:7">
      <c r="G172" s="29"/>
    </row>
    <row r="173" s="28" customFormat="1" spans="7:7">
      <c r="G173" s="29"/>
    </row>
    <row r="174" s="28" customFormat="1" spans="7:7">
      <c r="G174" s="29"/>
    </row>
    <row r="175" s="28" customFormat="1" spans="7:7">
      <c r="G175" s="29"/>
    </row>
    <row r="176" s="28" customFormat="1" spans="7:7">
      <c r="G176" s="29"/>
    </row>
    <row r="177" s="28" customFormat="1" spans="7:7">
      <c r="G177" s="29"/>
    </row>
    <row r="178" s="28" customFormat="1" spans="7:7">
      <c r="G178" s="29"/>
    </row>
    <row r="179" s="28" customFormat="1" spans="7:7">
      <c r="G179" s="29"/>
    </row>
    <row r="180" s="28" customFormat="1" spans="7:7">
      <c r="G180" s="29"/>
    </row>
    <row r="181" s="28" customFormat="1" spans="7:7">
      <c r="G181" s="29"/>
    </row>
    <row r="182" s="28" customFormat="1" spans="7:7">
      <c r="G182" s="29"/>
    </row>
    <row r="183" s="28" customFormat="1" spans="7:7">
      <c r="G183" s="29"/>
    </row>
    <row r="184" s="28" customFormat="1" spans="7:7">
      <c r="G184" s="29"/>
    </row>
    <row r="185" s="28" customFormat="1" spans="7:7">
      <c r="G185" s="29"/>
    </row>
    <row r="186" s="28" customFormat="1" spans="7:7">
      <c r="G186" s="29"/>
    </row>
    <row r="187" s="28" customFormat="1" spans="7:7">
      <c r="G187" s="29"/>
    </row>
    <row r="188" s="28" customFormat="1" spans="7:7">
      <c r="G188" s="29"/>
    </row>
    <row r="189" s="28" customFormat="1" spans="7:7">
      <c r="G189" s="29"/>
    </row>
    <row r="190" s="28" customFormat="1" spans="7:7">
      <c r="G190" s="29"/>
    </row>
    <row r="191" s="28" customFormat="1" spans="7:7">
      <c r="G191" s="29"/>
    </row>
    <row r="192" s="28" customFormat="1" spans="7:7">
      <c r="G192" s="29"/>
    </row>
    <row r="193" s="28" customFormat="1" spans="7:7">
      <c r="G193" s="29"/>
    </row>
    <row r="194" s="28" customFormat="1" spans="7:7">
      <c r="G194" s="29"/>
    </row>
    <row r="195" s="28" customFormat="1" spans="7:7">
      <c r="G195" s="29"/>
    </row>
    <row r="196" s="28" customFormat="1" spans="7:7">
      <c r="G196" s="29"/>
    </row>
    <row r="197" s="28" customFormat="1" spans="7:7">
      <c r="G197" s="29"/>
    </row>
    <row r="198" s="28" customFormat="1" spans="7:7">
      <c r="G198" s="29"/>
    </row>
    <row r="199" s="28" customFormat="1" spans="7:7">
      <c r="G199" s="29"/>
    </row>
    <row r="200" s="28" customFormat="1" spans="7:7">
      <c r="G200" s="29"/>
    </row>
    <row r="201" s="28" customFormat="1" spans="7:7">
      <c r="G201" s="29"/>
    </row>
    <row r="202" s="28" customFormat="1" spans="7:7">
      <c r="G202" s="29"/>
    </row>
    <row r="203" s="28" customFormat="1" spans="7:7">
      <c r="G203" s="29"/>
    </row>
    <row r="204" s="28" customFormat="1" spans="7:7">
      <c r="G204" s="29"/>
    </row>
    <row r="205" s="28" customFormat="1" spans="7:7">
      <c r="G205" s="29"/>
    </row>
    <row r="206" s="28" customFormat="1" spans="7:7">
      <c r="G206" s="29"/>
    </row>
    <row r="207" s="28" customFormat="1" spans="7:7">
      <c r="G207" s="29"/>
    </row>
    <row r="208" s="28" customFormat="1" spans="7:7">
      <c r="G208" s="29"/>
    </row>
    <row r="209" s="28" customFormat="1" spans="7:7">
      <c r="G209" s="29"/>
    </row>
    <row r="210" s="28" customFormat="1" spans="7:7">
      <c r="G210" s="29"/>
    </row>
    <row r="211" s="28" customFormat="1" spans="7:7">
      <c r="G211" s="29"/>
    </row>
    <row r="212" s="28" customFormat="1" spans="7:7">
      <c r="G212" s="29"/>
    </row>
    <row r="213" s="28" customFormat="1" spans="7:7">
      <c r="G213" s="29"/>
    </row>
    <row r="214" s="28" customFormat="1" spans="7:7">
      <c r="G214" s="29"/>
    </row>
    <row r="215" s="28" customFormat="1" spans="7:7">
      <c r="G215" s="29"/>
    </row>
    <row r="216" s="28" customFormat="1" spans="7:7">
      <c r="G216" s="29"/>
    </row>
    <row r="217" s="28" customFormat="1" spans="7:7">
      <c r="G217" s="29"/>
    </row>
    <row r="218" s="28" customFormat="1" spans="7:7">
      <c r="G218" s="29"/>
    </row>
    <row r="219" s="28" customFormat="1" spans="7:7">
      <c r="G219" s="29"/>
    </row>
    <row r="220" s="28" customFormat="1" spans="7:7">
      <c r="G220" s="29"/>
    </row>
    <row r="221" s="28" customFormat="1" spans="7:7">
      <c r="G221" s="29"/>
    </row>
    <row r="222" s="28" customFormat="1" spans="7:7">
      <c r="G222" s="29"/>
    </row>
    <row r="223" s="28" customFormat="1" spans="7:7">
      <c r="G223" s="29"/>
    </row>
    <row r="224" s="28" customFormat="1" spans="7:7">
      <c r="G224" s="29"/>
    </row>
    <row r="225" s="28" customFormat="1" spans="7:7">
      <c r="G225" s="29"/>
    </row>
    <row r="226" s="28" customFormat="1" spans="7:7">
      <c r="G226" s="29"/>
    </row>
    <row r="227" s="28" customFormat="1" spans="7:7">
      <c r="G227" s="29"/>
    </row>
    <row r="228" s="28" customFormat="1" spans="7:7">
      <c r="G228" s="29"/>
    </row>
    <row r="229" s="28" customFormat="1" spans="7:7">
      <c r="G229" s="29"/>
    </row>
    <row r="230" s="28" customFormat="1" spans="7:7">
      <c r="G230" s="29"/>
    </row>
    <row r="231" s="28" customFormat="1" spans="7:7">
      <c r="G231" s="29"/>
    </row>
    <row r="232" s="28" customFormat="1" spans="7:7">
      <c r="G232" s="29"/>
    </row>
    <row r="233" s="28" customFormat="1" spans="7:7">
      <c r="G233" s="29"/>
    </row>
    <row r="234" s="28" customFormat="1" spans="7:7">
      <c r="G234" s="29"/>
    </row>
    <row r="235" s="28" customFormat="1" spans="7:7">
      <c r="G235" s="29"/>
    </row>
    <row r="236" s="28" customFormat="1" spans="7:7">
      <c r="G236" s="29"/>
    </row>
    <row r="237" s="28" customFormat="1" spans="7:7">
      <c r="G237" s="29"/>
    </row>
    <row r="238" s="28" customFormat="1" spans="7:7">
      <c r="G238" s="29"/>
    </row>
    <row r="239" s="28" customFormat="1" spans="7:7">
      <c r="G239" s="29"/>
    </row>
    <row r="240" s="28" customFormat="1" spans="7:7">
      <c r="G240" s="29"/>
    </row>
    <row r="241" s="28" customFormat="1" spans="7:7">
      <c r="G241" s="29"/>
    </row>
    <row r="242" s="28" customFormat="1" spans="7:7">
      <c r="G242" s="29"/>
    </row>
    <row r="243" s="28" customFormat="1" spans="7:7">
      <c r="G243" s="29"/>
    </row>
    <row r="244" s="28" customFormat="1" spans="7:7">
      <c r="G244" s="29"/>
    </row>
    <row r="245" s="28" customFormat="1" spans="7:7">
      <c r="G245" s="29"/>
    </row>
    <row r="246" s="28" customFormat="1" spans="7:7">
      <c r="G246" s="29"/>
    </row>
    <row r="247" s="28" customFormat="1" spans="7:7">
      <c r="G247" s="29"/>
    </row>
    <row r="248" s="28" customFormat="1" spans="7:7">
      <c r="G248" s="29"/>
    </row>
    <row r="249" s="28" customFormat="1" spans="7:7">
      <c r="G249" s="29"/>
    </row>
    <row r="250" s="28" customFormat="1" spans="7:7">
      <c r="G250" s="29"/>
    </row>
    <row r="251" s="28" customFormat="1" spans="7:7">
      <c r="G251" s="29"/>
    </row>
    <row r="252" s="28" customFormat="1" spans="7:7">
      <c r="G252" s="29"/>
    </row>
    <row r="253" s="28" customFormat="1" spans="7:7">
      <c r="G253" s="29"/>
    </row>
    <row r="254" s="28" customFormat="1" spans="7:7">
      <c r="G254" s="29"/>
    </row>
    <row r="255" s="28" customFormat="1" spans="7:7">
      <c r="G255" s="29"/>
    </row>
    <row r="256" s="28" customFormat="1" spans="7:7">
      <c r="G256" s="29"/>
    </row>
    <row r="257" s="28" customFormat="1" spans="7:7">
      <c r="G257" s="29"/>
    </row>
    <row r="258" s="28" customFormat="1" spans="7:7">
      <c r="G258" s="29"/>
    </row>
  </sheetData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 I8"/>
  </dataValidations>
  <pageMargins left="0.75" right="0.75" top="1" bottom="1" header="0.511805555555556" footer="0.511805555555556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71"/>
  <sheetViews>
    <sheetView topLeftCell="A28" workbookViewId="0">
      <selection activeCell="G27" sqref="G27"/>
    </sheetView>
  </sheetViews>
  <sheetFormatPr defaultColWidth="9" defaultRowHeight="14.25"/>
  <cols>
    <col min="1" max="1" width="10.4285714285714" style="55" customWidth="1"/>
    <col min="2" max="2" width="43.8571428571429" style="55" customWidth="1"/>
    <col min="3" max="3" width="26.2857142857143" style="55" customWidth="1"/>
    <col min="4" max="4" width="7.28571428571429" style="55" customWidth="1"/>
    <col min="5" max="5" width="14.2857142857143" style="55" customWidth="1"/>
    <col min="6" max="6" width="23.1428571428571" style="55" customWidth="1"/>
    <col min="7" max="7" width="15" style="56" customWidth="1"/>
    <col min="8" max="8" width="13.4285714285714" style="55" customWidth="1"/>
    <col min="9" max="16375" width="9.14285714285714" style="55"/>
    <col min="16376" max="16376" width="9.14285714285714" style="177"/>
    <col min="16377" max="16384" width="9" style="177"/>
  </cols>
  <sheetData>
    <row r="1" s="55" customFormat="1" spans="7:7">
      <c r="G1" s="56"/>
    </row>
    <row r="2" s="55" customFormat="1" spans="2:2">
      <c r="B2" s="59" t="s">
        <v>696</v>
      </c>
    </row>
    <row r="3" s="55" customFormat="1"/>
    <row r="4" s="55" customFormat="1" ht="15" spans="1:6">
      <c r="A4" s="60" t="s">
        <v>25</v>
      </c>
      <c r="B4" s="60"/>
      <c r="C4" s="61" t="s">
        <v>26</v>
      </c>
      <c r="D4" s="61"/>
      <c r="E4" s="61"/>
      <c r="F4" s="61"/>
    </row>
    <row r="5" s="55" customFormat="1" ht="15" spans="1:6">
      <c r="A5" s="62" t="s">
        <v>27</v>
      </c>
      <c r="B5" s="62"/>
      <c r="C5" s="63" t="s">
        <v>28</v>
      </c>
      <c r="D5" s="64"/>
      <c r="E5" s="64"/>
      <c r="F5" s="65"/>
    </row>
    <row r="6" s="55" customFormat="1"/>
    <row r="7" s="55" customFormat="1" ht="15" spans="1:7">
      <c r="A7" s="66"/>
      <c r="B7" s="66"/>
      <c r="C7" s="66"/>
      <c r="D7" s="66"/>
      <c r="E7" s="66"/>
      <c r="F7" s="67" t="s">
        <v>29</v>
      </c>
      <c r="G7" s="67"/>
    </row>
    <row r="8" s="55" customFormat="1" ht="15" spans="1:8">
      <c r="A8" s="68" t="s">
        <v>30</v>
      </c>
      <c r="B8" s="68" t="s">
        <v>31</v>
      </c>
      <c r="C8" s="69" t="s">
        <v>32</v>
      </c>
      <c r="D8" s="68" t="s">
        <v>33</v>
      </c>
      <c r="E8" s="68" t="s">
        <v>34</v>
      </c>
      <c r="F8" s="68" t="s">
        <v>35</v>
      </c>
      <c r="G8" s="68" t="s">
        <v>36</v>
      </c>
      <c r="H8" s="68" t="s">
        <v>37</v>
      </c>
    </row>
    <row r="9" s="55" customFormat="1" spans="1:8">
      <c r="A9" s="163" t="s">
        <v>42</v>
      </c>
      <c r="B9" s="163" t="s">
        <v>697</v>
      </c>
      <c r="C9" s="164">
        <v>43165</v>
      </c>
      <c r="D9" s="163">
        <v>3</v>
      </c>
      <c r="E9" s="163">
        <v>1</v>
      </c>
      <c r="F9" s="165">
        <v>21000</v>
      </c>
      <c r="G9" s="166">
        <f t="shared" ref="G9:G56" si="0">+F9</f>
        <v>21000</v>
      </c>
      <c r="H9" s="318" t="s">
        <v>698</v>
      </c>
    </row>
    <row r="10" s="55" customFormat="1" spans="1:8">
      <c r="A10" s="163" t="s">
        <v>42</v>
      </c>
      <c r="B10" s="163" t="s">
        <v>699</v>
      </c>
      <c r="C10" s="164">
        <v>43165</v>
      </c>
      <c r="D10" s="163">
        <v>3</v>
      </c>
      <c r="E10" s="163">
        <v>1</v>
      </c>
      <c r="F10" s="165">
        <v>21000</v>
      </c>
      <c r="G10" s="166">
        <f t="shared" si="0"/>
        <v>21000</v>
      </c>
      <c r="H10" s="318" t="s">
        <v>700</v>
      </c>
    </row>
    <row r="11" s="55" customFormat="1" spans="1:8">
      <c r="A11" s="163" t="s">
        <v>38</v>
      </c>
      <c r="B11" s="163" t="s">
        <v>701</v>
      </c>
      <c r="C11" s="164">
        <v>43166</v>
      </c>
      <c r="D11" s="163">
        <v>2</v>
      </c>
      <c r="E11" s="163">
        <v>1</v>
      </c>
      <c r="F11" s="165">
        <v>12000</v>
      </c>
      <c r="G11" s="166">
        <f t="shared" si="0"/>
        <v>12000</v>
      </c>
      <c r="H11" s="318" t="s">
        <v>702</v>
      </c>
    </row>
    <row r="12" s="55" customFormat="1" spans="1:8">
      <c r="A12" s="163" t="s">
        <v>38</v>
      </c>
      <c r="B12" s="163" t="s">
        <v>703</v>
      </c>
      <c r="C12" s="164">
        <v>43166</v>
      </c>
      <c r="D12" s="163">
        <v>3</v>
      </c>
      <c r="E12" s="163">
        <v>1</v>
      </c>
      <c r="F12" s="165">
        <v>18000</v>
      </c>
      <c r="G12" s="166">
        <f t="shared" si="0"/>
        <v>18000</v>
      </c>
      <c r="H12" s="318" t="s">
        <v>704</v>
      </c>
    </row>
    <row r="13" s="55" customFormat="1" spans="1:9">
      <c r="A13" s="163" t="s">
        <v>243</v>
      </c>
      <c r="B13" s="163" t="s">
        <v>705</v>
      </c>
      <c r="C13" s="164">
        <v>43167</v>
      </c>
      <c r="D13" s="163">
        <v>1</v>
      </c>
      <c r="E13" s="163">
        <v>1</v>
      </c>
      <c r="F13" s="165">
        <v>7425</v>
      </c>
      <c r="G13" s="166">
        <f t="shared" si="0"/>
        <v>7425</v>
      </c>
      <c r="H13" s="318" t="s">
        <v>706</v>
      </c>
      <c r="I13" s="55" t="s">
        <v>707</v>
      </c>
    </row>
    <row r="14" s="55" customFormat="1" spans="1:8">
      <c r="A14" s="163" t="s">
        <v>42</v>
      </c>
      <c r="B14" s="163" t="s">
        <v>708</v>
      </c>
      <c r="C14" s="164">
        <v>43167</v>
      </c>
      <c r="D14" s="163">
        <v>1</v>
      </c>
      <c r="E14" s="163">
        <v>1</v>
      </c>
      <c r="F14" s="165">
        <v>7650</v>
      </c>
      <c r="G14" s="166">
        <f t="shared" si="0"/>
        <v>7650</v>
      </c>
      <c r="H14" s="318" t="s">
        <v>709</v>
      </c>
    </row>
    <row r="15" s="55" customFormat="1" spans="1:8">
      <c r="A15" s="163" t="s">
        <v>42</v>
      </c>
      <c r="B15" s="163" t="s">
        <v>710</v>
      </c>
      <c r="C15" s="164">
        <v>43167</v>
      </c>
      <c r="D15" s="163">
        <v>2</v>
      </c>
      <c r="E15" s="163">
        <v>1</v>
      </c>
      <c r="F15" s="165">
        <v>14000</v>
      </c>
      <c r="G15" s="166">
        <f t="shared" si="0"/>
        <v>14000</v>
      </c>
      <c r="H15" s="318" t="s">
        <v>711</v>
      </c>
    </row>
    <row r="16" s="55" customFormat="1" spans="1:8">
      <c r="A16" s="163" t="s">
        <v>243</v>
      </c>
      <c r="B16" s="163" t="s">
        <v>712</v>
      </c>
      <c r="C16" s="164">
        <v>43167</v>
      </c>
      <c r="D16" s="163">
        <v>3</v>
      </c>
      <c r="E16" s="163">
        <v>1</v>
      </c>
      <c r="F16" s="165">
        <v>36000</v>
      </c>
      <c r="G16" s="166">
        <f t="shared" si="0"/>
        <v>36000</v>
      </c>
      <c r="H16" s="318" t="s">
        <v>713</v>
      </c>
    </row>
    <row r="17" s="55" customFormat="1" spans="1:8">
      <c r="A17" s="163" t="s">
        <v>38</v>
      </c>
      <c r="B17" s="163" t="s">
        <v>714</v>
      </c>
      <c r="C17" s="164">
        <v>43167</v>
      </c>
      <c r="D17" s="163">
        <v>3</v>
      </c>
      <c r="E17" s="163">
        <v>1</v>
      </c>
      <c r="F17" s="165">
        <v>18000</v>
      </c>
      <c r="G17" s="166">
        <f t="shared" si="0"/>
        <v>18000</v>
      </c>
      <c r="H17" s="318" t="s">
        <v>715</v>
      </c>
    </row>
    <row r="18" s="55" customFormat="1" spans="1:8">
      <c r="A18" s="163" t="s">
        <v>45</v>
      </c>
      <c r="B18" s="163" t="s">
        <v>716</v>
      </c>
      <c r="C18" s="164">
        <v>43167</v>
      </c>
      <c r="D18" s="163">
        <v>5</v>
      </c>
      <c r="E18" s="163">
        <v>1</v>
      </c>
      <c r="F18" s="165">
        <v>45000</v>
      </c>
      <c r="G18" s="166">
        <f t="shared" si="0"/>
        <v>45000</v>
      </c>
      <c r="H18" s="318" t="s">
        <v>717</v>
      </c>
    </row>
    <row r="19" s="55" customFormat="1" spans="1:8">
      <c r="A19" s="163" t="s">
        <v>42</v>
      </c>
      <c r="B19" s="163" t="s">
        <v>718</v>
      </c>
      <c r="C19" s="164">
        <v>43168</v>
      </c>
      <c r="D19" s="163">
        <v>1</v>
      </c>
      <c r="E19" s="163">
        <v>2</v>
      </c>
      <c r="F19" s="165">
        <v>14000</v>
      </c>
      <c r="G19" s="166">
        <f t="shared" si="0"/>
        <v>14000</v>
      </c>
      <c r="H19" s="318" t="s">
        <v>719</v>
      </c>
    </row>
    <row r="20" s="55" customFormat="1" spans="1:8">
      <c r="A20" s="163" t="s">
        <v>38</v>
      </c>
      <c r="B20" s="163" t="s">
        <v>720</v>
      </c>
      <c r="C20" s="164">
        <v>43168</v>
      </c>
      <c r="D20" s="163">
        <v>1</v>
      </c>
      <c r="E20" s="163">
        <v>1</v>
      </c>
      <c r="F20" s="165">
        <v>6000</v>
      </c>
      <c r="G20" s="166">
        <f t="shared" si="0"/>
        <v>6000</v>
      </c>
      <c r="H20" s="318" t="s">
        <v>721</v>
      </c>
    </row>
    <row r="21" s="55" customFormat="1" spans="1:8">
      <c r="A21" s="163" t="s">
        <v>243</v>
      </c>
      <c r="B21" s="163" t="s">
        <v>722</v>
      </c>
      <c r="C21" s="164">
        <v>43168</v>
      </c>
      <c r="D21" s="163">
        <v>2</v>
      </c>
      <c r="E21" s="163">
        <v>1</v>
      </c>
      <c r="F21" s="165">
        <v>20000</v>
      </c>
      <c r="G21" s="166">
        <f t="shared" si="0"/>
        <v>20000</v>
      </c>
      <c r="H21" s="318" t="s">
        <v>723</v>
      </c>
    </row>
    <row r="22" s="55" customFormat="1" spans="1:8">
      <c r="A22" s="163" t="s">
        <v>54</v>
      </c>
      <c r="B22" s="163" t="s">
        <v>724</v>
      </c>
      <c r="C22" s="164">
        <v>43169</v>
      </c>
      <c r="D22" s="163">
        <v>1</v>
      </c>
      <c r="E22" s="163">
        <v>1</v>
      </c>
      <c r="F22" s="165">
        <v>6000</v>
      </c>
      <c r="G22" s="166">
        <f t="shared" si="0"/>
        <v>6000</v>
      </c>
      <c r="H22" s="318" t="s">
        <v>725</v>
      </c>
    </row>
    <row r="23" s="55" customFormat="1" spans="1:8">
      <c r="A23" s="163" t="s">
        <v>243</v>
      </c>
      <c r="B23" s="163" t="s">
        <v>718</v>
      </c>
      <c r="C23" s="164">
        <v>43169</v>
      </c>
      <c r="D23" s="163">
        <v>1</v>
      </c>
      <c r="E23" s="163">
        <v>2</v>
      </c>
      <c r="F23" s="165">
        <v>20000</v>
      </c>
      <c r="G23" s="166">
        <f t="shared" si="0"/>
        <v>20000</v>
      </c>
      <c r="H23" s="318" t="s">
        <v>726</v>
      </c>
    </row>
    <row r="24" s="55" customFormat="1" spans="1:8">
      <c r="A24" s="163" t="s">
        <v>42</v>
      </c>
      <c r="B24" s="163" t="s">
        <v>727</v>
      </c>
      <c r="C24" s="164">
        <v>43169</v>
      </c>
      <c r="D24" s="163">
        <v>2</v>
      </c>
      <c r="E24" s="163">
        <v>1</v>
      </c>
      <c r="F24" s="165">
        <v>14000</v>
      </c>
      <c r="G24" s="166">
        <f t="shared" si="0"/>
        <v>14000</v>
      </c>
      <c r="H24" s="318" t="s">
        <v>728</v>
      </c>
    </row>
    <row r="25" s="55" customFormat="1" spans="1:8">
      <c r="A25" s="163" t="s">
        <v>54</v>
      </c>
      <c r="B25" s="163" t="s">
        <v>729</v>
      </c>
      <c r="C25" s="164">
        <v>43169</v>
      </c>
      <c r="D25" s="163">
        <v>5</v>
      </c>
      <c r="E25" s="163">
        <v>1</v>
      </c>
      <c r="F25" s="165">
        <v>30000</v>
      </c>
      <c r="G25" s="166">
        <f t="shared" si="0"/>
        <v>30000</v>
      </c>
      <c r="H25" s="318" t="s">
        <v>730</v>
      </c>
    </row>
    <row r="26" s="55" customFormat="1" spans="1:8">
      <c r="A26" s="163" t="s">
        <v>54</v>
      </c>
      <c r="B26" s="163" t="s">
        <v>731</v>
      </c>
      <c r="C26" s="164">
        <v>43170</v>
      </c>
      <c r="D26" s="163">
        <v>1</v>
      </c>
      <c r="E26" s="163">
        <v>1</v>
      </c>
      <c r="F26" s="165">
        <v>6000</v>
      </c>
      <c r="G26" s="166">
        <f t="shared" si="0"/>
        <v>6000</v>
      </c>
      <c r="H26" s="318" t="s">
        <v>732</v>
      </c>
    </row>
    <row r="27" s="55" customFormat="1" spans="1:8">
      <c r="A27" s="163" t="s">
        <v>243</v>
      </c>
      <c r="B27" s="163" t="s">
        <v>714</v>
      </c>
      <c r="C27" s="164">
        <v>43170</v>
      </c>
      <c r="D27" s="163">
        <v>1</v>
      </c>
      <c r="E27" s="163">
        <v>1</v>
      </c>
      <c r="F27" s="165">
        <v>10000</v>
      </c>
      <c r="G27" s="166">
        <f t="shared" si="0"/>
        <v>10000</v>
      </c>
      <c r="H27" s="318" t="s">
        <v>733</v>
      </c>
    </row>
    <row r="28" s="55" customFormat="1" spans="1:8">
      <c r="A28" s="163" t="s">
        <v>38</v>
      </c>
      <c r="B28" s="163" t="s">
        <v>734</v>
      </c>
      <c r="C28" s="164">
        <v>43170</v>
      </c>
      <c r="D28" s="163">
        <v>2</v>
      </c>
      <c r="E28" s="163">
        <v>1</v>
      </c>
      <c r="F28" s="165">
        <v>12000</v>
      </c>
      <c r="G28" s="166">
        <f t="shared" si="0"/>
        <v>12000</v>
      </c>
      <c r="H28" s="318" t="s">
        <v>735</v>
      </c>
    </row>
    <row r="29" s="55" customFormat="1" spans="1:8">
      <c r="A29" s="163" t="s">
        <v>42</v>
      </c>
      <c r="B29" s="163" t="s">
        <v>736</v>
      </c>
      <c r="C29" s="164">
        <v>43170</v>
      </c>
      <c r="D29" s="163">
        <v>3</v>
      </c>
      <c r="E29" s="163">
        <v>1</v>
      </c>
      <c r="F29" s="165">
        <v>21000</v>
      </c>
      <c r="G29" s="166">
        <f t="shared" si="0"/>
        <v>21000</v>
      </c>
      <c r="H29" s="318" t="s">
        <v>737</v>
      </c>
    </row>
    <row r="30" s="55" customFormat="1" spans="1:8">
      <c r="A30" s="163" t="s">
        <v>38</v>
      </c>
      <c r="B30" s="163" t="s">
        <v>738</v>
      </c>
      <c r="C30" s="164">
        <v>43171</v>
      </c>
      <c r="D30" s="163">
        <v>1</v>
      </c>
      <c r="E30" s="163">
        <v>3</v>
      </c>
      <c r="F30" s="165">
        <v>18000</v>
      </c>
      <c r="G30" s="166">
        <f t="shared" si="0"/>
        <v>18000</v>
      </c>
      <c r="H30" s="318" t="s">
        <v>739</v>
      </c>
    </row>
    <row r="31" s="55" customFormat="1" spans="1:8">
      <c r="A31" s="163" t="s">
        <v>38</v>
      </c>
      <c r="B31" s="163" t="s">
        <v>740</v>
      </c>
      <c r="C31" s="164">
        <v>43171</v>
      </c>
      <c r="D31" s="163">
        <v>2</v>
      </c>
      <c r="E31" s="163">
        <v>2</v>
      </c>
      <c r="F31" s="165">
        <v>24000</v>
      </c>
      <c r="G31" s="166">
        <f t="shared" si="0"/>
        <v>24000</v>
      </c>
      <c r="H31" s="318" t="s">
        <v>741</v>
      </c>
    </row>
    <row r="32" s="55" customFormat="1" spans="1:8">
      <c r="A32" s="163" t="s">
        <v>45</v>
      </c>
      <c r="B32" s="163" t="s">
        <v>742</v>
      </c>
      <c r="C32" s="164">
        <v>43171</v>
      </c>
      <c r="D32" s="163">
        <v>3</v>
      </c>
      <c r="E32" s="163">
        <v>1</v>
      </c>
      <c r="F32" s="165">
        <v>30000</v>
      </c>
      <c r="G32" s="166">
        <f t="shared" si="0"/>
        <v>30000</v>
      </c>
      <c r="H32" s="318" t="s">
        <v>743</v>
      </c>
    </row>
    <row r="33" s="55" customFormat="1" spans="1:8">
      <c r="A33" s="163" t="s">
        <v>54</v>
      </c>
      <c r="B33" s="163" t="s">
        <v>744</v>
      </c>
      <c r="C33" s="164">
        <v>43172</v>
      </c>
      <c r="D33" s="163">
        <v>1</v>
      </c>
      <c r="E33" s="163">
        <v>1</v>
      </c>
      <c r="F33" s="165">
        <v>6000</v>
      </c>
      <c r="G33" s="166">
        <f t="shared" si="0"/>
        <v>6000</v>
      </c>
      <c r="H33" s="318" t="s">
        <v>745</v>
      </c>
    </row>
    <row r="34" s="55" customFormat="1" spans="1:8">
      <c r="A34" s="163" t="s">
        <v>42</v>
      </c>
      <c r="B34" s="163" t="s">
        <v>746</v>
      </c>
      <c r="C34" s="164">
        <v>43172</v>
      </c>
      <c r="D34" s="163">
        <v>3</v>
      </c>
      <c r="E34" s="163">
        <v>1</v>
      </c>
      <c r="F34" s="165">
        <v>22950</v>
      </c>
      <c r="G34" s="166">
        <f t="shared" si="0"/>
        <v>22950</v>
      </c>
      <c r="H34" s="318" t="s">
        <v>747</v>
      </c>
    </row>
    <row r="35" s="55" customFormat="1" spans="1:8">
      <c r="A35" s="163" t="s">
        <v>54</v>
      </c>
      <c r="B35" s="163" t="s">
        <v>748</v>
      </c>
      <c r="C35" s="164">
        <v>43173</v>
      </c>
      <c r="D35" s="163">
        <v>1</v>
      </c>
      <c r="E35" s="163">
        <v>1</v>
      </c>
      <c r="F35" s="165">
        <v>6000</v>
      </c>
      <c r="G35" s="166">
        <f t="shared" si="0"/>
        <v>6000</v>
      </c>
      <c r="H35" s="318" t="s">
        <v>749</v>
      </c>
    </row>
    <row r="36" s="55" customFormat="1" spans="1:8">
      <c r="A36" s="163" t="s">
        <v>38</v>
      </c>
      <c r="B36" s="163" t="s">
        <v>750</v>
      </c>
      <c r="C36" s="164">
        <v>43173</v>
      </c>
      <c r="D36" s="163">
        <v>2</v>
      </c>
      <c r="E36" s="163">
        <v>1</v>
      </c>
      <c r="F36" s="165">
        <v>12000</v>
      </c>
      <c r="G36" s="166">
        <f t="shared" si="0"/>
        <v>12000</v>
      </c>
      <c r="H36" s="318" t="s">
        <v>751</v>
      </c>
    </row>
    <row r="37" s="55" customFormat="1" spans="1:8">
      <c r="A37" s="163" t="s">
        <v>38</v>
      </c>
      <c r="B37" s="163" t="s">
        <v>752</v>
      </c>
      <c r="C37" s="164">
        <v>43174</v>
      </c>
      <c r="D37" s="163">
        <v>1</v>
      </c>
      <c r="E37" s="163">
        <v>1</v>
      </c>
      <c r="F37" s="165">
        <v>6000</v>
      </c>
      <c r="G37" s="166">
        <f t="shared" si="0"/>
        <v>6000</v>
      </c>
      <c r="H37" s="318" t="s">
        <v>753</v>
      </c>
    </row>
    <row r="38" s="55" customFormat="1" spans="1:8">
      <c r="A38" s="163" t="s">
        <v>38</v>
      </c>
      <c r="B38" s="163" t="s">
        <v>71</v>
      </c>
      <c r="C38" s="164">
        <v>43174</v>
      </c>
      <c r="D38" s="163">
        <v>2</v>
      </c>
      <c r="E38" s="163">
        <v>1</v>
      </c>
      <c r="F38" s="165">
        <v>12000</v>
      </c>
      <c r="G38" s="166">
        <f t="shared" si="0"/>
        <v>12000</v>
      </c>
      <c r="H38" s="318" t="s">
        <v>754</v>
      </c>
    </row>
    <row r="39" s="55" customFormat="1" spans="1:8">
      <c r="A39" s="163" t="s">
        <v>42</v>
      </c>
      <c r="B39" s="163" t="s">
        <v>755</v>
      </c>
      <c r="C39" s="164">
        <v>43174</v>
      </c>
      <c r="D39" s="163">
        <v>2</v>
      </c>
      <c r="E39" s="163">
        <v>1</v>
      </c>
      <c r="F39" s="165">
        <v>13000</v>
      </c>
      <c r="G39" s="166">
        <f t="shared" si="0"/>
        <v>13000</v>
      </c>
      <c r="H39" s="318" t="s">
        <v>756</v>
      </c>
    </row>
    <row r="40" s="55" customFormat="1" spans="1:8">
      <c r="A40" s="163" t="s">
        <v>54</v>
      </c>
      <c r="B40" s="163" t="s">
        <v>757</v>
      </c>
      <c r="C40" s="164">
        <v>43174</v>
      </c>
      <c r="D40" s="163">
        <v>2</v>
      </c>
      <c r="E40" s="163">
        <v>2</v>
      </c>
      <c r="F40" s="165">
        <v>24000</v>
      </c>
      <c r="G40" s="166">
        <f t="shared" si="0"/>
        <v>24000</v>
      </c>
      <c r="H40" s="318" t="s">
        <v>758</v>
      </c>
    </row>
    <row r="41" s="55" customFormat="1" spans="1:8">
      <c r="A41" s="163" t="s">
        <v>243</v>
      </c>
      <c r="B41" s="163" t="s">
        <v>759</v>
      </c>
      <c r="C41" s="164">
        <v>43175</v>
      </c>
      <c r="D41" s="163">
        <v>1</v>
      </c>
      <c r="E41" s="163">
        <v>1</v>
      </c>
      <c r="F41" s="165">
        <v>10000</v>
      </c>
      <c r="G41" s="166">
        <f t="shared" si="0"/>
        <v>10000</v>
      </c>
      <c r="H41" s="318" t="s">
        <v>760</v>
      </c>
    </row>
    <row r="42" s="55" customFormat="1" spans="1:8">
      <c r="A42" s="163" t="s">
        <v>54</v>
      </c>
      <c r="B42" s="163" t="s">
        <v>761</v>
      </c>
      <c r="C42" s="164">
        <v>43175</v>
      </c>
      <c r="D42" s="163">
        <v>2</v>
      </c>
      <c r="E42" s="163">
        <v>1</v>
      </c>
      <c r="F42" s="165">
        <v>12000</v>
      </c>
      <c r="G42" s="166">
        <f t="shared" si="0"/>
        <v>12000</v>
      </c>
      <c r="H42" s="318" t="s">
        <v>762</v>
      </c>
    </row>
    <row r="43" s="55" customFormat="1" spans="1:8">
      <c r="A43" s="163" t="s">
        <v>42</v>
      </c>
      <c r="B43" s="163" t="s">
        <v>763</v>
      </c>
      <c r="C43" s="164">
        <v>43175</v>
      </c>
      <c r="D43" s="163">
        <v>3</v>
      </c>
      <c r="E43" s="163">
        <v>1</v>
      </c>
      <c r="F43" s="165">
        <v>21000</v>
      </c>
      <c r="G43" s="166">
        <f t="shared" si="0"/>
        <v>21000</v>
      </c>
      <c r="H43" s="318" t="s">
        <v>764</v>
      </c>
    </row>
    <row r="44" s="55" customFormat="1" spans="1:8">
      <c r="A44" s="163" t="s">
        <v>243</v>
      </c>
      <c r="B44" s="163" t="s">
        <v>765</v>
      </c>
      <c r="C44" s="164">
        <v>43176</v>
      </c>
      <c r="D44" s="163">
        <v>1</v>
      </c>
      <c r="E44" s="163">
        <v>1</v>
      </c>
      <c r="F44" s="165">
        <v>10000</v>
      </c>
      <c r="G44" s="166">
        <f t="shared" si="0"/>
        <v>10000</v>
      </c>
      <c r="H44" s="318" t="s">
        <v>766</v>
      </c>
    </row>
    <row r="45" s="55" customFormat="1" spans="1:8">
      <c r="A45" s="163" t="s">
        <v>291</v>
      </c>
      <c r="B45" s="163" t="s">
        <v>767</v>
      </c>
      <c r="C45" s="164">
        <v>43176</v>
      </c>
      <c r="D45" s="163">
        <v>2</v>
      </c>
      <c r="E45" s="163">
        <v>1</v>
      </c>
      <c r="F45" s="165">
        <v>29000</v>
      </c>
      <c r="G45" s="166">
        <f t="shared" si="0"/>
        <v>29000</v>
      </c>
      <c r="H45" s="318" t="s">
        <v>768</v>
      </c>
    </row>
    <row r="46" s="55" customFormat="1" spans="1:8">
      <c r="A46" s="163" t="s">
        <v>54</v>
      </c>
      <c r="B46" s="163" t="s">
        <v>765</v>
      </c>
      <c r="C46" s="164">
        <v>43177</v>
      </c>
      <c r="D46" s="163">
        <v>1</v>
      </c>
      <c r="E46" s="163">
        <v>1</v>
      </c>
      <c r="F46" s="165">
        <v>6000</v>
      </c>
      <c r="G46" s="166">
        <f t="shared" si="0"/>
        <v>6000</v>
      </c>
      <c r="H46" s="318" t="s">
        <v>769</v>
      </c>
    </row>
    <row r="47" s="55" customFormat="1" spans="1:8">
      <c r="A47" s="163" t="s">
        <v>243</v>
      </c>
      <c r="B47" s="163" t="s">
        <v>770</v>
      </c>
      <c r="C47" s="164">
        <v>43177</v>
      </c>
      <c r="D47" s="163">
        <v>2</v>
      </c>
      <c r="E47" s="163">
        <v>1</v>
      </c>
      <c r="F47" s="165">
        <v>20000</v>
      </c>
      <c r="G47" s="166">
        <f t="shared" si="0"/>
        <v>20000</v>
      </c>
      <c r="H47" s="318" t="s">
        <v>771</v>
      </c>
    </row>
    <row r="48" s="55" customFormat="1" spans="1:8">
      <c r="A48" s="163" t="s">
        <v>243</v>
      </c>
      <c r="B48" s="163" t="s">
        <v>772</v>
      </c>
      <c r="C48" s="164">
        <v>43177</v>
      </c>
      <c r="D48" s="163">
        <v>3</v>
      </c>
      <c r="E48" s="163">
        <v>1</v>
      </c>
      <c r="F48" s="165">
        <v>30000</v>
      </c>
      <c r="G48" s="166">
        <f t="shared" si="0"/>
        <v>30000</v>
      </c>
      <c r="H48" s="318" t="s">
        <v>773</v>
      </c>
    </row>
    <row r="49" s="55" customFormat="1" spans="1:8">
      <c r="A49" s="163" t="s">
        <v>243</v>
      </c>
      <c r="B49" s="163" t="s">
        <v>774</v>
      </c>
      <c r="C49" s="164">
        <v>43178</v>
      </c>
      <c r="D49" s="163">
        <v>1</v>
      </c>
      <c r="E49" s="163">
        <v>1</v>
      </c>
      <c r="F49" s="165">
        <v>10000</v>
      </c>
      <c r="G49" s="166">
        <f t="shared" si="0"/>
        <v>10000</v>
      </c>
      <c r="H49" s="318" t="s">
        <v>775</v>
      </c>
    </row>
    <row r="50" s="55" customFormat="1" spans="1:8">
      <c r="A50" s="163" t="s">
        <v>54</v>
      </c>
      <c r="B50" s="163" t="s">
        <v>776</v>
      </c>
      <c r="C50" s="164">
        <v>43178</v>
      </c>
      <c r="D50" s="163">
        <v>1</v>
      </c>
      <c r="E50" s="163">
        <v>1</v>
      </c>
      <c r="F50" s="165">
        <v>6000</v>
      </c>
      <c r="G50" s="166">
        <f t="shared" si="0"/>
        <v>6000</v>
      </c>
      <c r="H50" s="318" t="s">
        <v>777</v>
      </c>
    </row>
    <row r="51" s="55" customFormat="1" spans="1:8">
      <c r="A51" s="163" t="s">
        <v>243</v>
      </c>
      <c r="B51" s="163" t="s">
        <v>778</v>
      </c>
      <c r="C51" s="164">
        <v>43178</v>
      </c>
      <c r="D51" s="163">
        <v>1</v>
      </c>
      <c r="E51" s="163">
        <v>1</v>
      </c>
      <c r="F51" s="165">
        <v>10000</v>
      </c>
      <c r="G51" s="166">
        <f t="shared" si="0"/>
        <v>10000</v>
      </c>
      <c r="H51" s="318" t="s">
        <v>779</v>
      </c>
    </row>
    <row r="52" s="55" customFormat="1" spans="1:8">
      <c r="A52" s="163" t="s">
        <v>38</v>
      </c>
      <c r="B52" s="163" t="s">
        <v>780</v>
      </c>
      <c r="C52" s="164">
        <v>43178</v>
      </c>
      <c r="D52" s="163">
        <v>2</v>
      </c>
      <c r="E52" s="163">
        <v>1</v>
      </c>
      <c r="F52" s="165">
        <v>12000</v>
      </c>
      <c r="G52" s="166">
        <f t="shared" si="0"/>
        <v>12000</v>
      </c>
      <c r="H52" s="318" t="s">
        <v>781</v>
      </c>
    </row>
    <row r="53" s="55" customFormat="1" spans="1:8">
      <c r="A53" s="163" t="s">
        <v>54</v>
      </c>
      <c r="B53" s="163" t="s">
        <v>782</v>
      </c>
      <c r="C53" s="164">
        <v>43179</v>
      </c>
      <c r="D53" s="163">
        <v>1</v>
      </c>
      <c r="E53" s="163">
        <v>1</v>
      </c>
      <c r="F53" s="165">
        <v>6000</v>
      </c>
      <c r="G53" s="166">
        <f t="shared" si="0"/>
        <v>6000</v>
      </c>
      <c r="H53" s="318" t="s">
        <v>783</v>
      </c>
    </row>
    <row r="54" s="55" customFormat="1" spans="1:8">
      <c r="A54" s="163" t="s">
        <v>54</v>
      </c>
      <c r="B54" s="163" t="s">
        <v>784</v>
      </c>
      <c r="C54" s="164">
        <v>43179</v>
      </c>
      <c r="D54" s="163">
        <v>1</v>
      </c>
      <c r="E54" s="163">
        <v>1</v>
      </c>
      <c r="F54" s="165">
        <v>6000</v>
      </c>
      <c r="G54" s="166">
        <f t="shared" si="0"/>
        <v>6000</v>
      </c>
      <c r="H54" s="318" t="s">
        <v>785</v>
      </c>
    </row>
    <row r="55" s="55" customFormat="1" spans="1:8">
      <c r="A55" s="163" t="s">
        <v>243</v>
      </c>
      <c r="B55" s="163" t="s">
        <v>774</v>
      </c>
      <c r="C55" s="164">
        <v>43179</v>
      </c>
      <c r="D55" s="163">
        <v>1</v>
      </c>
      <c r="E55" s="163">
        <v>1</v>
      </c>
      <c r="F55" s="165">
        <v>10000</v>
      </c>
      <c r="G55" s="166">
        <f t="shared" si="0"/>
        <v>10000</v>
      </c>
      <c r="H55" s="318" t="s">
        <v>786</v>
      </c>
    </row>
    <row r="56" s="55" customFormat="1" spans="1:8">
      <c r="A56" s="163" t="s">
        <v>54</v>
      </c>
      <c r="B56" s="163" t="s">
        <v>787</v>
      </c>
      <c r="C56" s="164">
        <v>43179</v>
      </c>
      <c r="D56" s="163">
        <v>1</v>
      </c>
      <c r="E56" s="163">
        <v>1</v>
      </c>
      <c r="F56" s="165">
        <v>6000</v>
      </c>
      <c r="G56" s="166">
        <f t="shared" si="0"/>
        <v>6000</v>
      </c>
      <c r="H56" s="318" t="s">
        <v>788</v>
      </c>
    </row>
    <row r="57" s="55" customFormat="1" spans="1:8">
      <c r="A57" s="163"/>
      <c r="B57" s="163"/>
      <c r="C57" s="164"/>
      <c r="D57" s="163"/>
      <c r="E57" s="163"/>
      <c r="F57" s="165"/>
      <c r="G57" s="166"/>
      <c r="H57" s="169"/>
    </row>
    <row r="58" s="55" customFormat="1" ht="15" spans="1:8">
      <c r="A58" s="163"/>
      <c r="B58" s="170" t="s">
        <v>92</v>
      </c>
      <c r="C58" s="171"/>
      <c r="D58" s="170"/>
      <c r="E58" s="170"/>
      <c r="F58" s="172"/>
      <c r="G58" s="173">
        <f>SUM(G9:G57)</f>
        <v>737025</v>
      </c>
      <c r="H58" s="175" t="s">
        <v>789</v>
      </c>
    </row>
    <row r="59" s="55" customFormat="1" ht="15" spans="7:7">
      <c r="G59" s="56"/>
    </row>
    <row r="60" s="55" customFormat="1" spans="7:7">
      <c r="G60" s="56"/>
    </row>
    <row r="61" s="55" customFormat="1" spans="7:7">
      <c r="G61" s="56"/>
    </row>
    <row r="62" s="55" customFormat="1" spans="7:7">
      <c r="G62" s="56"/>
    </row>
    <row r="63" s="55" customFormat="1" spans="7:7">
      <c r="G63" s="56"/>
    </row>
    <row r="64" s="55" customFormat="1" spans="7:7">
      <c r="G64" s="56"/>
    </row>
    <row r="65" s="55" customFormat="1" spans="7:7">
      <c r="G65" s="56"/>
    </row>
    <row r="66" s="55" customFormat="1" spans="7:7">
      <c r="G66" s="56"/>
    </row>
    <row r="67" s="55" customFormat="1" spans="7:7">
      <c r="G67" s="56"/>
    </row>
    <row r="68" s="55" customFormat="1" spans="7:7">
      <c r="G68" s="56"/>
    </row>
    <row r="69" s="55" customFormat="1" spans="7:7">
      <c r="G69" s="56"/>
    </row>
    <row r="70" s="55" customFormat="1" spans="7:7">
      <c r="G70" s="56"/>
    </row>
    <row r="71" s="55" customFormat="1" spans="7:7">
      <c r="G71" s="56"/>
    </row>
    <row r="72" s="55" customFormat="1" spans="7:7">
      <c r="G72" s="56"/>
    </row>
    <row r="73" s="55" customFormat="1" spans="7:7">
      <c r="G73" s="56"/>
    </row>
    <row r="74" s="55" customFormat="1" spans="7:7">
      <c r="G74" s="56"/>
    </row>
    <row r="75" s="55" customFormat="1" spans="7:7">
      <c r="G75" s="56"/>
    </row>
    <row r="76" s="55" customFormat="1" spans="7:7">
      <c r="G76" s="56"/>
    </row>
    <row r="77" s="55" customFormat="1" spans="7:7">
      <c r="G77" s="56"/>
    </row>
    <row r="78" s="55" customFormat="1" spans="7:7">
      <c r="G78" s="56"/>
    </row>
    <row r="79" s="55" customFormat="1" spans="7:7">
      <c r="G79" s="56"/>
    </row>
    <row r="80" s="55" customFormat="1" spans="7:7">
      <c r="G80" s="56"/>
    </row>
    <row r="81" s="55" customFormat="1" spans="7:7">
      <c r="G81" s="56"/>
    </row>
    <row r="82" s="55" customFormat="1" spans="7:7">
      <c r="G82" s="56"/>
    </row>
    <row r="83" s="55" customFormat="1" spans="7:7">
      <c r="G83" s="56"/>
    </row>
    <row r="84" s="55" customFormat="1" spans="7:7">
      <c r="G84" s="56"/>
    </row>
    <row r="85" s="55" customFormat="1" spans="7:7">
      <c r="G85" s="56"/>
    </row>
    <row r="86" s="55" customFormat="1" spans="7:7">
      <c r="G86" s="56"/>
    </row>
    <row r="87" s="55" customFormat="1" spans="7:7">
      <c r="G87" s="56"/>
    </row>
    <row r="88" s="55" customFormat="1" spans="7:7">
      <c r="G88" s="56"/>
    </row>
    <row r="89" s="55" customFormat="1" spans="7:7">
      <c r="G89" s="56"/>
    </row>
    <row r="90" s="55" customFormat="1" spans="7:7">
      <c r="G90" s="56"/>
    </row>
    <row r="91" s="55" customFormat="1" spans="7:7">
      <c r="G91" s="56"/>
    </row>
    <row r="92" s="55" customFormat="1" spans="7:7">
      <c r="G92" s="56"/>
    </row>
    <row r="93" s="55" customFormat="1" spans="7:7">
      <c r="G93" s="56"/>
    </row>
    <row r="94" s="55" customFormat="1" spans="7:7">
      <c r="G94" s="56"/>
    </row>
    <row r="95" s="55" customFormat="1" spans="7:7">
      <c r="G95" s="56"/>
    </row>
    <row r="96" s="55" customFormat="1" spans="7:7">
      <c r="G96" s="56"/>
    </row>
    <row r="97" s="55" customFormat="1" spans="7:7">
      <c r="G97" s="56"/>
    </row>
    <row r="98" s="55" customFormat="1" spans="7:7">
      <c r="G98" s="56"/>
    </row>
    <row r="99" s="55" customFormat="1" spans="7:7">
      <c r="G99" s="56"/>
    </row>
    <row r="100" s="55" customFormat="1" spans="7:7">
      <c r="G100" s="56"/>
    </row>
    <row r="101" s="55" customFormat="1" spans="7:7">
      <c r="G101" s="56"/>
    </row>
    <row r="102" s="55" customFormat="1" spans="7:7">
      <c r="G102" s="56"/>
    </row>
    <row r="103" s="55" customFormat="1" spans="7:7">
      <c r="G103" s="56"/>
    </row>
    <row r="104" s="55" customFormat="1" spans="7:7">
      <c r="G104" s="56"/>
    </row>
    <row r="105" s="55" customFormat="1" spans="7:7">
      <c r="G105" s="56"/>
    </row>
    <row r="106" s="55" customFormat="1" spans="7:7">
      <c r="G106" s="56"/>
    </row>
    <row r="107" s="55" customFormat="1" spans="7:7">
      <c r="G107" s="56"/>
    </row>
    <row r="108" s="55" customFormat="1" spans="7:7">
      <c r="G108" s="56"/>
    </row>
    <row r="109" s="55" customFormat="1" spans="7:7">
      <c r="G109" s="56"/>
    </row>
    <row r="110" s="55" customFormat="1" spans="7:7">
      <c r="G110" s="56"/>
    </row>
    <row r="111" s="55" customFormat="1" spans="7:7">
      <c r="G111" s="56"/>
    </row>
    <row r="112" s="55" customFormat="1" spans="7:7">
      <c r="G112" s="56"/>
    </row>
    <row r="113" s="55" customFormat="1" spans="7:7">
      <c r="G113" s="56"/>
    </row>
    <row r="114" s="55" customFormat="1" spans="7:7">
      <c r="G114" s="56"/>
    </row>
    <row r="115" s="55" customFormat="1" spans="7:7">
      <c r="G115" s="56"/>
    </row>
    <row r="116" s="55" customFormat="1" spans="7:7">
      <c r="G116" s="56"/>
    </row>
    <row r="117" s="55" customFormat="1" spans="7:7">
      <c r="G117" s="56"/>
    </row>
    <row r="118" s="55" customFormat="1" spans="7:7">
      <c r="G118" s="56"/>
    </row>
    <row r="119" s="55" customFormat="1" spans="7:7">
      <c r="G119" s="56"/>
    </row>
    <row r="120" s="55" customFormat="1" spans="7:7">
      <c r="G120" s="56"/>
    </row>
    <row r="121" s="55" customFormat="1" spans="7:7">
      <c r="G121" s="56"/>
    </row>
    <row r="122" s="55" customFormat="1" spans="7:7">
      <c r="G122" s="56"/>
    </row>
    <row r="123" s="55" customFormat="1" spans="7:7">
      <c r="G123" s="56"/>
    </row>
    <row r="124" s="55" customFormat="1" spans="7:7">
      <c r="G124" s="56"/>
    </row>
    <row r="125" s="55" customFormat="1" spans="7:7">
      <c r="G125" s="56"/>
    </row>
    <row r="126" s="55" customFormat="1" spans="7:7">
      <c r="G126" s="56"/>
    </row>
    <row r="127" s="55" customFormat="1" spans="7:7">
      <c r="G127" s="56"/>
    </row>
    <row r="128" s="55" customFormat="1" spans="7:7">
      <c r="G128" s="56"/>
    </row>
    <row r="129" s="55" customFormat="1" spans="7:7">
      <c r="G129" s="56"/>
    </row>
    <row r="130" s="55" customFormat="1" spans="7:7">
      <c r="G130" s="56"/>
    </row>
    <row r="131" s="55" customFormat="1" spans="7:7">
      <c r="G131" s="56"/>
    </row>
    <row r="132" s="55" customFormat="1" spans="7:7">
      <c r="G132" s="56"/>
    </row>
    <row r="133" s="55" customFormat="1" spans="7:7">
      <c r="G133" s="56"/>
    </row>
    <row r="134" s="55" customFormat="1" spans="7:7">
      <c r="G134" s="56"/>
    </row>
    <row r="135" s="55" customFormat="1" spans="7:7">
      <c r="G135" s="56"/>
    </row>
    <row r="136" s="55" customFormat="1" spans="7:7">
      <c r="G136" s="56"/>
    </row>
    <row r="137" s="55" customFormat="1" spans="7:7">
      <c r="G137" s="56"/>
    </row>
    <row r="138" s="55" customFormat="1" spans="7:7">
      <c r="G138" s="56"/>
    </row>
    <row r="139" s="55" customFormat="1" spans="7:7">
      <c r="G139" s="56"/>
    </row>
    <row r="140" s="55" customFormat="1" spans="7:7">
      <c r="G140" s="56"/>
    </row>
    <row r="141" s="55" customFormat="1" spans="7:7">
      <c r="G141" s="56"/>
    </row>
    <row r="142" s="55" customFormat="1" spans="7:7">
      <c r="G142" s="56"/>
    </row>
    <row r="143" s="55" customFormat="1" spans="7:7">
      <c r="G143" s="56"/>
    </row>
    <row r="144" s="55" customFormat="1" spans="7:7">
      <c r="G144" s="56"/>
    </row>
    <row r="145" s="55" customFormat="1" spans="7:7">
      <c r="G145" s="56"/>
    </row>
    <row r="146" s="55" customFormat="1" spans="7:7">
      <c r="G146" s="56"/>
    </row>
    <row r="147" s="55" customFormat="1" spans="7:7">
      <c r="G147" s="56"/>
    </row>
    <row r="148" s="55" customFormat="1" spans="7:7">
      <c r="G148" s="56"/>
    </row>
    <row r="149" s="55" customFormat="1" spans="7:7">
      <c r="G149" s="56"/>
    </row>
    <row r="150" s="55" customFormat="1" spans="7:7">
      <c r="G150" s="56"/>
    </row>
    <row r="151" s="55" customFormat="1" spans="7:7">
      <c r="G151" s="56"/>
    </row>
    <row r="152" s="55" customFormat="1" spans="7:7">
      <c r="G152" s="56"/>
    </row>
    <row r="153" s="55" customFormat="1" spans="7:7">
      <c r="G153" s="56"/>
    </row>
    <row r="154" s="55" customFormat="1" spans="7:7">
      <c r="G154" s="56"/>
    </row>
    <row r="155" s="55" customFormat="1" spans="7:7">
      <c r="G155" s="56"/>
    </row>
    <row r="156" s="55" customFormat="1" spans="7:7">
      <c r="G156" s="56"/>
    </row>
    <row r="157" s="55" customFormat="1" spans="7:7">
      <c r="G157" s="56"/>
    </row>
    <row r="158" s="55" customFormat="1" spans="7:7">
      <c r="G158" s="56"/>
    </row>
    <row r="159" s="55" customFormat="1" spans="7:7">
      <c r="G159" s="56"/>
    </row>
    <row r="160" s="55" customFormat="1" spans="7:7">
      <c r="G160" s="56"/>
    </row>
    <row r="161" s="55" customFormat="1" spans="7:7">
      <c r="G161" s="56"/>
    </row>
    <row r="162" s="55" customFormat="1" spans="7:7">
      <c r="G162" s="56"/>
    </row>
    <row r="163" s="55" customFormat="1" spans="7:7">
      <c r="G163" s="56"/>
    </row>
    <row r="164" s="55" customFormat="1" spans="7:7">
      <c r="G164" s="56"/>
    </row>
    <row r="165" s="55" customFormat="1" spans="7:7">
      <c r="G165" s="56"/>
    </row>
    <row r="166" s="55" customFormat="1" spans="7:7">
      <c r="G166" s="56"/>
    </row>
    <row r="167" s="55" customFormat="1" spans="7:7">
      <c r="G167" s="56"/>
    </row>
    <row r="168" s="55" customFormat="1" spans="7:7">
      <c r="G168" s="56"/>
    </row>
    <row r="169" s="55" customFormat="1" spans="7:7">
      <c r="G169" s="56"/>
    </row>
    <row r="170" s="55" customFormat="1" spans="7:7">
      <c r="G170" s="56"/>
    </row>
    <row r="171" s="55" customFormat="1" spans="7:7">
      <c r="G171" s="56"/>
    </row>
    <row r="172" s="55" customFormat="1" spans="7:7">
      <c r="G172" s="56"/>
    </row>
    <row r="173" s="55" customFormat="1" spans="7:7">
      <c r="G173" s="56"/>
    </row>
    <row r="174" s="55" customFormat="1" spans="7:7">
      <c r="G174" s="56"/>
    </row>
    <row r="175" s="55" customFormat="1" spans="7:7">
      <c r="G175" s="56"/>
    </row>
    <row r="176" s="55" customFormat="1" spans="7:7">
      <c r="G176" s="56"/>
    </row>
    <row r="177" s="55" customFormat="1" spans="7:7">
      <c r="G177" s="56"/>
    </row>
    <row r="178" s="55" customFormat="1" spans="7:7">
      <c r="G178" s="56"/>
    </row>
    <row r="179" s="55" customFormat="1" spans="7:7">
      <c r="G179" s="56"/>
    </row>
    <row r="180" s="55" customFormat="1" spans="7:7">
      <c r="G180" s="56"/>
    </row>
    <row r="181" s="55" customFormat="1" spans="7:7">
      <c r="G181" s="56"/>
    </row>
    <row r="182" s="55" customFormat="1" spans="7:7">
      <c r="G182" s="56"/>
    </row>
    <row r="183" s="55" customFormat="1" spans="7:7">
      <c r="G183" s="56"/>
    </row>
    <row r="184" s="55" customFormat="1" spans="7:7">
      <c r="G184" s="56"/>
    </row>
    <row r="185" s="55" customFormat="1" spans="7:7">
      <c r="G185" s="56"/>
    </row>
    <row r="186" s="55" customFormat="1" spans="7:7">
      <c r="G186" s="56"/>
    </row>
    <row r="187" s="55" customFormat="1" spans="7:7">
      <c r="G187" s="56"/>
    </row>
    <row r="188" s="55" customFormat="1" spans="7:7">
      <c r="G188" s="56"/>
    </row>
    <row r="189" s="55" customFormat="1" spans="7:7">
      <c r="G189" s="56"/>
    </row>
    <row r="190" s="55" customFormat="1" spans="7:7">
      <c r="G190" s="56"/>
    </row>
    <row r="191" s="55" customFormat="1" spans="7:7">
      <c r="G191" s="56"/>
    </row>
    <row r="192" s="55" customFormat="1" spans="7:7">
      <c r="G192" s="56"/>
    </row>
    <row r="193" s="55" customFormat="1" spans="7:7">
      <c r="G193" s="56"/>
    </row>
    <row r="194" s="55" customFormat="1" spans="7:7">
      <c r="G194" s="56"/>
    </row>
    <row r="195" s="55" customFormat="1" spans="7:7">
      <c r="G195" s="56"/>
    </row>
    <row r="196" s="55" customFormat="1" spans="7:7">
      <c r="G196" s="56"/>
    </row>
    <row r="197" s="55" customFormat="1" spans="7:7">
      <c r="G197" s="56"/>
    </row>
    <row r="198" s="55" customFormat="1" spans="7:7">
      <c r="G198" s="56"/>
    </row>
    <row r="199" s="55" customFormat="1" spans="7:7">
      <c r="G199" s="56"/>
    </row>
    <row r="200" s="55" customFormat="1" spans="7:7">
      <c r="G200" s="56"/>
    </row>
    <row r="201" s="55" customFormat="1" spans="7:7">
      <c r="G201" s="56"/>
    </row>
    <row r="202" s="55" customFormat="1" spans="7:7">
      <c r="G202" s="56"/>
    </row>
    <row r="203" s="55" customFormat="1" spans="7:7">
      <c r="G203" s="56"/>
    </row>
    <row r="204" s="55" customFormat="1" spans="7:7">
      <c r="G204" s="56"/>
    </row>
    <row r="205" s="55" customFormat="1" spans="7:7">
      <c r="G205" s="56"/>
    </row>
    <row r="206" s="55" customFormat="1" spans="7:7">
      <c r="G206" s="56"/>
    </row>
    <row r="207" s="55" customFormat="1" spans="7:7">
      <c r="G207" s="56"/>
    </row>
    <row r="208" s="55" customFormat="1" spans="7:7">
      <c r="G208" s="56"/>
    </row>
    <row r="209" s="55" customFormat="1" spans="7:7">
      <c r="G209" s="56"/>
    </row>
    <row r="210" s="55" customFormat="1" spans="7:7">
      <c r="G210" s="56"/>
    </row>
    <row r="211" s="55" customFormat="1" spans="7:7">
      <c r="G211" s="56"/>
    </row>
    <row r="212" s="55" customFormat="1" spans="7:7">
      <c r="G212" s="56"/>
    </row>
    <row r="213" s="55" customFormat="1" spans="7:7">
      <c r="G213" s="56"/>
    </row>
    <row r="214" s="55" customFormat="1" spans="7:7">
      <c r="G214" s="56"/>
    </row>
    <row r="215" s="55" customFormat="1" spans="7:7">
      <c r="G215" s="56"/>
    </row>
    <row r="216" s="55" customFormat="1" spans="7:7">
      <c r="G216" s="56"/>
    </row>
    <row r="217" s="55" customFormat="1" spans="7:7">
      <c r="G217" s="56"/>
    </row>
    <row r="218" s="55" customFormat="1" spans="7:7">
      <c r="G218" s="56"/>
    </row>
    <row r="219" s="55" customFormat="1" spans="7:7">
      <c r="G219" s="56"/>
    </row>
    <row r="220" s="55" customFormat="1" spans="7:7">
      <c r="G220" s="56"/>
    </row>
    <row r="221" s="55" customFormat="1" spans="7:7">
      <c r="G221" s="56"/>
    </row>
    <row r="222" s="55" customFormat="1" spans="7:7">
      <c r="G222" s="56"/>
    </row>
    <row r="223" s="55" customFormat="1" spans="7:7">
      <c r="G223" s="56"/>
    </row>
    <row r="224" s="55" customFormat="1" spans="7:7">
      <c r="G224" s="56"/>
    </row>
    <row r="225" s="55" customFormat="1" spans="7:7">
      <c r="G225" s="56"/>
    </row>
    <row r="226" s="55" customFormat="1" spans="7:7">
      <c r="G226" s="56"/>
    </row>
    <row r="227" s="55" customFormat="1" spans="7:7">
      <c r="G227" s="56"/>
    </row>
    <row r="228" s="55" customFormat="1" spans="7:7">
      <c r="G228" s="56"/>
    </row>
    <row r="229" s="55" customFormat="1" spans="7:7">
      <c r="G229" s="56"/>
    </row>
    <row r="230" s="55" customFormat="1" spans="7:7">
      <c r="G230" s="56"/>
    </row>
    <row r="231" s="55" customFormat="1" spans="7:7">
      <c r="G231" s="56"/>
    </row>
    <row r="232" s="55" customFormat="1" spans="7:7">
      <c r="G232" s="56"/>
    </row>
    <row r="233" s="55" customFormat="1" spans="7:7">
      <c r="G233" s="56"/>
    </row>
    <row r="234" s="55" customFormat="1" spans="7:7">
      <c r="G234" s="56"/>
    </row>
    <row r="235" s="55" customFormat="1" spans="7:7">
      <c r="G235" s="56"/>
    </row>
    <row r="236" s="55" customFormat="1" spans="7:7">
      <c r="G236" s="56"/>
    </row>
    <row r="237" s="55" customFormat="1" spans="7:7">
      <c r="G237" s="56"/>
    </row>
    <row r="238" s="55" customFormat="1" spans="7:7">
      <c r="G238" s="56"/>
    </row>
    <row r="239" s="55" customFormat="1" spans="7:7">
      <c r="G239" s="56"/>
    </row>
    <row r="240" s="55" customFormat="1" spans="7:7">
      <c r="G240" s="56"/>
    </row>
    <row r="241" s="55" customFormat="1" spans="7:7">
      <c r="G241" s="56"/>
    </row>
    <row r="242" s="55" customFormat="1" spans="7:7">
      <c r="G242" s="56"/>
    </row>
    <row r="243" s="55" customFormat="1" spans="7:7">
      <c r="G243" s="56"/>
    </row>
    <row r="244" s="55" customFormat="1" spans="7:7">
      <c r="G244" s="56"/>
    </row>
    <row r="245" s="55" customFormat="1" spans="7:7">
      <c r="G245" s="56"/>
    </row>
    <row r="246" s="55" customFormat="1" spans="7:7">
      <c r="G246" s="56"/>
    </row>
    <row r="247" s="55" customFormat="1" spans="7:7">
      <c r="G247" s="56"/>
    </row>
    <row r="248" s="55" customFormat="1" spans="7:7">
      <c r="G248" s="56"/>
    </row>
    <row r="249" s="55" customFormat="1" spans="7:7">
      <c r="G249" s="56"/>
    </row>
    <row r="250" s="55" customFormat="1" spans="7:7">
      <c r="G250" s="56"/>
    </row>
    <row r="251" s="55" customFormat="1" spans="7:7">
      <c r="G251" s="56"/>
    </row>
    <row r="252" s="55" customFormat="1" spans="7:7">
      <c r="G252" s="56"/>
    </row>
    <row r="253" s="55" customFormat="1" spans="7:7">
      <c r="G253" s="56"/>
    </row>
    <row r="254" s="55" customFormat="1" spans="7:7">
      <c r="G254" s="56"/>
    </row>
    <row r="255" s="55" customFormat="1" spans="7:7">
      <c r="G255" s="56"/>
    </row>
    <row r="256" s="55" customFormat="1" spans="7:7">
      <c r="G256" s="56"/>
    </row>
    <row r="257" s="55" customFormat="1" spans="7:7">
      <c r="G257" s="56"/>
    </row>
    <row r="258" s="55" customFormat="1" spans="7:7">
      <c r="G258" s="56"/>
    </row>
    <row r="259" s="55" customFormat="1" spans="7:7">
      <c r="G259" s="56"/>
    </row>
    <row r="260" s="55" customFormat="1" spans="7:7">
      <c r="G260" s="56"/>
    </row>
    <row r="261" s="55" customFormat="1" spans="7:7">
      <c r="G261" s="56"/>
    </row>
    <row r="262" s="55" customFormat="1" spans="7:7">
      <c r="G262" s="56"/>
    </row>
    <row r="263" s="55" customFormat="1" spans="7:7">
      <c r="G263" s="56"/>
    </row>
    <row r="264" s="55" customFormat="1" spans="7:7">
      <c r="G264" s="56"/>
    </row>
    <row r="265" s="55" customFormat="1" spans="7:7">
      <c r="G265" s="56"/>
    </row>
    <row r="266" s="55" customFormat="1" spans="7:7">
      <c r="G266" s="56"/>
    </row>
    <row r="267" s="55" customFormat="1" spans="7:7">
      <c r="G267" s="56"/>
    </row>
    <row r="268" s="55" customFormat="1" spans="7:7">
      <c r="G268" s="56"/>
    </row>
    <row r="269" s="55" customFormat="1" spans="7:7">
      <c r="G269" s="56"/>
    </row>
    <row r="270" s="55" customFormat="1" spans="7:7">
      <c r="G270" s="56"/>
    </row>
    <row r="271" s="55" customFormat="1" spans="7:7">
      <c r="G271" s="56"/>
    </row>
  </sheetData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50"/>
  <sheetViews>
    <sheetView topLeftCell="A25" workbookViewId="0">
      <selection activeCell="M52" sqref="M52"/>
    </sheetView>
  </sheetViews>
  <sheetFormatPr defaultColWidth="9" defaultRowHeight="14.25"/>
  <cols>
    <col min="1" max="1" width="10.4285714285714" style="55" customWidth="1"/>
    <col min="2" max="2" width="48.1428571428571" style="55" customWidth="1"/>
    <col min="3" max="3" width="26.2857142857143" style="55" customWidth="1"/>
    <col min="4" max="4" width="7.28571428571429" style="55" customWidth="1"/>
    <col min="5" max="5" width="14.2857142857143" style="55" customWidth="1"/>
    <col min="6" max="6" width="23.1428571428571" style="55" customWidth="1"/>
    <col min="7" max="7" width="15" style="56" customWidth="1"/>
    <col min="8" max="8" width="13.4285714285714" style="55" customWidth="1"/>
    <col min="9" max="16384" width="9.14285714285714" style="55"/>
  </cols>
  <sheetData>
    <row r="1" s="55" customFormat="1" spans="7:7">
      <c r="G1" s="56"/>
    </row>
    <row r="2" s="55" customFormat="1" spans="2:2">
      <c r="B2" s="59" t="s">
        <v>790</v>
      </c>
    </row>
    <row r="3" s="55" customFormat="1"/>
    <row r="4" s="55" customFormat="1" ht="15" spans="1:6">
      <c r="A4" s="60" t="s">
        <v>25</v>
      </c>
      <c r="B4" s="60"/>
      <c r="C4" s="61" t="s">
        <v>26</v>
      </c>
      <c r="D4" s="61"/>
      <c r="E4" s="61"/>
      <c r="F4" s="61"/>
    </row>
    <row r="5" s="55" customFormat="1" ht="15" spans="1:6">
      <c r="A5" s="62" t="s">
        <v>27</v>
      </c>
      <c r="B5" s="62"/>
      <c r="C5" s="63" t="s">
        <v>28</v>
      </c>
      <c r="D5" s="64"/>
      <c r="E5" s="64"/>
      <c r="F5" s="65"/>
    </row>
    <row r="6" s="55" customFormat="1"/>
    <row r="7" s="55" customFormat="1" ht="15" spans="1:7">
      <c r="A7" s="66"/>
      <c r="B7" s="66"/>
      <c r="C7" s="66"/>
      <c r="D7" s="66"/>
      <c r="E7" s="66"/>
      <c r="F7" s="67" t="s">
        <v>29</v>
      </c>
      <c r="G7" s="67"/>
    </row>
    <row r="8" s="55" customFormat="1" ht="15" spans="1:8">
      <c r="A8" s="68" t="s">
        <v>30</v>
      </c>
      <c r="B8" s="68" t="s">
        <v>31</v>
      </c>
      <c r="C8" s="69" t="s">
        <v>32</v>
      </c>
      <c r="D8" s="68" t="s">
        <v>33</v>
      </c>
      <c r="E8" s="68" t="s">
        <v>34</v>
      </c>
      <c r="F8" s="68" t="s">
        <v>35</v>
      </c>
      <c r="G8" s="68" t="s">
        <v>36</v>
      </c>
      <c r="H8" s="68" t="s">
        <v>37</v>
      </c>
    </row>
    <row r="9" s="55" customFormat="1" spans="1:8">
      <c r="A9" s="163" t="s">
        <v>291</v>
      </c>
      <c r="B9" s="163" t="s">
        <v>791</v>
      </c>
      <c r="C9" s="164">
        <v>43179</v>
      </c>
      <c r="D9" s="163">
        <v>2</v>
      </c>
      <c r="E9" s="163">
        <v>2</v>
      </c>
      <c r="F9" s="165">
        <v>56000</v>
      </c>
      <c r="G9" s="166">
        <f t="shared" ref="G9:G35" si="0">+F9</f>
        <v>56000</v>
      </c>
      <c r="H9" s="318" t="s">
        <v>792</v>
      </c>
    </row>
    <row r="10" s="55" customFormat="1" spans="1:8">
      <c r="A10" s="163" t="s">
        <v>38</v>
      </c>
      <c r="B10" s="163" t="s">
        <v>770</v>
      </c>
      <c r="C10" s="164">
        <v>43179</v>
      </c>
      <c r="D10" s="163">
        <v>2</v>
      </c>
      <c r="E10" s="163">
        <v>1</v>
      </c>
      <c r="F10" s="165">
        <v>12000</v>
      </c>
      <c r="G10" s="166">
        <f t="shared" si="0"/>
        <v>12000</v>
      </c>
      <c r="H10" s="318" t="s">
        <v>793</v>
      </c>
    </row>
    <row r="11" s="55" customFormat="1" spans="1:8">
      <c r="A11" s="163" t="s">
        <v>42</v>
      </c>
      <c r="B11" s="163" t="s">
        <v>794</v>
      </c>
      <c r="C11" s="164">
        <v>43179</v>
      </c>
      <c r="D11" s="163">
        <v>2</v>
      </c>
      <c r="E11" s="163">
        <v>1</v>
      </c>
      <c r="F11" s="165">
        <v>15300</v>
      </c>
      <c r="G11" s="166">
        <f t="shared" si="0"/>
        <v>15300</v>
      </c>
      <c r="H11" s="318" t="s">
        <v>795</v>
      </c>
    </row>
    <row r="12" s="55" customFormat="1" spans="1:8">
      <c r="A12" s="163" t="s">
        <v>54</v>
      </c>
      <c r="B12" s="163" t="s">
        <v>796</v>
      </c>
      <c r="C12" s="164">
        <v>43181</v>
      </c>
      <c r="D12" s="163">
        <v>1</v>
      </c>
      <c r="E12" s="163">
        <v>1</v>
      </c>
      <c r="F12" s="165">
        <v>6000</v>
      </c>
      <c r="G12" s="166">
        <f t="shared" si="0"/>
        <v>6000</v>
      </c>
      <c r="H12" s="318" t="s">
        <v>797</v>
      </c>
    </row>
    <row r="13" s="55" customFormat="1" spans="1:8">
      <c r="A13" s="163" t="s">
        <v>45</v>
      </c>
      <c r="B13" s="163" t="s">
        <v>798</v>
      </c>
      <c r="C13" s="164">
        <v>43181</v>
      </c>
      <c r="D13" s="163">
        <v>1</v>
      </c>
      <c r="E13" s="163">
        <v>1</v>
      </c>
      <c r="F13" s="165">
        <v>10000</v>
      </c>
      <c r="G13" s="166">
        <f t="shared" si="0"/>
        <v>10000</v>
      </c>
      <c r="H13" s="318" t="s">
        <v>799</v>
      </c>
    </row>
    <row r="14" s="55" customFormat="1" spans="1:8">
      <c r="A14" s="163" t="s">
        <v>243</v>
      </c>
      <c r="B14" s="163" t="s">
        <v>800</v>
      </c>
      <c r="C14" s="164">
        <v>43181</v>
      </c>
      <c r="D14" s="163">
        <v>3</v>
      </c>
      <c r="E14" s="163">
        <v>1</v>
      </c>
      <c r="F14" s="165">
        <v>30000</v>
      </c>
      <c r="G14" s="166">
        <f t="shared" si="0"/>
        <v>30000</v>
      </c>
      <c r="H14" s="318" t="s">
        <v>801</v>
      </c>
    </row>
    <row r="15" s="55" customFormat="1" spans="1:8">
      <c r="A15" s="163" t="s">
        <v>38</v>
      </c>
      <c r="B15" s="163" t="s">
        <v>796</v>
      </c>
      <c r="C15" s="164">
        <v>43182</v>
      </c>
      <c r="D15" s="163">
        <v>1</v>
      </c>
      <c r="E15" s="163">
        <v>1</v>
      </c>
      <c r="F15" s="165">
        <v>6000</v>
      </c>
      <c r="G15" s="166">
        <f t="shared" si="0"/>
        <v>6000</v>
      </c>
      <c r="H15" s="318" t="s">
        <v>802</v>
      </c>
    </row>
    <row r="16" s="55" customFormat="1" spans="1:8">
      <c r="A16" s="163" t="s">
        <v>243</v>
      </c>
      <c r="B16" s="163" t="s">
        <v>803</v>
      </c>
      <c r="C16" s="164">
        <v>43182</v>
      </c>
      <c r="D16" s="163">
        <v>2</v>
      </c>
      <c r="E16" s="163">
        <v>1</v>
      </c>
      <c r="F16" s="165">
        <v>20000</v>
      </c>
      <c r="G16" s="166">
        <f t="shared" si="0"/>
        <v>20000</v>
      </c>
      <c r="H16" s="318" t="s">
        <v>804</v>
      </c>
    </row>
    <row r="17" s="55" customFormat="1" spans="1:8">
      <c r="A17" s="163" t="s">
        <v>243</v>
      </c>
      <c r="B17" s="163" t="s">
        <v>805</v>
      </c>
      <c r="C17" s="164">
        <v>43182</v>
      </c>
      <c r="D17" s="163">
        <v>4</v>
      </c>
      <c r="E17" s="163">
        <v>1</v>
      </c>
      <c r="F17" s="165">
        <v>40000</v>
      </c>
      <c r="G17" s="166">
        <f t="shared" si="0"/>
        <v>40000</v>
      </c>
      <c r="H17" s="318" t="s">
        <v>806</v>
      </c>
    </row>
    <row r="18" s="55" customFormat="1" spans="1:8">
      <c r="A18" s="163" t="s">
        <v>38</v>
      </c>
      <c r="B18" s="163" t="s">
        <v>807</v>
      </c>
      <c r="C18" s="164">
        <v>43183</v>
      </c>
      <c r="D18" s="163">
        <v>1</v>
      </c>
      <c r="E18" s="163">
        <v>1</v>
      </c>
      <c r="F18" s="165">
        <v>6000</v>
      </c>
      <c r="G18" s="166">
        <f t="shared" si="0"/>
        <v>6000</v>
      </c>
      <c r="H18" s="318" t="s">
        <v>808</v>
      </c>
    </row>
    <row r="19" s="55" customFormat="1" spans="1:8">
      <c r="A19" s="163" t="s">
        <v>42</v>
      </c>
      <c r="B19" s="163" t="s">
        <v>809</v>
      </c>
      <c r="C19" s="164">
        <v>43183</v>
      </c>
      <c r="D19" s="163">
        <v>2</v>
      </c>
      <c r="E19" s="163">
        <v>1</v>
      </c>
      <c r="F19" s="165">
        <v>14000</v>
      </c>
      <c r="G19" s="166">
        <f t="shared" si="0"/>
        <v>14000</v>
      </c>
      <c r="H19" s="318" t="s">
        <v>810</v>
      </c>
    </row>
    <row r="20" s="55" customFormat="1" spans="1:8">
      <c r="A20" s="163" t="s">
        <v>54</v>
      </c>
      <c r="B20" s="163" t="s">
        <v>811</v>
      </c>
      <c r="C20" s="164">
        <v>43183</v>
      </c>
      <c r="D20" s="163">
        <v>4</v>
      </c>
      <c r="E20" s="163">
        <v>1</v>
      </c>
      <c r="F20" s="165">
        <v>24000</v>
      </c>
      <c r="G20" s="166">
        <f t="shared" si="0"/>
        <v>24000</v>
      </c>
      <c r="H20" s="318" t="s">
        <v>812</v>
      </c>
    </row>
    <row r="21" s="55" customFormat="1" spans="1:8">
      <c r="A21" s="163" t="s">
        <v>38</v>
      </c>
      <c r="B21" s="163" t="s">
        <v>813</v>
      </c>
      <c r="C21" s="164">
        <v>43184</v>
      </c>
      <c r="D21" s="163">
        <v>1</v>
      </c>
      <c r="E21" s="163">
        <v>1</v>
      </c>
      <c r="F21" s="165">
        <v>6000</v>
      </c>
      <c r="G21" s="166">
        <f t="shared" si="0"/>
        <v>6000</v>
      </c>
      <c r="H21" s="318" t="s">
        <v>814</v>
      </c>
    </row>
    <row r="22" s="55" customFormat="1" spans="1:8">
      <c r="A22" s="163" t="s">
        <v>291</v>
      </c>
      <c r="B22" s="163" t="s">
        <v>815</v>
      </c>
      <c r="C22" s="164">
        <v>43184</v>
      </c>
      <c r="D22" s="163">
        <v>1</v>
      </c>
      <c r="E22" s="163">
        <v>1</v>
      </c>
      <c r="F22" s="165">
        <v>16200</v>
      </c>
      <c r="G22" s="166">
        <f t="shared" si="0"/>
        <v>16200</v>
      </c>
      <c r="H22" s="318" t="s">
        <v>816</v>
      </c>
    </row>
    <row r="23" s="55" customFormat="1" spans="1:8">
      <c r="A23" s="163" t="s">
        <v>243</v>
      </c>
      <c r="B23" s="163" t="s">
        <v>817</v>
      </c>
      <c r="C23" s="164">
        <v>43185</v>
      </c>
      <c r="D23" s="163">
        <v>1</v>
      </c>
      <c r="E23" s="163">
        <v>1</v>
      </c>
      <c r="F23" s="165">
        <v>10000</v>
      </c>
      <c r="G23" s="166">
        <f t="shared" si="0"/>
        <v>10000</v>
      </c>
      <c r="H23" s="318" t="s">
        <v>818</v>
      </c>
    </row>
    <row r="24" s="55" customFormat="1" spans="1:8">
      <c r="A24" s="163" t="s">
        <v>38</v>
      </c>
      <c r="B24" s="163" t="s">
        <v>819</v>
      </c>
      <c r="C24" s="164">
        <v>43185</v>
      </c>
      <c r="D24" s="163">
        <v>2</v>
      </c>
      <c r="E24" s="163">
        <v>1</v>
      </c>
      <c r="F24" s="165">
        <v>12000</v>
      </c>
      <c r="G24" s="166">
        <f t="shared" si="0"/>
        <v>12000</v>
      </c>
      <c r="H24" s="318" t="s">
        <v>820</v>
      </c>
    </row>
    <row r="25" s="55" customFormat="1" spans="1:8">
      <c r="A25" s="163" t="s">
        <v>54</v>
      </c>
      <c r="B25" s="163" t="s">
        <v>821</v>
      </c>
      <c r="C25" s="164">
        <v>43185</v>
      </c>
      <c r="D25" s="163">
        <v>3</v>
      </c>
      <c r="E25" s="163">
        <v>1</v>
      </c>
      <c r="F25" s="165">
        <v>18000</v>
      </c>
      <c r="G25" s="166">
        <f t="shared" si="0"/>
        <v>18000</v>
      </c>
      <c r="H25" s="318" t="s">
        <v>822</v>
      </c>
    </row>
    <row r="26" s="55" customFormat="1" spans="1:8">
      <c r="A26" s="163" t="s">
        <v>54</v>
      </c>
      <c r="B26" s="163" t="s">
        <v>823</v>
      </c>
      <c r="C26" s="164">
        <v>43189</v>
      </c>
      <c r="D26" s="163">
        <v>2</v>
      </c>
      <c r="E26" s="163">
        <v>1</v>
      </c>
      <c r="F26" s="165">
        <v>12000</v>
      </c>
      <c r="G26" s="166">
        <f t="shared" si="0"/>
        <v>12000</v>
      </c>
      <c r="H26" s="318" t="s">
        <v>824</v>
      </c>
    </row>
    <row r="27" s="55" customFormat="1" spans="1:8">
      <c r="A27" s="163" t="s">
        <v>42</v>
      </c>
      <c r="B27" s="163" t="s">
        <v>825</v>
      </c>
      <c r="C27" s="164">
        <v>43190</v>
      </c>
      <c r="D27" s="163">
        <v>2</v>
      </c>
      <c r="E27" s="163">
        <v>1</v>
      </c>
      <c r="F27" s="165">
        <v>14000</v>
      </c>
      <c r="G27" s="166">
        <f t="shared" si="0"/>
        <v>14000</v>
      </c>
      <c r="H27" s="318" t="s">
        <v>826</v>
      </c>
    </row>
    <row r="28" s="55" customFormat="1" spans="1:8">
      <c r="A28" s="163" t="s">
        <v>291</v>
      </c>
      <c r="B28" s="163" t="s">
        <v>827</v>
      </c>
      <c r="C28" s="164">
        <v>43190</v>
      </c>
      <c r="D28" s="163">
        <v>4</v>
      </c>
      <c r="E28" s="163">
        <v>1</v>
      </c>
      <c r="F28" s="165">
        <v>56000</v>
      </c>
      <c r="G28" s="166">
        <f t="shared" si="0"/>
        <v>56000</v>
      </c>
      <c r="H28" s="318" t="s">
        <v>828</v>
      </c>
    </row>
    <row r="29" s="55" customFormat="1" spans="1:8">
      <c r="A29" s="163" t="s">
        <v>38</v>
      </c>
      <c r="B29" s="163" t="s">
        <v>829</v>
      </c>
      <c r="C29" s="164">
        <v>43191</v>
      </c>
      <c r="D29" s="163">
        <v>2</v>
      </c>
      <c r="E29" s="163">
        <v>1</v>
      </c>
      <c r="F29" s="165">
        <v>12000</v>
      </c>
      <c r="G29" s="166">
        <f t="shared" si="0"/>
        <v>12000</v>
      </c>
      <c r="H29" s="318" t="s">
        <v>830</v>
      </c>
    </row>
    <row r="30" s="55" customFormat="1" spans="1:8">
      <c r="A30" s="163" t="s">
        <v>38</v>
      </c>
      <c r="B30" s="163" t="s">
        <v>831</v>
      </c>
      <c r="C30" s="164">
        <v>43191</v>
      </c>
      <c r="D30" s="163">
        <v>3</v>
      </c>
      <c r="E30" s="163">
        <v>1</v>
      </c>
      <c r="F30" s="165">
        <v>18000</v>
      </c>
      <c r="G30" s="166">
        <f t="shared" si="0"/>
        <v>18000</v>
      </c>
      <c r="H30" s="318" t="s">
        <v>832</v>
      </c>
    </row>
    <row r="31" s="55" customFormat="1" spans="1:8">
      <c r="A31" s="163" t="s">
        <v>45</v>
      </c>
      <c r="B31" s="163" t="s">
        <v>833</v>
      </c>
      <c r="C31" s="164">
        <v>43192</v>
      </c>
      <c r="D31" s="163">
        <v>1</v>
      </c>
      <c r="E31" s="163">
        <v>1</v>
      </c>
      <c r="F31" s="165">
        <v>10000</v>
      </c>
      <c r="G31" s="166">
        <f t="shared" si="0"/>
        <v>10000</v>
      </c>
      <c r="H31" s="318" t="s">
        <v>834</v>
      </c>
    </row>
    <row r="32" s="55" customFormat="1" spans="1:8">
      <c r="A32" s="163" t="s">
        <v>45</v>
      </c>
      <c r="B32" s="163" t="s">
        <v>835</v>
      </c>
      <c r="C32" s="164">
        <v>43192</v>
      </c>
      <c r="D32" s="163">
        <v>2</v>
      </c>
      <c r="E32" s="163">
        <v>1</v>
      </c>
      <c r="F32" s="165">
        <v>20000</v>
      </c>
      <c r="G32" s="166">
        <f t="shared" si="0"/>
        <v>20000</v>
      </c>
      <c r="H32" s="318" t="s">
        <v>836</v>
      </c>
    </row>
    <row r="33" s="55" customFormat="1" spans="1:8">
      <c r="A33" s="163" t="s">
        <v>38</v>
      </c>
      <c r="B33" s="163" t="s">
        <v>837</v>
      </c>
      <c r="C33" s="164">
        <v>43193</v>
      </c>
      <c r="D33" s="163">
        <v>2</v>
      </c>
      <c r="E33" s="163">
        <v>1</v>
      </c>
      <c r="F33" s="165">
        <v>12000</v>
      </c>
      <c r="G33" s="166">
        <f t="shared" si="0"/>
        <v>12000</v>
      </c>
      <c r="H33" s="318" t="s">
        <v>838</v>
      </c>
    </row>
    <row r="34" s="55" customFormat="1" spans="1:8">
      <c r="A34" s="163" t="s">
        <v>243</v>
      </c>
      <c r="B34" s="163" t="s">
        <v>839</v>
      </c>
      <c r="C34" s="164">
        <v>43193</v>
      </c>
      <c r="D34" s="163">
        <v>2</v>
      </c>
      <c r="E34" s="163">
        <v>1</v>
      </c>
      <c r="F34" s="165">
        <v>20000</v>
      </c>
      <c r="G34" s="166">
        <f t="shared" si="0"/>
        <v>20000</v>
      </c>
      <c r="H34" s="318" t="s">
        <v>840</v>
      </c>
    </row>
    <row r="35" s="55" customFormat="1" spans="1:8">
      <c r="A35" s="163" t="s">
        <v>38</v>
      </c>
      <c r="B35" s="163" t="s">
        <v>841</v>
      </c>
      <c r="C35" s="164">
        <v>43194</v>
      </c>
      <c r="D35" s="163">
        <v>1</v>
      </c>
      <c r="E35" s="163">
        <v>1</v>
      </c>
      <c r="F35" s="165">
        <v>6000</v>
      </c>
      <c r="G35" s="166">
        <f t="shared" si="0"/>
        <v>6000</v>
      </c>
      <c r="H35" s="318" t="s">
        <v>842</v>
      </c>
    </row>
    <row r="36" s="55" customFormat="1" spans="1:8">
      <c r="A36" s="163"/>
      <c r="B36" s="163"/>
      <c r="C36" s="164"/>
      <c r="D36" s="163"/>
      <c r="E36" s="163"/>
      <c r="F36" s="165"/>
      <c r="G36" s="166"/>
      <c r="H36" s="169"/>
    </row>
    <row r="37" s="55" customFormat="1" ht="15" spans="1:9">
      <c r="A37" s="163"/>
      <c r="B37" s="170" t="s">
        <v>92</v>
      </c>
      <c r="C37" s="171"/>
      <c r="D37" s="170"/>
      <c r="E37" s="170"/>
      <c r="F37" s="172"/>
      <c r="G37" s="173">
        <f>SUM(G9:G36)</f>
        <v>481500</v>
      </c>
      <c r="H37" s="169"/>
      <c r="I37" s="175" t="s">
        <v>843</v>
      </c>
    </row>
    <row r="38" s="55" customFormat="1" ht="15" spans="7:7">
      <c r="G38" s="56"/>
    </row>
    <row r="39" s="55" customFormat="1" spans="7:7">
      <c r="G39" s="56"/>
    </row>
    <row r="40" s="55" customFormat="1" spans="2:2">
      <c r="B40" s="59" t="s">
        <v>844</v>
      </c>
    </row>
    <row r="41" s="55" customFormat="1"/>
    <row r="42" s="55" customFormat="1" ht="15" spans="1:6">
      <c r="A42" s="60" t="s">
        <v>25</v>
      </c>
      <c r="B42" s="60"/>
      <c r="C42" s="61" t="s">
        <v>26</v>
      </c>
      <c r="D42" s="61"/>
      <c r="E42" s="61"/>
      <c r="F42" s="61"/>
    </row>
    <row r="43" s="55" customFormat="1" ht="15" spans="1:6">
      <c r="A43" s="62" t="s">
        <v>27</v>
      </c>
      <c r="B43" s="62"/>
      <c r="C43" s="63" t="s">
        <v>28</v>
      </c>
      <c r="D43" s="64"/>
      <c r="E43" s="64"/>
      <c r="F43" s="65"/>
    </row>
    <row r="44" s="55" customFormat="1"/>
    <row r="45" s="55" customFormat="1" ht="15" spans="1:7">
      <c r="A45" s="66"/>
      <c r="B45" s="66"/>
      <c r="C45" s="66"/>
      <c r="D45" s="66"/>
      <c r="E45" s="66"/>
      <c r="F45" s="67" t="s">
        <v>29</v>
      </c>
      <c r="G45" s="67"/>
    </row>
    <row r="46" s="55" customFormat="1" ht="15" spans="1:8">
      <c r="A46" s="68" t="s">
        <v>30</v>
      </c>
      <c r="B46" s="68" t="s">
        <v>31</v>
      </c>
      <c r="C46" s="69" t="s">
        <v>32</v>
      </c>
      <c r="D46" s="68" t="s">
        <v>33</v>
      </c>
      <c r="E46" s="68" t="s">
        <v>34</v>
      </c>
      <c r="F46" s="68" t="s">
        <v>35</v>
      </c>
      <c r="G46" s="68" t="s">
        <v>36</v>
      </c>
      <c r="H46" s="68" t="s">
        <v>37</v>
      </c>
    </row>
    <row r="47" s="55" customFormat="1" spans="1:8">
      <c r="A47" s="163" t="s">
        <v>45</v>
      </c>
      <c r="B47" s="163" t="s">
        <v>845</v>
      </c>
      <c r="C47" s="164">
        <v>43193</v>
      </c>
      <c r="D47" s="163">
        <v>3</v>
      </c>
      <c r="E47" s="163">
        <v>1</v>
      </c>
      <c r="F47" s="165">
        <v>27000</v>
      </c>
      <c r="G47" s="166">
        <f t="shared" ref="G47:G61" si="1">+F47</f>
        <v>27000</v>
      </c>
      <c r="H47" s="318" t="s">
        <v>846</v>
      </c>
    </row>
    <row r="48" s="55" customFormat="1" spans="1:8">
      <c r="A48" s="163" t="s">
        <v>38</v>
      </c>
      <c r="B48" s="163" t="s">
        <v>847</v>
      </c>
      <c r="C48" s="164">
        <v>43193</v>
      </c>
      <c r="D48" s="163">
        <v>4</v>
      </c>
      <c r="E48" s="163">
        <v>1</v>
      </c>
      <c r="F48" s="165">
        <v>24000</v>
      </c>
      <c r="G48" s="166">
        <f t="shared" si="1"/>
        <v>24000</v>
      </c>
      <c r="H48" s="318" t="s">
        <v>848</v>
      </c>
    </row>
    <row r="49" s="55" customFormat="1" spans="1:8">
      <c r="A49" s="163" t="s">
        <v>38</v>
      </c>
      <c r="B49" s="163" t="s">
        <v>849</v>
      </c>
      <c r="C49" s="164">
        <v>43193</v>
      </c>
      <c r="D49" s="163">
        <v>4</v>
      </c>
      <c r="E49" s="163">
        <v>1</v>
      </c>
      <c r="F49" s="165">
        <v>24000</v>
      </c>
      <c r="G49" s="166">
        <f t="shared" si="1"/>
        <v>24000</v>
      </c>
      <c r="H49" s="318" t="s">
        <v>850</v>
      </c>
    </row>
    <row r="50" s="55" customFormat="1" spans="1:8">
      <c r="A50" s="163" t="s">
        <v>65</v>
      </c>
      <c r="B50" s="163" t="s">
        <v>831</v>
      </c>
      <c r="C50" s="164">
        <v>43194</v>
      </c>
      <c r="D50" s="163">
        <v>2</v>
      </c>
      <c r="E50" s="163">
        <v>1</v>
      </c>
      <c r="F50" s="165">
        <v>21000</v>
      </c>
      <c r="G50" s="166">
        <f t="shared" si="1"/>
        <v>21000</v>
      </c>
      <c r="H50" s="318" t="s">
        <v>851</v>
      </c>
    </row>
    <row r="51" s="55" customFormat="1" spans="1:8">
      <c r="A51" s="163" t="s">
        <v>42</v>
      </c>
      <c r="B51" s="163" t="s">
        <v>852</v>
      </c>
      <c r="C51" s="164">
        <v>43194</v>
      </c>
      <c r="D51" s="163">
        <v>2</v>
      </c>
      <c r="E51" s="163">
        <v>1</v>
      </c>
      <c r="F51" s="165">
        <v>14000</v>
      </c>
      <c r="G51" s="166">
        <f t="shared" si="1"/>
        <v>14000</v>
      </c>
      <c r="H51" s="318" t="s">
        <v>853</v>
      </c>
    </row>
    <row r="52" s="55" customFormat="1" spans="1:8">
      <c r="A52" s="163" t="s">
        <v>291</v>
      </c>
      <c r="B52" s="163" t="s">
        <v>854</v>
      </c>
      <c r="C52" s="164">
        <v>43195</v>
      </c>
      <c r="D52" s="163">
        <v>1</v>
      </c>
      <c r="E52" s="163">
        <v>1</v>
      </c>
      <c r="F52" s="165">
        <v>14500</v>
      </c>
      <c r="G52" s="166">
        <f t="shared" si="1"/>
        <v>14500</v>
      </c>
      <c r="H52" s="318" t="s">
        <v>855</v>
      </c>
    </row>
    <row r="53" s="55" customFormat="1" spans="1:8">
      <c r="A53" s="163" t="s">
        <v>45</v>
      </c>
      <c r="B53" s="163" t="s">
        <v>856</v>
      </c>
      <c r="C53" s="164">
        <v>43196</v>
      </c>
      <c r="D53" s="163">
        <v>2</v>
      </c>
      <c r="E53" s="163">
        <v>1</v>
      </c>
      <c r="F53" s="165">
        <v>20000</v>
      </c>
      <c r="G53" s="166">
        <f t="shared" si="1"/>
        <v>20000</v>
      </c>
      <c r="H53" s="318" t="s">
        <v>857</v>
      </c>
    </row>
    <row r="54" s="55" customFormat="1" spans="1:8">
      <c r="A54" s="163" t="s">
        <v>42</v>
      </c>
      <c r="B54" s="163" t="s">
        <v>858</v>
      </c>
      <c r="C54" s="164">
        <v>43197</v>
      </c>
      <c r="D54" s="163">
        <v>1</v>
      </c>
      <c r="E54" s="163">
        <v>1</v>
      </c>
      <c r="F54" s="165">
        <v>7000</v>
      </c>
      <c r="G54" s="166">
        <f t="shared" si="1"/>
        <v>7000</v>
      </c>
      <c r="H54" s="318" t="s">
        <v>859</v>
      </c>
    </row>
    <row r="55" s="55" customFormat="1" spans="1:8">
      <c r="A55" s="163" t="s">
        <v>42</v>
      </c>
      <c r="B55" s="163" t="s">
        <v>860</v>
      </c>
      <c r="C55" s="164">
        <v>43197</v>
      </c>
      <c r="D55" s="163">
        <v>1</v>
      </c>
      <c r="E55" s="163">
        <v>1</v>
      </c>
      <c r="F55" s="165">
        <v>7000</v>
      </c>
      <c r="G55" s="166">
        <f t="shared" si="1"/>
        <v>7000</v>
      </c>
      <c r="H55" s="318" t="s">
        <v>861</v>
      </c>
    </row>
    <row r="56" s="55" customFormat="1" spans="1:8">
      <c r="A56" s="163" t="s">
        <v>45</v>
      </c>
      <c r="B56" s="163" t="s">
        <v>862</v>
      </c>
      <c r="C56" s="164">
        <v>43198</v>
      </c>
      <c r="D56" s="163">
        <v>3</v>
      </c>
      <c r="E56" s="163">
        <v>1</v>
      </c>
      <c r="F56" s="165">
        <v>36000</v>
      </c>
      <c r="G56" s="166">
        <f t="shared" si="1"/>
        <v>36000</v>
      </c>
      <c r="H56" s="318" t="s">
        <v>863</v>
      </c>
    </row>
    <row r="57" s="55" customFormat="1" spans="1:8">
      <c r="A57" s="163" t="s">
        <v>243</v>
      </c>
      <c r="B57" s="163" t="s">
        <v>864</v>
      </c>
      <c r="C57" s="164">
        <v>43199</v>
      </c>
      <c r="D57" s="163">
        <v>2</v>
      </c>
      <c r="E57" s="163">
        <v>1</v>
      </c>
      <c r="F57" s="165">
        <v>20000</v>
      </c>
      <c r="G57" s="166">
        <f t="shared" si="1"/>
        <v>20000</v>
      </c>
      <c r="H57" s="318" t="s">
        <v>865</v>
      </c>
    </row>
    <row r="58" s="55" customFormat="1" spans="1:8">
      <c r="A58" s="163" t="s">
        <v>54</v>
      </c>
      <c r="B58" s="163" t="s">
        <v>866</v>
      </c>
      <c r="C58" s="164">
        <v>43202</v>
      </c>
      <c r="D58" s="163">
        <v>4</v>
      </c>
      <c r="E58" s="163">
        <v>1</v>
      </c>
      <c r="F58" s="165">
        <v>24000</v>
      </c>
      <c r="G58" s="166">
        <f t="shared" si="1"/>
        <v>24000</v>
      </c>
      <c r="H58" s="318" t="s">
        <v>867</v>
      </c>
    </row>
    <row r="59" s="55" customFormat="1" spans="1:8">
      <c r="A59" s="163" t="s">
        <v>42</v>
      </c>
      <c r="B59" s="163" t="s">
        <v>868</v>
      </c>
      <c r="C59" s="164">
        <v>43204</v>
      </c>
      <c r="D59" s="163">
        <v>3</v>
      </c>
      <c r="E59" s="163">
        <v>1</v>
      </c>
      <c r="F59" s="165">
        <v>21000</v>
      </c>
      <c r="G59" s="166">
        <f t="shared" si="1"/>
        <v>21000</v>
      </c>
      <c r="H59" s="318" t="s">
        <v>869</v>
      </c>
    </row>
    <row r="60" s="55" customFormat="1" spans="1:8">
      <c r="A60" s="163" t="s">
        <v>54</v>
      </c>
      <c r="B60" s="163" t="s">
        <v>870</v>
      </c>
      <c r="C60" s="164">
        <v>43205</v>
      </c>
      <c r="D60" s="163">
        <v>2</v>
      </c>
      <c r="E60" s="163">
        <v>1</v>
      </c>
      <c r="F60" s="165">
        <v>12000</v>
      </c>
      <c r="G60" s="166">
        <f t="shared" si="1"/>
        <v>12000</v>
      </c>
      <c r="H60" s="318" t="s">
        <v>871</v>
      </c>
    </row>
    <row r="61" s="55" customFormat="1" spans="1:8">
      <c r="A61" s="163"/>
      <c r="B61" s="163"/>
      <c r="C61" s="164"/>
      <c r="D61" s="163"/>
      <c r="E61" s="163"/>
      <c r="F61" s="165"/>
      <c r="G61" s="166">
        <f t="shared" si="1"/>
        <v>0</v>
      </c>
      <c r="H61" s="169"/>
    </row>
    <row r="62" s="55" customFormat="1" ht="15" spans="1:8">
      <c r="A62" s="163"/>
      <c r="B62" s="163"/>
      <c r="C62" s="164"/>
      <c r="D62" s="163"/>
      <c r="E62" s="163"/>
      <c r="F62" s="165"/>
      <c r="G62" s="166"/>
      <c r="H62" s="169"/>
    </row>
    <row r="63" s="55" customFormat="1" ht="15" spans="1:9">
      <c r="A63" s="163"/>
      <c r="B63" s="170" t="s">
        <v>92</v>
      </c>
      <c r="C63" s="171"/>
      <c r="D63" s="170"/>
      <c r="E63" s="170"/>
      <c r="F63" s="172"/>
      <c r="G63" s="173">
        <f>SUM(G47:G62)</f>
        <v>271500</v>
      </c>
      <c r="I63" s="178" t="s">
        <v>872</v>
      </c>
    </row>
    <row r="64" s="55" customFormat="1" ht="15" spans="7:7">
      <c r="G64" s="56"/>
    </row>
    <row r="65" s="55" customFormat="1" spans="7:7">
      <c r="G65" s="56"/>
    </row>
    <row r="66" s="55" customFormat="1" spans="7:7">
      <c r="G66" s="56"/>
    </row>
    <row r="67" s="55" customFormat="1" spans="7:7">
      <c r="G67" s="56"/>
    </row>
    <row r="68" s="55" customFormat="1" spans="7:7">
      <c r="G68" s="56"/>
    </row>
    <row r="69" s="55" customFormat="1" spans="7:7">
      <c r="G69" s="56"/>
    </row>
    <row r="70" s="55" customFormat="1" spans="7:7">
      <c r="G70" s="56"/>
    </row>
    <row r="71" s="55" customFormat="1" spans="7:7">
      <c r="G71" s="56"/>
    </row>
    <row r="72" s="55" customFormat="1" spans="7:7">
      <c r="G72" s="56"/>
    </row>
    <row r="73" s="55" customFormat="1" spans="7:7">
      <c r="G73" s="56"/>
    </row>
    <row r="74" s="55" customFormat="1" spans="7:7">
      <c r="G74" s="56"/>
    </row>
    <row r="75" s="55" customFormat="1" spans="7:7">
      <c r="G75" s="56"/>
    </row>
    <row r="76" s="55" customFormat="1" spans="7:7">
      <c r="G76" s="56"/>
    </row>
    <row r="77" s="55" customFormat="1" spans="7:7">
      <c r="G77" s="56"/>
    </row>
    <row r="78" s="55" customFormat="1" spans="7:7">
      <c r="G78" s="56"/>
    </row>
    <row r="79" s="55" customFormat="1" spans="7:7">
      <c r="G79" s="56"/>
    </row>
    <row r="80" s="55" customFormat="1" spans="7:7">
      <c r="G80" s="56"/>
    </row>
    <row r="81" s="55" customFormat="1" spans="7:7">
      <c r="G81" s="56"/>
    </row>
    <row r="82" s="55" customFormat="1" spans="7:7">
      <c r="G82" s="56"/>
    </row>
    <row r="83" s="55" customFormat="1" spans="7:7">
      <c r="G83" s="56"/>
    </row>
    <row r="84" s="55" customFormat="1" spans="7:7">
      <c r="G84" s="56"/>
    </row>
    <row r="85" s="55" customFormat="1" spans="7:7">
      <c r="G85" s="56"/>
    </row>
    <row r="86" s="55" customFormat="1" spans="7:7">
      <c r="G86" s="56"/>
    </row>
    <row r="87" s="55" customFormat="1" spans="7:7">
      <c r="G87" s="56"/>
    </row>
    <row r="88" s="55" customFormat="1" spans="7:7">
      <c r="G88" s="56"/>
    </row>
    <row r="89" s="55" customFormat="1" spans="7:7">
      <c r="G89" s="56"/>
    </row>
    <row r="90" s="55" customFormat="1" spans="7:7">
      <c r="G90" s="56"/>
    </row>
    <row r="91" s="55" customFormat="1" spans="7:7">
      <c r="G91" s="56"/>
    </row>
    <row r="92" s="55" customFormat="1" spans="7:7">
      <c r="G92" s="56"/>
    </row>
    <row r="93" s="55" customFormat="1" spans="7:7">
      <c r="G93" s="56"/>
    </row>
    <row r="94" s="55" customFormat="1" spans="7:7">
      <c r="G94" s="56"/>
    </row>
    <row r="95" s="55" customFormat="1" spans="7:7">
      <c r="G95" s="56"/>
    </row>
    <row r="96" s="55" customFormat="1" spans="7:7">
      <c r="G96" s="56"/>
    </row>
    <row r="97" s="55" customFormat="1" spans="7:7">
      <c r="G97" s="56"/>
    </row>
    <row r="98" s="55" customFormat="1" spans="7:7">
      <c r="G98" s="56"/>
    </row>
    <row r="99" s="55" customFormat="1" spans="7:7">
      <c r="G99" s="56"/>
    </row>
    <row r="100" s="55" customFormat="1" spans="7:7">
      <c r="G100" s="56"/>
    </row>
    <row r="101" s="55" customFormat="1" spans="7:7">
      <c r="G101" s="56"/>
    </row>
    <row r="102" s="55" customFormat="1" spans="7:7">
      <c r="G102" s="56"/>
    </row>
    <row r="103" s="55" customFormat="1" spans="7:7">
      <c r="G103" s="56"/>
    </row>
    <row r="104" s="55" customFormat="1" spans="7:7">
      <c r="G104" s="56"/>
    </row>
    <row r="105" s="55" customFormat="1" spans="7:7">
      <c r="G105" s="56"/>
    </row>
    <row r="106" s="55" customFormat="1" spans="7:7">
      <c r="G106" s="56"/>
    </row>
    <row r="107" s="55" customFormat="1" spans="7:7">
      <c r="G107" s="56"/>
    </row>
    <row r="108" s="55" customFormat="1" spans="7:7">
      <c r="G108" s="56"/>
    </row>
    <row r="109" s="55" customFormat="1" spans="7:7">
      <c r="G109" s="56"/>
    </row>
    <row r="110" s="55" customFormat="1" spans="7:7">
      <c r="G110" s="56"/>
    </row>
    <row r="111" s="55" customFormat="1" spans="7:7">
      <c r="G111" s="56"/>
    </row>
    <row r="112" s="55" customFormat="1" spans="7:7">
      <c r="G112" s="56"/>
    </row>
    <row r="113" s="55" customFormat="1" spans="7:7">
      <c r="G113" s="56"/>
    </row>
    <row r="114" s="55" customFormat="1" spans="7:7">
      <c r="G114" s="56"/>
    </row>
    <row r="115" s="55" customFormat="1" spans="7:7">
      <c r="G115" s="56"/>
    </row>
    <row r="116" s="55" customFormat="1" spans="7:7">
      <c r="G116" s="56"/>
    </row>
    <row r="117" s="55" customFormat="1" spans="7:7">
      <c r="G117" s="56"/>
    </row>
    <row r="118" s="55" customFormat="1" spans="7:7">
      <c r="G118" s="56"/>
    </row>
    <row r="119" s="55" customFormat="1" spans="7:7">
      <c r="G119" s="56"/>
    </row>
    <row r="120" s="55" customFormat="1" spans="7:7">
      <c r="G120" s="56"/>
    </row>
    <row r="121" s="55" customFormat="1" spans="7:7">
      <c r="G121" s="56"/>
    </row>
    <row r="122" s="55" customFormat="1" spans="7:7">
      <c r="G122" s="56"/>
    </row>
    <row r="123" s="55" customFormat="1" spans="7:7">
      <c r="G123" s="56"/>
    </row>
    <row r="124" s="55" customFormat="1" spans="7:7">
      <c r="G124" s="56"/>
    </row>
    <row r="125" s="55" customFormat="1" spans="7:7">
      <c r="G125" s="56"/>
    </row>
    <row r="126" s="55" customFormat="1" spans="7:7">
      <c r="G126" s="56"/>
    </row>
    <row r="127" s="55" customFormat="1" spans="7:7">
      <c r="G127" s="56"/>
    </row>
    <row r="128" s="55" customFormat="1" spans="7:7">
      <c r="G128" s="56"/>
    </row>
    <row r="129" s="55" customFormat="1" spans="7:7">
      <c r="G129" s="56"/>
    </row>
    <row r="130" s="55" customFormat="1" spans="7:7">
      <c r="G130" s="56"/>
    </row>
    <row r="131" s="55" customFormat="1" spans="7:7">
      <c r="G131" s="56"/>
    </row>
    <row r="132" s="55" customFormat="1" spans="7:7">
      <c r="G132" s="56"/>
    </row>
    <row r="133" s="55" customFormat="1" spans="7:7">
      <c r="G133" s="56"/>
    </row>
    <row r="134" s="55" customFormat="1" spans="7:7">
      <c r="G134" s="56"/>
    </row>
    <row r="135" s="55" customFormat="1" spans="7:7">
      <c r="G135" s="56"/>
    </row>
    <row r="136" s="55" customFormat="1" spans="7:7">
      <c r="G136" s="56"/>
    </row>
    <row r="137" s="55" customFormat="1" spans="7:7">
      <c r="G137" s="56"/>
    </row>
    <row r="138" s="55" customFormat="1" spans="7:7">
      <c r="G138" s="56"/>
    </row>
    <row r="139" s="55" customFormat="1" spans="7:7">
      <c r="G139" s="56"/>
    </row>
    <row r="140" s="55" customFormat="1" spans="7:7">
      <c r="G140" s="56"/>
    </row>
    <row r="141" s="55" customFormat="1" spans="7:7">
      <c r="G141" s="56"/>
    </row>
    <row r="142" s="55" customFormat="1" spans="7:7">
      <c r="G142" s="56"/>
    </row>
    <row r="143" s="55" customFormat="1" spans="7:7">
      <c r="G143" s="56"/>
    </row>
    <row r="144" s="55" customFormat="1" spans="7:7">
      <c r="G144" s="56"/>
    </row>
    <row r="145" s="55" customFormat="1" spans="7:7">
      <c r="G145" s="56"/>
    </row>
    <row r="146" s="55" customFormat="1" spans="7:7">
      <c r="G146" s="56"/>
    </row>
    <row r="147" s="55" customFormat="1" spans="7:7">
      <c r="G147" s="56"/>
    </row>
    <row r="148" s="55" customFormat="1" spans="7:7">
      <c r="G148" s="56"/>
    </row>
    <row r="149" s="55" customFormat="1" spans="7:7">
      <c r="G149" s="56"/>
    </row>
    <row r="150" s="55" customFormat="1" spans="7:7">
      <c r="G150" s="56"/>
    </row>
    <row r="151" s="55" customFormat="1" spans="7:7">
      <c r="G151" s="56"/>
    </row>
    <row r="152" s="55" customFormat="1" spans="7:7">
      <c r="G152" s="56"/>
    </row>
    <row r="153" s="55" customFormat="1" spans="7:7">
      <c r="G153" s="56"/>
    </row>
    <row r="154" s="55" customFormat="1" spans="7:7">
      <c r="G154" s="56"/>
    </row>
    <row r="155" s="55" customFormat="1" spans="7:7">
      <c r="G155" s="56"/>
    </row>
    <row r="156" s="55" customFormat="1" spans="7:7">
      <c r="G156" s="56"/>
    </row>
    <row r="157" s="55" customFormat="1" spans="7:7">
      <c r="G157" s="56"/>
    </row>
    <row r="158" s="55" customFormat="1" spans="7:7">
      <c r="G158" s="56"/>
    </row>
    <row r="159" s="55" customFormat="1" spans="7:7">
      <c r="G159" s="56"/>
    </row>
    <row r="160" s="55" customFormat="1" spans="7:7">
      <c r="G160" s="56"/>
    </row>
    <row r="161" s="55" customFormat="1" spans="7:7">
      <c r="G161" s="56"/>
    </row>
    <row r="162" s="55" customFormat="1" spans="7:7">
      <c r="G162" s="56"/>
    </row>
    <row r="163" s="55" customFormat="1" spans="7:7">
      <c r="G163" s="56"/>
    </row>
    <row r="164" s="55" customFormat="1" spans="7:7">
      <c r="G164" s="56"/>
    </row>
    <row r="165" s="55" customFormat="1" spans="7:7">
      <c r="G165" s="56"/>
    </row>
    <row r="166" s="55" customFormat="1" spans="7:7">
      <c r="G166" s="56"/>
    </row>
    <row r="167" s="55" customFormat="1" spans="7:7">
      <c r="G167" s="56"/>
    </row>
    <row r="168" s="55" customFormat="1" spans="7:7">
      <c r="G168" s="56"/>
    </row>
    <row r="169" s="55" customFormat="1" spans="7:7">
      <c r="G169" s="56"/>
    </row>
    <row r="170" s="55" customFormat="1" spans="7:7">
      <c r="G170" s="56"/>
    </row>
    <row r="171" s="55" customFormat="1" spans="7:7">
      <c r="G171" s="56"/>
    </row>
    <row r="172" s="55" customFormat="1" spans="7:7">
      <c r="G172" s="56"/>
    </row>
    <row r="173" s="55" customFormat="1" spans="7:7">
      <c r="G173" s="56"/>
    </row>
    <row r="174" s="55" customFormat="1" spans="7:7">
      <c r="G174" s="56"/>
    </row>
    <row r="175" s="55" customFormat="1" spans="7:7">
      <c r="G175" s="56"/>
    </row>
    <row r="176" s="55" customFormat="1" spans="7:7">
      <c r="G176" s="56"/>
    </row>
    <row r="177" s="55" customFormat="1" spans="7:7">
      <c r="G177" s="56"/>
    </row>
    <row r="178" s="55" customFormat="1" spans="7:7">
      <c r="G178" s="56"/>
    </row>
    <row r="179" s="55" customFormat="1" spans="7:7">
      <c r="G179" s="56"/>
    </row>
    <row r="180" s="55" customFormat="1" spans="7:7">
      <c r="G180" s="56"/>
    </row>
    <row r="181" s="55" customFormat="1" spans="7:7">
      <c r="G181" s="56"/>
    </row>
    <row r="182" s="55" customFormat="1" spans="7:7">
      <c r="G182" s="56"/>
    </row>
    <row r="183" s="55" customFormat="1" spans="7:7">
      <c r="G183" s="56"/>
    </row>
    <row r="184" s="55" customFormat="1" spans="7:7">
      <c r="G184" s="56"/>
    </row>
    <row r="185" s="55" customFormat="1" spans="7:7">
      <c r="G185" s="56"/>
    </row>
    <row r="186" s="55" customFormat="1" spans="7:7">
      <c r="G186" s="56"/>
    </row>
    <row r="187" s="55" customFormat="1" spans="7:7">
      <c r="G187" s="56"/>
    </row>
    <row r="188" s="55" customFormat="1" spans="7:7">
      <c r="G188" s="56"/>
    </row>
    <row r="189" s="55" customFormat="1" spans="7:7">
      <c r="G189" s="56"/>
    </row>
    <row r="190" s="55" customFormat="1" spans="7:7">
      <c r="G190" s="56"/>
    </row>
    <row r="191" s="55" customFormat="1" spans="7:7">
      <c r="G191" s="56"/>
    </row>
    <row r="192" s="55" customFormat="1" spans="7:7">
      <c r="G192" s="56"/>
    </row>
    <row r="193" s="55" customFormat="1" spans="7:7">
      <c r="G193" s="56"/>
    </row>
    <row r="194" s="55" customFormat="1" spans="7:7">
      <c r="G194" s="56"/>
    </row>
    <row r="195" s="55" customFormat="1" spans="7:7">
      <c r="G195" s="56"/>
    </row>
    <row r="196" s="55" customFormat="1" spans="7:7">
      <c r="G196" s="56"/>
    </row>
    <row r="197" s="55" customFormat="1" spans="7:7">
      <c r="G197" s="56"/>
    </row>
    <row r="198" s="55" customFormat="1" spans="7:7">
      <c r="G198" s="56"/>
    </row>
    <row r="199" s="55" customFormat="1" spans="7:7">
      <c r="G199" s="56"/>
    </row>
    <row r="200" s="55" customFormat="1" spans="7:7">
      <c r="G200" s="56"/>
    </row>
    <row r="201" s="55" customFormat="1" spans="7:7">
      <c r="G201" s="56"/>
    </row>
    <row r="202" s="55" customFormat="1" spans="7:7">
      <c r="G202" s="56"/>
    </row>
    <row r="203" s="55" customFormat="1" spans="7:7">
      <c r="G203" s="56"/>
    </row>
    <row r="204" s="55" customFormat="1" spans="7:7">
      <c r="G204" s="56"/>
    </row>
    <row r="205" s="55" customFormat="1" spans="7:7">
      <c r="G205" s="56"/>
    </row>
    <row r="206" s="55" customFormat="1" spans="7:7">
      <c r="G206" s="56"/>
    </row>
    <row r="207" s="55" customFormat="1" spans="7:7">
      <c r="G207" s="56"/>
    </row>
    <row r="208" s="55" customFormat="1" spans="7:7">
      <c r="G208" s="56"/>
    </row>
    <row r="209" s="55" customFormat="1" spans="7:7">
      <c r="G209" s="56"/>
    </row>
    <row r="210" s="55" customFormat="1" spans="7:7">
      <c r="G210" s="56"/>
    </row>
    <row r="211" s="55" customFormat="1" spans="7:7">
      <c r="G211" s="56"/>
    </row>
    <row r="212" s="55" customFormat="1" spans="7:7">
      <c r="G212" s="56"/>
    </row>
    <row r="213" s="55" customFormat="1" spans="7:7">
      <c r="G213" s="56"/>
    </row>
    <row r="214" s="55" customFormat="1" spans="7:7">
      <c r="G214" s="56"/>
    </row>
    <row r="215" s="55" customFormat="1" spans="7:7">
      <c r="G215" s="56"/>
    </row>
    <row r="216" s="55" customFormat="1" spans="7:7">
      <c r="G216" s="56"/>
    </row>
    <row r="217" s="55" customFormat="1" spans="7:7">
      <c r="G217" s="56"/>
    </row>
    <row r="218" s="55" customFormat="1" spans="7:7">
      <c r="G218" s="56"/>
    </row>
    <row r="219" s="55" customFormat="1" spans="7:7">
      <c r="G219" s="56"/>
    </row>
    <row r="220" s="55" customFormat="1" spans="7:7">
      <c r="G220" s="56"/>
    </row>
    <row r="221" s="55" customFormat="1" spans="7:7">
      <c r="G221" s="56"/>
    </row>
    <row r="222" s="55" customFormat="1" spans="7:7">
      <c r="G222" s="56"/>
    </row>
    <row r="223" s="55" customFormat="1" spans="7:7">
      <c r="G223" s="56"/>
    </row>
    <row r="224" s="55" customFormat="1" spans="7:7">
      <c r="G224" s="56"/>
    </row>
    <row r="225" s="55" customFormat="1" spans="7:7">
      <c r="G225" s="56"/>
    </row>
    <row r="226" s="55" customFormat="1" spans="7:7">
      <c r="G226" s="56"/>
    </row>
    <row r="227" s="55" customFormat="1" spans="7:7">
      <c r="G227" s="56"/>
    </row>
    <row r="228" s="55" customFormat="1" spans="7:7">
      <c r="G228" s="56"/>
    </row>
    <row r="229" s="55" customFormat="1" spans="7:7">
      <c r="G229" s="56"/>
    </row>
    <row r="230" s="55" customFormat="1" spans="7:7">
      <c r="G230" s="56"/>
    </row>
    <row r="231" s="55" customFormat="1" spans="7:7">
      <c r="G231" s="56"/>
    </row>
    <row r="232" s="55" customFormat="1" spans="7:7">
      <c r="G232" s="56"/>
    </row>
    <row r="233" s="55" customFormat="1" spans="7:7">
      <c r="G233" s="56"/>
    </row>
    <row r="234" s="55" customFormat="1" spans="7:7">
      <c r="G234" s="56"/>
    </row>
    <row r="235" s="55" customFormat="1" spans="7:7">
      <c r="G235" s="56"/>
    </row>
    <row r="236" s="55" customFormat="1" spans="7:7">
      <c r="G236" s="56"/>
    </row>
    <row r="237" s="55" customFormat="1" spans="7:7">
      <c r="G237" s="56"/>
    </row>
    <row r="238" s="55" customFormat="1" spans="7:7">
      <c r="G238" s="56"/>
    </row>
    <row r="239" s="55" customFormat="1" spans="7:7">
      <c r="G239" s="56"/>
    </row>
    <row r="240" s="55" customFormat="1" spans="7:7">
      <c r="G240" s="56"/>
    </row>
    <row r="241" s="55" customFormat="1" spans="7:7">
      <c r="G241" s="56"/>
    </row>
    <row r="242" s="55" customFormat="1" spans="7:7">
      <c r="G242" s="56"/>
    </row>
    <row r="243" s="55" customFormat="1" spans="7:7">
      <c r="G243" s="56"/>
    </row>
    <row r="244" s="55" customFormat="1" spans="7:7">
      <c r="G244" s="56"/>
    </row>
    <row r="245" s="55" customFormat="1" spans="7:7">
      <c r="G245" s="56"/>
    </row>
    <row r="246" s="55" customFormat="1" spans="7:7">
      <c r="G246" s="56"/>
    </row>
    <row r="247" s="55" customFormat="1" spans="7:7">
      <c r="G247" s="56"/>
    </row>
    <row r="248" s="55" customFormat="1" spans="7:7">
      <c r="G248" s="56"/>
    </row>
    <row r="249" s="55" customFormat="1" spans="7:7">
      <c r="G249" s="56"/>
    </row>
    <row r="250" s="55" customFormat="1" spans="7:7">
      <c r="G250" s="56"/>
    </row>
  </sheetData>
  <mergeCells count="10">
    <mergeCell ref="A4:B4"/>
    <mergeCell ref="C4:F4"/>
    <mergeCell ref="A5:B5"/>
    <mergeCell ref="C5:F5"/>
    <mergeCell ref="F7:G7"/>
    <mergeCell ref="A42:B42"/>
    <mergeCell ref="C42:F42"/>
    <mergeCell ref="A43:B43"/>
    <mergeCell ref="C43:F43"/>
    <mergeCell ref="F45:G45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 C42" errorStyle="warning">
      <formula1>0</formula1>
    </dataValidation>
    <dataValidation allowBlank="1" showInputMessage="1" showErrorMessage="1" promptTitle="No. of Rooms " prompt="Please enter the number of rooms included in the booking reference number." sqref="E8 E46"/>
    <dataValidation allowBlank="1" showInputMessage="1" showErrorMessage="1" promptTitle="Guest/Tour Name" prompt="Please enter the guest name or lead tour name for the booking." sqref="B8 B46"/>
    <dataValidation type="textLength" operator="greaterThan" showInputMessage="1" showErrorMessage="1" errorTitle="Supplier Name" error="You have not entered any data." promptTitle="Supplier Address" prompt="Enter the Supplier Address" sqref="C5 C43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 G46"/>
    <dataValidation allowBlank="1" showInputMessage="1" showErrorMessage="1" promptTitle="Your Reference" prompt="Please insert your reference. Note we will not use this reference and it is for your information only. " sqref="A8 A46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 C46"/>
    <dataValidation allowBlank="1" showInputMessage="1" showErrorMessage="1" promptTitle="Nights Billed" prompt="Please enter the number of nights the booking is for." sqref="D8 D46"/>
    <dataValidation allowBlank="1" showInputMessage="1" showErrorMessage="1" promptTitle="Room Invoice Amount" prompt="Please enter total value of rooms invoiced for this reference number" sqref="F8 F46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 H46"/>
  </dataValidations>
  <pageMargins left="0.75" right="0.75" top="1" bottom="1" header="0.511805555555556" footer="0.511805555555556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46"/>
  <sheetViews>
    <sheetView workbookViewId="0">
      <selection activeCell="K34" sqref="K34"/>
    </sheetView>
  </sheetViews>
  <sheetFormatPr defaultColWidth="9" defaultRowHeight="14.25" outlineLevelCol="7"/>
  <cols>
    <col min="1" max="1" width="10.4285714285714" style="55" customWidth="1"/>
    <col min="2" max="2" width="49" style="55" customWidth="1"/>
    <col min="3" max="3" width="26.2857142857143" style="55" customWidth="1"/>
    <col min="4" max="4" width="7.28571428571429" style="55" customWidth="1"/>
    <col min="5" max="5" width="14.2857142857143" style="55" customWidth="1"/>
    <col min="6" max="6" width="23.1428571428571" style="55" customWidth="1"/>
    <col min="7" max="7" width="15" style="56" customWidth="1"/>
    <col min="8" max="8" width="13.4285714285714" style="55" customWidth="1"/>
    <col min="9" max="16382" width="9.14285714285714" style="55"/>
    <col min="16383" max="16383" width="9.14285714285714" style="177"/>
    <col min="16384" max="16384" width="9" style="177"/>
  </cols>
  <sheetData>
    <row r="1" s="55" customFormat="1" spans="7:7">
      <c r="G1" s="56"/>
    </row>
    <row r="2" s="55" customFormat="1" spans="2:2">
      <c r="B2" s="59" t="s">
        <v>873</v>
      </c>
    </row>
    <row r="3" s="55" customFormat="1"/>
    <row r="4" s="55" customFormat="1" ht="15" spans="1:6">
      <c r="A4" s="60" t="s">
        <v>25</v>
      </c>
      <c r="B4" s="60"/>
      <c r="C4" s="61" t="s">
        <v>26</v>
      </c>
      <c r="D4" s="61"/>
      <c r="E4" s="61"/>
      <c r="F4" s="61"/>
    </row>
    <row r="5" s="55" customFormat="1" ht="15" spans="1:6">
      <c r="A5" s="62" t="s">
        <v>27</v>
      </c>
      <c r="B5" s="62"/>
      <c r="C5" s="63" t="s">
        <v>28</v>
      </c>
      <c r="D5" s="64"/>
      <c r="E5" s="64"/>
      <c r="F5" s="65"/>
    </row>
    <row r="6" s="55" customFormat="1"/>
    <row r="7" s="55" customFormat="1" ht="15" spans="1:7">
      <c r="A7" s="66"/>
      <c r="B7" s="66"/>
      <c r="C7" s="66"/>
      <c r="D7" s="66"/>
      <c r="E7" s="66"/>
      <c r="F7" s="67" t="s">
        <v>29</v>
      </c>
      <c r="G7" s="67"/>
    </row>
    <row r="8" s="55" customFormat="1" ht="15" spans="1:8">
      <c r="A8" s="68" t="s">
        <v>30</v>
      </c>
      <c r="B8" s="68" t="s">
        <v>31</v>
      </c>
      <c r="C8" s="69" t="s">
        <v>32</v>
      </c>
      <c r="D8" s="68" t="s">
        <v>33</v>
      </c>
      <c r="E8" s="68" t="s">
        <v>34</v>
      </c>
      <c r="F8" s="68" t="s">
        <v>35</v>
      </c>
      <c r="G8" s="68" t="s">
        <v>36</v>
      </c>
      <c r="H8" s="68" t="s">
        <v>37</v>
      </c>
    </row>
    <row r="9" s="55" customFormat="1" spans="1:8">
      <c r="A9" s="163" t="s">
        <v>54</v>
      </c>
      <c r="B9" s="163" t="s">
        <v>874</v>
      </c>
      <c r="C9" s="164">
        <v>43208</v>
      </c>
      <c r="D9" s="163">
        <v>1</v>
      </c>
      <c r="E9" s="163">
        <v>1</v>
      </c>
      <c r="F9" s="165">
        <v>6000</v>
      </c>
      <c r="G9" s="166">
        <f t="shared" ref="G9:G31" si="0">+F9</f>
        <v>6000</v>
      </c>
      <c r="H9" s="318" t="s">
        <v>875</v>
      </c>
    </row>
    <row r="10" s="55" customFormat="1" spans="1:8">
      <c r="A10" s="163" t="s">
        <v>42</v>
      </c>
      <c r="B10" s="163" t="s">
        <v>876</v>
      </c>
      <c r="C10" s="164">
        <v>43208</v>
      </c>
      <c r="D10" s="163">
        <v>1</v>
      </c>
      <c r="E10" s="163">
        <v>1</v>
      </c>
      <c r="F10" s="165">
        <v>9000</v>
      </c>
      <c r="G10" s="166">
        <f t="shared" si="0"/>
        <v>9000</v>
      </c>
      <c r="H10" s="318" t="s">
        <v>877</v>
      </c>
    </row>
    <row r="11" s="55" customFormat="1" spans="1:8">
      <c r="A11" s="163" t="s">
        <v>54</v>
      </c>
      <c r="B11" s="163" t="s">
        <v>878</v>
      </c>
      <c r="C11" s="164">
        <v>43206</v>
      </c>
      <c r="D11" s="163">
        <v>3</v>
      </c>
      <c r="E11" s="163">
        <v>1</v>
      </c>
      <c r="F11" s="165">
        <v>18000</v>
      </c>
      <c r="G11" s="166">
        <f t="shared" si="0"/>
        <v>18000</v>
      </c>
      <c r="H11" s="318" t="s">
        <v>879</v>
      </c>
    </row>
    <row r="12" s="55" customFormat="1" spans="1:8">
      <c r="A12" s="163" t="s">
        <v>45</v>
      </c>
      <c r="B12" s="163" t="s">
        <v>880</v>
      </c>
      <c r="C12" s="164">
        <v>43207</v>
      </c>
      <c r="D12" s="163">
        <v>3</v>
      </c>
      <c r="E12" s="163">
        <v>1</v>
      </c>
      <c r="F12" s="165">
        <v>30000</v>
      </c>
      <c r="G12" s="166">
        <f t="shared" si="0"/>
        <v>30000</v>
      </c>
      <c r="H12" s="318" t="s">
        <v>881</v>
      </c>
    </row>
    <row r="13" s="55" customFormat="1" spans="1:8">
      <c r="A13" s="163" t="s">
        <v>38</v>
      </c>
      <c r="B13" s="163" t="s">
        <v>882</v>
      </c>
      <c r="C13" s="164">
        <v>43206</v>
      </c>
      <c r="D13" s="163">
        <v>6</v>
      </c>
      <c r="E13" s="163">
        <v>1</v>
      </c>
      <c r="F13" s="165">
        <v>48000</v>
      </c>
      <c r="G13" s="166">
        <f t="shared" si="0"/>
        <v>48000</v>
      </c>
      <c r="H13" s="318" t="s">
        <v>883</v>
      </c>
    </row>
    <row r="14" s="55" customFormat="1" spans="1:8">
      <c r="A14" s="163" t="s">
        <v>243</v>
      </c>
      <c r="B14" s="163" t="s">
        <v>884</v>
      </c>
      <c r="C14" s="164">
        <v>43212</v>
      </c>
      <c r="D14" s="163">
        <v>2</v>
      </c>
      <c r="E14" s="163">
        <v>1</v>
      </c>
      <c r="F14" s="165">
        <v>20000</v>
      </c>
      <c r="G14" s="166">
        <f t="shared" si="0"/>
        <v>20000</v>
      </c>
      <c r="H14" s="318" t="s">
        <v>885</v>
      </c>
    </row>
    <row r="15" s="55" customFormat="1" spans="1:8">
      <c r="A15" s="163" t="s">
        <v>42</v>
      </c>
      <c r="B15" s="163" t="s">
        <v>886</v>
      </c>
      <c r="C15" s="164">
        <v>43214</v>
      </c>
      <c r="D15" s="163">
        <v>2</v>
      </c>
      <c r="E15" s="163">
        <v>1</v>
      </c>
      <c r="F15" s="165">
        <v>14000</v>
      </c>
      <c r="G15" s="166">
        <f t="shared" si="0"/>
        <v>14000</v>
      </c>
      <c r="H15" s="318" t="s">
        <v>887</v>
      </c>
    </row>
    <row r="16" s="55" customFormat="1" spans="1:8">
      <c r="A16" s="163" t="s">
        <v>54</v>
      </c>
      <c r="B16" s="163" t="s">
        <v>888</v>
      </c>
      <c r="C16" s="164">
        <v>43213</v>
      </c>
      <c r="D16" s="163">
        <v>3</v>
      </c>
      <c r="E16" s="163">
        <v>1</v>
      </c>
      <c r="F16" s="165">
        <v>18000</v>
      </c>
      <c r="G16" s="166">
        <f t="shared" si="0"/>
        <v>18000</v>
      </c>
      <c r="H16" s="318" t="s">
        <v>889</v>
      </c>
    </row>
    <row r="17" s="55" customFormat="1" spans="1:8">
      <c r="A17" s="163" t="s">
        <v>42</v>
      </c>
      <c r="B17" s="163" t="s">
        <v>890</v>
      </c>
      <c r="C17" s="164">
        <v>43212</v>
      </c>
      <c r="D17" s="163">
        <v>6</v>
      </c>
      <c r="E17" s="163">
        <v>1</v>
      </c>
      <c r="F17" s="165">
        <v>42000</v>
      </c>
      <c r="G17" s="166">
        <f t="shared" si="0"/>
        <v>42000</v>
      </c>
      <c r="H17" s="318" t="s">
        <v>891</v>
      </c>
    </row>
    <row r="18" s="55" customFormat="1" spans="1:8">
      <c r="A18" s="163" t="s">
        <v>38</v>
      </c>
      <c r="B18" s="163" t="s">
        <v>892</v>
      </c>
      <c r="C18" s="164">
        <v>43217</v>
      </c>
      <c r="D18" s="163">
        <v>1</v>
      </c>
      <c r="E18" s="163">
        <v>1</v>
      </c>
      <c r="F18" s="165">
        <v>8000</v>
      </c>
      <c r="G18" s="166">
        <f t="shared" si="0"/>
        <v>8000</v>
      </c>
      <c r="H18" s="318" t="s">
        <v>893</v>
      </c>
    </row>
    <row r="19" s="55" customFormat="1" spans="1:8">
      <c r="A19" s="163" t="s">
        <v>54</v>
      </c>
      <c r="B19" s="163" t="s">
        <v>894</v>
      </c>
      <c r="C19" s="164">
        <v>43217</v>
      </c>
      <c r="D19" s="163">
        <v>3</v>
      </c>
      <c r="E19" s="163">
        <v>2</v>
      </c>
      <c r="F19" s="165">
        <v>36000</v>
      </c>
      <c r="G19" s="166">
        <f t="shared" si="0"/>
        <v>36000</v>
      </c>
      <c r="H19" s="318" t="s">
        <v>895</v>
      </c>
    </row>
    <row r="20" s="55" customFormat="1" spans="1:8">
      <c r="A20" s="163" t="s">
        <v>291</v>
      </c>
      <c r="B20" s="163" t="s">
        <v>896</v>
      </c>
      <c r="C20" s="164">
        <v>43218</v>
      </c>
      <c r="D20" s="163">
        <v>2</v>
      </c>
      <c r="E20" s="163">
        <v>2</v>
      </c>
      <c r="F20" s="165">
        <v>58000</v>
      </c>
      <c r="G20" s="166">
        <f t="shared" si="0"/>
        <v>58000</v>
      </c>
      <c r="H20" s="318" t="s">
        <v>897</v>
      </c>
    </row>
    <row r="21" s="55" customFormat="1" spans="1:8">
      <c r="A21" s="163" t="s">
        <v>54</v>
      </c>
      <c r="B21" s="163" t="s">
        <v>896</v>
      </c>
      <c r="C21" s="164">
        <v>43220</v>
      </c>
      <c r="D21" s="163">
        <v>2</v>
      </c>
      <c r="E21" s="163">
        <v>2</v>
      </c>
      <c r="F21" s="165">
        <v>23160</v>
      </c>
      <c r="G21" s="166">
        <f t="shared" si="0"/>
        <v>23160</v>
      </c>
      <c r="H21" s="318" t="s">
        <v>898</v>
      </c>
    </row>
    <row r="22" s="55" customFormat="1" spans="1:8">
      <c r="A22" s="163" t="s">
        <v>38</v>
      </c>
      <c r="B22" s="163" t="s">
        <v>899</v>
      </c>
      <c r="C22" s="164">
        <v>43221</v>
      </c>
      <c r="D22" s="163">
        <v>1</v>
      </c>
      <c r="E22" s="163">
        <v>1</v>
      </c>
      <c r="F22" s="165">
        <v>5580</v>
      </c>
      <c r="G22" s="166">
        <f t="shared" si="0"/>
        <v>5580</v>
      </c>
      <c r="H22" s="318" t="s">
        <v>900</v>
      </c>
    </row>
    <row r="23" s="55" customFormat="1" spans="1:8">
      <c r="A23" s="163" t="s">
        <v>38</v>
      </c>
      <c r="B23" s="163" t="s">
        <v>901</v>
      </c>
      <c r="C23" s="164">
        <v>43221</v>
      </c>
      <c r="D23" s="163">
        <v>1</v>
      </c>
      <c r="E23" s="163">
        <v>1</v>
      </c>
      <c r="F23" s="165">
        <v>5580</v>
      </c>
      <c r="G23" s="166">
        <f t="shared" si="0"/>
        <v>5580</v>
      </c>
      <c r="H23" s="318" t="s">
        <v>902</v>
      </c>
    </row>
    <row r="24" s="55" customFormat="1" spans="1:8">
      <c r="A24" s="163" t="s">
        <v>38</v>
      </c>
      <c r="B24" s="163" t="s">
        <v>903</v>
      </c>
      <c r="C24" s="164">
        <v>43221</v>
      </c>
      <c r="D24" s="163">
        <v>1</v>
      </c>
      <c r="E24" s="163">
        <v>2</v>
      </c>
      <c r="F24" s="165">
        <v>11160</v>
      </c>
      <c r="G24" s="166">
        <f t="shared" si="0"/>
        <v>11160</v>
      </c>
      <c r="H24" s="318" t="s">
        <v>904</v>
      </c>
    </row>
    <row r="25" s="55" customFormat="1" spans="1:8">
      <c r="A25" s="163" t="s">
        <v>45</v>
      </c>
      <c r="B25" s="163" t="s">
        <v>905</v>
      </c>
      <c r="C25" s="164">
        <v>43219</v>
      </c>
      <c r="D25" s="163">
        <v>4</v>
      </c>
      <c r="E25" s="163">
        <v>1</v>
      </c>
      <c r="F25" s="165">
        <v>39260</v>
      </c>
      <c r="G25" s="166">
        <f t="shared" si="0"/>
        <v>39260</v>
      </c>
      <c r="H25" s="318" t="s">
        <v>906</v>
      </c>
    </row>
    <row r="26" s="55" customFormat="1" spans="1:8">
      <c r="A26" s="163" t="s">
        <v>45</v>
      </c>
      <c r="B26" s="163" t="s">
        <v>907</v>
      </c>
      <c r="C26" s="164">
        <v>43219</v>
      </c>
      <c r="D26" s="163">
        <v>4</v>
      </c>
      <c r="E26" s="163">
        <v>1</v>
      </c>
      <c r="F26" s="165">
        <v>39260</v>
      </c>
      <c r="G26" s="166">
        <f t="shared" si="0"/>
        <v>39260</v>
      </c>
      <c r="H26" s="318" t="s">
        <v>908</v>
      </c>
    </row>
    <row r="27" s="55" customFormat="1" spans="1:8">
      <c r="A27" s="163" t="s">
        <v>243</v>
      </c>
      <c r="B27" s="163" t="s">
        <v>909</v>
      </c>
      <c r="C27" s="164">
        <v>43223</v>
      </c>
      <c r="D27" s="163">
        <v>1</v>
      </c>
      <c r="E27" s="163">
        <v>1</v>
      </c>
      <c r="F27" s="165">
        <v>10000</v>
      </c>
      <c r="G27" s="166">
        <f t="shared" si="0"/>
        <v>10000</v>
      </c>
      <c r="H27" s="318" t="s">
        <v>910</v>
      </c>
    </row>
    <row r="28" s="55" customFormat="1" spans="1:8">
      <c r="A28" s="163" t="s">
        <v>38</v>
      </c>
      <c r="B28" s="163" t="s">
        <v>911</v>
      </c>
      <c r="C28" s="164">
        <v>43223</v>
      </c>
      <c r="D28" s="163">
        <v>2</v>
      </c>
      <c r="E28" s="163">
        <v>1</v>
      </c>
      <c r="F28" s="165">
        <v>11160</v>
      </c>
      <c r="G28" s="166">
        <f t="shared" si="0"/>
        <v>11160</v>
      </c>
      <c r="H28" s="318" t="s">
        <v>912</v>
      </c>
    </row>
    <row r="29" s="55" customFormat="1" spans="1:8">
      <c r="A29" s="163" t="s">
        <v>45</v>
      </c>
      <c r="B29" s="163" t="s">
        <v>913</v>
      </c>
      <c r="C29" s="164">
        <v>43225</v>
      </c>
      <c r="D29" s="163">
        <v>2</v>
      </c>
      <c r="E29" s="163">
        <v>1</v>
      </c>
      <c r="F29" s="165">
        <v>19260</v>
      </c>
      <c r="G29" s="166">
        <f t="shared" si="0"/>
        <v>19260</v>
      </c>
      <c r="H29" s="318" t="s">
        <v>914</v>
      </c>
    </row>
    <row r="30" s="55" customFormat="1" spans="1:8">
      <c r="A30" s="163" t="s">
        <v>38</v>
      </c>
      <c r="B30" s="163" t="s">
        <v>915</v>
      </c>
      <c r="C30" s="164">
        <v>43224</v>
      </c>
      <c r="D30" s="163">
        <v>3</v>
      </c>
      <c r="E30" s="163">
        <v>1</v>
      </c>
      <c r="F30" s="165">
        <v>16740</v>
      </c>
      <c r="G30" s="166">
        <f t="shared" si="0"/>
        <v>16740</v>
      </c>
      <c r="H30" s="318" t="s">
        <v>916</v>
      </c>
    </row>
    <row r="31" s="55" customFormat="1" spans="1:8">
      <c r="A31" s="163" t="s">
        <v>38</v>
      </c>
      <c r="B31" s="163" t="s">
        <v>917</v>
      </c>
      <c r="C31" s="164">
        <v>43224</v>
      </c>
      <c r="D31" s="163">
        <v>3</v>
      </c>
      <c r="E31" s="163">
        <v>1</v>
      </c>
      <c r="F31" s="165">
        <v>16740</v>
      </c>
      <c r="G31" s="166">
        <f t="shared" si="0"/>
        <v>16740</v>
      </c>
      <c r="H31" s="318" t="s">
        <v>918</v>
      </c>
    </row>
    <row r="32" s="55" customFormat="1" spans="1:8">
      <c r="A32" s="163"/>
      <c r="B32" s="163"/>
      <c r="C32" s="164"/>
      <c r="D32" s="163"/>
      <c r="E32" s="163"/>
      <c r="F32" s="165"/>
      <c r="G32" s="166"/>
      <c r="H32" s="169"/>
    </row>
    <row r="33" s="55" customFormat="1" ht="15" spans="1:8">
      <c r="A33" s="163"/>
      <c r="B33" s="170" t="s">
        <v>92</v>
      </c>
      <c r="C33" s="171"/>
      <c r="D33" s="170"/>
      <c r="E33" s="170"/>
      <c r="F33" s="172"/>
      <c r="G33" s="173">
        <f>SUM(G9:G32)</f>
        <v>504900</v>
      </c>
      <c r="H33" s="175" t="s">
        <v>919</v>
      </c>
    </row>
    <row r="34" s="55" customFormat="1" ht="15" spans="7:7">
      <c r="G34" s="56"/>
    </row>
    <row r="35" s="55" customFormat="1" spans="7:7">
      <c r="G35" s="56"/>
    </row>
    <row r="36" s="55" customFormat="1" spans="7:7">
      <c r="G36" s="56"/>
    </row>
    <row r="37" s="55" customFormat="1" spans="7:7">
      <c r="G37" s="56"/>
    </row>
    <row r="38" s="55" customFormat="1" spans="7:7">
      <c r="G38" s="56"/>
    </row>
    <row r="39" s="55" customFormat="1" spans="7:7">
      <c r="G39" s="56"/>
    </row>
    <row r="40" s="55" customFormat="1" spans="7:7">
      <c r="G40" s="56"/>
    </row>
    <row r="41" s="55" customFormat="1" spans="7:7">
      <c r="G41" s="56"/>
    </row>
    <row r="42" s="55" customFormat="1" spans="7:7">
      <c r="G42" s="56"/>
    </row>
    <row r="43" s="55" customFormat="1" spans="7:7">
      <c r="G43" s="56"/>
    </row>
    <row r="44" s="55" customFormat="1" spans="7:7">
      <c r="G44" s="56"/>
    </row>
    <row r="45" s="55" customFormat="1" spans="7:7">
      <c r="G45" s="56"/>
    </row>
    <row r="46" s="55" customFormat="1" spans="7:7">
      <c r="G46" s="56"/>
    </row>
    <row r="47" s="55" customFormat="1" spans="7:7">
      <c r="G47" s="56"/>
    </row>
    <row r="48" s="55" customFormat="1" spans="7:7">
      <c r="G48" s="56"/>
    </row>
    <row r="49" s="55" customFormat="1" spans="7:7">
      <c r="G49" s="56"/>
    </row>
    <row r="50" s="55" customFormat="1" spans="7:7">
      <c r="G50" s="56"/>
    </row>
    <row r="51" s="55" customFormat="1" spans="7:7">
      <c r="G51" s="56"/>
    </row>
    <row r="52" s="55" customFormat="1" spans="7:7">
      <c r="G52" s="56"/>
    </row>
    <row r="53" s="55" customFormat="1" spans="7:7">
      <c r="G53" s="56"/>
    </row>
    <row r="54" s="55" customFormat="1" spans="7:7">
      <c r="G54" s="56"/>
    </row>
    <row r="55" s="55" customFormat="1" spans="7:7">
      <c r="G55" s="56"/>
    </row>
    <row r="56" s="55" customFormat="1" spans="7:7">
      <c r="G56" s="56"/>
    </row>
    <row r="57" s="55" customFormat="1" spans="7:7">
      <c r="G57" s="56"/>
    </row>
    <row r="58" s="55" customFormat="1" spans="7:7">
      <c r="G58" s="56"/>
    </row>
    <row r="59" s="55" customFormat="1" spans="7:7">
      <c r="G59" s="56"/>
    </row>
    <row r="60" s="55" customFormat="1" spans="7:7">
      <c r="G60" s="56"/>
    </row>
    <row r="61" s="55" customFormat="1" spans="7:7">
      <c r="G61" s="56"/>
    </row>
    <row r="62" s="55" customFormat="1" spans="7:7">
      <c r="G62" s="56"/>
    </row>
    <row r="63" s="55" customFormat="1" spans="7:7">
      <c r="G63" s="56"/>
    </row>
    <row r="64" s="55" customFormat="1" spans="7:7">
      <c r="G64" s="56"/>
    </row>
    <row r="65" s="55" customFormat="1" spans="7:7">
      <c r="G65" s="56"/>
    </row>
    <row r="66" s="55" customFormat="1" spans="7:7">
      <c r="G66" s="56"/>
    </row>
    <row r="67" s="55" customFormat="1" spans="7:7">
      <c r="G67" s="56"/>
    </row>
    <row r="68" s="55" customFormat="1" spans="7:7">
      <c r="G68" s="56"/>
    </row>
    <row r="69" s="55" customFormat="1" spans="7:7">
      <c r="G69" s="56"/>
    </row>
    <row r="70" s="55" customFormat="1" spans="7:7">
      <c r="G70" s="56"/>
    </row>
    <row r="71" s="55" customFormat="1" spans="7:7">
      <c r="G71" s="56"/>
    </row>
    <row r="72" s="55" customFormat="1" spans="7:7">
      <c r="G72" s="56"/>
    </row>
    <row r="73" s="55" customFormat="1" spans="7:7">
      <c r="G73" s="56"/>
    </row>
    <row r="74" s="55" customFormat="1" spans="7:7">
      <c r="G74" s="56"/>
    </row>
    <row r="75" s="55" customFormat="1" spans="7:7">
      <c r="G75" s="56"/>
    </row>
    <row r="76" s="55" customFormat="1" spans="7:7">
      <c r="G76" s="56"/>
    </row>
    <row r="77" s="55" customFormat="1" spans="7:7">
      <c r="G77" s="56"/>
    </row>
    <row r="78" s="55" customFormat="1" spans="7:7">
      <c r="G78" s="56"/>
    </row>
    <row r="79" s="55" customFormat="1" spans="7:7">
      <c r="G79" s="56"/>
    </row>
    <row r="80" s="55" customFormat="1" spans="7:7">
      <c r="G80" s="56"/>
    </row>
    <row r="81" s="55" customFormat="1" spans="7:7">
      <c r="G81" s="56"/>
    </row>
    <row r="82" s="55" customFormat="1" spans="7:7">
      <c r="G82" s="56"/>
    </row>
    <row r="83" s="55" customFormat="1" spans="7:7">
      <c r="G83" s="56"/>
    </row>
    <row r="84" s="55" customFormat="1" spans="7:7">
      <c r="G84" s="56"/>
    </row>
    <row r="85" s="55" customFormat="1" spans="7:7">
      <c r="G85" s="56"/>
    </row>
    <row r="86" s="55" customFormat="1" spans="7:7">
      <c r="G86" s="56"/>
    </row>
    <row r="87" s="55" customFormat="1" spans="7:7">
      <c r="G87" s="56"/>
    </row>
    <row r="88" s="55" customFormat="1" spans="7:7">
      <c r="G88" s="56"/>
    </row>
    <row r="89" s="55" customFormat="1" spans="7:7">
      <c r="G89" s="56"/>
    </row>
    <row r="90" s="55" customFormat="1" spans="7:7">
      <c r="G90" s="56"/>
    </row>
    <row r="91" s="55" customFormat="1" spans="7:7">
      <c r="G91" s="56"/>
    </row>
    <row r="92" s="55" customFormat="1" spans="7:7">
      <c r="G92" s="56"/>
    </row>
    <row r="93" s="55" customFormat="1" spans="7:7">
      <c r="G93" s="56"/>
    </row>
    <row r="94" s="55" customFormat="1" spans="7:7">
      <c r="G94" s="56"/>
    </row>
    <row r="95" s="55" customFormat="1" spans="7:7">
      <c r="G95" s="56"/>
    </row>
    <row r="96" s="55" customFormat="1" spans="7:7">
      <c r="G96" s="56"/>
    </row>
    <row r="97" s="55" customFormat="1" spans="7:7">
      <c r="G97" s="56"/>
    </row>
    <row r="98" s="55" customFormat="1" spans="7:7">
      <c r="G98" s="56"/>
    </row>
    <row r="99" s="55" customFormat="1" spans="7:7">
      <c r="G99" s="56"/>
    </row>
    <row r="100" s="55" customFormat="1" spans="7:7">
      <c r="G100" s="56"/>
    </row>
    <row r="101" s="55" customFormat="1" spans="7:7">
      <c r="G101" s="56"/>
    </row>
    <row r="102" s="55" customFormat="1" spans="7:7">
      <c r="G102" s="56"/>
    </row>
    <row r="103" s="55" customFormat="1" spans="7:7">
      <c r="G103" s="56"/>
    </row>
    <row r="104" s="55" customFormat="1" spans="7:7">
      <c r="G104" s="56"/>
    </row>
    <row r="105" s="55" customFormat="1" spans="7:7">
      <c r="G105" s="56"/>
    </row>
    <row r="106" s="55" customFormat="1" spans="7:7">
      <c r="G106" s="56"/>
    </row>
    <row r="107" s="55" customFormat="1" spans="7:7">
      <c r="G107" s="56"/>
    </row>
    <row r="108" s="55" customFormat="1" spans="7:7">
      <c r="G108" s="56"/>
    </row>
    <row r="109" s="55" customFormat="1" spans="7:7">
      <c r="G109" s="56"/>
    </row>
    <row r="110" s="55" customFormat="1" spans="7:7">
      <c r="G110" s="56"/>
    </row>
    <row r="111" s="55" customFormat="1" spans="7:7">
      <c r="G111" s="56"/>
    </row>
    <row r="112" s="55" customFormat="1" spans="7:7">
      <c r="G112" s="56"/>
    </row>
    <row r="113" s="55" customFormat="1" spans="7:7">
      <c r="G113" s="56"/>
    </row>
    <row r="114" s="55" customFormat="1" spans="7:7">
      <c r="G114" s="56"/>
    </row>
    <row r="115" s="55" customFormat="1" spans="7:7">
      <c r="G115" s="56"/>
    </row>
    <row r="116" s="55" customFormat="1" spans="7:7">
      <c r="G116" s="56"/>
    </row>
    <row r="117" s="55" customFormat="1" spans="7:7">
      <c r="G117" s="56"/>
    </row>
    <row r="118" s="55" customFormat="1" spans="7:7">
      <c r="G118" s="56"/>
    </row>
    <row r="119" s="55" customFormat="1" spans="7:7">
      <c r="G119" s="56"/>
    </row>
    <row r="120" s="55" customFormat="1" spans="7:7">
      <c r="G120" s="56"/>
    </row>
    <row r="121" s="55" customFormat="1" spans="7:7">
      <c r="G121" s="56"/>
    </row>
    <row r="122" s="55" customFormat="1" spans="7:7">
      <c r="G122" s="56"/>
    </row>
    <row r="123" s="55" customFormat="1" spans="7:7">
      <c r="G123" s="56"/>
    </row>
    <row r="124" s="55" customFormat="1" spans="7:7">
      <c r="G124" s="56"/>
    </row>
    <row r="125" s="55" customFormat="1" spans="7:7">
      <c r="G125" s="56"/>
    </row>
    <row r="126" s="55" customFormat="1" spans="7:7">
      <c r="G126" s="56"/>
    </row>
    <row r="127" s="55" customFormat="1" spans="7:7">
      <c r="G127" s="56"/>
    </row>
    <row r="128" s="55" customFormat="1" spans="7:7">
      <c r="G128" s="56"/>
    </row>
    <row r="129" s="55" customFormat="1" spans="7:7">
      <c r="G129" s="56"/>
    </row>
    <row r="130" s="55" customFormat="1" spans="7:7">
      <c r="G130" s="56"/>
    </row>
    <row r="131" s="55" customFormat="1" spans="7:7">
      <c r="G131" s="56"/>
    </row>
    <row r="132" s="55" customFormat="1" spans="7:7">
      <c r="G132" s="56"/>
    </row>
    <row r="133" s="55" customFormat="1" spans="7:7">
      <c r="G133" s="56"/>
    </row>
    <row r="134" s="55" customFormat="1" spans="7:7">
      <c r="G134" s="56"/>
    </row>
    <row r="135" s="55" customFormat="1" spans="7:7">
      <c r="G135" s="56"/>
    </row>
    <row r="136" s="55" customFormat="1" spans="7:7">
      <c r="G136" s="56"/>
    </row>
    <row r="137" s="55" customFormat="1" spans="7:7">
      <c r="G137" s="56"/>
    </row>
    <row r="138" s="55" customFormat="1" spans="7:7">
      <c r="G138" s="56"/>
    </row>
    <row r="139" s="55" customFormat="1" spans="7:7">
      <c r="G139" s="56"/>
    </row>
    <row r="140" s="55" customFormat="1" spans="7:7">
      <c r="G140" s="56"/>
    </row>
    <row r="141" s="55" customFormat="1" spans="7:7">
      <c r="G141" s="56"/>
    </row>
    <row r="142" s="55" customFormat="1" spans="7:7">
      <c r="G142" s="56"/>
    </row>
    <row r="143" s="55" customFormat="1" spans="7:7">
      <c r="G143" s="56"/>
    </row>
    <row r="144" s="55" customFormat="1" spans="7:7">
      <c r="G144" s="56"/>
    </row>
    <row r="145" s="55" customFormat="1" spans="7:7">
      <c r="G145" s="56"/>
    </row>
    <row r="146" s="55" customFormat="1" spans="7:7">
      <c r="G146" s="56"/>
    </row>
    <row r="147" s="55" customFormat="1" spans="7:7">
      <c r="G147" s="56"/>
    </row>
    <row r="148" s="55" customFormat="1" spans="7:7">
      <c r="G148" s="56"/>
    </row>
    <row r="149" s="55" customFormat="1" spans="7:7">
      <c r="G149" s="56"/>
    </row>
    <row r="150" s="55" customFormat="1" spans="7:7">
      <c r="G150" s="56"/>
    </row>
    <row r="151" s="55" customFormat="1" spans="7:7">
      <c r="G151" s="56"/>
    </row>
    <row r="152" s="55" customFormat="1" spans="7:7">
      <c r="G152" s="56"/>
    </row>
    <row r="153" s="55" customFormat="1" spans="7:7">
      <c r="G153" s="56"/>
    </row>
    <row r="154" s="55" customFormat="1" spans="7:7">
      <c r="G154" s="56"/>
    </row>
    <row r="155" s="55" customFormat="1" spans="7:7">
      <c r="G155" s="56"/>
    </row>
    <row r="156" s="55" customFormat="1" spans="7:7">
      <c r="G156" s="56"/>
    </row>
    <row r="157" s="55" customFormat="1" spans="7:7">
      <c r="G157" s="56"/>
    </row>
    <row r="158" s="55" customFormat="1" spans="7:7">
      <c r="G158" s="56"/>
    </row>
    <row r="159" s="55" customFormat="1" spans="7:7">
      <c r="G159" s="56"/>
    </row>
    <row r="160" s="55" customFormat="1" spans="7:7">
      <c r="G160" s="56"/>
    </row>
    <row r="161" s="55" customFormat="1" spans="7:7">
      <c r="G161" s="56"/>
    </row>
    <row r="162" s="55" customFormat="1" spans="7:7">
      <c r="G162" s="56"/>
    </row>
    <row r="163" s="55" customFormat="1" spans="7:7">
      <c r="G163" s="56"/>
    </row>
    <row r="164" s="55" customFormat="1" spans="7:7">
      <c r="G164" s="56"/>
    </row>
    <row r="165" s="55" customFormat="1" spans="7:7">
      <c r="G165" s="56"/>
    </row>
    <row r="166" s="55" customFormat="1" spans="7:7">
      <c r="G166" s="56"/>
    </row>
    <row r="167" s="55" customFormat="1" spans="7:7">
      <c r="G167" s="56"/>
    </row>
    <row r="168" s="55" customFormat="1" spans="7:7">
      <c r="G168" s="56"/>
    </row>
    <row r="169" s="55" customFormat="1" spans="7:7">
      <c r="G169" s="56"/>
    </row>
    <row r="170" s="55" customFormat="1" spans="7:7">
      <c r="G170" s="56"/>
    </row>
    <row r="171" s="55" customFormat="1" spans="7:7">
      <c r="G171" s="56"/>
    </row>
    <row r="172" s="55" customFormat="1" spans="7:7">
      <c r="G172" s="56"/>
    </row>
    <row r="173" s="55" customFormat="1" spans="7:7">
      <c r="G173" s="56"/>
    </row>
    <row r="174" s="55" customFormat="1" spans="7:7">
      <c r="G174" s="56"/>
    </row>
    <row r="175" s="55" customFormat="1" spans="7:7">
      <c r="G175" s="56"/>
    </row>
    <row r="176" s="55" customFormat="1" spans="7:7">
      <c r="G176" s="56"/>
    </row>
    <row r="177" s="55" customFormat="1" spans="7:7">
      <c r="G177" s="56"/>
    </row>
    <row r="178" s="55" customFormat="1" spans="7:7">
      <c r="G178" s="56"/>
    </row>
    <row r="179" s="55" customFormat="1" spans="7:7">
      <c r="G179" s="56"/>
    </row>
    <row r="180" s="55" customFormat="1" spans="7:7">
      <c r="G180" s="56"/>
    </row>
    <row r="181" s="55" customFormat="1" spans="7:7">
      <c r="G181" s="56"/>
    </row>
    <row r="182" s="55" customFormat="1" spans="7:7">
      <c r="G182" s="56"/>
    </row>
    <row r="183" s="55" customFormat="1" spans="7:7">
      <c r="G183" s="56"/>
    </row>
    <row r="184" s="55" customFormat="1" spans="7:7">
      <c r="G184" s="56"/>
    </row>
    <row r="185" s="55" customFormat="1" spans="7:7">
      <c r="G185" s="56"/>
    </row>
    <row r="186" s="55" customFormat="1" spans="7:7">
      <c r="G186" s="56"/>
    </row>
    <row r="187" s="55" customFormat="1" spans="7:7">
      <c r="G187" s="56"/>
    </row>
    <row r="188" s="55" customFormat="1" spans="7:7">
      <c r="G188" s="56"/>
    </row>
    <row r="189" s="55" customFormat="1" spans="7:7">
      <c r="G189" s="56"/>
    </row>
    <row r="190" s="55" customFormat="1" spans="7:7">
      <c r="G190" s="56"/>
    </row>
    <row r="191" s="55" customFormat="1" spans="7:7">
      <c r="G191" s="56"/>
    </row>
    <row r="192" s="55" customFormat="1" spans="7:7">
      <c r="G192" s="56"/>
    </row>
    <row r="193" s="55" customFormat="1" spans="7:7">
      <c r="G193" s="56"/>
    </row>
    <row r="194" s="55" customFormat="1" spans="7:7">
      <c r="G194" s="56"/>
    </row>
    <row r="195" s="55" customFormat="1" spans="7:7">
      <c r="G195" s="56"/>
    </row>
    <row r="196" s="55" customFormat="1" spans="7:7">
      <c r="G196" s="56"/>
    </row>
    <row r="197" s="55" customFormat="1" spans="7:7">
      <c r="G197" s="56"/>
    </row>
    <row r="198" s="55" customFormat="1" spans="7:7">
      <c r="G198" s="56"/>
    </row>
    <row r="199" s="55" customFormat="1" spans="7:7">
      <c r="G199" s="56"/>
    </row>
    <row r="200" s="55" customFormat="1" spans="7:7">
      <c r="G200" s="56"/>
    </row>
    <row r="201" s="55" customFormat="1" spans="7:7">
      <c r="G201" s="56"/>
    </row>
    <row r="202" s="55" customFormat="1" spans="7:7">
      <c r="G202" s="56"/>
    </row>
    <row r="203" s="55" customFormat="1" spans="7:7">
      <c r="G203" s="56"/>
    </row>
    <row r="204" s="55" customFormat="1" spans="7:7">
      <c r="G204" s="56"/>
    </row>
    <row r="205" s="55" customFormat="1" spans="7:7">
      <c r="G205" s="56"/>
    </row>
    <row r="206" s="55" customFormat="1" spans="7:7">
      <c r="G206" s="56"/>
    </row>
    <row r="207" s="55" customFormat="1" spans="7:7">
      <c r="G207" s="56"/>
    </row>
    <row r="208" s="55" customFormat="1" spans="7:7">
      <c r="G208" s="56"/>
    </row>
    <row r="209" s="55" customFormat="1" spans="7:7">
      <c r="G209" s="56"/>
    </row>
    <row r="210" s="55" customFormat="1" spans="7:7">
      <c r="G210" s="56"/>
    </row>
    <row r="211" s="55" customFormat="1" spans="7:7">
      <c r="G211" s="56"/>
    </row>
    <row r="212" s="55" customFormat="1" spans="7:7">
      <c r="G212" s="56"/>
    </row>
    <row r="213" s="55" customFormat="1" spans="7:7">
      <c r="G213" s="56"/>
    </row>
    <row r="214" s="55" customFormat="1" spans="7:7">
      <c r="G214" s="56"/>
    </row>
    <row r="215" s="55" customFormat="1" spans="7:7">
      <c r="G215" s="56"/>
    </row>
    <row r="216" s="55" customFormat="1" spans="7:7">
      <c r="G216" s="56"/>
    </row>
    <row r="217" s="55" customFormat="1" spans="7:7">
      <c r="G217" s="56"/>
    </row>
    <row r="218" s="55" customFormat="1" spans="7:7">
      <c r="G218" s="56"/>
    </row>
    <row r="219" s="55" customFormat="1" spans="7:7">
      <c r="G219" s="56"/>
    </row>
    <row r="220" s="55" customFormat="1" spans="7:7">
      <c r="G220" s="56"/>
    </row>
    <row r="221" s="55" customFormat="1" spans="7:7">
      <c r="G221" s="56"/>
    </row>
    <row r="222" s="55" customFormat="1" spans="7:7">
      <c r="G222" s="56"/>
    </row>
    <row r="223" s="55" customFormat="1" spans="7:7">
      <c r="G223" s="56"/>
    </row>
    <row r="224" s="55" customFormat="1" spans="7:7">
      <c r="G224" s="56"/>
    </row>
    <row r="225" s="55" customFormat="1" spans="7:7">
      <c r="G225" s="56"/>
    </row>
    <row r="226" s="55" customFormat="1" spans="7:7">
      <c r="G226" s="56"/>
    </row>
    <row r="227" s="55" customFormat="1" spans="7:7">
      <c r="G227" s="56"/>
    </row>
    <row r="228" s="55" customFormat="1" spans="7:7">
      <c r="G228" s="56"/>
    </row>
    <row r="229" s="55" customFormat="1" spans="7:7">
      <c r="G229" s="56"/>
    </row>
    <row r="230" s="55" customFormat="1" spans="7:7">
      <c r="G230" s="56"/>
    </row>
    <row r="231" s="55" customFormat="1" spans="7:7">
      <c r="G231" s="56"/>
    </row>
    <row r="232" s="55" customFormat="1" spans="7:7">
      <c r="G232" s="56"/>
    </row>
    <row r="233" s="55" customFormat="1" spans="7:7">
      <c r="G233" s="56"/>
    </row>
    <row r="234" s="55" customFormat="1" spans="7:7">
      <c r="G234" s="56"/>
    </row>
    <row r="235" s="55" customFormat="1" spans="7:7">
      <c r="G235" s="56"/>
    </row>
    <row r="236" s="55" customFormat="1" spans="7:7">
      <c r="G236" s="56"/>
    </row>
    <row r="237" s="55" customFormat="1" spans="7:7">
      <c r="G237" s="56"/>
    </row>
    <row r="238" s="55" customFormat="1" spans="7:7">
      <c r="G238" s="56"/>
    </row>
    <row r="239" s="55" customFormat="1" spans="7:7">
      <c r="G239" s="56"/>
    </row>
    <row r="240" s="55" customFormat="1" spans="7:7">
      <c r="G240" s="56"/>
    </row>
    <row r="241" s="55" customFormat="1" spans="7:7">
      <c r="G241" s="56"/>
    </row>
    <row r="242" s="55" customFormat="1" spans="7:7">
      <c r="G242" s="56"/>
    </row>
    <row r="243" s="55" customFormat="1" spans="7:7">
      <c r="G243" s="56"/>
    </row>
    <row r="244" s="55" customFormat="1" spans="7:7">
      <c r="G244" s="56"/>
    </row>
    <row r="245" s="55" customFormat="1" spans="7:7">
      <c r="G245" s="56"/>
    </row>
    <row r="246" s="55" customFormat="1" spans="7:7">
      <c r="G246" s="56"/>
    </row>
  </sheetData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46"/>
  <sheetViews>
    <sheetView workbookViewId="0">
      <selection activeCell="N20" sqref="N20"/>
    </sheetView>
  </sheetViews>
  <sheetFormatPr defaultColWidth="9" defaultRowHeight="14.25"/>
  <cols>
    <col min="1" max="1" width="8.42857142857143" style="55" customWidth="1"/>
    <col min="2" max="2" width="37" style="55" customWidth="1"/>
    <col min="3" max="3" width="21.7142857142857" style="55" customWidth="1"/>
    <col min="4" max="4" width="5.85714285714286" style="55" customWidth="1"/>
    <col min="5" max="5" width="11.4285714285714" style="55" customWidth="1"/>
    <col min="6" max="6" width="19.1428571428571" style="55" customWidth="1"/>
    <col min="7" max="7" width="15" style="56" customWidth="1"/>
    <col min="8" max="8" width="10.7142857142857" style="55" customWidth="1"/>
    <col min="9" max="11" width="9.14285714285714" style="55"/>
    <col min="12" max="12" width="19.7142857142857" style="55" customWidth="1"/>
    <col min="13" max="16384" width="9.14285714285714" style="55"/>
  </cols>
  <sheetData>
    <row r="1" s="55" customFormat="1" spans="7:7">
      <c r="G1" s="56"/>
    </row>
    <row r="2" s="55" customFormat="1" spans="2:2">
      <c r="B2" s="59" t="s">
        <v>920</v>
      </c>
    </row>
    <row r="3" s="55" customFormat="1"/>
    <row r="4" s="55" customFormat="1" ht="15" spans="1:6">
      <c r="A4" s="60" t="s">
        <v>25</v>
      </c>
      <c r="B4" s="60"/>
      <c r="C4" s="61" t="s">
        <v>26</v>
      </c>
      <c r="D4" s="61"/>
      <c r="E4" s="61"/>
      <c r="F4" s="61"/>
    </row>
    <row r="5" s="55" customFormat="1" ht="15" spans="1:6">
      <c r="A5" s="62" t="s">
        <v>27</v>
      </c>
      <c r="B5" s="62"/>
      <c r="C5" s="63" t="s">
        <v>28</v>
      </c>
      <c r="D5" s="64"/>
      <c r="E5" s="64"/>
      <c r="F5" s="65"/>
    </row>
    <row r="6" s="55" customFormat="1"/>
    <row r="7" s="55" customFormat="1" ht="15" spans="1:7">
      <c r="A7" s="66"/>
      <c r="B7" s="66"/>
      <c r="C7" s="66"/>
      <c r="D7" s="66"/>
      <c r="E7" s="66"/>
      <c r="F7" s="67" t="s">
        <v>29</v>
      </c>
      <c r="G7" s="67"/>
    </row>
    <row r="8" s="55" customFormat="1" ht="45" spans="1:8">
      <c r="A8" s="68" t="s">
        <v>30</v>
      </c>
      <c r="B8" s="68" t="s">
        <v>31</v>
      </c>
      <c r="C8" s="69" t="s">
        <v>32</v>
      </c>
      <c r="D8" s="68" t="s">
        <v>33</v>
      </c>
      <c r="E8" s="68" t="s">
        <v>34</v>
      </c>
      <c r="F8" s="68" t="s">
        <v>35</v>
      </c>
      <c r="G8" s="68" t="s">
        <v>36</v>
      </c>
      <c r="H8" s="68" t="s">
        <v>37</v>
      </c>
    </row>
    <row r="9" s="55" customFormat="1" spans="1:8">
      <c r="A9" s="163" t="s">
        <v>54</v>
      </c>
      <c r="B9" s="163" t="s">
        <v>921</v>
      </c>
      <c r="C9" s="164">
        <v>43228</v>
      </c>
      <c r="D9" s="163">
        <v>1</v>
      </c>
      <c r="E9" s="163">
        <v>3</v>
      </c>
      <c r="F9" s="165">
        <v>16740</v>
      </c>
      <c r="G9" s="166">
        <f t="shared" ref="G9:G31" si="0">+F9</f>
        <v>16740</v>
      </c>
      <c r="H9" s="318" t="s">
        <v>922</v>
      </c>
    </row>
    <row r="10" s="55" customFormat="1" spans="1:8">
      <c r="A10" s="163" t="s">
        <v>38</v>
      </c>
      <c r="B10" s="163" t="s">
        <v>923</v>
      </c>
      <c r="C10" s="164">
        <v>43231</v>
      </c>
      <c r="D10" s="163">
        <v>2</v>
      </c>
      <c r="E10" s="163">
        <v>1</v>
      </c>
      <c r="F10" s="165">
        <v>11160</v>
      </c>
      <c r="G10" s="166">
        <f t="shared" si="0"/>
        <v>11160</v>
      </c>
      <c r="H10" s="318" t="s">
        <v>924</v>
      </c>
    </row>
    <row r="11" s="55" customFormat="1" spans="1:8">
      <c r="A11" s="163" t="s">
        <v>38</v>
      </c>
      <c r="B11" s="163" t="s">
        <v>925</v>
      </c>
      <c r="C11" s="164">
        <v>43233</v>
      </c>
      <c r="D11" s="163">
        <v>1</v>
      </c>
      <c r="E11" s="163">
        <v>1</v>
      </c>
      <c r="F11" s="165">
        <v>5580</v>
      </c>
      <c r="G11" s="166">
        <f t="shared" si="0"/>
        <v>5580</v>
      </c>
      <c r="H11" s="318" t="s">
        <v>926</v>
      </c>
    </row>
    <row r="12" s="55" customFormat="1" spans="1:8">
      <c r="A12" s="163" t="s">
        <v>291</v>
      </c>
      <c r="B12" s="163" t="s">
        <v>927</v>
      </c>
      <c r="C12" s="164">
        <v>43233</v>
      </c>
      <c r="D12" s="163">
        <v>2</v>
      </c>
      <c r="E12" s="163">
        <v>1</v>
      </c>
      <c r="F12" s="165">
        <v>27000</v>
      </c>
      <c r="G12" s="166">
        <f t="shared" si="0"/>
        <v>27000</v>
      </c>
      <c r="H12" s="318" t="s">
        <v>928</v>
      </c>
    </row>
    <row r="13" s="55" customFormat="1" spans="1:8">
      <c r="A13" s="163" t="s">
        <v>291</v>
      </c>
      <c r="B13" s="163" t="s">
        <v>929</v>
      </c>
      <c r="C13" s="164">
        <v>43234</v>
      </c>
      <c r="D13" s="163">
        <v>2</v>
      </c>
      <c r="E13" s="163">
        <v>1</v>
      </c>
      <c r="F13" s="165">
        <v>27000</v>
      </c>
      <c r="G13" s="166">
        <f t="shared" si="0"/>
        <v>27000</v>
      </c>
      <c r="H13" s="318" t="s">
        <v>930</v>
      </c>
    </row>
    <row r="14" s="55" customFormat="1" spans="1:8">
      <c r="A14" s="163" t="s">
        <v>38</v>
      </c>
      <c r="B14" s="163" t="s">
        <v>931</v>
      </c>
      <c r="C14" s="164">
        <v>43234</v>
      </c>
      <c r="D14" s="163">
        <v>2</v>
      </c>
      <c r="E14" s="163">
        <v>1</v>
      </c>
      <c r="F14" s="165">
        <v>11160</v>
      </c>
      <c r="G14" s="166">
        <f t="shared" si="0"/>
        <v>11160</v>
      </c>
      <c r="H14" s="318" t="s">
        <v>932</v>
      </c>
    </row>
    <row r="15" s="55" customFormat="1" spans="1:8">
      <c r="A15" s="163" t="s">
        <v>38</v>
      </c>
      <c r="B15" s="163" t="s">
        <v>933</v>
      </c>
      <c r="C15" s="164">
        <v>43234</v>
      </c>
      <c r="D15" s="163">
        <v>4</v>
      </c>
      <c r="E15" s="163">
        <v>4</v>
      </c>
      <c r="F15" s="165">
        <v>89280</v>
      </c>
      <c r="G15" s="166">
        <f t="shared" si="0"/>
        <v>89280</v>
      </c>
      <c r="H15" s="318" t="s">
        <v>934</v>
      </c>
    </row>
    <row r="16" s="55" customFormat="1" spans="1:8">
      <c r="A16" s="163" t="s">
        <v>38</v>
      </c>
      <c r="B16" s="163" t="s">
        <v>935</v>
      </c>
      <c r="C16" s="164">
        <v>43235</v>
      </c>
      <c r="D16" s="163">
        <v>1</v>
      </c>
      <c r="E16" s="163">
        <v>1</v>
      </c>
      <c r="F16" s="165">
        <v>5580</v>
      </c>
      <c r="G16" s="166">
        <f t="shared" si="0"/>
        <v>5580</v>
      </c>
      <c r="H16" s="318" t="s">
        <v>936</v>
      </c>
    </row>
    <row r="17" s="55" customFormat="1" spans="1:8">
      <c r="A17" s="163" t="s">
        <v>38</v>
      </c>
      <c r="B17" s="163" t="s">
        <v>937</v>
      </c>
      <c r="C17" s="164">
        <v>43235</v>
      </c>
      <c r="D17" s="163">
        <v>2</v>
      </c>
      <c r="E17" s="163">
        <v>1</v>
      </c>
      <c r="F17" s="165">
        <v>11160</v>
      </c>
      <c r="G17" s="166">
        <f t="shared" si="0"/>
        <v>11160</v>
      </c>
      <c r="H17" s="318" t="s">
        <v>938</v>
      </c>
    </row>
    <row r="18" s="55" customFormat="1" spans="1:8">
      <c r="A18" s="163" t="s">
        <v>42</v>
      </c>
      <c r="B18" s="163" t="s">
        <v>939</v>
      </c>
      <c r="C18" s="164">
        <v>43235</v>
      </c>
      <c r="D18" s="163">
        <v>2</v>
      </c>
      <c r="E18" s="163">
        <v>1</v>
      </c>
      <c r="F18" s="165">
        <v>12600</v>
      </c>
      <c r="G18" s="166">
        <f t="shared" si="0"/>
        <v>12600</v>
      </c>
      <c r="H18" s="318" t="s">
        <v>940</v>
      </c>
    </row>
    <row r="19" s="55" customFormat="1" spans="1:8">
      <c r="A19" s="163" t="s">
        <v>243</v>
      </c>
      <c r="B19" s="163" t="s">
        <v>941</v>
      </c>
      <c r="C19" s="164">
        <v>43235</v>
      </c>
      <c r="D19" s="163">
        <v>5</v>
      </c>
      <c r="E19" s="163">
        <v>1</v>
      </c>
      <c r="F19" s="165">
        <v>50000</v>
      </c>
      <c r="G19" s="166">
        <f t="shared" si="0"/>
        <v>50000</v>
      </c>
      <c r="H19" s="318" t="s">
        <v>942</v>
      </c>
    </row>
    <row r="20" s="55" customFormat="1" spans="1:8">
      <c r="A20" s="163" t="s">
        <v>38</v>
      </c>
      <c r="B20" s="163" t="s">
        <v>943</v>
      </c>
      <c r="C20" s="164">
        <v>43236</v>
      </c>
      <c r="D20" s="163">
        <v>3</v>
      </c>
      <c r="E20" s="163">
        <v>1</v>
      </c>
      <c r="F20" s="165">
        <v>16740</v>
      </c>
      <c r="G20" s="166">
        <f t="shared" si="0"/>
        <v>16740</v>
      </c>
      <c r="H20" s="318" t="s">
        <v>944</v>
      </c>
    </row>
    <row r="21" s="55" customFormat="1" spans="1:8">
      <c r="A21" s="163" t="s">
        <v>38</v>
      </c>
      <c r="B21" s="163" t="s">
        <v>945</v>
      </c>
      <c r="C21" s="164">
        <v>43236</v>
      </c>
      <c r="D21" s="163">
        <v>2</v>
      </c>
      <c r="E21" s="163">
        <v>1</v>
      </c>
      <c r="F21" s="165">
        <v>11160</v>
      </c>
      <c r="G21" s="166">
        <f t="shared" si="0"/>
        <v>11160</v>
      </c>
      <c r="H21" s="318" t="s">
        <v>946</v>
      </c>
    </row>
    <row r="22" s="55" customFormat="1" spans="1:8">
      <c r="A22" s="163" t="s">
        <v>54</v>
      </c>
      <c r="B22" s="163" t="s">
        <v>947</v>
      </c>
      <c r="C22" s="164">
        <v>43238</v>
      </c>
      <c r="D22" s="163">
        <v>2</v>
      </c>
      <c r="E22" s="163">
        <v>3</v>
      </c>
      <c r="F22" s="165">
        <v>33480</v>
      </c>
      <c r="G22" s="166">
        <f t="shared" si="0"/>
        <v>33480</v>
      </c>
      <c r="H22" s="318" t="s">
        <v>948</v>
      </c>
    </row>
    <row r="23" s="55" customFormat="1" spans="1:8">
      <c r="A23" s="163" t="s">
        <v>38</v>
      </c>
      <c r="B23" s="163" t="s">
        <v>949</v>
      </c>
      <c r="C23" s="164">
        <v>43239</v>
      </c>
      <c r="D23" s="163">
        <v>4</v>
      </c>
      <c r="E23" s="163">
        <v>1</v>
      </c>
      <c r="F23" s="165">
        <v>22320</v>
      </c>
      <c r="G23" s="166">
        <f t="shared" si="0"/>
        <v>22320</v>
      </c>
      <c r="H23" s="318" t="s">
        <v>950</v>
      </c>
    </row>
    <row r="24" s="55" customFormat="1" spans="1:8">
      <c r="A24" s="163" t="s">
        <v>243</v>
      </c>
      <c r="B24" s="163" t="s">
        <v>951</v>
      </c>
      <c r="C24" s="164">
        <v>43240</v>
      </c>
      <c r="D24" s="163">
        <v>2</v>
      </c>
      <c r="E24" s="163">
        <v>1</v>
      </c>
      <c r="F24" s="165">
        <v>20000</v>
      </c>
      <c r="G24" s="166">
        <f t="shared" si="0"/>
        <v>20000</v>
      </c>
      <c r="H24" s="318" t="s">
        <v>952</v>
      </c>
    </row>
    <row r="25" s="55" customFormat="1" spans="1:8">
      <c r="A25" s="163" t="s">
        <v>38</v>
      </c>
      <c r="B25" s="163" t="s">
        <v>953</v>
      </c>
      <c r="C25" s="164">
        <v>43240</v>
      </c>
      <c r="D25" s="163">
        <v>3</v>
      </c>
      <c r="E25" s="163">
        <v>1</v>
      </c>
      <c r="F25" s="165">
        <v>16740</v>
      </c>
      <c r="G25" s="166">
        <f t="shared" si="0"/>
        <v>16740</v>
      </c>
      <c r="H25" s="318" t="s">
        <v>954</v>
      </c>
    </row>
    <row r="26" s="55" customFormat="1" spans="1:8">
      <c r="A26" s="163" t="s">
        <v>38</v>
      </c>
      <c r="B26" s="163" t="s">
        <v>955</v>
      </c>
      <c r="C26" s="164">
        <v>43240</v>
      </c>
      <c r="D26" s="163">
        <v>4</v>
      </c>
      <c r="E26" s="163">
        <v>1</v>
      </c>
      <c r="F26" s="165">
        <v>22320</v>
      </c>
      <c r="G26" s="166">
        <f t="shared" si="0"/>
        <v>22320</v>
      </c>
      <c r="H26" s="318" t="s">
        <v>956</v>
      </c>
    </row>
    <row r="27" s="55" customFormat="1" spans="1:8">
      <c r="A27" s="163" t="s">
        <v>38</v>
      </c>
      <c r="B27" s="163" t="s">
        <v>957</v>
      </c>
      <c r="C27" s="164">
        <v>43241</v>
      </c>
      <c r="D27" s="163">
        <v>1</v>
      </c>
      <c r="E27" s="163">
        <v>1</v>
      </c>
      <c r="F27" s="165">
        <v>5580</v>
      </c>
      <c r="G27" s="166">
        <f t="shared" si="0"/>
        <v>5580</v>
      </c>
      <c r="H27" s="318" t="s">
        <v>958</v>
      </c>
    </row>
    <row r="28" s="55" customFormat="1" spans="1:8">
      <c r="A28" s="163" t="s">
        <v>38</v>
      </c>
      <c r="B28" s="163" t="s">
        <v>959</v>
      </c>
      <c r="C28" s="164">
        <v>43241</v>
      </c>
      <c r="D28" s="163">
        <v>2</v>
      </c>
      <c r="E28" s="163">
        <v>1</v>
      </c>
      <c r="F28" s="165">
        <v>11160</v>
      </c>
      <c r="G28" s="166">
        <f t="shared" si="0"/>
        <v>11160</v>
      </c>
      <c r="H28" s="318" t="s">
        <v>960</v>
      </c>
    </row>
    <row r="29" s="55" customFormat="1" spans="1:8">
      <c r="A29" s="163" t="s">
        <v>38</v>
      </c>
      <c r="B29" s="163" t="s">
        <v>961</v>
      </c>
      <c r="C29" s="164">
        <v>43246</v>
      </c>
      <c r="D29" s="163">
        <v>2</v>
      </c>
      <c r="E29" s="163">
        <v>1</v>
      </c>
      <c r="F29" s="165">
        <v>11160</v>
      </c>
      <c r="G29" s="166">
        <f t="shared" si="0"/>
        <v>11160</v>
      </c>
      <c r="H29" s="318" t="s">
        <v>962</v>
      </c>
    </row>
    <row r="30" s="55" customFormat="1" spans="1:8">
      <c r="A30" s="163" t="s">
        <v>38</v>
      </c>
      <c r="B30" s="163" t="s">
        <v>963</v>
      </c>
      <c r="C30" s="164">
        <v>43246</v>
      </c>
      <c r="D30" s="163">
        <v>2</v>
      </c>
      <c r="E30" s="163">
        <v>1</v>
      </c>
      <c r="F30" s="165">
        <v>11160</v>
      </c>
      <c r="G30" s="166">
        <f t="shared" si="0"/>
        <v>11160</v>
      </c>
      <c r="H30" s="318" t="s">
        <v>964</v>
      </c>
    </row>
    <row r="31" s="55" customFormat="1" spans="1:8">
      <c r="A31" s="163"/>
      <c r="B31" s="163"/>
      <c r="C31" s="164"/>
      <c r="D31" s="163"/>
      <c r="E31" s="163"/>
      <c r="F31" s="165"/>
      <c r="G31" s="166">
        <f t="shared" si="0"/>
        <v>0</v>
      </c>
      <c r="H31" s="169"/>
    </row>
    <row r="32" s="55" customFormat="1" spans="1:8">
      <c r="A32" s="163"/>
      <c r="B32" s="163"/>
      <c r="C32" s="164"/>
      <c r="D32" s="163"/>
      <c r="E32" s="163"/>
      <c r="F32" s="165"/>
      <c r="G32" s="166"/>
      <c r="H32" s="169"/>
    </row>
    <row r="33" s="55" customFormat="1" ht="15" spans="1:9">
      <c r="A33" s="163"/>
      <c r="B33" s="170" t="s">
        <v>92</v>
      </c>
      <c r="C33" s="171"/>
      <c r="D33" s="170"/>
      <c r="E33" s="170"/>
      <c r="F33" s="172"/>
      <c r="G33" s="173">
        <f>SUM(G9:G32)</f>
        <v>449080</v>
      </c>
      <c r="H33" s="169"/>
      <c r="I33" s="175" t="s">
        <v>965</v>
      </c>
    </row>
    <row r="34" s="55" customFormat="1" ht="15" spans="7:7">
      <c r="G34" s="56"/>
    </row>
    <row r="35" s="55" customFormat="1" spans="7:7">
      <c r="G35" s="56"/>
    </row>
    <row r="36" s="55" customFormat="1" spans="7:7">
      <c r="G36" s="56"/>
    </row>
    <row r="37" s="55" customFormat="1" spans="7:7">
      <c r="G37" s="56"/>
    </row>
    <row r="38" s="55" customFormat="1" spans="7:7">
      <c r="G38" s="56"/>
    </row>
    <row r="39" s="55" customFormat="1" spans="7:7">
      <c r="G39" s="56"/>
    </row>
    <row r="40" s="55" customFormat="1" spans="7:7">
      <c r="G40" s="56"/>
    </row>
    <row r="41" s="55" customFormat="1" spans="7:7">
      <c r="G41" s="56"/>
    </row>
    <row r="42" s="55" customFormat="1" spans="7:7">
      <c r="G42" s="56"/>
    </row>
    <row r="43" s="55" customFormat="1" spans="7:7">
      <c r="G43" s="56"/>
    </row>
    <row r="44" s="55" customFormat="1" spans="7:7">
      <c r="G44" s="56"/>
    </row>
    <row r="45" s="55" customFormat="1" spans="7:7">
      <c r="G45" s="56"/>
    </row>
    <row r="46" s="55" customFormat="1" spans="7:7">
      <c r="G46" s="56"/>
    </row>
    <row r="47" s="55" customFormat="1" spans="7:7">
      <c r="G47" s="56"/>
    </row>
    <row r="48" s="55" customFormat="1" spans="7:7">
      <c r="G48" s="56"/>
    </row>
    <row r="49" s="55" customFormat="1" spans="7:7">
      <c r="G49" s="56"/>
    </row>
    <row r="50" s="55" customFormat="1" spans="7:7">
      <c r="G50" s="56"/>
    </row>
    <row r="51" s="55" customFormat="1" spans="7:7">
      <c r="G51" s="56"/>
    </row>
    <row r="52" s="55" customFormat="1" spans="7:7">
      <c r="G52" s="56"/>
    </row>
    <row r="53" s="55" customFormat="1" spans="7:7">
      <c r="G53" s="56"/>
    </row>
    <row r="54" s="55" customFormat="1" spans="7:7">
      <c r="G54" s="56"/>
    </row>
    <row r="55" s="55" customFormat="1" spans="7:7">
      <c r="G55" s="56"/>
    </row>
    <row r="56" s="55" customFormat="1" spans="7:7">
      <c r="G56" s="56"/>
    </row>
    <row r="57" s="55" customFormat="1" spans="7:7">
      <c r="G57" s="56"/>
    </row>
    <row r="58" s="55" customFormat="1" spans="7:7">
      <c r="G58" s="56"/>
    </row>
    <row r="59" s="55" customFormat="1" spans="7:7">
      <c r="G59" s="56"/>
    </row>
    <row r="60" s="55" customFormat="1" spans="7:7">
      <c r="G60" s="56"/>
    </row>
    <row r="61" s="55" customFormat="1" spans="7:7">
      <c r="G61" s="56"/>
    </row>
    <row r="62" s="55" customFormat="1" spans="7:7">
      <c r="G62" s="56"/>
    </row>
    <row r="63" s="55" customFormat="1" spans="7:7">
      <c r="G63" s="56"/>
    </row>
    <row r="64" s="55" customFormat="1" spans="7:7">
      <c r="G64" s="56"/>
    </row>
    <row r="65" s="55" customFormat="1" spans="7:7">
      <c r="G65" s="56"/>
    </row>
    <row r="66" s="55" customFormat="1" spans="7:7">
      <c r="G66" s="56"/>
    </row>
    <row r="67" s="55" customFormat="1" spans="7:7">
      <c r="G67" s="56"/>
    </row>
    <row r="68" s="55" customFormat="1" spans="7:7">
      <c r="G68" s="56"/>
    </row>
    <row r="69" s="55" customFormat="1" spans="7:7">
      <c r="G69" s="56"/>
    </row>
    <row r="70" s="55" customFormat="1" spans="7:7">
      <c r="G70" s="56"/>
    </row>
    <row r="71" s="55" customFormat="1" spans="7:7">
      <c r="G71" s="56"/>
    </row>
    <row r="72" s="55" customFormat="1" spans="7:7">
      <c r="G72" s="56"/>
    </row>
    <row r="73" s="55" customFormat="1" spans="7:7">
      <c r="G73" s="56"/>
    </row>
    <row r="74" s="55" customFormat="1" spans="7:7">
      <c r="G74" s="56"/>
    </row>
    <row r="75" s="55" customFormat="1" spans="7:7">
      <c r="G75" s="56"/>
    </row>
    <row r="76" s="55" customFormat="1" spans="7:7">
      <c r="G76" s="56"/>
    </row>
    <row r="77" s="55" customFormat="1" spans="7:7">
      <c r="G77" s="56"/>
    </row>
    <row r="78" s="55" customFormat="1" spans="7:7">
      <c r="G78" s="56"/>
    </row>
    <row r="79" s="55" customFormat="1" spans="7:7">
      <c r="G79" s="56"/>
    </row>
    <row r="80" s="55" customFormat="1" spans="7:7">
      <c r="G80" s="56"/>
    </row>
    <row r="81" s="55" customFormat="1" spans="7:7">
      <c r="G81" s="56"/>
    </row>
    <row r="82" s="55" customFormat="1" spans="7:7">
      <c r="G82" s="56"/>
    </row>
    <row r="83" s="55" customFormat="1" spans="7:7">
      <c r="G83" s="56"/>
    </row>
    <row r="84" s="55" customFormat="1" spans="7:7">
      <c r="G84" s="56"/>
    </row>
    <row r="85" s="55" customFormat="1" spans="7:7">
      <c r="G85" s="56"/>
    </row>
    <row r="86" s="55" customFormat="1" spans="7:7">
      <c r="G86" s="56"/>
    </row>
    <row r="87" s="55" customFormat="1" spans="7:7">
      <c r="G87" s="56"/>
    </row>
    <row r="88" s="55" customFormat="1" spans="7:7">
      <c r="G88" s="56"/>
    </row>
    <row r="89" s="55" customFormat="1" spans="7:7">
      <c r="G89" s="56"/>
    </row>
    <row r="90" s="55" customFormat="1" spans="7:7">
      <c r="G90" s="56"/>
    </row>
    <row r="91" s="55" customFormat="1" spans="7:7">
      <c r="G91" s="56"/>
    </row>
    <row r="92" s="55" customFormat="1" spans="7:7">
      <c r="G92" s="56"/>
    </row>
    <row r="93" s="55" customFormat="1" spans="7:7">
      <c r="G93" s="56"/>
    </row>
    <row r="94" s="55" customFormat="1" spans="7:7">
      <c r="G94" s="56"/>
    </row>
    <row r="95" s="55" customFormat="1" spans="7:7">
      <c r="G95" s="56"/>
    </row>
    <row r="96" s="55" customFormat="1" spans="7:7">
      <c r="G96" s="56"/>
    </row>
    <row r="97" s="55" customFormat="1" spans="7:7">
      <c r="G97" s="56"/>
    </row>
    <row r="98" s="55" customFormat="1" spans="7:7">
      <c r="G98" s="56"/>
    </row>
    <row r="99" s="55" customFormat="1" spans="7:7">
      <c r="G99" s="56"/>
    </row>
    <row r="100" s="55" customFormat="1" spans="7:7">
      <c r="G100" s="56"/>
    </row>
    <row r="101" s="55" customFormat="1" spans="7:7">
      <c r="G101" s="56"/>
    </row>
    <row r="102" s="55" customFormat="1" spans="7:7">
      <c r="G102" s="56"/>
    </row>
    <row r="103" s="55" customFormat="1" spans="7:7">
      <c r="G103" s="56"/>
    </row>
    <row r="104" s="55" customFormat="1" spans="7:7">
      <c r="G104" s="56"/>
    </row>
    <row r="105" s="55" customFormat="1" spans="7:7">
      <c r="G105" s="56"/>
    </row>
    <row r="106" s="55" customFormat="1" spans="7:7">
      <c r="G106" s="56"/>
    </row>
    <row r="107" s="55" customFormat="1" spans="7:7">
      <c r="G107" s="56"/>
    </row>
    <row r="108" s="55" customFormat="1" spans="7:7">
      <c r="G108" s="56"/>
    </row>
    <row r="109" s="55" customFormat="1" spans="7:7">
      <c r="G109" s="56"/>
    </row>
    <row r="110" s="55" customFormat="1" spans="7:7">
      <c r="G110" s="56"/>
    </row>
    <row r="111" s="55" customFormat="1" spans="7:7">
      <c r="G111" s="56"/>
    </row>
    <row r="112" s="55" customFormat="1" spans="7:7">
      <c r="G112" s="56"/>
    </row>
    <row r="113" s="55" customFormat="1" spans="7:7">
      <c r="G113" s="56"/>
    </row>
    <row r="114" s="55" customFormat="1" spans="7:7">
      <c r="G114" s="56"/>
    </row>
    <row r="115" s="55" customFormat="1" spans="7:7">
      <c r="G115" s="56"/>
    </row>
    <row r="116" s="55" customFormat="1" spans="7:7">
      <c r="G116" s="56"/>
    </row>
    <row r="117" s="55" customFormat="1" spans="7:7">
      <c r="G117" s="56"/>
    </row>
    <row r="118" s="55" customFormat="1" spans="7:7">
      <c r="G118" s="56"/>
    </row>
    <row r="119" s="55" customFormat="1" spans="7:7">
      <c r="G119" s="56"/>
    </row>
    <row r="120" s="55" customFormat="1" spans="7:7">
      <c r="G120" s="56"/>
    </row>
    <row r="121" s="55" customFormat="1" spans="7:7">
      <c r="G121" s="56"/>
    </row>
    <row r="122" s="55" customFormat="1" spans="7:7">
      <c r="G122" s="56"/>
    </row>
    <row r="123" s="55" customFormat="1" spans="7:7">
      <c r="G123" s="56"/>
    </row>
    <row r="124" s="55" customFormat="1" spans="7:7">
      <c r="G124" s="56"/>
    </row>
    <row r="125" s="55" customFormat="1" spans="7:7">
      <c r="G125" s="56"/>
    </row>
    <row r="126" s="55" customFormat="1" spans="7:7">
      <c r="G126" s="56"/>
    </row>
    <row r="127" s="55" customFormat="1" spans="7:7">
      <c r="G127" s="56"/>
    </row>
    <row r="128" s="55" customFormat="1" spans="7:7">
      <c r="G128" s="56"/>
    </row>
    <row r="129" s="55" customFormat="1" spans="7:7">
      <c r="G129" s="56"/>
    </row>
    <row r="130" s="55" customFormat="1" spans="7:7">
      <c r="G130" s="56"/>
    </row>
    <row r="131" s="55" customFormat="1" spans="7:7">
      <c r="G131" s="56"/>
    </row>
    <row r="132" s="55" customFormat="1" spans="7:7">
      <c r="G132" s="56"/>
    </row>
    <row r="133" s="55" customFormat="1" spans="7:7">
      <c r="G133" s="56"/>
    </row>
    <row r="134" s="55" customFormat="1" spans="7:7">
      <c r="G134" s="56"/>
    </row>
    <row r="135" s="55" customFormat="1" spans="7:7">
      <c r="G135" s="56"/>
    </row>
    <row r="136" s="55" customFormat="1" spans="7:7">
      <c r="G136" s="56"/>
    </row>
    <row r="137" s="55" customFormat="1" spans="7:7">
      <c r="G137" s="56"/>
    </row>
    <row r="138" s="55" customFormat="1" spans="7:7">
      <c r="G138" s="56"/>
    </row>
    <row r="139" s="55" customFormat="1" spans="7:7">
      <c r="G139" s="56"/>
    </row>
    <row r="140" s="55" customFormat="1" spans="7:7">
      <c r="G140" s="56"/>
    </row>
    <row r="141" s="55" customFormat="1" spans="7:7">
      <c r="G141" s="56"/>
    </row>
    <row r="142" s="55" customFormat="1" spans="7:7">
      <c r="G142" s="56"/>
    </row>
    <row r="143" s="55" customFormat="1" spans="7:7">
      <c r="G143" s="56"/>
    </row>
    <row r="144" s="55" customFormat="1" spans="7:7">
      <c r="G144" s="56"/>
    </row>
    <row r="145" s="55" customFormat="1" spans="7:7">
      <c r="G145" s="56"/>
    </row>
    <row r="146" s="55" customFormat="1" spans="7:7">
      <c r="G146" s="56"/>
    </row>
    <row r="147" s="55" customFormat="1" spans="7:7">
      <c r="G147" s="56"/>
    </row>
    <row r="148" s="55" customFormat="1" spans="7:7">
      <c r="G148" s="56"/>
    </row>
    <row r="149" s="55" customFormat="1" spans="7:7">
      <c r="G149" s="56"/>
    </row>
    <row r="150" s="55" customFormat="1" spans="7:7">
      <c r="G150" s="56"/>
    </row>
    <row r="151" s="55" customFormat="1" spans="7:7">
      <c r="G151" s="56"/>
    </row>
    <row r="152" s="55" customFormat="1" spans="7:7">
      <c r="G152" s="56"/>
    </row>
    <row r="153" s="55" customFormat="1" spans="7:7">
      <c r="G153" s="56"/>
    </row>
    <row r="154" s="55" customFormat="1" spans="7:7">
      <c r="G154" s="56"/>
    </row>
    <row r="155" s="55" customFormat="1" spans="7:7">
      <c r="G155" s="56"/>
    </row>
    <row r="156" s="55" customFormat="1" spans="7:7">
      <c r="G156" s="56"/>
    </row>
    <row r="157" s="55" customFormat="1" spans="7:7">
      <c r="G157" s="56"/>
    </row>
    <row r="158" s="55" customFormat="1" spans="7:7">
      <c r="G158" s="56"/>
    </row>
    <row r="159" s="55" customFormat="1" spans="7:7">
      <c r="G159" s="56"/>
    </row>
    <row r="160" s="55" customFormat="1" spans="7:7">
      <c r="G160" s="56"/>
    </row>
    <row r="161" s="55" customFormat="1" spans="7:7">
      <c r="G161" s="56"/>
    </row>
    <row r="162" s="55" customFormat="1" spans="7:7">
      <c r="G162" s="56"/>
    </row>
    <row r="163" s="55" customFormat="1" spans="7:7">
      <c r="G163" s="56"/>
    </row>
    <row r="164" s="55" customFormat="1" spans="7:7">
      <c r="G164" s="56"/>
    </row>
    <row r="165" s="55" customFormat="1" spans="7:7">
      <c r="G165" s="56"/>
    </row>
    <row r="166" s="55" customFormat="1" spans="7:7">
      <c r="G166" s="56"/>
    </row>
    <row r="167" s="55" customFormat="1" spans="7:7">
      <c r="G167" s="56"/>
    </row>
    <row r="168" s="55" customFormat="1" spans="7:7">
      <c r="G168" s="56"/>
    </row>
    <row r="169" s="55" customFormat="1" spans="7:7">
      <c r="G169" s="56"/>
    </row>
    <row r="170" s="55" customFormat="1" spans="7:7">
      <c r="G170" s="56"/>
    </row>
    <row r="171" s="55" customFormat="1" spans="7:7">
      <c r="G171" s="56"/>
    </row>
    <row r="172" s="55" customFormat="1" spans="7:7">
      <c r="G172" s="56"/>
    </row>
    <row r="173" s="55" customFormat="1" spans="7:7">
      <c r="G173" s="56"/>
    </row>
    <row r="174" s="55" customFormat="1" spans="7:7">
      <c r="G174" s="56"/>
    </row>
    <row r="175" s="55" customFormat="1" spans="7:7">
      <c r="G175" s="56"/>
    </row>
    <row r="176" s="55" customFormat="1" spans="7:7">
      <c r="G176" s="56"/>
    </row>
    <row r="177" s="55" customFormat="1" spans="7:7">
      <c r="G177" s="56"/>
    </row>
    <row r="178" s="55" customFormat="1" spans="7:7">
      <c r="G178" s="56"/>
    </row>
    <row r="179" s="55" customFormat="1" spans="7:7">
      <c r="G179" s="56"/>
    </row>
    <row r="180" s="55" customFormat="1" spans="7:7">
      <c r="G180" s="56"/>
    </row>
    <row r="181" s="55" customFormat="1" spans="7:7">
      <c r="G181" s="56"/>
    </row>
    <row r="182" s="55" customFormat="1" spans="7:7">
      <c r="G182" s="56"/>
    </row>
    <row r="183" s="55" customFormat="1" spans="7:7">
      <c r="G183" s="56"/>
    </row>
    <row r="184" s="55" customFormat="1" spans="7:7">
      <c r="G184" s="56"/>
    </row>
    <row r="185" s="55" customFormat="1" spans="7:7">
      <c r="G185" s="56"/>
    </row>
    <row r="186" s="55" customFormat="1" spans="7:7">
      <c r="G186" s="56"/>
    </row>
    <row r="187" s="55" customFormat="1" spans="7:7">
      <c r="G187" s="56"/>
    </row>
    <row r="188" s="55" customFormat="1" spans="7:7">
      <c r="G188" s="56"/>
    </row>
    <row r="189" s="55" customFormat="1" spans="7:7">
      <c r="G189" s="56"/>
    </row>
    <row r="190" s="55" customFormat="1" spans="7:7">
      <c r="G190" s="56"/>
    </row>
    <row r="191" s="55" customFormat="1" spans="7:7">
      <c r="G191" s="56"/>
    </row>
    <row r="192" s="55" customFormat="1" spans="7:7">
      <c r="G192" s="56"/>
    </row>
    <row r="193" s="55" customFormat="1" spans="7:7">
      <c r="G193" s="56"/>
    </row>
    <row r="194" s="55" customFormat="1" spans="7:7">
      <c r="G194" s="56"/>
    </row>
    <row r="195" s="55" customFormat="1" spans="7:7">
      <c r="G195" s="56"/>
    </row>
    <row r="196" s="55" customFormat="1" spans="7:7">
      <c r="G196" s="56"/>
    </row>
    <row r="197" s="55" customFormat="1" spans="7:7">
      <c r="G197" s="56"/>
    </row>
    <row r="198" s="55" customFormat="1" spans="7:7">
      <c r="G198" s="56"/>
    </row>
    <row r="199" s="55" customFormat="1" spans="7:7">
      <c r="G199" s="56"/>
    </row>
    <row r="200" s="55" customFormat="1" spans="7:7">
      <c r="G200" s="56"/>
    </row>
    <row r="201" s="55" customFormat="1" spans="7:7">
      <c r="G201" s="56"/>
    </row>
    <row r="202" s="55" customFormat="1" spans="7:7">
      <c r="G202" s="56"/>
    </row>
    <row r="203" s="55" customFormat="1" spans="7:7">
      <c r="G203" s="56"/>
    </row>
    <row r="204" s="55" customFormat="1" spans="7:7">
      <c r="G204" s="56"/>
    </row>
    <row r="205" s="55" customFormat="1" spans="7:7">
      <c r="G205" s="56"/>
    </row>
    <row r="206" s="55" customFormat="1" spans="7:7">
      <c r="G206" s="56"/>
    </row>
    <row r="207" s="55" customFormat="1" spans="7:7">
      <c r="G207" s="56"/>
    </row>
    <row r="208" s="55" customFormat="1" spans="7:7">
      <c r="G208" s="56"/>
    </row>
    <row r="209" s="55" customFormat="1" spans="7:7">
      <c r="G209" s="56"/>
    </row>
    <row r="210" s="55" customFormat="1" spans="7:7">
      <c r="G210" s="56"/>
    </row>
    <row r="211" s="55" customFormat="1" spans="7:7">
      <c r="G211" s="56"/>
    </row>
    <row r="212" s="55" customFormat="1" spans="7:7">
      <c r="G212" s="56"/>
    </row>
    <row r="213" s="55" customFormat="1" spans="7:7">
      <c r="G213" s="56"/>
    </row>
    <row r="214" s="55" customFormat="1" spans="7:7">
      <c r="G214" s="56"/>
    </row>
    <row r="215" s="55" customFormat="1" spans="7:7">
      <c r="G215" s="56"/>
    </row>
    <row r="216" s="55" customFormat="1" spans="7:7">
      <c r="G216" s="56"/>
    </row>
    <row r="217" s="55" customFormat="1" spans="7:7">
      <c r="G217" s="56"/>
    </row>
    <row r="218" s="55" customFormat="1" spans="7:7">
      <c r="G218" s="56"/>
    </row>
    <row r="219" s="55" customFormat="1" spans="7:7">
      <c r="G219" s="56"/>
    </row>
    <row r="220" s="55" customFormat="1" spans="7:7">
      <c r="G220" s="56"/>
    </row>
    <row r="221" s="55" customFormat="1" spans="7:7">
      <c r="G221" s="56"/>
    </row>
    <row r="222" s="55" customFormat="1" spans="7:7">
      <c r="G222" s="56"/>
    </row>
    <row r="223" s="55" customFormat="1" spans="7:7">
      <c r="G223" s="56"/>
    </row>
    <row r="224" s="55" customFormat="1" spans="7:7">
      <c r="G224" s="56"/>
    </row>
    <row r="225" s="55" customFormat="1" spans="7:7">
      <c r="G225" s="56"/>
    </row>
    <row r="226" s="55" customFormat="1" spans="7:7">
      <c r="G226" s="56"/>
    </row>
    <row r="227" s="55" customFormat="1" spans="7:7">
      <c r="G227" s="56"/>
    </row>
    <row r="228" s="55" customFormat="1" spans="7:7">
      <c r="G228" s="56"/>
    </row>
    <row r="229" s="55" customFormat="1" spans="7:7">
      <c r="G229" s="56"/>
    </row>
    <row r="230" s="55" customFormat="1" spans="7:7">
      <c r="G230" s="56"/>
    </row>
    <row r="231" s="55" customFormat="1" spans="7:7">
      <c r="G231" s="56"/>
    </row>
    <row r="232" s="55" customFormat="1" spans="7:7">
      <c r="G232" s="56"/>
    </row>
    <row r="233" s="55" customFormat="1" spans="7:7">
      <c r="G233" s="56"/>
    </row>
    <row r="234" s="55" customFormat="1" spans="7:7">
      <c r="G234" s="56"/>
    </row>
    <row r="235" s="55" customFormat="1" spans="7:7">
      <c r="G235" s="56"/>
    </row>
    <row r="236" s="55" customFormat="1" spans="7:7">
      <c r="G236" s="56"/>
    </row>
    <row r="237" s="55" customFormat="1" spans="7:7">
      <c r="G237" s="56"/>
    </row>
    <row r="238" s="55" customFormat="1" spans="7:7">
      <c r="G238" s="56"/>
    </row>
    <row r="239" s="55" customFormat="1" spans="7:7">
      <c r="G239" s="56"/>
    </row>
    <row r="240" s="55" customFormat="1" spans="7:7">
      <c r="G240" s="56"/>
    </row>
    <row r="241" s="55" customFormat="1" spans="7:7">
      <c r="G241" s="56"/>
    </row>
    <row r="242" s="55" customFormat="1" spans="7:7">
      <c r="G242" s="56"/>
    </row>
    <row r="243" s="55" customFormat="1" spans="7:7">
      <c r="G243" s="56"/>
    </row>
    <row r="244" s="55" customFormat="1" spans="7:7">
      <c r="G244" s="56"/>
    </row>
    <row r="245" s="55" customFormat="1" spans="7:7">
      <c r="G245" s="56"/>
    </row>
    <row r="246" s="55" customFormat="1" spans="7:7">
      <c r="G246" s="56"/>
    </row>
  </sheetData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36"/>
  <sheetViews>
    <sheetView workbookViewId="0">
      <selection activeCell="C33" sqref="C33"/>
    </sheetView>
  </sheetViews>
  <sheetFormatPr defaultColWidth="9" defaultRowHeight="14.25" outlineLevelCol="7"/>
  <cols>
    <col min="1" max="1" width="10.4285714285714" style="55" customWidth="1"/>
    <col min="2" max="2" width="49.8571428571429" style="55" customWidth="1"/>
    <col min="3" max="3" width="26.2857142857143" style="55" customWidth="1"/>
    <col min="4" max="4" width="7.28571428571429" style="55" customWidth="1"/>
    <col min="5" max="5" width="14.2857142857143" style="55" customWidth="1"/>
    <col min="6" max="6" width="23.1428571428571" style="55" customWidth="1"/>
    <col min="7" max="7" width="15" style="56" customWidth="1"/>
    <col min="8" max="8" width="13.4285714285714" style="55" customWidth="1"/>
    <col min="9" max="16383" width="9.14285714285714" style="55"/>
    <col min="16384" max="16384" width="9" style="55"/>
  </cols>
  <sheetData>
    <row r="1" s="55" customFormat="1" spans="7:7">
      <c r="G1" s="56"/>
    </row>
    <row r="2" s="55" customFormat="1" spans="2:2">
      <c r="B2" s="59" t="s">
        <v>966</v>
      </c>
    </row>
    <row r="3" s="55" customFormat="1"/>
    <row r="4" s="55" customFormat="1" ht="15" spans="1:6">
      <c r="A4" s="60" t="s">
        <v>25</v>
      </c>
      <c r="B4" s="60"/>
      <c r="C4" s="61" t="s">
        <v>26</v>
      </c>
      <c r="D4" s="61"/>
      <c r="E4" s="61"/>
      <c r="F4" s="61"/>
    </row>
    <row r="5" s="55" customFormat="1" ht="15" spans="1:6">
      <c r="A5" s="62" t="s">
        <v>27</v>
      </c>
      <c r="B5" s="62"/>
      <c r="C5" s="63" t="s">
        <v>28</v>
      </c>
      <c r="D5" s="64"/>
      <c r="E5" s="64"/>
      <c r="F5" s="65"/>
    </row>
    <row r="6" s="55" customFormat="1"/>
    <row r="7" s="55" customFormat="1" ht="15" spans="1:7">
      <c r="A7" s="66"/>
      <c r="B7" s="66"/>
      <c r="C7" s="66"/>
      <c r="D7" s="66"/>
      <c r="E7" s="66"/>
      <c r="F7" s="67" t="s">
        <v>29</v>
      </c>
      <c r="G7" s="67"/>
    </row>
    <row r="8" s="55" customFormat="1" ht="15" spans="1:8">
      <c r="A8" s="68" t="s">
        <v>30</v>
      </c>
      <c r="B8" s="68" t="s">
        <v>31</v>
      </c>
      <c r="C8" s="69" t="s">
        <v>32</v>
      </c>
      <c r="D8" s="68" t="s">
        <v>33</v>
      </c>
      <c r="E8" s="68" t="s">
        <v>34</v>
      </c>
      <c r="F8" s="68" t="s">
        <v>35</v>
      </c>
      <c r="G8" s="68" t="s">
        <v>36</v>
      </c>
      <c r="H8" s="68" t="s">
        <v>37</v>
      </c>
    </row>
    <row r="9" s="55" customFormat="1" spans="1:8">
      <c r="A9" s="163" t="s">
        <v>54</v>
      </c>
      <c r="B9" s="163" t="s">
        <v>967</v>
      </c>
      <c r="C9" s="164">
        <v>43249</v>
      </c>
      <c r="D9" s="163">
        <v>2</v>
      </c>
      <c r="E9" s="163">
        <v>1</v>
      </c>
      <c r="F9" s="165">
        <v>11160</v>
      </c>
      <c r="G9" s="166">
        <f t="shared" ref="G9:G21" si="0">+F9</f>
        <v>11160</v>
      </c>
      <c r="H9" s="318" t="s">
        <v>968</v>
      </c>
    </row>
    <row r="10" s="55" customFormat="1" spans="1:8">
      <c r="A10" s="163" t="s">
        <v>42</v>
      </c>
      <c r="B10" s="163" t="s">
        <v>969</v>
      </c>
      <c r="C10" s="164">
        <v>43253</v>
      </c>
      <c r="D10" s="163">
        <v>2</v>
      </c>
      <c r="E10" s="163">
        <v>1</v>
      </c>
      <c r="F10" s="165">
        <v>12600</v>
      </c>
      <c r="G10" s="166">
        <f t="shared" si="0"/>
        <v>12600</v>
      </c>
      <c r="H10" s="318" t="s">
        <v>970</v>
      </c>
    </row>
    <row r="11" s="55" customFormat="1" spans="1:8">
      <c r="A11" s="163" t="s">
        <v>54</v>
      </c>
      <c r="B11" s="163" t="s">
        <v>971</v>
      </c>
      <c r="C11" s="164">
        <v>43254</v>
      </c>
      <c r="D11" s="163">
        <v>1</v>
      </c>
      <c r="E11" s="163">
        <v>1</v>
      </c>
      <c r="F11" s="165">
        <v>6200</v>
      </c>
      <c r="G11" s="166">
        <f t="shared" si="0"/>
        <v>6200</v>
      </c>
      <c r="H11" s="318" t="s">
        <v>972</v>
      </c>
    </row>
    <row r="12" s="55" customFormat="1" spans="1:8">
      <c r="A12" s="163" t="s">
        <v>42</v>
      </c>
      <c r="B12" s="163" t="s">
        <v>973</v>
      </c>
      <c r="C12" s="164">
        <v>43254</v>
      </c>
      <c r="D12" s="163">
        <v>1</v>
      </c>
      <c r="E12" s="163">
        <v>1</v>
      </c>
      <c r="F12" s="165">
        <v>6300</v>
      </c>
      <c r="G12" s="166">
        <f t="shared" si="0"/>
        <v>6300</v>
      </c>
      <c r="H12" s="318" t="s">
        <v>974</v>
      </c>
    </row>
    <row r="13" s="55" customFormat="1" spans="1:8">
      <c r="A13" s="163" t="s">
        <v>38</v>
      </c>
      <c r="B13" s="163" t="s">
        <v>975</v>
      </c>
      <c r="C13" s="164">
        <v>43254</v>
      </c>
      <c r="D13" s="163">
        <v>3</v>
      </c>
      <c r="E13" s="163">
        <v>1</v>
      </c>
      <c r="F13" s="165">
        <v>16740</v>
      </c>
      <c r="G13" s="166">
        <f t="shared" si="0"/>
        <v>16740</v>
      </c>
      <c r="H13" s="318" t="s">
        <v>976</v>
      </c>
    </row>
    <row r="14" s="55" customFormat="1" spans="1:8">
      <c r="A14" s="163" t="s">
        <v>38</v>
      </c>
      <c r="B14" s="163" t="s">
        <v>977</v>
      </c>
      <c r="C14" s="164">
        <v>43255</v>
      </c>
      <c r="D14" s="163">
        <v>1</v>
      </c>
      <c r="E14" s="163">
        <v>1</v>
      </c>
      <c r="F14" s="165">
        <v>5580</v>
      </c>
      <c r="G14" s="166">
        <f t="shared" si="0"/>
        <v>5580</v>
      </c>
      <c r="H14" s="318" t="s">
        <v>978</v>
      </c>
    </row>
    <row r="15" s="55" customFormat="1" spans="1:8">
      <c r="A15" s="163" t="s">
        <v>42</v>
      </c>
      <c r="B15" s="163" t="s">
        <v>979</v>
      </c>
      <c r="C15" s="164">
        <v>43255</v>
      </c>
      <c r="D15" s="163">
        <v>1</v>
      </c>
      <c r="E15" s="163">
        <v>1</v>
      </c>
      <c r="F15" s="165">
        <v>6300</v>
      </c>
      <c r="G15" s="166">
        <f t="shared" si="0"/>
        <v>6300</v>
      </c>
      <c r="H15" s="318" t="s">
        <v>980</v>
      </c>
    </row>
    <row r="16" s="55" customFormat="1" spans="1:8">
      <c r="A16" s="163" t="s">
        <v>54</v>
      </c>
      <c r="B16" s="163" t="s">
        <v>981</v>
      </c>
      <c r="C16" s="164">
        <v>43255</v>
      </c>
      <c r="D16" s="163">
        <v>2</v>
      </c>
      <c r="E16" s="163">
        <v>2</v>
      </c>
      <c r="F16" s="165">
        <v>22320</v>
      </c>
      <c r="G16" s="166">
        <f t="shared" si="0"/>
        <v>22320</v>
      </c>
      <c r="H16" s="318" t="s">
        <v>982</v>
      </c>
    </row>
    <row r="17" s="55" customFormat="1" spans="1:8">
      <c r="A17" s="163" t="s">
        <v>54</v>
      </c>
      <c r="B17" s="163" t="s">
        <v>983</v>
      </c>
      <c r="C17" s="164">
        <v>43255</v>
      </c>
      <c r="D17" s="163">
        <v>2</v>
      </c>
      <c r="E17" s="163">
        <v>1</v>
      </c>
      <c r="F17" s="165">
        <v>12400</v>
      </c>
      <c r="G17" s="166">
        <f t="shared" si="0"/>
        <v>12400</v>
      </c>
      <c r="H17" s="318" t="s">
        <v>984</v>
      </c>
    </row>
    <row r="18" s="55" customFormat="1" spans="1:8">
      <c r="A18" s="163" t="s">
        <v>54</v>
      </c>
      <c r="B18" s="163" t="s">
        <v>985</v>
      </c>
      <c r="C18" s="164">
        <v>43256</v>
      </c>
      <c r="D18" s="163">
        <v>1</v>
      </c>
      <c r="E18" s="163">
        <v>1</v>
      </c>
      <c r="F18" s="165">
        <v>5580</v>
      </c>
      <c r="G18" s="166">
        <f t="shared" si="0"/>
        <v>5580</v>
      </c>
      <c r="H18" s="318" t="s">
        <v>986</v>
      </c>
    </row>
    <row r="19" s="55" customFormat="1" spans="1:8">
      <c r="A19" s="163" t="s">
        <v>38</v>
      </c>
      <c r="B19" s="163" t="s">
        <v>987</v>
      </c>
      <c r="C19" s="164">
        <v>43256</v>
      </c>
      <c r="D19" s="163">
        <v>1</v>
      </c>
      <c r="E19" s="163">
        <v>1</v>
      </c>
      <c r="F19" s="165">
        <v>5580</v>
      </c>
      <c r="G19" s="166">
        <f t="shared" si="0"/>
        <v>5580</v>
      </c>
      <c r="H19" s="318" t="s">
        <v>988</v>
      </c>
    </row>
    <row r="20" s="55" customFormat="1" spans="1:8">
      <c r="A20" s="163" t="s">
        <v>42</v>
      </c>
      <c r="B20" s="163" t="s">
        <v>989</v>
      </c>
      <c r="C20" s="164">
        <v>43256</v>
      </c>
      <c r="D20" s="163">
        <v>2</v>
      </c>
      <c r="E20" s="163">
        <v>1</v>
      </c>
      <c r="F20" s="165">
        <v>12600</v>
      </c>
      <c r="G20" s="166">
        <f t="shared" si="0"/>
        <v>12600</v>
      </c>
      <c r="H20" s="318" t="s">
        <v>990</v>
      </c>
    </row>
    <row r="21" s="55" customFormat="1" spans="1:8">
      <c r="A21" s="163" t="s">
        <v>65</v>
      </c>
      <c r="B21" s="163" t="s">
        <v>991</v>
      </c>
      <c r="C21" s="164">
        <v>43256</v>
      </c>
      <c r="D21" s="163">
        <v>2</v>
      </c>
      <c r="E21" s="163">
        <v>1</v>
      </c>
      <c r="F21" s="165">
        <v>19400</v>
      </c>
      <c r="G21" s="166">
        <f t="shared" si="0"/>
        <v>19400</v>
      </c>
      <c r="H21" s="318" t="s">
        <v>992</v>
      </c>
    </row>
    <row r="22" s="55" customFormat="1" spans="1:8">
      <c r="A22" s="163"/>
      <c r="B22" s="163"/>
      <c r="C22" s="164"/>
      <c r="D22" s="163"/>
      <c r="E22" s="163"/>
      <c r="F22" s="165"/>
      <c r="G22" s="166"/>
      <c r="H22" s="169"/>
    </row>
    <row r="23" s="55" customFormat="1" ht="15" spans="1:8">
      <c r="A23" s="163"/>
      <c r="B23" s="170" t="s">
        <v>92</v>
      </c>
      <c r="C23" s="171"/>
      <c r="D23" s="170"/>
      <c r="E23" s="170"/>
      <c r="F23" s="172"/>
      <c r="G23" s="173">
        <f>SUM(G9:G22)</f>
        <v>142760</v>
      </c>
      <c r="H23" s="176" t="s">
        <v>993</v>
      </c>
    </row>
    <row r="24" s="55" customFormat="1" ht="15" spans="7:7">
      <c r="G24" s="56"/>
    </row>
    <row r="25" s="55" customFormat="1" spans="7:7">
      <c r="G25" s="56"/>
    </row>
    <row r="26" s="55" customFormat="1" spans="7:7">
      <c r="G26" s="56"/>
    </row>
    <row r="27" s="55" customFormat="1" spans="7:7">
      <c r="G27" s="56"/>
    </row>
    <row r="28" s="55" customFormat="1" spans="7:7">
      <c r="G28" s="56"/>
    </row>
    <row r="29" s="55" customFormat="1" spans="7:7">
      <c r="G29" s="56"/>
    </row>
    <row r="30" s="55" customFormat="1" spans="7:7">
      <c r="G30" s="56"/>
    </row>
    <row r="31" s="55" customFormat="1" spans="7:7">
      <c r="G31" s="56"/>
    </row>
    <row r="32" s="55" customFormat="1" spans="7:7">
      <c r="G32" s="56"/>
    </row>
    <row r="33" s="55" customFormat="1" spans="7:7">
      <c r="G33" s="56"/>
    </row>
    <row r="34" s="55" customFormat="1" spans="7:7">
      <c r="G34" s="56"/>
    </row>
    <row r="35" s="55" customFormat="1" spans="7:7">
      <c r="G35" s="56"/>
    </row>
    <row r="36" s="55" customFormat="1" spans="7:7">
      <c r="G36" s="56"/>
    </row>
    <row r="37" s="55" customFormat="1" spans="7:7">
      <c r="G37" s="56"/>
    </row>
    <row r="38" s="55" customFormat="1" spans="7:7">
      <c r="G38" s="56"/>
    </row>
    <row r="39" s="55" customFormat="1" spans="7:7">
      <c r="G39" s="56"/>
    </row>
    <row r="40" s="55" customFormat="1" spans="7:7">
      <c r="G40" s="56"/>
    </row>
    <row r="41" s="55" customFormat="1" spans="7:7">
      <c r="G41" s="56"/>
    </row>
    <row r="42" s="55" customFormat="1" spans="7:7">
      <c r="G42" s="56"/>
    </row>
    <row r="43" s="55" customFormat="1" spans="7:7">
      <c r="G43" s="56"/>
    </row>
    <row r="44" s="55" customFormat="1" spans="7:7">
      <c r="G44" s="56"/>
    </row>
    <row r="45" s="55" customFormat="1" spans="7:7">
      <c r="G45" s="56"/>
    </row>
    <row r="46" s="55" customFormat="1" spans="7:7">
      <c r="G46" s="56"/>
    </row>
    <row r="47" s="55" customFormat="1" spans="7:7">
      <c r="G47" s="56"/>
    </row>
    <row r="48" s="55" customFormat="1" spans="7:7">
      <c r="G48" s="56"/>
    </row>
    <row r="49" s="55" customFormat="1" spans="7:7">
      <c r="G49" s="56"/>
    </row>
    <row r="50" s="55" customFormat="1" spans="7:7">
      <c r="G50" s="56"/>
    </row>
    <row r="51" s="55" customFormat="1" spans="7:7">
      <c r="G51" s="56"/>
    </row>
    <row r="52" s="55" customFormat="1" spans="7:7">
      <c r="G52" s="56"/>
    </row>
    <row r="53" s="55" customFormat="1" spans="7:7">
      <c r="G53" s="56"/>
    </row>
    <row r="54" s="55" customFormat="1" spans="7:7">
      <c r="G54" s="56"/>
    </row>
    <row r="55" s="55" customFormat="1" spans="7:7">
      <c r="G55" s="56"/>
    </row>
    <row r="56" s="55" customFormat="1" spans="7:7">
      <c r="G56" s="56"/>
    </row>
    <row r="57" s="55" customFormat="1" spans="7:7">
      <c r="G57" s="56"/>
    </row>
    <row r="58" s="55" customFormat="1" spans="7:7">
      <c r="G58" s="56"/>
    </row>
    <row r="59" s="55" customFormat="1" spans="7:7">
      <c r="G59" s="56"/>
    </row>
    <row r="60" s="55" customFormat="1" spans="7:7">
      <c r="G60" s="56"/>
    </row>
    <row r="61" s="55" customFormat="1" spans="7:7">
      <c r="G61" s="56"/>
    </row>
    <row r="62" s="55" customFormat="1" spans="7:7">
      <c r="G62" s="56"/>
    </row>
    <row r="63" s="55" customFormat="1" spans="7:7">
      <c r="G63" s="56"/>
    </row>
    <row r="64" s="55" customFormat="1" spans="7:7">
      <c r="G64" s="56"/>
    </row>
    <row r="65" s="55" customFormat="1" spans="7:7">
      <c r="G65" s="56"/>
    </row>
    <row r="66" s="55" customFormat="1" spans="7:7">
      <c r="G66" s="56"/>
    </row>
    <row r="67" s="55" customFormat="1" spans="7:7">
      <c r="G67" s="56"/>
    </row>
    <row r="68" s="55" customFormat="1" spans="7:7">
      <c r="G68" s="56"/>
    </row>
    <row r="69" s="55" customFormat="1" spans="7:7">
      <c r="G69" s="56"/>
    </row>
    <row r="70" s="55" customFormat="1" spans="7:7">
      <c r="G70" s="56"/>
    </row>
    <row r="71" s="55" customFormat="1" spans="7:7">
      <c r="G71" s="56"/>
    </row>
    <row r="72" s="55" customFormat="1" spans="7:7">
      <c r="G72" s="56"/>
    </row>
    <row r="73" s="55" customFormat="1" spans="7:7">
      <c r="G73" s="56"/>
    </row>
    <row r="74" s="55" customFormat="1" spans="7:7">
      <c r="G74" s="56"/>
    </row>
    <row r="75" s="55" customFormat="1" spans="7:7">
      <c r="G75" s="56"/>
    </row>
    <row r="76" s="55" customFormat="1" spans="7:7">
      <c r="G76" s="56"/>
    </row>
    <row r="77" s="55" customFormat="1" spans="7:7">
      <c r="G77" s="56"/>
    </row>
    <row r="78" s="55" customFormat="1" spans="7:7">
      <c r="G78" s="56"/>
    </row>
    <row r="79" s="55" customFormat="1" spans="7:7">
      <c r="G79" s="56"/>
    </row>
    <row r="80" s="55" customFormat="1" spans="7:7">
      <c r="G80" s="56"/>
    </row>
    <row r="81" s="55" customFormat="1" spans="7:7">
      <c r="G81" s="56"/>
    </row>
    <row r="82" s="55" customFormat="1" spans="7:7">
      <c r="G82" s="56"/>
    </row>
    <row r="83" s="55" customFormat="1" spans="7:7">
      <c r="G83" s="56"/>
    </row>
    <row r="84" s="55" customFormat="1" spans="7:7">
      <c r="G84" s="56"/>
    </row>
    <row r="85" s="55" customFormat="1" spans="7:7">
      <c r="G85" s="56"/>
    </row>
    <row r="86" s="55" customFormat="1" spans="7:7">
      <c r="G86" s="56"/>
    </row>
    <row r="87" s="55" customFormat="1" spans="7:7">
      <c r="G87" s="56"/>
    </row>
    <row r="88" s="55" customFormat="1" spans="7:7">
      <c r="G88" s="56"/>
    </row>
    <row r="89" s="55" customFormat="1" spans="7:7">
      <c r="G89" s="56"/>
    </row>
    <row r="90" s="55" customFormat="1" spans="7:7">
      <c r="G90" s="56"/>
    </row>
    <row r="91" s="55" customFormat="1" spans="7:7">
      <c r="G91" s="56"/>
    </row>
    <row r="92" s="55" customFormat="1" spans="7:7">
      <c r="G92" s="56"/>
    </row>
    <row r="93" s="55" customFormat="1" spans="7:7">
      <c r="G93" s="56"/>
    </row>
    <row r="94" s="55" customFormat="1" spans="7:7">
      <c r="G94" s="56"/>
    </row>
    <row r="95" s="55" customFormat="1" spans="7:7">
      <c r="G95" s="56"/>
    </row>
    <row r="96" s="55" customFormat="1" spans="7:7">
      <c r="G96" s="56"/>
    </row>
    <row r="97" s="55" customFormat="1" spans="7:7">
      <c r="G97" s="56"/>
    </row>
    <row r="98" s="55" customFormat="1" spans="7:7">
      <c r="G98" s="56"/>
    </row>
    <row r="99" s="55" customFormat="1" spans="7:7">
      <c r="G99" s="56"/>
    </row>
    <row r="100" s="55" customFormat="1" spans="7:7">
      <c r="G100" s="56"/>
    </row>
    <row r="101" s="55" customFormat="1" spans="7:7">
      <c r="G101" s="56"/>
    </row>
    <row r="102" s="55" customFormat="1" spans="7:7">
      <c r="G102" s="56"/>
    </row>
    <row r="103" s="55" customFormat="1" spans="7:7">
      <c r="G103" s="56"/>
    </row>
    <row r="104" s="55" customFormat="1" spans="7:7">
      <c r="G104" s="56"/>
    </row>
    <row r="105" s="55" customFormat="1" spans="7:7">
      <c r="G105" s="56"/>
    </row>
    <row r="106" s="55" customFormat="1" spans="7:7">
      <c r="G106" s="56"/>
    </row>
    <row r="107" s="55" customFormat="1" spans="7:7">
      <c r="G107" s="56"/>
    </row>
    <row r="108" s="55" customFormat="1" spans="7:7">
      <c r="G108" s="56"/>
    </row>
    <row r="109" s="55" customFormat="1" spans="7:7">
      <c r="G109" s="56"/>
    </row>
    <row r="110" s="55" customFormat="1" spans="7:7">
      <c r="G110" s="56"/>
    </row>
    <row r="111" s="55" customFormat="1" spans="7:7">
      <c r="G111" s="56"/>
    </row>
    <row r="112" s="55" customFormat="1" spans="7:7">
      <c r="G112" s="56"/>
    </row>
    <row r="113" s="55" customFormat="1" spans="7:7">
      <c r="G113" s="56"/>
    </row>
    <row r="114" s="55" customFormat="1" spans="7:7">
      <c r="G114" s="56"/>
    </row>
    <row r="115" s="55" customFormat="1" spans="7:7">
      <c r="G115" s="56"/>
    </row>
    <row r="116" s="55" customFormat="1" spans="7:7">
      <c r="G116" s="56"/>
    </row>
    <row r="117" s="55" customFormat="1" spans="7:7">
      <c r="G117" s="56"/>
    </row>
    <row r="118" s="55" customFormat="1" spans="7:7">
      <c r="G118" s="56"/>
    </row>
    <row r="119" s="55" customFormat="1" spans="7:7">
      <c r="G119" s="56"/>
    </row>
    <row r="120" s="55" customFormat="1" spans="7:7">
      <c r="G120" s="56"/>
    </row>
    <row r="121" s="55" customFormat="1" spans="7:7">
      <c r="G121" s="56"/>
    </row>
    <row r="122" s="55" customFormat="1" spans="7:7">
      <c r="G122" s="56"/>
    </row>
    <row r="123" s="55" customFormat="1" spans="7:7">
      <c r="G123" s="56"/>
    </row>
    <row r="124" s="55" customFormat="1" spans="7:7">
      <c r="G124" s="56"/>
    </row>
    <row r="125" s="55" customFormat="1" spans="7:7">
      <c r="G125" s="56"/>
    </row>
    <row r="126" s="55" customFormat="1" spans="7:7">
      <c r="G126" s="56"/>
    </row>
    <row r="127" s="55" customFormat="1" spans="7:7">
      <c r="G127" s="56"/>
    </row>
    <row r="128" s="55" customFormat="1" spans="7:7">
      <c r="G128" s="56"/>
    </row>
    <row r="129" s="55" customFormat="1" spans="7:7">
      <c r="G129" s="56"/>
    </row>
    <row r="130" s="55" customFormat="1" spans="7:7">
      <c r="G130" s="56"/>
    </row>
    <row r="131" s="55" customFormat="1" spans="7:7">
      <c r="G131" s="56"/>
    </row>
    <row r="132" s="55" customFormat="1" spans="7:7">
      <c r="G132" s="56"/>
    </row>
    <row r="133" s="55" customFormat="1" spans="7:7">
      <c r="G133" s="56"/>
    </row>
    <row r="134" s="55" customFormat="1" spans="7:7">
      <c r="G134" s="56"/>
    </row>
    <row r="135" s="55" customFormat="1" spans="7:7">
      <c r="G135" s="56"/>
    </row>
    <row r="136" s="55" customFormat="1" spans="7:7">
      <c r="G136" s="56"/>
    </row>
    <row r="137" s="55" customFormat="1" spans="7:7">
      <c r="G137" s="56"/>
    </row>
    <row r="138" s="55" customFormat="1" spans="7:7">
      <c r="G138" s="56"/>
    </row>
    <row r="139" s="55" customFormat="1" spans="7:7">
      <c r="G139" s="56"/>
    </row>
    <row r="140" s="55" customFormat="1" spans="7:7">
      <c r="G140" s="56"/>
    </row>
    <row r="141" s="55" customFormat="1" spans="7:7">
      <c r="G141" s="56"/>
    </row>
    <row r="142" s="55" customFormat="1" spans="7:7">
      <c r="G142" s="56"/>
    </row>
    <row r="143" s="55" customFormat="1" spans="7:7">
      <c r="G143" s="56"/>
    </row>
    <row r="144" s="55" customFormat="1" spans="7:7">
      <c r="G144" s="56"/>
    </row>
    <row r="145" s="55" customFormat="1" spans="7:7">
      <c r="G145" s="56"/>
    </row>
    <row r="146" s="55" customFormat="1" spans="7:7">
      <c r="G146" s="56"/>
    </row>
    <row r="147" s="55" customFormat="1" spans="7:7">
      <c r="G147" s="56"/>
    </row>
    <row r="148" s="55" customFormat="1" spans="7:7">
      <c r="G148" s="56"/>
    </row>
    <row r="149" s="55" customFormat="1" spans="7:7">
      <c r="G149" s="56"/>
    </row>
    <row r="150" s="55" customFormat="1" spans="7:7">
      <c r="G150" s="56"/>
    </row>
    <row r="151" s="55" customFormat="1" spans="7:7">
      <c r="G151" s="56"/>
    </row>
    <row r="152" s="55" customFormat="1" spans="7:7">
      <c r="G152" s="56"/>
    </row>
    <row r="153" s="55" customFormat="1" spans="7:7">
      <c r="G153" s="56"/>
    </row>
    <row r="154" s="55" customFormat="1" spans="7:7">
      <c r="G154" s="56"/>
    </row>
    <row r="155" s="55" customFormat="1" spans="7:7">
      <c r="G155" s="56"/>
    </row>
    <row r="156" s="55" customFormat="1" spans="7:7">
      <c r="G156" s="56"/>
    </row>
    <row r="157" s="55" customFormat="1" spans="7:7">
      <c r="G157" s="56"/>
    </row>
    <row r="158" s="55" customFormat="1" spans="7:7">
      <c r="G158" s="56"/>
    </row>
    <row r="159" s="55" customFormat="1" spans="7:7">
      <c r="G159" s="56"/>
    </row>
    <row r="160" s="55" customFormat="1" spans="7:7">
      <c r="G160" s="56"/>
    </row>
    <row r="161" s="55" customFormat="1" spans="7:7">
      <c r="G161" s="56"/>
    </row>
    <row r="162" s="55" customFormat="1" spans="7:7">
      <c r="G162" s="56"/>
    </row>
    <row r="163" s="55" customFormat="1" spans="7:7">
      <c r="G163" s="56"/>
    </row>
    <row r="164" s="55" customFormat="1" spans="7:7">
      <c r="G164" s="56"/>
    </row>
    <row r="165" s="55" customFormat="1" spans="7:7">
      <c r="G165" s="56"/>
    </row>
    <row r="166" s="55" customFormat="1" spans="7:7">
      <c r="G166" s="56"/>
    </row>
    <row r="167" s="55" customFormat="1" spans="7:7">
      <c r="G167" s="56"/>
    </row>
    <row r="168" s="55" customFormat="1" spans="7:7">
      <c r="G168" s="56"/>
    </row>
    <row r="169" s="55" customFormat="1" spans="7:7">
      <c r="G169" s="56"/>
    </row>
    <row r="170" s="55" customFormat="1" spans="7:7">
      <c r="G170" s="56"/>
    </row>
    <row r="171" s="55" customFormat="1" spans="7:7">
      <c r="G171" s="56"/>
    </row>
    <row r="172" s="55" customFormat="1" spans="7:7">
      <c r="G172" s="56"/>
    </row>
    <row r="173" s="55" customFormat="1" spans="7:7">
      <c r="G173" s="56"/>
    </row>
    <row r="174" s="55" customFormat="1" spans="7:7">
      <c r="G174" s="56"/>
    </row>
    <row r="175" s="55" customFormat="1" spans="7:7">
      <c r="G175" s="56"/>
    </row>
    <row r="176" s="55" customFormat="1" spans="7:7">
      <c r="G176" s="56"/>
    </row>
    <row r="177" s="55" customFormat="1" spans="7:7">
      <c r="G177" s="56"/>
    </row>
    <row r="178" s="55" customFormat="1" spans="7:7">
      <c r="G178" s="56"/>
    </row>
    <row r="179" s="55" customFormat="1" spans="7:7">
      <c r="G179" s="56"/>
    </row>
    <row r="180" s="55" customFormat="1" spans="7:7">
      <c r="G180" s="56"/>
    </row>
    <row r="181" s="55" customFormat="1" spans="7:7">
      <c r="G181" s="56"/>
    </row>
    <row r="182" s="55" customFormat="1" spans="7:7">
      <c r="G182" s="56"/>
    </row>
    <row r="183" s="55" customFormat="1" spans="7:7">
      <c r="G183" s="56"/>
    </row>
    <row r="184" s="55" customFormat="1" spans="7:7">
      <c r="G184" s="56"/>
    </row>
    <row r="185" s="55" customFormat="1" spans="7:7">
      <c r="G185" s="56"/>
    </row>
    <row r="186" s="55" customFormat="1" spans="7:7">
      <c r="G186" s="56"/>
    </row>
    <row r="187" s="55" customFormat="1" spans="7:7">
      <c r="G187" s="56"/>
    </row>
    <row r="188" s="55" customFormat="1" spans="7:7">
      <c r="G188" s="56"/>
    </row>
    <row r="189" s="55" customFormat="1" spans="7:7">
      <c r="G189" s="56"/>
    </row>
    <row r="190" s="55" customFormat="1" spans="7:7">
      <c r="G190" s="56"/>
    </row>
    <row r="191" s="55" customFormat="1" spans="7:7">
      <c r="G191" s="56"/>
    </row>
    <row r="192" s="55" customFormat="1" spans="7:7">
      <c r="G192" s="56"/>
    </row>
    <row r="193" s="55" customFormat="1" spans="7:7">
      <c r="G193" s="56"/>
    </row>
    <row r="194" s="55" customFormat="1" spans="7:7">
      <c r="G194" s="56"/>
    </row>
    <row r="195" s="55" customFormat="1" spans="7:7">
      <c r="G195" s="56"/>
    </row>
    <row r="196" s="55" customFormat="1" spans="7:7">
      <c r="G196" s="56"/>
    </row>
    <row r="197" s="55" customFormat="1" spans="7:7">
      <c r="G197" s="56"/>
    </row>
    <row r="198" s="55" customFormat="1" spans="7:7">
      <c r="G198" s="56"/>
    </row>
    <row r="199" s="55" customFormat="1" spans="7:7">
      <c r="G199" s="56"/>
    </row>
    <row r="200" s="55" customFormat="1" spans="7:7">
      <c r="G200" s="56"/>
    </row>
    <row r="201" s="55" customFormat="1" spans="7:7">
      <c r="G201" s="56"/>
    </row>
    <row r="202" s="55" customFormat="1" spans="7:7">
      <c r="G202" s="56"/>
    </row>
    <row r="203" s="55" customFormat="1" spans="7:7">
      <c r="G203" s="56"/>
    </row>
    <row r="204" s="55" customFormat="1" spans="7:7">
      <c r="G204" s="56"/>
    </row>
    <row r="205" s="55" customFormat="1" spans="7:7">
      <c r="G205" s="56"/>
    </row>
    <row r="206" s="55" customFormat="1" spans="7:7">
      <c r="G206" s="56"/>
    </row>
    <row r="207" s="55" customFormat="1" spans="7:7">
      <c r="G207" s="56"/>
    </row>
    <row r="208" s="55" customFormat="1" spans="7:7">
      <c r="G208" s="56"/>
    </row>
    <row r="209" s="55" customFormat="1" spans="7:7">
      <c r="G209" s="56"/>
    </row>
    <row r="210" s="55" customFormat="1" spans="7:7">
      <c r="G210" s="56"/>
    </row>
    <row r="211" s="55" customFormat="1" spans="7:7">
      <c r="G211" s="56"/>
    </row>
    <row r="212" s="55" customFormat="1" spans="7:7">
      <c r="G212" s="56"/>
    </row>
    <row r="213" s="55" customFormat="1" spans="7:7">
      <c r="G213" s="56"/>
    </row>
    <row r="214" s="55" customFormat="1" spans="7:7">
      <c r="G214" s="56"/>
    </row>
    <row r="215" s="55" customFormat="1" spans="7:7">
      <c r="G215" s="56"/>
    </row>
    <row r="216" s="55" customFormat="1" spans="7:7">
      <c r="G216" s="56"/>
    </row>
    <row r="217" s="55" customFormat="1" spans="7:7">
      <c r="G217" s="56"/>
    </row>
    <row r="218" s="55" customFormat="1" spans="7:7">
      <c r="G218" s="56"/>
    </row>
    <row r="219" s="55" customFormat="1" spans="7:7">
      <c r="G219" s="56"/>
    </row>
    <row r="220" s="55" customFormat="1" spans="7:7">
      <c r="G220" s="56"/>
    </row>
    <row r="221" s="55" customFormat="1" spans="7:7">
      <c r="G221" s="56"/>
    </row>
    <row r="222" s="55" customFormat="1" spans="7:7">
      <c r="G222" s="56"/>
    </row>
    <row r="223" s="55" customFormat="1" spans="7:7">
      <c r="G223" s="56"/>
    </row>
    <row r="224" s="55" customFormat="1" spans="7:7">
      <c r="G224" s="56"/>
    </row>
    <row r="225" s="55" customFormat="1" spans="7:7">
      <c r="G225" s="56"/>
    </row>
    <row r="226" s="55" customFormat="1" spans="7:7">
      <c r="G226" s="56"/>
    </row>
    <row r="227" s="55" customFormat="1" spans="7:7">
      <c r="G227" s="56"/>
    </row>
    <row r="228" s="55" customFormat="1" spans="7:7">
      <c r="G228" s="56"/>
    </row>
    <row r="229" s="55" customFormat="1" spans="7:7">
      <c r="G229" s="56"/>
    </row>
    <row r="230" s="55" customFormat="1" spans="7:7">
      <c r="G230" s="56"/>
    </row>
    <row r="231" s="55" customFormat="1" spans="7:7">
      <c r="G231" s="56"/>
    </row>
    <row r="232" s="55" customFormat="1" spans="7:7">
      <c r="G232" s="56"/>
    </row>
    <row r="233" s="55" customFormat="1" spans="7:7">
      <c r="G233" s="56"/>
    </row>
    <row r="234" s="55" customFormat="1" spans="7:7">
      <c r="G234" s="56"/>
    </row>
    <row r="235" s="55" customFormat="1" spans="7:7">
      <c r="G235" s="56"/>
    </row>
    <row r="236" s="55" customFormat="1" spans="7:7">
      <c r="G236" s="56"/>
    </row>
  </sheetData>
  <protectedRanges>
    <protectedRange sqref="C4:F5" name="Range4"/>
    <protectedRange sqref="B15:H15 A9:H14 A16:H23" name="Range2_1"/>
    <protectedRange sqref="A15" name="Range2_1_1"/>
  </protectedRanges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43"/>
  <sheetViews>
    <sheetView topLeftCell="A12" workbookViewId="0">
      <selection activeCell="H34" sqref="H34"/>
    </sheetView>
  </sheetViews>
  <sheetFormatPr defaultColWidth="9" defaultRowHeight="14.25"/>
  <cols>
    <col min="1" max="1" width="10.4285714285714" style="55" customWidth="1"/>
    <col min="2" max="2" width="51" style="55" customWidth="1"/>
    <col min="3" max="3" width="26.2857142857143" style="55" customWidth="1"/>
    <col min="4" max="4" width="7.28571428571429" style="55" customWidth="1"/>
    <col min="5" max="5" width="14.2857142857143" style="55" customWidth="1"/>
    <col min="6" max="6" width="23.1428571428571" style="55" customWidth="1"/>
    <col min="7" max="7" width="15" style="56" customWidth="1"/>
    <col min="8" max="8" width="13.4285714285714" style="55" customWidth="1"/>
    <col min="9" max="12" width="9.14285714285714" style="55"/>
    <col min="13" max="13" width="9.14285714285714" style="156"/>
    <col min="14" max="14" width="23.8571428571429" style="156" customWidth="1"/>
    <col min="15" max="16384" width="9.14285714285714" style="55"/>
  </cols>
  <sheetData>
    <row r="1" s="55" customFormat="1" spans="7:14">
      <c r="G1" s="56"/>
      <c r="M1" s="80" t="s">
        <v>994</v>
      </c>
      <c r="N1" s="80" t="s">
        <v>995</v>
      </c>
    </row>
    <row r="2" s="55" customFormat="1" spans="2:14">
      <c r="B2" s="59" t="s">
        <v>996</v>
      </c>
      <c r="M2" s="159">
        <v>1313447</v>
      </c>
      <c r="N2" s="156" t="s">
        <v>997</v>
      </c>
    </row>
    <row r="3" s="55" customFormat="1" spans="13:14">
      <c r="M3" s="159">
        <v>1313369</v>
      </c>
      <c r="N3" s="156" t="s">
        <v>998</v>
      </c>
    </row>
    <row r="4" s="55" customFormat="1" ht="15" spans="1:14">
      <c r="A4" s="60" t="s">
        <v>25</v>
      </c>
      <c r="B4" s="60"/>
      <c r="C4" s="61" t="s">
        <v>26</v>
      </c>
      <c r="D4" s="61"/>
      <c r="E4" s="61"/>
      <c r="F4" s="61"/>
      <c r="M4" s="159">
        <v>1310142</v>
      </c>
      <c r="N4" s="156" t="s">
        <v>997</v>
      </c>
    </row>
    <row r="5" s="55" customFormat="1" ht="15" spans="1:14">
      <c r="A5" s="62" t="s">
        <v>27</v>
      </c>
      <c r="B5" s="62"/>
      <c r="C5" s="63" t="s">
        <v>28</v>
      </c>
      <c r="D5" s="64"/>
      <c r="E5" s="64"/>
      <c r="F5" s="65"/>
      <c r="M5" s="159">
        <v>1322883</v>
      </c>
      <c r="N5" s="156" t="s">
        <v>997</v>
      </c>
    </row>
    <row r="6" s="55" customFormat="1" spans="13:14">
      <c r="M6" s="160">
        <v>1321721</v>
      </c>
      <c r="N6" s="161" t="s">
        <v>998</v>
      </c>
    </row>
    <row r="7" s="55" customFormat="1" ht="15" spans="1:14">
      <c r="A7" s="66"/>
      <c r="B7" s="66"/>
      <c r="C7" s="66"/>
      <c r="D7" s="66"/>
      <c r="E7" s="66"/>
      <c r="F7" s="67" t="s">
        <v>29</v>
      </c>
      <c r="G7" s="67"/>
      <c r="M7" s="159">
        <v>1314748</v>
      </c>
      <c r="N7" s="156" t="s">
        <v>998</v>
      </c>
    </row>
    <row r="8" s="55" customFormat="1" ht="15" spans="1:14">
      <c r="A8" s="68" t="s">
        <v>30</v>
      </c>
      <c r="B8" s="68" t="s">
        <v>31</v>
      </c>
      <c r="C8" s="69" t="s">
        <v>32</v>
      </c>
      <c r="D8" s="68" t="s">
        <v>33</v>
      </c>
      <c r="E8" s="68" t="s">
        <v>34</v>
      </c>
      <c r="F8" s="68" t="s">
        <v>35</v>
      </c>
      <c r="G8" s="68" t="s">
        <v>36</v>
      </c>
      <c r="H8" s="68" t="s">
        <v>37</v>
      </c>
      <c r="M8" s="159">
        <v>1314770</v>
      </c>
      <c r="N8" s="156" t="s">
        <v>997</v>
      </c>
    </row>
    <row r="9" s="55" customFormat="1" spans="1:14">
      <c r="A9" s="163" t="s">
        <v>65</v>
      </c>
      <c r="B9" s="163" t="s">
        <v>999</v>
      </c>
      <c r="C9" s="164">
        <v>43258</v>
      </c>
      <c r="D9" s="163">
        <v>2</v>
      </c>
      <c r="E9" s="163">
        <v>1</v>
      </c>
      <c r="F9" s="165">
        <v>19400</v>
      </c>
      <c r="G9" s="166">
        <f t="shared" ref="G9:G28" si="0">+F9</f>
        <v>19400</v>
      </c>
      <c r="H9" s="167">
        <v>1279880</v>
      </c>
      <c r="I9" s="55" t="e">
        <f>VLOOKUP(H9,M:N,2,0)</f>
        <v>#N/A</v>
      </c>
      <c r="M9" s="159">
        <v>1310202</v>
      </c>
      <c r="N9" s="156" t="s">
        <v>997</v>
      </c>
    </row>
    <row r="10" s="55" customFormat="1" spans="1:14">
      <c r="A10" s="163" t="s">
        <v>42</v>
      </c>
      <c r="B10" s="163" t="s">
        <v>991</v>
      </c>
      <c r="C10" s="164">
        <v>43258</v>
      </c>
      <c r="D10" s="163">
        <v>2</v>
      </c>
      <c r="E10" s="163">
        <v>1</v>
      </c>
      <c r="F10" s="165">
        <v>12600</v>
      </c>
      <c r="G10" s="166">
        <f t="shared" si="0"/>
        <v>12600</v>
      </c>
      <c r="H10" s="167">
        <v>1293007</v>
      </c>
      <c r="I10" s="55" t="e">
        <f t="shared" ref="I10:I21" si="1">VLOOKUP(H10,M:N,2,0)</f>
        <v>#N/A</v>
      </c>
      <c r="M10" s="159">
        <v>1326625</v>
      </c>
      <c r="N10" s="156" t="s">
        <v>998</v>
      </c>
    </row>
    <row r="11" s="55" customFormat="1" spans="1:14">
      <c r="A11" s="163" t="s">
        <v>291</v>
      </c>
      <c r="B11" s="163" t="s">
        <v>1000</v>
      </c>
      <c r="C11" s="164">
        <v>43258</v>
      </c>
      <c r="D11" s="163">
        <v>3</v>
      </c>
      <c r="E11" s="163">
        <v>1</v>
      </c>
      <c r="F11" s="165">
        <v>40500</v>
      </c>
      <c r="G11" s="166">
        <f t="shared" si="0"/>
        <v>40500</v>
      </c>
      <c r="H11" s="167">
        <v>1296083</v>
      </c>
      <c r="I11" s="55" t="e">
        <f t="shared" si="1"/>
        <v>#N/A</v>
      </c>
      <c r="M11" s="159">
        <v>1322145</v>
      </c>
      <c r="N11" s="156" t="s">
        <v>997</v>
      </c>
    </row>
    <row r="12" s="55" customFormat="1" spans="1:14">
      <c r="A12" s="163" t="s">
        <v>42</v>
      </c>
      <c r="B12" s="163" t="s">
        <v>1001</v>
      </c>
      <c r="C12" s="164">
        <v>43259</v>
      </c>
      <c r="D12" s="163">
        <v>2</v>
      </c>
      <c r="E12" s="163">
        <v>1</v>
      </c>
      <c r="F12" s="165">
        <v>12600</v>
      </c>
      <c r="G12" s="166">
        <f t="shared" si="0"/>
        <v>12600</v>
      </c>
      <c r="H12" s="167">
        <v>1293134</v>
      </c>
      <c r="I12" s="55" t="e">
        <f t="shared" si="1"/>
        <v>#N/A</v>
      </c>
      <c r="M12" s="159">
        <v>1318148</v>
      </c>
      <c r="N12" s="156" t="s">
        <v>997</v>
      </c>
    </row>
    <row r="13" s="55" customFormat="1" spans="1:14">
      <c r="A13" s="163" t="s">
        <v>38</v>
      </c>
      <c r="B13" s="163" t="s">
        <v>1002</v>
      </c>
      <c r="C13" s="164">
        <v>43264</v>
      </c>
      <c r="D13" s="163">
        <v>2</v>
      </c>
      <c r="E13" s="163">
        <v>2</v>
      </c>
      <c r="F13" s="165">
        <v>22320</v>
      </c>
      <c r="G13" s="166">
        <f t="shared" si="0"/>
        <v>22320</v>
      </c>
      <c r="H13" s="167">
        <v>1307280</v>
      </c>
      <c r="I13" s="55" t="e">
        <f t="shared" si="1"/>
        <v>#N/A</v>
      </c>
      <c r="M13" s="159">
        <v>1306048</v>
      </c>
      <c r="N13" s="156" t="s">
        <v>998</v>
      </c>
    </row>
    <row r="14" s="55" customFormat="1" spans="1:14">
      <c r="A14" s="163" t="s">
        <v>42</v>
      </c>
      <c r="B14" s="163" t="s">
        <v>1003</v>
      </c>
      <c r="C14" s="164">
        <v>43264</v>
      </c>
      <c r="D14" s="163">
        <v>3</v>
      </c>
      <c r="E14" s="163">
        <v>1</v>
      </c>
      <c r="F14" s="165">
        <v>18900</v>
      </c>
      <c r="G14" s="166">
        <f t="shared" si="0"/>
        <v>18900</v>
      </c>
      <c r="H14" s="167">
        <v>1286101</v>
      </c>
      <c r="I14" s="55" t="e">
        <f t="shared" si="1"/>
        <v>#N/A</v>
      </c>
      <c r="M14" s="160">
        <v>1306080</v>
      </c>
      <c r="N14" s="161" t="s">
        <v>998</v>
      </c>
    </row>
    <row r="15" s="55" customFormat="1" spans="1:14">
      <c r="A15" s="163" t="s">
        <v>54</v>
      </c>
      <c r="B15" s="163" t="s">
        <v>1004</v>
      </c>
      <c r="C15" s="164">
        <v>43266</v>
      </c>
      <c r="D15" s="163">
        <v>3</v>
      </c>
      <c r="E15" s="163">
        <v>1</v>
      </c>
      <c r="F15" s="165">
        <v>16740</v>
      </c>
      <c r="G15" s="166">
        <f t="shared" si="0"/>
        <v>16740</v>
      </c>
      <c r="H15" s="167">
        <v>1286835</v>
      </c>
      <c r="I15" s="55" t="e">
        <f t="shared" si="1"/>
        <v>#N/A</v>
      </c>
      <c r="M15" s="159">
        <v>1301243</v>
      </c>
      <c r="N15" s="156" t="s">
        <v>997</v>
      </c>
    </row>
    <row r="16" s="55" customFormat="1" spans="1:14">
      <c r="A16" s="163" t="s">
        <v>42</v>
      </c>
      <c r="B16" s="163" t="s">
        <v>1005</v>
      </c>
      <c r="C16" s="164">
        <v>43267</v>
      </c>
      <c r="D16" s="163">
        <v>2</v>
      </c>
      <c r="E16" s="163">
        <v>1</v>
      </c>
      <c r="F16" s="165">
        <v>12600</v>
      </c>
      <c r="G16" s="166">
        <f t="shared" si="0"/>
        <v>12600</v>
      </c>
      <c r="H16" s="167">
        <v>1308036</v>
      </c>
      <c r="I16" s="55" t="e">
        <f t="shared" si="1"/>
        <v>#N/A</v>
      </c>
      <c r="M16" s="159">
        <v>1322250</v>
      </c>
      <c r="N16" s="156" t="s">
        <v>997</v>
      </c>
    </row>
    <row r="17" s="55" customFormat="1" spans="1:14">
      <c r="A17" s="163" t="s">
        <v>42</v>
      </c>
      <c r="B17" s="163" t="s">
        <v>1006</v>
      </c>
      <c r="C17" s="164">
        <v>43267</v>
      </c>
      <c r="D17" s="163">
        <v>2</v>
      </c>
      <c r="E17" s="163">
        <v>1</v>
      </c>
      <c r="F17" s="165">
        <v>12600</v>
      </c>
      <c r="G17" s="166">
        <f t="shared" si="0"/>
        <v>12600</v>
      </c>
      <c r="H17" s="167">
        <v>1306831</v>
      </c>
      <c r="I17" s="55" t="e">
        <f t="shared" si="1"/>
        <v>#N/A</v>
      </c>
      <c r="M17" s="159">
        <v>1316713</v>
      </c>
      <c r="N17" s="156" t="s">
        <v>997</v>
      </c>
    </row>
    <row r="18" s="55" customFormat="1" spans="1:14">
      <c r="A18" s="163" t="s">
        <v>243</v>
      </c>
      <c r="B18" s="163" t="s">
        <v>1007</v>
      </c>
      <c r="C18" s="164">
        <v>43267</v>
      </c>
      <c r="D18" s="163">
        <v>6</v>
      </c>
      <c r="E18" s="163">
        <v>1</v>
      </c>
      <c r="F18" s="165">
        <v>78000</v>
      </c>
      <c r="G18" s="166">
        <f t="shared" si="0"/>
        <v>78000</v>
      </c>
      <c r="H18" s="167">
        <v>1304061</v>
      </c>
      <c r="I18" s="55" t="e">
        <f t="shared" si="1"/>
        <v>#N/A</v>
      </c>
      <c r="M18" s="159">
        <v>1309652</v>
      </c>
      <c r="N18" s="156" t="s">
        <v>997</v>
      </c>
    </row>
    <row r="19" s="55" customFormat="1" spans="1:14">
      <c r="A19" s="163" t="s">
        <v>42</v>
      </c>
      <c r="B19" s="163" t="s">
        <v>1008</v>
      </c>
      <c r="C19" s="164">
        <v>43269</v>
      </c>
      <c r="D19" s="163">
        <v>2</v>
      </c>
      <c r="E19" s="163">
        <v>1</v>
      </c>
      <c r="F19" s="165">
        <v>12600</v>
      </c>
      <c r="G19" s="166">
        <f t="shared" si="0"/>
        <v>12600</v>
      </c>
      <c r="H19" s="167">
        <v>1290202</v>
      </c>
      <c r="I19" s="55" t="e">
        <f t="shared" si="1"/>
        <v>#N/A</v>
      </c>
      <c r="M19" s="159">
        <v>1306081</v>
      </c>
      <c r="N19" s="156" t="s">
        <v>998</v>
      </c>
    </row>
    <row r="20" s="55" customFormat="1" spans="1:14">
      <c r="A20" s="163" t="s">
        <v>42</v>
      </c>
      <c r="B20" s="163" t="s">
        <v>1009</v>
      </c>
      <c r="C20" s="164">
        <v>43269</v>
      </c>
      <c r="D20" s="163">
        <v>2</v>
      </c>
      <c r="E20" s="163">
        <v>1</v>
      </c>
      <c r="F20" s="165">
        <v>12600</v>
      </c>
      <c r="G20" s="166">
        <f t="shared" si="0"/>
        <v>12600</v>
      </c>
      <c r="H20" s="167">
        <v>1297052</v>
      </c>
      <c r="I20" s="55" t="e">
        <f t="shared" si="1"/>
        <v>#N/A</v>
      </c>
      <c r="M20" s="159">
        <v>1324044</v>
      </c>
      <c r="N20" s="156" t="s">
        <v>997</v>
      </c>
    </row>
    <row r="21" s="55" customFormat="1" spans="1:14">
      <c r="A21" s="163" t="s">
        <v>54</v>
      </c>
      <c r="B21" s="163" t="s">
        <v>1010</v>
      </c>
      <c r="C21" s="164">
        <v>43270</v>
      </c>
      <c r="D21" s="163">
        <v>1</v>
      </c>
      <c r="E21" s="163">
        <v>1</v>
      </c>
      <c r="F21" s="165">
        <v>5580</v>
      </c>
      <c r="G21" s="166">
        <f t="shared" si="0"/>
        <v>5580</v>
      </c>
      <c r="H21" s="167">
        <v>1302905</v>
      </c>
      <c r="I21" s="55" t="e">
        <f t="shared" si="1"/>
        <v>#N/A</v>
      </c>
      <c r="M21" s="159">
        <v>1321641</v>
      </c>
      <c r="N21" s="156" t="s">
        <v>998</v>
      </c>
    </row>
    <row r="22" s="55" customFormat="1" spans="1:14">
      <c r="A22" s="163" t="s">
        <v>42</v>
      </c>
      <c r="B22" s="163" t="s">
        <v>1011</v>
      </c>
      <c r="C22" s="164">
        <v>43270</v>
      </c>
      <c r="D22" s="163">
        <v>1</v>
      </c>
      <c r="E22" s="163">
        <v>1</v>
      </c>
      <c r="F22" s="165">
        <v>6300</v>
      </c>
      <c r="G22" s="166">
        <f t="shared" si="0"/>
        <v>6300</v>
      </c>
      <c r="H22" s="167">
        <v>1302923</v>
      </c>
      <c r="I22" s="55" t="e">
        <f t="shared" ref="I22:I28" si="2">VLOOKUP(H22,M:N,2,0)</f>
        <v>#N/A</v>
      </c>
      <c r="M22" s="159">
        <v>1320639</v>
      </c>
      <c r="N22" s="156" t="s">
        <v>997</v>
      </c>
    </row>
    <row r="23" s="55" customFormat="1" spans="1:14">
      <c r="A23" s="163" t="s">
        <v>54</v>
      </c>
      <c r="B23" s="163" t="s">
        <v>1012</v>
      </c>
      <c r="C23" s="164">
        <v>43272</v>
      </c>
      <c r="D23" s="163">
        <v>3</v>
      </c>
      <c r="E23" s="163">
        <v>1</v>
      </c>
      <c r="F23" s="165">
        <v>16740</v>
      </c>
      <c r="G23" s="166">
        <f t="shared" si="0"/>
        <v>16740</v>
      </c>
      <c r="H23" s="167">
        <v>1304556</v>
      </c>
      <c r="I23" s="55" t="e">
        <f t="shared" si="2"/>
        <v>#N/A</v>
      </c>
      <c r="M23" s="159">
        <v>1318334</v>
      </c>
      <c r="N23" s="156" t="s">
        <v>997</v>
      </c>
    </row>
    <row r="24" s="55" customFormat="1" spans="1:14">
      <c r="A24" s="163" t="s">
        <v>54</v>
      </c>
      <c r="B24" s="163" t="s">
        <v>1013</v>
      </c>
      <c r="C24" s="164">
        <v>43275</v>
      </c>
      <c r="D24" s="163">
        <v>1</v>
      </c>
      <c r="E24" s="163">
        <v>1</v>
      </c>
      <c r="F24" s="165">
        <v>5580</v>
      </c>
      <c r="G24" s="166">
        <f t="shared" si="0"/>
        <v>5580</v>
      </c>
      <c r="H24" s="168">
        <v>1309980</v>
      </c>
      <c r="I24" s="55" t="e">
        <f t="shared" si="2"/>
        <v>#N/A</v>
      </c>
      <c r="M24" s="159">
        <v>1317944</v>
      </c>
      <c r="N24" s="156" t="s">
        <v>998</v>
      </c>
    </row>
    <row r="25" s="55" customFormat="1" spans="1:14">
      <c r="A25" s="163" t="s">
        <v>243</v>
      </c>
      <c r="B25" s="163" t="s">
        <v>470</v>
      </c>
      <c r="C25" s="164">
        <v>43275</v>
      </c>
      <c r="D25" s="163">
        <v>2</v>
      </c>
      <c r="E25" s="163">
        <v>1</v>
      </c>
      <c r="F25" s="165">
        <v>20000</v>
      </c>
      <c r="G25" s="166">
        <f t="shared" si="0"/>
        <v>20000</v>
      </c>
      <c r="H25" s="167">
        <v>1284259</v>
      </c>
      <c r="I25" s="55" t="e">
        <f t="shared" si="2"/>
        <v>#N/A</v>
      </c>
      <c r="M25" s="159">
        <v>1308251</v>
      </c>
      <c r="N25" s="156" t="s">
        <v>997</v>
      </c>
    </row>
    <row r="26" s="55" customFormat="1" spans="1:14">
      <c r="A26" s="163" t="s">
        <v>42</v>
      </c>
      <c r="B26" s="163" t="s">
        <v>1014</v>
      </c>
      <c r="C26" s="164">
        <v>43278</v>
      </c>
      <c r="D26" s="163">
        <v>2</v>
      </c>
      <c r="E26" s="163">
        <v>1</v>
      </c>
      <c r="F26" s="165">
        <v>12600</v>
      </c>
      <c r="G26" s="166">
        <f t="shared" si="0"/>
        <v>12600</v>
      </c>
      <c r="H26" s="168">
        <v>1321721</v>
      </c>
      <c r="I26" s="55" t="str">
        <f t="shared" si="2"/>
        <v>Deluxe Ocean View Jacuzzi</v>
      </c>
      <c r="M26" s="159">
        <v>1319417</v>
      </c>
      <c r="N26" s="156" t="s">
        <v>998</v>
      </c>
    </row>
    <row r="27" s="55" customFormat="1" spans="1:14">
      <c r="A27" s="163" t="s">
        <v>42</v>
      </c>
      <c r="B27" s="163" t="s">
        <v>1015</v>
      </c>
      <c r="C27" s="164">
        <v>43281</v>
      </c>
      <c r="D27" s="163">
        <v>1</v>
      </c>
      <c r="E27" s="163">
        <v>2</v>
      </c>
      <c r="F27" s="165">
        <v>12600</v>
      </c>
      <c r="G27" s="166">
        <f t="shared" si="0"/>
        <v>12600</v>
      </c>
      <c r="H27" s="167">
        <v>1306080</v>
      </c>
      <c r="I27" s="55" t="str">
        <f t="shared" si="2"/>
        <v>Deluxe Ocean View Jacuzzi</v>
      </c>
      <c r="M27" s="159">
        <v>1304707</v>
      </c>
      <c r="N27" s="156" t="s">
        <v>997</v>
      </c>
    </row>
    <row r="28" s="55" customFormat="1" spans="1:14">
      <c r="A28" s="163" t="s">
        <v>243</v>
      </c>
      <c r="B28" s="163" t="s">
        <v>1016</v>
      </c>
      <c r="C28" s="164">
        <v>43283</v>
      </c>
      <c r="D28" s="163">
        <v>1</v>
      </c>
      <c r="E28" s="163">
        <v>1</v>
      </c>
      <c r="F28" s="165">
        <v>12000</v>
      </c>
      <c r="G28" s="166">
        <f t="shared" si="0"/>
        <v>12000</v>
      </c>
      <c r="H28" s="167">
        <v>1320239</v>
      </c>
      <c r="I28" s="55" t="e">
        <f t="shared" si="2"/>
        <v>#N/A</v>
      </c>
      <c r="M28" s="159">
        <v>1320233</v>
      </c>
      <c r="N28" s="156" t="s">
        <v>998</v>
      </c>
    </row>
    <row r="29" s="55" customFormat="1" spans="1:14">
      <c r="A29" s="163"/>
      <c r="B29" s="163"/>
      <c r="C29" s="164"/>
      <c r="D29" s="163"/>
      <c r="E29" s="163"/>
      <c r="F29" s="165"/>
      <c r="G29" s="166"/>
      <c r="H29" s="169"/>
      <c r="M29" s="159">
        <v>1320224</v>
      </c>
      <c r="N29" s="156" t="s">
        <v>997</v>
      </c>
    </row>
    <row r="30" s="55" customFormat="1" ht="15" spans="1:14">
      <c r="A30" s="163"/>
      <c r="B30" s="170" t="s">
        <v>92</v>
      </c>
      <c r="C30" s="171"/>
      <c r="D30" s="170"/>
      <c r="E30" s="170"/>
      <c r="F30" s="172"/>
      <c r="G30" s="173">
        <f>SUM(G9:G29)</f>
        <v>362860</v>
      </c>
      <c r="H30" s="169"/>
      <c r="I30" s="175" t="s">
        <v>1017</v>
      </c>
      <c r="M30" s="159">
        <v>1305024</v>
      </c>
      <c r="N30" s="156" t="s">
        <v>998</v>
      </c>
    </row>
    <row r="31" s="55" customFormat="1" ht="15" spans="6:14">
      <c r="F31" s="174" t="s">
        <v>1018</v>
      </c>
      <c r="G31" s="56">
        <v>140567</v>
      </c>
      <c r="M31" s="159">
        <v>1301530</v>
      </c>
      <c r="N31" s="156" t="s">
        <v>997</v>
      </c>
    </row>
    <row r="32" s="55" customFormat="1" spans="6:14">
      <c r="F32" s="174" t="s">
        <v>1019</v>
      </c>
      <c r="G32" s="56">
        <f>G30-G31</f>
        <v>222293</v>
      </c>
      <c r="M32" s="159">
        <v>1295670</v>
      </c>
      <c r="N32" s="156" t="s">
        <v>997</v>
      </c>
    </row>
    <row r="33" s="55" customFormat="1" spans="7:14">
      <c r="G33" s="56"/>
      <c r="M33" s="159">
        <v>1315710</v>
      </c>
      <c r="N33" s="156" t="s">
        <v>997</v>
      </c>
    </row>
    <row r="34" s="55" customFormat="1" spans="7:14">
      <c r="G34" s="56"/>
      <c r="M34" s="159">
        <v>1305719</v>
      </c>
      <c r="N34" s="156" t="s">
        <v>998</v>
      </c>
    </row>
    <row r="35" s="55" customFormat="1" spans="7:14">
      <c r="G35" s="56"/>
      <c r="M35" s="159">
        <v>1322218</v>
      </c>
      <c r="N35" s="156" t="s">
        <v>998</v>
      </c>
    </row>
    <row r="36" s="55" customFormat="1" spans="7:14">
      <c r="G36" s="56"/>
      <c r="M36" s="159">
        <v>1321994</v>
      </c>
      <c r="N36" s="156" t="s">
        <v>997</v>
      </c>
    </row>
    <row r="37" s="55" customFormat="1" spans="7:14">
      <c r="G37" s="56"/>
      <c r="M37" s="159">
        <v>1311607</v>
      </c>
      <c r="N37" s="156" t="s">
        <v>997</v>
      </c>
    </row>
    <row r="38" s="55" customFormat="1" spans="7:14">
      <c r="G38" s="56"/>
      <c r="M38" s="159">
        <v>1301712</v>
      </c>
      <c r="N38" s="156" t="s">
        <v>998</v>
      </c>
    </row>
    <row r="39" s="55" customFormat="1" spans="7:14">
      <c r="G39" s="56"/>
      <c r="M39" s="159">
        <v>1332168</v>
      </c>
      <c r="N39" s="156" t="s">
        <v>998</v>
      </c>
    </row>
    <row r="40" s="55" customFormat="1" spans="7:14">
      <c r="G40" s="56"/>
      <c r="M40" s="159">
        <v>1327424</v>
      </c>
      <c r="N40" s="156" t="s">
        <v>998</v>
      </c>
    </row>
    <row r="41" s="55" customFormat="1" spans="7:14">
      <c r="G41" s="56"/>
      <c r="M41" s="159">
        <v>1330166</v>
      </c>
      <c r="N41" s="156" t="s">
        <v>997</v>
      </c>
    </row>
    <row r="42" s="55" customFormat="1" spans="7:14">
      <c r="G42" s="56"/>
      <c r="M42" s="159">
        <v>1327429</v>
      </c>
      <c r="N42" s="156" t="s">
        <v>997</v>
      </c>
    </row>
    <row r="43" s="55" customFormat="1" spans="7:14">
      <c r="G43" s="56"/>
      <c r="M43" s="159">
        <v>1328545</v>
      </c>
      <c r="N43" s="156" t="s">
        <v>997</v>
      </c>
    </row>
    <row r="44" s="55" customFormat="1" spans="7:14">
      <c r="G44" s="56"/>
      <c r="M44" s="159">
        <v>1319427</v>
      </c>
      <c r="N44" s="156" t="s">
        <v>997</v>
      </c>
    </row>
    <row r="45" s="55" customFormat="1" spans="7:14">
      <c r="G45" s="56"/>
      <c r="M45" s="159">
        <v>1319425</v>
      </c>
      <c r="N45" s="156" t="s">
        <v>997</v>
      </c>
    </row>
    <row r="46" s="55" customFormat="1" spans="7:14">
      <c r="G46" s="56"/>
      <c r="M46" s="159">
        <v>1317997</v>
      </c>
      <c r="N46" s="156" t="s">
        <v>998</v>
      </c>
    </row>
    <row r="47" s="55" customFormat="1" spans="7:14">
      <c r="G47" s="56"/>
      <c r="M47" s="159">
        <v>1316602</v>
      </c>
      <c r="N47" s="156" t="s">
        <v>998</v>
      </c>
    </row>
    <row r="48" s="55" customFormat="1" spans="7:14">
      <c r="G48" s="56"/>
      <c r="M48" s="159">
        <v>1313989</v>
      </c>
      <c r="N48" s="156" t="s">
        <v>997</v>
      </c>
    </row>
    <row r="49" s="55" customFormat="1" spans="7:14">
      <c r="G49" s="56"/>
      <c r="M49" s="159">
        <v>1333675</v>
      </c>
      <c r="N49" s="156" t="s">
        <v>997</v>
      </c>
    </row>
    <row r="50" s="55" customFormat="1" spans="7:14">
      <c r="G50" s="56"/>
      <c r="M50" s="159">
        <v>1323138</v>
      </c>
      <c r="N50" s="156" t="s">
        <v>997</v>
      </c>
    </row>
    <row r="51" s="55" customFormat="1" spans="7:14">
      <c r="G51" s="56"/>
      <c r="M51" s="159">
        <v>1323137</v>
      </c>
      <c r="N51" s="156" t="s">
        <v>998</v>
      </c>
    </row>
    <row r="52" s="55" customFormat="1" spans="7:14">
      <c r="G52" s="56"/>
      <c r="M52" s="159">
        <v>1317291</v>
      </c>
      <c r="N52" s="156" t="s">
        <v>997</v>
      </c>
    </row>
    <row r="53" s="55" customFormat="1" spans="7:14">
      <c r="G53" s="56"/>
      <c r="M53" s="159">
        <v>1316464</v>
      </c>
      <c r="N53" s="156" t="s">
        <v>998</v>
      </c>
    </row>
    <row r="54" s="55" customFormat="1" spans="7:14">
      <c r="G54" s="56"/>
      <c r="M54" s="159">
        <v>1331209</v>
      </c>
      <c r="N54" s="156" t="s">
        <v>998</v>
      </c>
    </row>
    <row r="55" s="55" customFormat="1" spans="7:14">
      <c r="G55" s="56"/>
      <c r="M55" s="159">
        <v>1330209</v>
      </c>
      <c r="N55" s="156" t="s">
        <v>998</v>
      </c>
    </row>
    <row r="56" s="55" customFormat="1" spans="7:14">
      <c r="G56" s="56"/>
      <c r="M56" s="160">
        <v>1323141</v>
      </c>
      <c r="N56" s="161" t="s">
        <v>997</v>
      </c>
    </row>
    <row r="57" s="55" customFormat="1" spans="7:14">
      <c r="G57" s="56"/>
      <c r="M57" s="159">
        <v>1314328</v>
      </c>
      <c r="N57" s="156" t="s">
        <v>997</v>
      </c>
    </row>
    <row r="58" s="55" customFormat="1" spans="7:14">
      <c r="G58" s="56"/>
      <c r="M58" s="159">
        <v>1314318</v>
      </c>
      <c r="N58" s="156" t="s">
        <v>998</v>
      </c>
    </row>
    <row r="59" s="55" customFormat="1" spans="7:14">
      <c r="G59" s="56"/>
      <c r="M59" s="159">
        <v>1314316</v>
      </c>
      <c r="N59" s="156" t="s">
        <v>998</v>
      </c>
    </row>
    <row r="60" s="55" customFormat="1" spans="7:14">
      <c r="G60" s="56"/>
      <c r="M60" s="159">
        <v>1314315</v>
      </c>
      <c r="N60" s="156" t="s">
        <v>998</v>
      </c>
    </row>
    <row r="61" s="55" customFormat="1" spans="7:14">
      <c r="G61" s="56"/>
      <c r="M61" s="159">
        <v>1299454</v>
      </c>
      <c r="N61" s="156" t="s">
        <v>997</v>
      </c>
    </row>
    <row r="62" s="55" customFormat="1" spans="7:14">
      <c r="G62" s="56"/>
      <c r="M62" s="159">
        <v>1332480</v>
      </c>
      <c r="N62" s="156" t="s">
        <v>997</v>
      </c>
    </row>
    <row r="63" s="55" customFormat="1" spans="7:14">
      <c r="G63" s="56"/>
      <c r="M63" s="159">
        <v>1321462</v>
      </c>
      <c r="N63" s="156" t="s">
        <v>997</v>
      </c>
    </row>
    <row r="64" s="55" customFormat="1" spans="7:14">
      <c r="G64" s="56"/>
      <c r="M64" s="159">
        <v>1317678</v>
      </c>
      <c r="N64" s="156" t="s">
        <v>997</v>
      </c>
    </row>
    <row r="65" s="55" customFormat="1" spans="7:14">
      <c r="G65" s="56"/>
      <c r="M65" s="159">
        <v>1322589</v>
      </c>
      <c r="N65" s="156" t="s">
        <v>997</v>
      </c>
    </row>
    <row r="66" s="55" customFormat="1" spans="7:14">
      <c r="G66" s="56"/>
      <c r="M66" s="159">
        <v>1322204</v>
      </c>
      <c r="N66" s="156" t="s">
        <v>997</v>
      </c>
    </row>
    <row r="67" s="55" customFormat="1" spans="7:14">
      <c r="G67" s="56"/>
      <c r="M67" s="159">
        <v>1329768</v>
      </c>
      <c r="N67" s="156" t="s">
        <v>998</v>
      </c>
    </row>
    <row r="68" s="55" customFormat="1" spans="7:14">
      <c r="G68" s="56"/>
      <c r="M68" s="159">
        <v>1313286</v>
      </c>
      <c r="N68" s="156" t="s">
        <v>997</v>
      </c>
    </row>
    <row r="69" s="55" customFormat="1" spans="7:14">
      <c r="G69" s="56"/>
      <c r="M69" s="159">
        <v>1321901</v>
      </c>
      <c r="N69" s="156" t="s">
        <v>997</v>
      </c>
    </row>
    <row r="70" s="55" customFormat="1" spans="7:14">
      <c r="G70" s="56"/>
      <c r="M70" s="159">
        <v>1319150</v>
      </c>
      <c r="N70" s="156" t="s">
        <v>997</v>
      </c>
    </row>
    <row r="71" s="55" customFormat="1" spans="7:14">
      <c r="G71" s="56"/>
      <c r="M71" s="159">
        <v>1313733</v>
      </c>
      <c r="N71" s="156" t="s">
        <v>997</v>
      </c>
    </row>
    <row r="72" s="55" customFormat="1" spans="7:14">
      <c r="G72" s="56"/>
      <c r="M72" s="159">
        <v>1309412</v>
      </c>
      <c r="N72" s="156" t="s">
        <v>998</v>
      </c>
    </row>
    <row r="73" s="55" customFormat="1" spans="7:14">
      <c r="G73" s="56"/>
      <c r="M73" s="159">
        <v>1336687</v>
      </c>
      <c r="N73" s="156" t="s">
        <v>997</v>
      </c>
    </row>
    <row r="74" s="55" customFormat="1" spans="7:14">
      <c r="G74" s="56"/>
      <c r="M74" s="159">
        <v>1325354</v>
      </c>
      <c r="N74" s="156" t="s">
        <v>998</v>
      </c>
    </row>
    <row r="75" s="55" customFormat="1" spans="7:14">
      <c r="G75" s="56"/>
      <c r="M75" s="159">
        <v>1318741</v>
      </c>
      <c r="N75" s="156" t="s">
        <v>997</v>
      </c>
    </row>
    <row r="76" s="55" customFormat="1" spans="7:14">
      <c r="G76" s="56"/>
      <c r="M76" s="159">
        <v>1318739</v>
      </c>
      <c r="N76" s="156" t="s">
        <v>997</v>
      </c>
    </row>
    <row r="77" s="55" customFormat="1" spans="7:14">
      <c r="G77" s="56"/>
      <c r="M77" s="159">
        <v>1307866</v>
      </c>
      <c r="N77" s="156" t="s">
        <v>997</v>
      </c>
    </row>
    <row r="78" s="55" customFormat="1" spans="7:14">
      <c r="G78" s="56"/>
      <c r="M78" s="159">
        <v>1336112</v>
      </c>
      <c r="N78" s="156" t="s">
        <v>998</v>
      </c>
    </row>
    <row r="79" s="55" customFormat="1" spans="7:14">
      <c r="G79" s="56"/>
      <c r="M79" s="159">
        <v>1334808</v>
      </c>
      <c r="N79" s="156" t="s">
        <v>998</v>
      </c>
    </row>
    <row r="80" s="55" customFormat="1" spans="7:14">
      <c r="G80" s="56"/>
      <c r="M80" s="159">
        <v>1312875</v>
      </c>
      <c r="N80" s="156" t="s">
        <v>997</v>
      </c>
    </row>
    <row r="81" s="55" customFormat="1" spans="7:14">
      <c r="G81" s="56"/>
      <c r="M81" s="159">
        <v>1329569</v>
      </c>
      <c r="N81" s="156" t="s">
        <v>997</v>
      </c>
    </row>
    <row r="82" s="55" customFormat="1" spans="7:14">
      <c r="G82" s="56"/>
      <c r="M82" s="159">
        <v>1326898</v>
      </c>
      <c r="N82" s="156" t="s">
        <v>997</v>
      </c>
    </row>
    <row r="83" s="55" customFormat="1" spans="7:14">
      <c r="G83" s="56"/>
      <c r="M83" s="159">
        <v>1325494</v>
      </c>
      <c r="N83" s="156" t="s">
        <v>998</v>
      </c>
    </row>
    <row r="84" s="55" customFormat="1" spans="7:14">
      <c r="G84" s="56"/>
      <c r="M84" s="159">
        <v>1323641</v>
      </c>
      <c r="N84" s="156" t="s">
        <v>997</v>
      </c>
    </row>
    <row r="85" s="55" customFormat="1" spans="7:14">
      <c r="G85" s="56"/>
      <c r="M85" s="159">
        <v>1308898</v>
      </c>
      <c r="N85" s="156" t="s">
        <v>998</v>
      </c>
    </row>
    <row r="86" s="55" customFormat="1" spans="7:14">
      <c r="G86" s="56"/>
      <c r="M86" s="159">
        <v>1323732</v>
      </c>
      <c r="N86" s="156" t="s">
        <v>997</v>
      </c>
    </row>
    <row r="87" s="55" customFormat="1" spans="7:14">
      <c r="G87" s="56"/>
      <c r="M87" s="159">
        <v>1306209</v>
      </c>
      <c r="N87" s="156" t="s">
        <v>998</v>
      </c>
    </row>
    <row r="88" s="55" customFormat="1" spans="7:14">
      <c r="G88" s="56"/>
      <c r="M88" s="159">
        <v>1330245</v>
      </c>
      <c r="N88" s="156" t="s">
        <v>997</v>
      </c>
    </row>
    <row r="89" s="55" customFormat="1" spans="7:14">
      <c r="G89" s="56"/>
      <c r="M89" s="159">
        <v>1325495</v>
      </c>
      <c r="N89" s="156" t="s">
        <v>998</v>
      </c>
    </row>
    <row r="90" s="55" customFormat="1" spans="7:14">
      <c r="G90" s="56"/>
      <c r="M90" s="159">
        <v>1324323</v>
      </c>
      <c r="N90" s="156" t="s">
        <v>998</v>
      </c>
    </row>
    <row r="91" s="55" customFormat="1" spans="7:14">
      <c r="G91" s="56"/>
      <c r="M91" s="159">
        <v>1326298</v>
      </c>
      <c r="N91" s="156" t="s">
        <v>998</v>
      </c>
    </row>
    <row r="92" s="55" customFormat="1" spans="7:14">
      <c r="G92" s="56"/>
      <c r="M92" s="159">
        <v>1322396</v>
      </c>
      <c r="N92" s="156" t="s">
        <v>997</v>
      </c>
    </row>
    <row r="93" s="55" customFormat="1" spans="7:14">
      <c r="G93" s="56"/>
      <c r="M93" s="159">
        <v>1310954</v>
      </c>
      <c r="N93" s="156" t="s">
        <v>998</v>
      </c>
    </row>
    <row r="94" s="55" customFormat="1" spans="7:14">
      <c r="G94" s="56"/>
      <c r="M94" s="159">
        <v>1340644</v>
      </c>
      <c r="N94" s="156" t="s">
        <v>997</v>
      </c>
    </row>
    <row r="95" s="55" customFormat="1" spans="7:14">
      <c r="G95" s="56"/>
      <c r="M95" s="159">
        <v>1333074</v>
      </c>
      <c r="N95" s="156" t="s">
        <v>997</v>
      </c>
    </row>
    <row r="96" s="55" customFormat="1" spans="7:14">
      <c r="G96" s="56"/>
      <c r="M96" s="159">
        <v>1315939</v>
      </c>
      <c r="N96" s="156" t="s">
        <v>998</v>
      </c>
    </row>
    <row r="97" s="55" customFormat="1" spans="7:14">
      <c r="G97" s="56"/>
      <c r="M97" s="159">
        <v>1325213</v>
      </c>
      <c r="N97" s="156" t="s">
        <v>997</v>
      </c>
    </row>
    <row r="98" s="55" customFormat="1" spans="7:14">
      <c r="G98" s="56"/>
      <c r="M98" s="159">
        <v>1323233</v>
      </c>
      <c r="N98" s="156" t="s">
        <v>997</v>
      </c>
    </row>
    <row r="99" s="55" customFormat="1" spans="7:14">
      <c r="G99" s="56"/>
      <c r="M99" s="159">
        <v>1323229</v>
      </c>
      <c r="N99" s="156" t="s">
        <v>997</v>
      </c>
    </row>
    <row r="100" s="55" customFormat="1" spans="7:14">
      <c r="G100" s="56"/>
      <c r="M100" s="159">
        <v>1332503</v>
      </c>
      <c r="N100" s="156" t="s">
        <v>997</v>
      </c>
    </row>
    <row r="101" s="55" customFormat="1" spans="7:14">
      <c r="G101" s="56"/>
      <c r="M101" s="159">
        <v>1326311</v>
      </c>
      <c r="N101" s="156" t="s">
        <v>998</v>
      </c>
    </row>
    <row r="102" s="55" customFormat="1" spans="7:14">
      <c r="G102" s="56"/>
      <c r="M102" s="159">
        <v>1340850</v>
      </c>
      <c r="N102" s="156" t="s">
        <v>997</v>
      </c>
    </row>
    <row r="103" s="55" customFormat="1" spans="7:14">
      <c r="G103" s="56"/>
      <c r="M103" s="159">
        <v>1338523</v>
      </c>
      <c r="N103" s="156" t="s">
        <v>998</v>
      </c>
    </row>
    <row r="104" s="55" customFormat="1" spans="7:14">
      <c r="G104" s="56"/>
      <c r="M104" s="159">
        <v>1335271</v>
      </c>
      <c r="N104" s="156" t="s">
        <v>997</v>
      </c>
    </row>
    <row r="105" s="55" customFormat="1" spans="7:14">
      <c r="G105" s="56"/>
      <c r="M105" s="159">
        <v>1335460</v>
      </c>
      <c r="N105" s="156" t="s">
        <v>997</v>
      </c>
    </row>
    <row r="106" s="55" customFormat="1" spans="7:14">
      <c r="G106" s="56"/>
      <c r="M106" s="159">
        <v>1331511</v>
      </c>
      <c r="N106" s="156" t="s">
        <v>997</v>
      </c>
    </row>
    <row r="107" s="55" customFormat="1" spans="7:14">
      <c r="G107" s="56"/>
      <c r="M107" s="159">
        <v>1371739</v>
      </c>
      <c r="N107" s="156" t="s">
        <v>997</v>
      </c>
    </row>
    <row r="108" s="55" customFormat="1" spans="7:14">
      <c r="G108" s="56"/>
      <c r="M108" s="159">
        <v>1330263</v>
      </c>
      <c r="N108" s="156" t="s">
        <v>997</v>
      </c>
    </row>
    <row r="109" s="55" customFormat="1" spans="7:14">
      <c r="G109" s="56"/>
      <c r="M109" s="159">
        <v>1343706</v>
      </c>
      <c r="N109" s="156" t="s">
        <v>997</v>
      </c>
    </row>
    <row r="110" s="55" customFormat="1" spans="7:14">
      <c r="G110" s="56"/>
      <c r="M110" s="159">
        <v>1341830</v>
      </c>
      <c r="N110" s="156" t="s">
        <v>997</v>
      </c>
    </row>
    <row r="111" s="55" customFormat="1" spans="7:14">
      <c r="G111" s="56"/>
      <c r="M111" s="159">
        <v>1334758</v>
      </c>
      <c r="N111" s="156" t="s">
        <v>998</v>
      </c>
    </row>
    <row r="112" s="55" customFormat="1" spans="7:14">
      <c r="G112" s="56"/>
      <c r="M112" s="160">
        <v>1344574</v>
      </c>
      <c r="N112" s="161" t="s">
        <v>997</v>
      </c>
    </row>
    <row r="113" s="55" customFormat="1" spans="7:14">
      <c r="G113" s="56"/>
      <c r="M113" s="159">
        <v>1344573</v>
      </c>
      <c r="N113" s="156" t="s">
        <v>997</v>
      </c>
    </row>
    <row r="114" s="55" customFormat="1" spans="7:14">
      <c r="G114" s="56"/>
      <c r="M114" s="159">
        <v>1328596</v>
      </c>
      <c r="N114" s="156" t="s">
        <v>998</v>
      </c>
    </row>
    <row r="115" s="55" customFormat="1" spans="7:14">
      <c r="G115" s="56"/>
      <c r="M115" s="159">
        <v>1328586</v>
      </c>
      <c r="N115" s="156" t="s">
        <v>998</v>
      </c>
    </row>
    <row r="116" s="55" customFormat="1" spans="7:14">
      <c r="G116" s="56"/>
      <c r="M116" s="159">
        <v>1371721</v>
      </c>
      <c r="N116" s="156" t="s">
        <v>997</v>
      </c>
    </row>
    <row r="117" s="55" customFormat="1" spans="7:14">
      <c r="G117" s="56"/>
      <c r="M117" s="160">
        <v>1371722</v>
      </c>
      <c r="N117" s="161" t="s">
        <v>997</v>
      </c>
    </row>
    <row r="118" s="55" customFormat="1" spans="7:14">
      <c r="G118" s="56"/>
      <c r="M118" s="160">
        <v>1371738</v>
      </c>
      <c r="N118" s="161" t="s">
        <v>997</v>
      </c>
    </row>
    <row r="119" s="55" customFormat="1" spans="7:14">
      <c r="G119" s="56"/>
      <c r="M119" s="159">
        <v>1328493</v>
      </c>
      <c r="N119" s="156" t="s">
        <v>998</v>
      </c>
    </row>
    <row r="120" s="55" customFormat="1" spans="7:14">
      <c r="G120" s="56"/>
      <c r="M120" s="159">
        <v>1314070</v>
      </c>
      <c r="N120" s="156" t="s">
        <v>997</v>
      </c>
    </row>
    <row r="121" s="55" customFormat="1" spans="7:14">
      <c r="G121" s="56"/>
      <c r="M121" s="159">
        <v>1314055</v>
      </c>
      <c r="N121" s="156" t="s">
        <v>997</v>
      </c>
    </row>
    <row r="122" s="55" customFormat="1" spans="7:14">
      <c r="G122" s="56"/>
      <c r="M122" s="159">
        <v>1341213</v>
      </c>
      <c r="N122" s="156" t="s">
        <v>998</v>
      </c>
    </row>
    <row r="123" s="55" customFormat="1" spans="7:14">
      <c r="G123" s="56"/>
      <c r="M123" s="159">
        <v>1337373</v>
      </c>
      <c r="N123" s="156" t="s">
        <v>998</v>
      </c>
    </row>
    <row r="124" s="55" customFormat="1" spans="7:14">
      <c r="G124" s="56"/>
      <c r="M124" s="159">
        <v>1332318</v>
      </c>
      <c r="N124" s="156" t="s">
        <v>998</v>
      </c>
    </row>
    <row r="125" s="55" customFormat="1" spans="7:14">
      <c r="G125" s="56"/>
      <c r="M125" s="159">
        <v>1346459</v>
      </c>
      <c r="N125" s="156" t="s">
        <v>998</v>
      </c>
    </row>
    <row r="126" s="55" customFormat="1" spans="7:14">
      <c r="G126" s="56"/>
      <c r="M126" s="159">
        <v>1324595</v>
      </c>
      <c r="N126" s="156" t="s">
        <v>998</v>
      </c>
    </row>
    <row r="127" s="55" customFormat="1" spans="7:14">
      <c r="G127" s="56"/>
      <c r="M127" s="159">
        <v>1348556</v>
      </c>
      <c r="N127" s="156" t="s">
        <v>997</v>
      </c>
    </row>
    <row r="128" s="55" customFormat="1" spans="7:14">
      <c r="G128" s="56"/>
      <c r="M128" s="159">
        <v>1334153</v>
      </c>
      <c r="N128" s="156" t="s">
        <v>998</v>
      </c>
    </row>
    <row r="129" s="55" customFormat="1" spans="7:14">
      <c r="G129" s="56"/>
      <c r="M129" s="159">
        <v>1333723</v>
      </c>
      <c r="N129" s="156" t="s">
        <v>997</v>
      </c>
    </row>
    <row r="130" s="55" customFormat="1" spans="7:14">
      <c r="G130" s="56"/>
      <c r="M130" s="159">
        <v>1332780</v>
      </c>
      <c r="N130" s="156" t="s">
        <v>997</v>
      </c>
    </row>
    <row r="131" s="55" customFormat="1" spans="7:14">
      <c r="G131" s="56"/>
      <c r="M131" s="160">
        <v>1329961</v>
      </c>
      <c r="N131" s="161" t="s">
        <v>997</v>
      </c>
    </row>
    <row r="132" s="55" customFormat="1" spans="7:14">
      <c r="G132" s="56"/>
      <c r="M132" s="159">
        <v>1322893</v>
      </c>
      <c r="N132" s="156" t="s">
        <v>998</v>
      </c>
    </row>
    <row r="133" s="55" customFormat="1" spans="7:14">
      <c r="G133" s="56"/>
      <c r="M133" s="159">
        <v>1322884</v>
      </c>
      <c r="N133" s="156" t="s">
        <v>998</v>
      </c>
    </row>
    <row r="134" s="55" customFormat="1" spans="7:14">
      <c r="G134" s="56"/>
      <c r="M134" s="159">
        <v>1320397</v>
      </c>
      <c r="N134" s="156" t="s">
        <v>997</v>
      </c>
    </row>
    <row r="135" s="55" customFormat="1" spans="7:14">
      <c r="G135" s="56"/>
      <c r="M135" s="159">
        <v>1371945</v>
      </c>
      <c r="N135" s="156" t="s">
        <v>997</v>
      </c>
    </row>
    <row r="136" s="55" customFormat="1" spans="7:14">
      <c r="G136" s="56"/>
      <c r="M136" s="162">
        <v>1371944</v>
      </c>
      <c r="N136" s="162" t="s">
        <v>997</v>
      </c>
    </row>
    <row r="137" s="55" customFormat="1" spans="7:14">
      <c r="G137" s="56"/>
      <c r="M137" s="159">
        <v>1346360</v>
      </c>
      <c r="N137" s="156" t="s">
        <v>997</v>
      </c>
    </row>
    <row r="138" s="55" customFormat="1" spans="7:14">
      <c r="G138" s="56"/>
      <c r="M138" s="159">
        <v>1345394</v>
      </c>
      <c r="N138" s="156" t="s">
        <v>998</v>
      </c>
    </row>
    <row r="139" s="55" customFormat="1" spans="7:14">
      <c r="G139" s="56"/>
      <c r="M139" s="159">
        <v>1331726</v>
      </c>
      <c r="N139" s="156" t="s">
        <v>997</v>
      </c>
    </row>
    <row r="140" s="55" customFormat="1" spans="7:14">
      <c r="G140" s="56"/>
      <c r="M140" s="159">
        <v>1331724</v>
      </c>
      <c r="N140" s="156" t="s">
        <v>998</v>
      </c>
    </row>
    <row r="141" s="55" customFormat="1" spans="7:14">
      <c r="G141" s="56"/>
      <c r="M141" s="162">
        <v>1371918</v>
      </c>
      <c r="N141" s="162" t="s">
        <v>997</v>
      </c>
    </row>
    <row r="142" s="55" customFormat="1" spans="7:14">
      <c r="G142" s="56"/>
      <c r="M142" s="159">
        <v>1371919</v>
      </c>
      <c r="N142" s="156" t="s">
        <v>997</v>
      </c>
    </row>
    <row r="143" s="55" customFormat="1" spans="7:14">
      <c r="G143" s="56"/>
      <c r="M143" s="159">
        <v>1333795</v>
      </c>
      <c r="N143" s="156" t="s">
        <v>997</v>
      </c>
    </row>
    <row r="144" s="55" customFormat="1" spans="7:14">
      <c r="G144" s="56"/>
      <c r="M144" s="159">
        <v>1340988</v>
      </c>
      <c r="N144" s="156" t="s">
        <v>998</v>
      </c>
    </row>
    <row r="145" s="55" customFormat="1" spans="7:14">
      <c r="G145" s="56"/>
      <c r="M145" s="159">
        <v>1336327</v>
      </c>
      <c r="N145" s="156" t="s">
        <v>998</v>
      </c>
    </row>
    <row r="146" s="55" customFormat="1" spans="7:14">
      <c r="G146" s="56"/>
      <c r="M146" s="159">
        <v>1279316</v>
      </c>
      <c r="N146" s="156" t="s">
        <v>997</v>
      </c>
    </row>
    <row r="147" s="55" customFormat="1" spans="7:14">
      <c r="G147" s="56"/>
      <c r="M147" s="159">
        <v>1352048</v>
      </c>
      <c r="N147" s="156" t="s">
        <v>997</v>
      </c>
    </row>
    <row r="148" s="55" customFormat="1" spans="7:14">
      <c r="G148" s="56"/>
      <c r="M148" s="159">
        <v>1346098</v>
      </c>
      <c r="N148" s="156" t="s">
        <v>998</v>
      </c>
    </row>
    <row r="149" s="55" customFormat="1" spans="7:14">
      <c r="G149" s="56"/>
      <c r="M149" s="159">
        <v>1338357</v>
      </c>
      <c r="N149" s="156" t="s">
        <v>997</v>
      </c>
    </row>
    <row r="150" s="55" customFormat="1" spans="7:14">
      <c r="G150" s="56"/>
      <c r="M150" s="159">
        <v>1334594</v>
      </c>
      <c r="N150" s="156" t="s">
        <v>998</v>
      </c>
    </row>
    <row r="151" s="55" customFormat="1" spans="7:14">
      <c r="G151" s="56"/>
      <c r="M151" s="159">
        <v>1316745</v>
      </c>
      <c r="N151" s="156" t="s">
        <v>997</v>
      </c>
    </row>
    <row r="152" s="55" customFormat="1" spans="7:14">
      <c r="G152" s="56"/>
      <c r="M152" s="159">
        <v>1308541</v>
      </c>
      <c r="N152" s="156" t="s">
        <v>998</v>
      </c>
    </row>
    <row r="153" s="55" customFormat="1" spans="7:14">
      <c r="G153" s="56"/>
      <c r="M153" s="159">
        <v>1320263</v>
      </c>
      <c r="N153" s="156" t="s">
        <v>997</v>
      </c>
    </row>
    <row r="154" s="55" customFormat="1" spans="7:14">
      <c r="G154" s="56"/>
      <c r="M154" s="159">
        <v>1317922</v>
      </c>
      <c r="N154" s="156" t="s">
        <v>997</v>
      </c>
    </row>
    <row r="155" s="55" customFormat="1" spans="7:14">
      <c r="G155" s="56"/>
      <c r="M155" s="159">
        <v>1290445</v>
      </c>
      <c r="N155" s="156" t="s">
        <v>997</v>
      </c>
    </row>
    <row r="156" s="55" customFormat="1" spans="7:14">
      <c r="G156" s="56"/>
      <c r="M156" s="159">
        <v>1295156</v>
      </c>
      <c r="N156" s="156" t="s">
        <v>998</v>
      </c>
    </row>
    <row r="157" s="55" customFormat="1" spans="7:14">
      <c r="G157" s="56"/>
      <c r="M157" s="159">
        <v>1295154</v>
      </c>
      <c r="N157" s="156" t="s">
        <v>998</v>
      </c>
    </row>
    <row r="158" s="55" customFormat="1" spans="7:14">
      <c r="G158" s="56"/>
      <c r="M158" s="159">
        <v>1348991</v>
      </c>
      <c r="N158" s="156" t="s">
        <v>997</v>
      </c>
    </row>
    <row r="159" s="55" customFormat="1" spans="7:14">
      <c r="G159" s="56"/>
      <c r="M159" s="159">
        <v>1346762</v>
      </c>
      <c r="N159" s="156" t="s">
        <v>997</v>
      </c>
    </row>
    <row r="160" s="55" customFormat="1" spans="7:14">
      <c r="G160" s="56"/>
      <c r="M160" s="159">
        <v>1328132</v>
      </c>
      <c r="N160" s="156" t="s">
        <v>997</v>
      </c>
    </row>
    <row r="161" s="55" customFormat="1" spans="7:14">
      <c r="G161" s="56"/>
      <c r="M161" s="159">
        <v>1326389</v>
      </c>
      <c r="N161" s="156" t="s">
        <v>997</v>
      </c>
    </row>
    <row r="162" s="55" customFormat="1" spans="7:14">
      <c r="G162" s="56"/>
      <c r="M162" s="159">
        <v>1348296</v>
      </c>
      <c r="N162" s="156" t="s">
        <v>997</v>
      </c>
    </row>
    <row r="163" s="55" customFormat="1" spans="7:14">
      <c r="G163" s="56"/>
      <c r="M163" s="159">
        <v>1331297</v>
      </c>
      <c r="N163" s="156" t="s">
        <v>997</v>
      </c>
    </row>
    <row r="164" s="55" customFormat="1" spans="7:14">
      <c r="G164" s="56"/>
      <c r="M164" s="159">
        <v>1346267</v>
      </c>
      <c r="N164" s="156" t="s">
        <v>998</v>
      </c>
    </row>
    <row r="165" s="55" customFormat="1" spans="7:14">
      <c r="G165" s="56"/>
      <c r="M165" s="159">
        <v>1341802</v>
      </c>
      <c r="N165" s="156" t="s">
        <v>998</v>
      </c>
    </row>
    <row r="166" s="55" customFormat="1" spans="7:14">
      <c r="G166" s="56"/>
      <c r="M166" s="159">
        <v>1341798</v>
      </c>
      <c r="N166" s="156" t="s">
        <v>998</v>
      </c>
    </row>
    <row r="167" s="55" customFormat="1" spans="7:14">
      <c r="G167" s="56"/>
      <c r="M167" s="159">
        <v>1341414</v>
      </c>
      <c r="N167" s="156" t="s">
        <v>997</v>
      </c>
    </row>
    <row r="168" s="55" customFormat="1" spans="7:14">
      <c r="G168" s="56"/>
      <c r="M168" s="162">
        <v>1371947</v>
      </c>
      <c r="N168" s="162" t="s">
        <v>997</v>
      </c>
    </row>
    <row r="169" s="55" customFormat="1" spans="7:14">
      <c r="G169" s="56"/>
      <c r="M169" s="159">
        <v>1346184</v>
      </c>
      <c r="N169" s="156" t="s">
        <v>997</v>
      </c>
    </row>
    <row r="170" s="55" customFormat="1" spans="7:14">
      <c r="G170" s="56"/>
      <c r="M170" s="159">
        <v>1342158</v>
      </c>
      <c r="N170" s="156" t="s">
        <v>997</v>
      </c>
    </row>
    <row r="171" s="55" customFormat="1" spans="7:14">
      <c r="G171" s="56"/>
      <c r="M171" s="159">
        <v>1371948</v>
      </c>
      <c r="N171" s="156" t="s">
        <v>997</v>
      </c>
    </row>
    <row r="172" s="55" customFormat="1" spans="7:14">
      <c r="G172" s="56"/>
      <c r="M172" s="160">
        <v>1371946</v>
      </c>
      <c r="N172" s="161" t="s">
        <v>997</v>
      </c>
    </row>
    <row r="173" s="55" customFormat="1" spans="7:14">
      <c r="G173" s="56"/>
      <c r="M173" s="159">
        <v>1349990</v>
      </c>
      <c r="N173" s="156" t="s">
        <v>997</v>
      </c>
    </row>
    <row r="174" s="55" customFormat="1" spans="7:14">
      <c r="G174" s="56"/>
      <c r="M174" s="159">
        <v>1340998</v>
      </c>
      <c r="N174" s="156" t="s">
        <v>997</v>
      </c>
    </row>
    <row r="175" s="55" customFormat="1" spans="7:14">
      <c r="G175" s="56"/>
      <c r="M175" s="159">
        <v>1335223</v>
      </c>
      <c r="N175" s="156" t="s">
        <v>997</v>
      </c>
    </row>
    <row r="176" s="55" customFormat="1" spans="7:14">
      <c r="G176" s="56"/>
      <c r="M176" s="159">
        <v>1326281</v>
      </c>
      <c r="N176" s="156" t="s">
        <v>997</v>
      </c>
    </row>
    <row r="177" s="55" customFormat="1" spans="7:14">
      <c r="G177" s="56"/>
      <c r="M177" s="159">
        <v>1318949</v>
      </c>
      <c r="N177" s="156" t="s">
        <v>997</v>
      </c>
    </row>
    <row r="178" s="55" customFormat="1" spans="7:14">
      <c r="G178" s="56"/>
      <c r="M178" s="159">
        <v>1314536</v>
      </c>
      <c r="N178" s="156" t="s">
        <v>998</v>
      </c>
    </row>
    <row r="179" s="55" customFormat="1" spans="7:14">
      <c r="G179" s="56"/>
      <c r="M179" s="159">
        <v>1314507</v>
      </c>
      <c r="N179" s="156" t="s">
        <v>998</v>
      </c>
    </row>
    <row r="180" s="55" customFormat="1" spans="7:14">
      <c r="G180" s="56"/>
      <c r="M180" s="159">
        <v>1351749</v>
      </c>
      <c r="N180" s="156" t="s">
        <v>998</v>
      </c>
    </row>
    <row r="181" s="55" customFormat="1" spans="7:14">
      <c r="G181" s="56"/>
      <c r="M181" s="156"/>
      <c r="N181" s="156"/>
    </row>
    <row r="182" s="55" customFormat="1" spans="7:14">
      <c r="G182" s="56"/>
      <c r="M182" s="156"/>
      <c r="N182" s="156"/>
    </row>
    <row r="183" s="55" customFormat="1" spans="7:14">
      <c r="G183" s="56"/>
      <c r="M183" s="156"/>
      <c r="N183" s="156"/>
    </row>
    <row r="184" s="55" customFormat="1" spans="7:14">
      <c r="G184" s="56"/>
      <c r="M184" s="156"/>
      <c r="N184" s="156"/>
    </row>
    <row r="185" s="55" customFormat="1" spans="7:14">
      <c r="G185" s="56"/>
      <c r="M185" s="156"/>
      <c r="N185" s="156"/>
    </row>
    <row r="186" s="55" customFormat="1" spans="7:14">
      <c r="G186" s="56"/>
      <c r="M186" s="156"/>
      <c r="N186" s="156"/>
    </row>
    <row r="187" s="55" customFormat="1" spans="7:14">
      <c r="G187" s="56"/>
      <c r="M187" s="156"/>
      <c r="N187" s="156"/>
    </row>
    <row r="188" s="55" customFormat="1" spans="7:14">
      <c r="G188" s="56"/>
      <c r="M188" s="156"/>
      <c r="N188" s="156"/>
    </row>
    <row r="189" s="55" customFormat="1" spans="7:14">
      <c r="G189" s="56"/>
      <c r="M189" s="156"/>
      <c r="N189" s="156"/>
    </row>
    <row r="190" s="55" customFormat="1" spans="7:14">
      <c r="G190" s="56"/>
      <c r="M190" s="156"/>
      <c r="N190" s="156"/>
    </row>
    <row r="191" s="55" customFormat="1" spans="7:14">
      <c r="G191" s="56"/>
      <c r="M191" s="156"/>
      <c r="N191" s="156"/>
    </row>
    <row r="192" s="55" customFormat="1" spans="7:14">
      <c r="G192" s="56"/>
      <c r="M192" s="156"/>
      <c r="N192" s="156"/>
    </row>
    <row r="193" s="55" customFormat="1" spans="7:14">
      <c r="G193" s="56"/>
      <c r="M193" s="156"/>
      <c r="N193" s="156"/>
    </row>
    <row r="194" s="55" customFormat="1" spans="7:14">
      <c r="G194" s="56"/>
      <c r="M194" s="156"/>
      <c r="N194" s="156"/>
    </row>
    <row r="195" s="55" customFormat="1" spans="7:14">
      <c r="G195" s="56"/>
      <c r="M195" s="156"/>
      <c r="N195" s="156"/>
    </row>
    <row r="196" s="55" customFormat="1" spans="7:14">
      <c r="G196" s="56"/>
      <c r="M196" s="156"/>
      <c r="N196" s="156"/>
    </row>
    <row r="197" s="55" customFormat="1" spans="7:14">
      <c r="G197" s="56"/>
      <c r="M197" s="156"/>
      <c r="N197" s="156"/>
    </row>
    <row r="198" s="55" customFormat="1" spans="7:14">
      <c r="G198" s="56"/>
      <c r="M198" s="156"/>
      <c r="N198" s="156"/>
    </row>
    <row r="199" s="55" customFormat="1" spans="7:14">
      <c r="G199" s="56"/>
      <c r="M199" s="156"/>
      <c r="N199" s="156"/>
    </row>
    <row r="200" s="55" customFormat="1" spans="7:14">
      <c r="G200" s="56"/>
      <c r="M200" s="156"/>
      <c r="N200" s="156"/>
    </row>
    <row r="201" s="55" customFormat="1" spans="7:14">
      <c r="G201" s="56"/>
      <c r="M201" s="156"/>
      <c r="N201" s="156"/>
    </row>
    <row r="202" s="55" customFormat="1" spans="7:14">
      <c r="G202" s="56"/>
      <c r="M202" s="156"/>
      <c r="N202" s="156"/>
    </row>
    <row r="203" s="55" customFormat="1" spans="7:14">
      <c r="G203" s="56"/>
      <c r="M203" s="156"/>
      <c r="N203" s="156"/>
    </row>
    <row r="204" s="55" customFormat="1" spans="7:14">
      <c r="G204" s="56"/>
      <c r="M204" s="156"/>
      <c r="N204" s="156"/>
    </row>
    <row r="205" s="55" customFormat="1" spans="7:14">
      <c r="G205" s="56"/>
      <c r="M205" s="156"/>
      <c r="N205" s="156"/>
    </row>
    <row r="206" s="55" customFormat="1" spans="7:14">
      <c r="G206" s="56"/>
      <c r="M206" s="156"/>
      <c r="N206" s="156"/>
    </row>
    <row r="207" s="55" customFormat="1" spans="7:14">
      <c r="G207" s="56"/>
      <c r="M207" s="156"/>
      <c r="N207" s="156"/>
    </row>
    <row r="208" s="55" customFormat="1" spans="7:14">
      <c r="G208" s="56"/>
      <c r="M208" s="156"/>
      <c r="N208" s="156"/>
    </row>
    <row r="209" s="55" customFormat="1" spans="7:14">
      <c r="G209" s="56"/>
      <c r="M209" s="156"/>
      <c r="N209" s="156"/>
    </row>
    <row r="210" s="55" customFormat="1" spans="7:14">
      <c r="G210" s="56"/>
      <c r="M210" s="156"/>
      <c r="N210" s="156"/>
    </row>
    <row r="211" s="55" customFormat="1" spans="7:14">
      <c r="G211" s="56"/>
      <c r="M211" s="156"/>
      <c r="N211" s="156"/>
    </row>
    <row r="212" s="55" customFormat="1" spans="7:14">
      <c r="G212" s="56"/>
      <c r="M212" s="156"/>
      <c r="N212" s="156"/>
    </row>
    <row r="213" s="55" customFormat="1" spans="7:14">
      <c r="G213" s="56"/>
      <c r="M213" s="156"/>
      <c r="N213" s="156"/>
    </row>
    <row r="214" s="55" customFormat="1" spans="7:14">
      <c r="G214" s="56"/>
      <c r="M214" s="156"/>
      <c r="N214" s="156"/>
    </row>
    <row r="215" s="55" customFormat="1" spans="7:14">
      <c r="G215" s="56"/>
      <c r="M215" s="156"/>
      <c r="N215" s="156"/>
    </row>
    <row r="216" s="55" customFormat="1" spans="7:14">
      <c r="G216" s="56"/>
      <c r="M216" s="156"/>
      <c r="N216" s="156"/>
    </row>
    <row r="217" s="55" customFormat="1" spans="7:14">
      <c r="G217" s="56"/>
      <c r="M217" s="156"/>
      <c r="N217" s="156"/>
    </row>
    <row r="218" s="55" customFormat="1" spans="7:14">
      <c r="G218" s="56"/>
      <c r="M218" s="156"/>
      <c r="N218" s="156"/>
    </row>
    <row r="219" s="55" customFormat="1" spans="7:14">
      <c r="G219" s="56"/>
      <c r="M219" s="156"/>
      <c r="N219" s="156"/>
    </row>
    <row r="220" s="55" customFormat="1" spans="7:14">
      <c r="G220" s="56"/>
      <c r="M220" s="156"/>
      <c r="N220" s="156"/>
    </row>
    <row r="221" s="55" customFormat="1" spans="7:14">
      <c r="G221" s="56"/>
      <c r="M221" s="156"/>
      <c r="N221" s="156"/>
    </row>
    <row r="222" s="55" customFormat="1" spans="7:14">
      <c r="G222" s="56"/>
      <c r="M222" s="156"/>
      <c r="N222" s="156"/>
    </row>
    <row r="223" s="55" customFormat="1" spans="7:14">
      <c r="G223" s="56"/>
      <c r="M223" s="156"/>
      <c r="N223" s="156"/>
    </row>
    <row r="224" s="55" customFormat="1" spans="7:14">
      <c r="G224" s="56"/>
      <c r="M224" s="156"/>
      <c r="N224" s="156"/>
    </row>
    <row r="225" s="55" customFormat="1" spans="7:14">
      <c r="G225" s="56"/>
      <c r="M225" s="156"/>
      <c r="N225" s="156"/>
    </row>
    <row r="226" s="55" customFormat="1" spans="7:14">
      <c r="G226" s="56"/>
      <c r="M226" s="156"/>
      <c r="N226" s="156"/>
    </row>
    <row r="227" s="55" customFormat="1" spans="7:14">
      <c r="G227" s="56"/>
      <c r="M227" s="156"/>
      <c r="N227" s="156"/>
    </row>
    <row r="228" s="55" customFormat="1" spans="7:14">
      <c r="G228" s="56"/>
      <c r="M228" s="156"/>
      <c r="N228" s="156"/>
    </row>
    <row r="229" s="55" customFormat="1" spans="7:14">
      <c r="G229" s="56"/>
      <c r="M229" s="156"/>
      <c r="N229" s="156"/>
    </row>
    <row r="230" s="55" customFormat="1" spans="7:14">
      <c r="G230" s="56"/>
      <c r="M230" s="156"/>
      <c r="N230" s="156"/>
    </row>
    <row r="231" s="55" customFormat="1" spans="7:14">
      <c r="G231" s="56"/>
      <c r="M231" s="156"/>
      <c r="N231" s="156"/>
    </row>
    <row r="232" s="55" customFormat="1" spans="7:14">
      <c r="G232" s="56"/>
      <c r="M232" s="156"/>
      <c r="N232" s="156"/>
    </row>
    <row r="233" s="55" customFormat="1" spans="7:14">
      <c r="G233" s="56"/>
      <c r="M233" s="156"/>
      <c r="N233" s="156"/>
    </row>
    <row r="234" s="55" customFormat="1" spans="7:14">
      <c r="G234" s="56"/>
      <c r="M234" s="156"/>
      <c r="N234" s="156"/>
    </row>
    <row r="235" s="55" customFormat="1" spans="7:14">
      <c r="G235" s="56"/>
      <c r="M235" s="156"/>
      <c r="N235" s="156"/>
    </row>
    <row r="236" s="55" customFormat="1" spans="7:14">
      <c r="G236" s="56"/>
      <c r="M236" s="156"/>
      <c r="N236" s="156"/>
    </row>
    <row r="237" s="55" customFormat="1" spans="7:14">
      <c r="G237" s="56"/>
      <c r="M237" s="156"/>
      <c r="N237" s="156"/>
    </row>
    <row r="238" s="55" customFormat="1" spans="7:14">
      <c r="G238" s="56"/>
      <c r="M238" s="156"/>
      <c r="N238" s="156"/>
    </row>
    <row r="239" s="55" customFormat="1" spans="7:14">
      <c r="G239" s="56"/>
      <c r="M239" s="156"/>
      <c r="N239" s="156"/>
    </row>
    <row r="240" s="55" customFormat="1" spans="7:14">
      <c r="G240" s="56"/>
      <c r="M240" s="156"/>
      <c r="N240" s="156"/>
    </row>
    <row r="241" s="55" customFormat="1" spans="7:14">
      <c r="G241" s="56"/>
      <c r="M241" s="156"/>
      <c r="N241" s="156"/>
    </row>
    <row r="242" s="55" customFormat="1" spans="7:14">
      <c r="G242" s="56"/>
      <c r="M242" s="156"/>
      <c r="N242" s="156"/>
    </row>
    <row r="243" s="55" customFormat="1" spans="7:14">
      <c r="G243" s="56"/>
      <c r="M243" s="156"/>
      <c r="N243" s="156"/>
    </row>
  </sheetData>
  <protectedRanges>
    <protectedRange sqref="C4:F5" name="Range4"/>
    <protectedRange sqref="B15:H15 A9:H14 A16:H30" name="Range2_1"/>
    <protectedRange sqref="A15" name="Range2_1_1"/>
  </protectedRanges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80"/>
  <sheetViews>
    <sheetView topLeftCell="D4" workbookViewId="0">
      <selection activeCell="K51" sqref="K51"/>
    </sheetView>
  </sheetViews>
  <sheetFormatPr defaultColWidth="9" defaultRowHeight="12.75"/>
  <cols>
    <col min="1" max="1" width="9.42857142857143" style="28" customWidth="1"/>
    <col min="2" max="2" width="43.7142857142857" style="28" customWidth="1"/>
    <col min="3" max="3" width="24.5714285714286" style="28" customWidth="1"/>
    <col min="4" max="4" width="6.28571428571429" style="28" customWidth="1"/>
    <col min="5" max="5" width="12.7142857142857" style="28" customWidth="1"/>
    <col min="6" max="6" width="21.2857142857143" style="28" customWidth="1"/>
    <col min="7" max="7" width="13.4285714285714" style="29" customWidth="1"/>
    <col min="8" max="8" width="11.8571428571429" style="28" customWidth="1"/>
    <col min="9" max="9" width="24.2857142857143" style="50" customWidth="1"/>
    <col min="10" max="12" width="9.14285714285714" style="28"/>
    <col min="13" max="13" width="9.14285714285714" style="156"/>
    <col min="14" max="14" width="23.8571428571429" style="156" customWidth="1"/>
    <col min="15" max="16384" width="9.14285714285714" style="28"/>
  </cols>
  <sheetData>
    <row r="1" s="28" customFormat="1" spans="7:14">
      <c r="G1" s="29"/>
      <c r="I1" s="50"/>
      <c r="M1" s="80"/>
      <c r="N1" s="80"/>
    </row>
    <row r="2" s="28" customFormat="1" spans="2:14">
      <c r="B2" s="30" t="s">
        <v>1020</v>
      </c>
      <c r="I2" s="50"/>
      <c r="M2" s="159"/>
      <c r="N2" s="156"/>
    </row>
    <row r="3" s="28" customFormat="1" spans="9:14">
      <c r="I3" s="50"/>
      <c r="M3" s="159"/>
      <c r="N3" s="156"/>
    </row>
    <row r="4" s="28" customFormat="1" spans="1:14">
      <c r="A4" s="31" t="s">
        <v>25</v>
      </c>
      <c r="B4" s="31"/>
      <c r="C4" s="32" t="s">
        <v>26</v>
      </c>
      <c r="D4" s="32"/>
      <c r="E4" s="32"/>
      <c r="F4" s="32"/>
      <c r="I4" s="50"/>
      <c r="M4" s="159"/>
      <c r="N4" s="156"/>
    </row>
    <row r="5" s="28" customFormat="1" spans="1:14">
      <c r="A5" s="33" t="s">
        <v>27</v>
      </c>
      <c r="B5" s="33"/>
      <c r="C5" s="34" t="s">
        <v>28</v>
      </c>
      <c r="D5" s="35"/>
      <c r="E5" s="35"/>
      <c r="F5" s="36"/>
      <c r="I5" s="50"/>
      <c r="M5" s="159"/>
      <c r="N5" s="156"/>
    </row>
    <row r="6" s="28" customFormat="1" spans="9:14">
      <c r="I6" s="50"/>
      <c r="M6" s="160"/>
      <c r="N6" s="161"/>
    </row>
    <row r="7" s="28" customFormat="1" spans="1:14">
      <c r="A7" s="37"/>
      <c r="B7" s="37"/>
      <c r="C7" s="37"/>
      <c r="D7" s="37"/>
      <c r="E7" s="37"/>
      <c r="F7" s="38" t="s">
        <v>29</v>
      </c>
      <c r="G7" s="38"/>
      <c r="I7" s="50"/>
      <c r="M7" s="159"/>
      <c r="N7" s="156"/>
    </row>
    <row r="8" s="28" customFormat="1" spans="1:14">
      <c r="A8" s="39" t="s">
        <v>30</v>
      </c>
      <c r="B8" s="39" t="s">
        <v>31</v>
      </c>
      <c r="C8" s="40" t="s">
        <v>32</v>
      </c>
      <c r="D8" s="39" t="s">
        <v>33</v>
      </c>
      <c r="E8" s="39" t="s">
        <v>34</v>
      </c>
      <c r="F8" s="39" t="s">
        <v>35</v>
      </c>
      <c r="G8" s="39" t="s">
        <v>36</v>
      </c>
      <c r="H8" s="39" t="s">
        <v>37</v>
      </c>
      <c r="I8" s="50"/>
      <c r="M8" s="159"/>
      <c r="N8" s="156"/>
    </row>
    <row r="9" s="28" customFormat="1" spans="1:14">
      <c r="A9" s="106" t="s">
        <v>243</v>
      </c>
      <c r="B9" s="106" t="s">
        <v>1021</v>
      </c>
      <c r="C9" s="107">
        <v>43283</v>
      </c>
      <c r="D9" s="106">
        <v>4</v>
      </c>
      <c r="E9" s="106">
        <v>1</v>
      </c>
      <c r="F9" s="157">
        <v>48000</v>
      </c>
      <c r="G9" s="158">
        <f t="shared" ref="G9:G31" si="0">+F9</f>
        <v>48000</v>
      </c>
      <c r="H9" s="153">
        <v>1302872</v>
      </c>
      <c r="I9" s="50"/>
      <c r="M9" s="159"/>
      <c r="N9" s="156"/>
    </row>
    <row r="10" s="28" customFormat="1" spans="1:14">
      <c r="A10" s="106" t="s">
        <v>243</v>
      </c>
      <c r="B10" s="106" t="s">
        <v>1022</v>
      </c>
      <c r="C10" s="107">
        <v>43284</v>
      </c>
      <c r="D10" s="106">
        <v>1</v>
      </c>
      <c r="E10" s="106">
        <v>1</v>
      </c>
      <c r="F10" s="157">
        <v>12000</v>
      </c>
      <c r="G10" s="158">
        <f t="shared" si="0"/>
        <v>12000</v>
      </c>
      <c r="H10" s="153">
        <v>1318336</v>
      </c>
      <c r="I10" s="50"/>
      <c r="M10" s="159"/>
      <c r="N10" s="156"/>
    </row>
    <row r="11" s="28" customFormat="1" spans="1:14">
      <c r="A11" s="106" t="s">
        <v>243</v>
      </c>
      <c r="B11" s="106" t="s">
        <v>1023</v>
      </c>
      <c r="C11" s="107">
        <v>43285</v>
      </c>
      <c r="D11" s="106">
        <v>2</v>
      </c>
      <c r="E11" s="106">
        <v>1</v>
      </c>
      <c r="F11" s="157">
        <v>28000</v>
      </c>
      <c r="G11" s="158">
        <f t="shared" si="0"/>
        <v>28000</v>
      </c>
      <c r="H11" s="153">
        <v>1315665</v>
      </c>
      <c r="I11" s="50"/>
      <c r="M11" s="159"/>
      <c r="N11" s="156"/>
    </row>
    <row r="12" s="28" customFormat="1" spans="1:14">
      <c r="A12" s="106" t="s">
        <v>243</v>
      </c>
      <c r="B12" s="106" t="s">
        <v>1024</v>
      </c>
      <c r="C12" s="107">
        <v>43290</v>
      </c>
      <c r="D12" s="106">
        <v>2</v>
      </c>
      <c r="E12" s="106">
        <v>2</v>
      </c>
      <c r="F12" s="157">
        <v>56000</v>
      </c>
      <c r="G12" s="158">
        <f t="shared" si="0"/>
        <v>56000</v>
      </c>
      <c r="H12" s="153">
        <v>1312228</v>
      </c>
      <c r="I12" s="50"/>
      <c r="M12" s="159"/>
      <c r="N12" s="156"/>
    </row>
    <row r="13" s="28" customFormat="1" spans="1:14">
      <c r="A13" s="106" t="s">
        <v>243</v>
      </c>
      <c r="B13" s="106" t="s">
        <v>1025</v>
      </c>
      <c r="C13" s="107">
        <v>43292</v>
      </c>
      <c r="D13" s="106">
        <v>1</v>
      </c>
      <c r="E13" s="106">
        <v>1</v>
      </c>
      <c r="F13" s="157">
        <v>12000</v>
      </c>
      <c r="G13" s="158">
        <f t="shared" si="0"/>
        <v>12000</v>
      </c>
      <c r="H13" s="153">
        <v>1324223</v>
      </c>
      <c r="I13" s="50"/>
      <c r="M13" s="159"/>
      <c r="N13" s="156"/>
    </row>
    <row r="14" s="28" customFormat="1" spans="1:14">
      <c r="A14" s="106" t="s">
        <v>243</v>
      </c>
      <c r="B14" s="106" t="s">
        <v>1026</v>
      </c>
      <c r="C14" s="107">
        <v>43292</v>
      </c>
      <c r="D14" s="106">
        <v>2</v>
      </c>
      <c r="E14" s="106">
        <v>1</v>
      </c>
      <c r="F14" s="157">
        <v>24000</v>
      </c>
      <c r="G14" s="158">
        <f t="shared" si="0"/>
        <v>24000</v>
      </c>
      <c r="H14" s="153">
        <v>1322240</v>
      </c>
      <c r="I14" s="50"/>
      <c r="M14" s="160"/>
      <c r="N14" s="161"/>
    </row>
    <row r="15" s="28" customFormat="1" spans="1:14">
      <c r="A15" s="106" t="s">
        <v>243</v>
      </c>
      <c r="B15" s="106" t="s">
        <v>1027</v>
      </c>
      <c r="C15" s="107">
        <v>43293</v>
      </c>
      <c r="D15" s="106">
        <v>2</v>
      </c>
      <c r="E15" s="106">
        <v>1</v>
      </c>
      <c r="F15" s="157">
        <v>24000</v>
      </c>
      <c r="G15" s="158">
        <f t="shared" si="0"/>
        <v>24000</v>
      </c>
      <c r="H15" s="153">
        <v>1306237</v>
      </c>
      <c r="I15" s="50"/>
      <c r="M15" s="159"/>
      <c r="N15" s="156"/>
    </row>
    <row r="16" s="28" customFormat="1" spans="1:14">
      <c r="A16" s="106" t="s">
        <v>243</v>
      </c>
      <c r="B16" s="106" t="s">
        <v>1028</v>
      </c>
      <c r="C16" s="107">
        <v>43308</v>
      </c>
      <c r="D16" s="106">
        <v>2</v>
      </c>
      <c r="E16" s="106">
        <v>1</v>
      </c>
      <c r="F16" s="157">
        <v>24000</v>
      </c>
      <c r="G16" s="158">
        <f t="shared" si="0"/>
        <v>24000</v>
      </c>
      <c r="H16" s="153">
        <v>1326570</v>
      </c>
      <c r="I16" s="50"/>
      <c r="M16" s="159"/>
      <c r="N16" s="156"/>
    </row>
    <row r="17" s="28" customFormat="1" spans="1:14">
      <c r="A17" s="106" t="s">
        <v>243</v>
      </c>
      <c r="B17" s="106" t="s">
        <v>1029</v>
      </c>
      <c r="C17" s="107">
        <v>43312</v>
      </c>
      <c r="D17" s="106">
        <v>1</v>
      </c>
      <c r="E17" s="106">
        <v>1</v>
      </c>
      <c r="F17" s="157">
        <v>12000</v>
      </c>
      <c r="G17" s="158">
        <f t="shared" si="0"/>
        <v>12000</v>
      </c>
      <c r="H17" s="153">
        <v>1333088</v>
      </c>
      <c r="I17" s="50"/>
      <c r="M17" s="159"/>
      <c r="N17" s="156"/>
    </row>
    <row r="18" s="28" customFormat="1" spans="1:14">
      <c r="A18" s="106" t="s">
        <v>243</v>
      </c>
      <c r="B18" s="106" t="s">
        <v>1006</v>
      </c>
      <c r="C18" s="107">
        <v>43312</v>
      </c>
      <c r="D18" s="106">
        <v>1</v>
      </c>
      <c r="E18" s="106">
        <v>1</v>
      </c>
      <c r="F18" s="157">
        <v>12000</v>
      </c>
      <c r="G18" s="158">
        <f t="shared" si="0"/>
        <v>12000</v>
      </c>
      <c r="H18" s="153">
        <v>1333085</v>
      </c>
      <c r="I18" s="50"/>
      <c r="M18" s="159"/>
      <c r="N18" s="156"/>
    </row>
    <row r="19" s="28" customFormat="1" spans="1:14">
      <c r="A19" s="106" t="s">
        <v>243</v>
      </c>
      <c r="B19" s="106" t="s">
        <v>1030</v>
      </c>
      <c r="C19" s="107">
        <v>43313</v>
      </c>
      <c r="D19" s="106">
        <v>2</v>
      </c>
      <c r="E19" s="106">
        <v>1</v>
      </c>
      <c r="F19" s="157">
        <v>24000</v>
      </c>
      <c r="G19" s="158">
        <f t="shared" si="0"/>
        <v>24000</v>
      </c>
      <c r="H19" s="153">
        <v>1331851</v>
      </c>
      <c r="I19" s="50"/>
      <c r="M19" s="159"/>
      <c r="N19" s="156"/>
    </row>
    <row r="20" s="28" customFormat="1" spans="1:14">
      <c r="A20" s="106" t="s">
        <v>243</v>
      </c>
      <c r="B20" s="106" t="s">
        <v>1031</v>
      </c>
      <c r="C20" s="107">
        <v>43313</v>
      </c>
      <c r="D20" s="106">
        <v>2</v>
      </c>
      <c r="E20" s="106">
        <v>1</v>
      </c>
      <c r="F20" s="157">
        <v>24000</v>
      </c>
      <c r="G20" s="158">
        <f t="shared" si="0"/>
        <v>24000</v>
      </c>
      <c r="H20" s="153">
        <v>1331629</v>
      </c>
      <c r="I20" s="50"/>
      <c r="M20" s="159"/>
      <c r="N20" s="156"/>
    </row>
    <row r="21" s="28" customFormat="1" spans="1:14">
      <c r="A21" s="106" t="s">
        <v>243</v>
      </c>
      <c r="B21" s="106" t="s">
        <v>1032</v>
      </c>
      <c r="C21" s="107">
        <v>43313</v>
      </c>
      <c r="D21" s="106">
        <v>3</v>
      </c>
      <c r="E21" s="106">
        <v>1</v>
      </c>
      <c r="F21" s="157">
        <v>36000</v>
      </c>
      <c r="G21" s="158">
        <f t="shared" si="0"/>
        <v>36000</v>
      </c>
      <c r="H21" s="153">
        <v>1328307</v>
      </c>
      <c r="I21" s="50"/>
      <c r="M21" s="159"/>
      <c r="N21" s="156"/>
    </row>
    <row r="22" s="28" customFormat="1" spans="1:14">
      <c r="A22" s="106" t="s">
        <v>54</v>
      </c>
      <c r="B22" s="106" t="s">
        <v>1033</v>
      </c>
      <c r="C22" s="107">
        <v>43314</v>
      </c>
      <c r="D22" s="106">
        <v>1</v>
      </c>
      <c r="E22" s="106">
        <v>1</v>
      </c>
      <c r="F22" s="157">
        <v>7000</v>
      </c>
      <c r="G22" s="158">
        <f t="shared" si="0"/>
        <v>7000</v>
      </c>
      <c r="H22" s="153">
        <v>1344574</v>
      </c>
      <c r="I22" s="50"/>
      <c r="M22" s="159"/>
      <c r="N22" s="156"/>
    </row>
    <row r="23" s="28" customFormat="1" spans="1:14">
      <c r="A23" s="106" t="s">
        <v>243</v>
      </c>
      <c r="B23" s="106" t="s">
        <v>1034</v>
      </c>
      <c r="C23" s="107">
        <v>43315</v>
      </c>
      <c r="D23" s="106">
        <v>4</v>
      </c>
      <c r="E23" s="106">
        <v>1</v>
      </c>
      <c r="F23" s="108">
        <v>48000</v>
      </c>
      <c r="G23" s="158">
        <f t="shared" si="0"/>
        <v>48000</v>
      </c>
      <c r="H23" s="153">
        <v>1331241</v>
      </c>
      <c r="I23" s="50"/>
      <c r="M23" s="159"/>
      <c r="N23" s="156"/>
    </row>
    <row r="24" s="28" customFormat="1" spans="1:14">
      <c r="A24" s="106" t="s">
        <v>243</v>
      </c>
      <c r="B24" s="106" t="s">
        <v>1035</v>
      </c>
      <c r="C24" s="107">
        <v>43316</v>
      </c>
      <c r="D24" s="106">
        <v>1</v>
      </c>
      <c r="E24" s="106">
        <v>1</v>
      </c>
      <c r="F24" s="157">
        <v>12000</v>
      </c>
      <c r="G24" s="158">
        <f t="shared" si="0"/>
        <v>12000</v>
      </c>
      <c r="H24" s="153">
        <v>1331848</v>
      </c>
      <c r="I24" s="50"/>
      <c r="M24" s="159"/>
      <c r="N24" s="156"/>
    </row>
    <row r="25" s="28" customFormat="1" spans="1:14">
      <c r="A25" s="106" t="s">
        <v>243</v>
      </c>
      <c r="B25" s="106" t="s">
        <v>1035</v>
      </c>
      <c r="C25" s="107">
        <v>43318</v>
      </c>
      <c r="D25" s="106">
        <v>1</v>
      </c>
      <c r="E25" s="106">
        <v>1</v>
      </c>
      <c r="F25" s="108">
        <v>12000</v>
      </c>
      <c r="G25" s="158">
        <f t="shared" si="0"/>
        <v>12000</v>
      </c>
      <c r="H25" s="153">
        <v>1331854</v>
      </c>
      <c r="I25" s="50"/>
      <c r="M25" s="159"/>
      <c r="N25" s="156"/>
    </row>
    <row r="26" s="28" customFormat="1" spans="1:14">
      <c r="A26" s="106" t="s">
        <v>243</v>
      </c>
      <c r="B26" s="106" t="s">
        <v>1036</v>
      </c>
      <c r="C26" s="107">
        <v>43320</v>
      </c>
      <c r="D26" s="106">
        <v>2</v>
      </c>
      <c r="E26" s="106">
        <v>1</v>
      </c>
      <c r="F26" s="108">
        <v>24000</v>
      </c>
      <c r="G26" s="158">
        <f t="shared" si="0"/>
        <v>24000</v>
      </c>
      <c r="H26" s="153">
        <v>1329828</v>
      </c>
      <c r="I26" s="50"/>
      <c r="M26" s="159"/>
      <c r="N26" s="156"/>
    </row>
    <row r="27" s="28" customFormat="1" spans="1:14">
      <c r="A27" s="106" t="s">
        <v>243</v>
      </c>
      <c r="B27" s="106" t="s">
        <v>1037</v>
      </c>
      <c r="C27" s="107">
        <v>43323</v>
      </c>
      <c r="D27" s="106">
        <v>2</v>
      </c>
      <c r="E27" s="106">
        <v>1</v>
      </c>
      <c r="F27" s="108">
        <v>24000</v>
      </c>
      <c r="G27" s="158">
        <f t="shared" si="0"/>
        <v>24000</v>
      </c>
      <c r="H27" s="153">
        <v>1338359</v>
      </c>
      <c r="I27" s="50"/>
      <c r="M27" s="159"/>
      <c r="N27" s="156"/>
    </row>
    <row r="28" s="28" customFormat="1" spans="1:14">
      <c r="A28" s="106" t="s">
        <v>243</v>
      </c>
      <c r="B28" s="106" t="s">
        <v>1038</v>
      </c>
      <c r="C28" s="107">
        <v>43324</v>
      </c>
      <c r="D28" s="106">
        <v>2</v>
      </c>
      <c r="E28" s="106">
        <v>1</v>
      </c>
      <c r="F28" s="108">
        <v>24000</v>
      </c>
      <c r="G28" s="158">
        <f t="shared" si="0"/>
        <v>24000</v>
      </c>
      <c r="H28" s="153">
        <v>1335388</v>
      </c>
      <c r="I28" s="50"/>
      <c r="M28" s="159"/>
      <c r="N28" s="156"/>
    </row>
    <row r="29" s="28" customFormat="1" spans="1:14">
      <c r="A29" s="106" t="s">
        <v>243</v>
      </c>
      <c r="B29" s="106" t="s">
        <v>1039</v>
      </c>
      <c r="C29" s="107">
        <v>43325</v>
      </c>
      <c r="D29" s="106">
        <v>1</v>
      </c>
      <c r="E29" s="106">
        <v>1</v>
      </c>
      <c r="F29" s="108">
        <v>12000</v>
      </c>
      <c r="G29" s="158">
        <f t="shared" si="0"/>
        <v>12000</v>
      </c>
      <c r="H29" s="153">
        <v>1336338</v>
      </c>
      <c r="I29" s="50"/>
      <c r="M29" s="159"/>
      <c r="N29" s="156"/>
    </row>
    <row r="30" s="28" customFormat="1" spans="1:14">
      <c r="A30" s="106" t="s">
        <v>243</v>
      </c>
      <c r="B30" s="106" t="s">
        <v>1040</v>
      </c>
      <c r="C30" s="107">
        <v>43327</v>
      </c>
      <c r="D30" s="106">
        <v>3</v>
      </c>
      <c r="E30" s="106">
        <v>1</v>
      </c>
      <c r="F30" s="108">
        <v>36000</v>
      </c>
      <c r="G30" s="158">
        <f t="shared" si="0"/>
        <v>36000</v>
      </c>
      <c r="H30" s="153">
        <v>1338922</v>
      </c>
      <c r="I30" s="50"/>
      <c r="M30" s="159"/>
      <c r="N30" s="156"/>
    </row>
    <row r="31" s="28" customFormat="1" spans="1:14">
      <c r="A31" s="106" t="s">
        <v>243</v>
      </c>
      <c r="B31" s="106" t="s">
        <v>1041</v>
      </c>
      <c r="C31" s="107">
        <v>43329</v>
      </c>
      <c r="D31" s="106">
        <v>2</v>
      </c>
      <c r="E31" s="106">
        <v>1</v>
      </c>
      <c r="F31" s="108">
        <v>34000</v>
      </c>
      <c r="G31" s="158">
        <f t="shared" si="0"/>
        <v>34000</v>
      </c>
      <c r="H31" s="153">
        <v>1345400</v>
      </c>
      <c r="I31" s="50"/>
      <c r="M31" s="159"/>
      <c r="N31" s="156"/>
    </row>
    <row r="32" s="28" customFormat="1" ht="13.5" spans="1:14">
      <c r="A32" s="106"/>
      <c r="B32" s="114" t="s">
        <v>92</v>
      </c>
      <c r="C32" s="115"/>
      <c r="D32" s="114"/>
      <c r="E32" s="114"/>
      <c r="F32" s="116"/>
      <c r="G32" s="117">
        <f>SUM(G9:G31)</f>
        <v>569000</v>
      </c>
      <c r="H32" s="110"/>
      <c r="I32" s="29" t="s">
        <v>1042</v>
      </c>
      <c r="M32" s="159"/>
      <c r="N32" s="156"/>
    </row>
    <row r="33" ht="13.5" spans="13:13">
      <c r="M33" s="159"/>
    </row>
    <row r="34" spans="13:13">
      <c r="M34" s="159"/>
    </row>
    <row r="35" spans="13:13">
      <c r="M35" s="159"/>
    </row>
    <row r="36" spans="13:13">
      <c r="M36" s="159"/>
    </row>
    <row r="37" spans="13:13">
      <c r="M37" s="159"/>
    </row>
    <row r="38" spans="13:13">
      <c r="M38" s="159"/>
    </row>
    <row r="39" spans="13:13">
      <c r="M39" s="159"/>
    </row>
    <row r="40" spans="13:13">
      <c r="M40" s="159"/>
    </row>
    <row r="41" spans="13:13">
      <c r="M41" s="159"/>
    </row>
    <row r="42" spans="13:13">
      <c r="M42" s="159"/>
    </row>
    <row r="43" spans="13:13">
      <c r="M43" s="159"/>
    </row>
    <row r="44" spans="13:13">
      <c r="M44" s="159"/>
    </row>
    <row r="45" spans="13:13">
      <c r="M45" s="159"/>
    </row>
    <row r="46" spans="13:13">
      <c r="M46" s="159"/>
    </row>
    <row r="47" spans="13:13">
      <c r="M47" s="159"/>
    </row>
    <row r="48" spans="13:13">
      <c r="M48" s="159"/>
    </row>
    <row r="49" spans="13:13">
      <c r="M49" s="159"/>
    </row>
    <row r="50" spans="13:13">
      <c r="M50" s="159"/>
    </row>
    <row r="51" spans="13:13">
      <c r="M51" s="159"/>
    </row>
    <row r="52" spans="13:13">
      <c r="M52" s="159"/>
    </row>
    <row r="53" spans="13:13">
      <c r="M53" s="159"/>
    </row>
    <row r="54" spans="13:13">
      <c r="M54" s="159"/>
    </row>
    <row r="55" spans="13:13">
      <c r="M55" s="159"/>
    </row>
    <row r="56" spans="13:14">
      <c r="M56" s="160"/>
      <c r="N56" s="161"/>
    </row>
    <row r="57" spans="13:13">
      <c r="M57" s="159"/>
    </row>
    <row r="58" spans="13:13">
      <c r="M58" s="159"/>
    </row>
    <row r="59" spans="13:13">
      <c r="M59" s="159"/>
    </row>
    <row r="60" spans="13:13">
      <c r="M60" s="159"/>
    </row>
    <row r="61" spans="13:13">
      <c r="M61" s="159"/>
    </row>
    <row r="62" spans="13:13">
      <c r="M62" s="159"/>
    </row>
    <row r="63" spans="13:13">
      <c r="M63" s="159"/>
    </row>
    <row r="64" spans="13:13">
      <c r="M64" s="159"/>
    </row>
    <row r="65" spans="13:13">
      <c r="M65" s="159"/>
    </row>
    <row r="66" spans="13:13">
      <c r="M66" s="159"/>
    </row>
    <row r="67" spans="13:13">
      <c r="M67" s="159"/>
    </row>
    <row r="68" spans="13:13">
      <c r="M68" s="159"/>
    </row>
    <row r="69" spans="13:13">
      <c r="M69" s="159"/>
    </row>
    <row r="70" spans="13:13">
      <c r="M70" s="159"/>
    </row>
    <row r="71" spans="13:13">
      <c r="M71" s="159"/>
    </row>
    <row r="72" spans="13:13">
      <c r="M72" s="159"/>
    </row>
    <row r="73" spans="13:13">
      <c r="M73" s="159"/>
    </row>
    <row r="74" spans="13:13">
      <c r="M74" s="159"/>
    </row>
    <row r="75" spans="13:13">
      <c r="M75" s="159"/>
    </row>
    <row r="76" spans="13:13">
      <c r="M76" s="159"/>
    </row>
    <row r="77" spans="13:13">
      <c r="M77" s="159"/>
    </row>
    <row r="78" spans="13:13">
      <c r="M78" s="159"/>
    </row>
    <row r="79" spans="13:13">
      <c r="M79" s="159"/>
    </row>
    <row r="80" spans="13:13">
      <c r="M80" s="159"/>
    </row>
    <row r="81" spans="13:13">
      <c r="M81" s="159"/>
    </row>
    <row r="82" spans="13:13">
      <c r="M82" s="159"/>
    </row>
    <row r="83" spans="13:13">
      <c r="M83" s="159"/>
    </row>
    <row r="84" spans="13:13">
      <c r="M84" s="159"/>
    </row>
    <row r="85" spans="13:13">
      <c r="M85" s="159"/>
    </row>
    <row r="86" spans="13:13">
      <c r="M86" s="159"/>
    </row>
    <row r="87" spans="13:13">
      <c r="M87" s="159"/>
    </row>
    <row r="88" spans="13:13">
      <c r="M88" s="159"/>
    </row>
    <row r="89" spans="13:13">
      <c r="M89" s="159"/>
    </row>
    <row r="90" spans="13:13">
      <c r="M90" s="159"/>
    </row>
    <row r="91" spans="13:13">
      <c r="M91" s="159"/>
    </row>
    <row r="92" spans="13:13">
      <c r="M92" s="159"/>
    </row>
    <row r="93" spans="13:13">
      <c r="M93" s="159"/>
    </row>
    <row r="94" spans="13:13">
      <c r="M94" s="159"/>
    </row>
    <row r="95" spans="13:13">
      <c r="M95" s="159"/>
    </row>
    <row r="96" spans="13:13">
      <c r="M96" s="159"/>
    </row>
    <row r="97" spans="13:13">
      <c r="M97" s="159"/>
    </row>
    <row r="98" spans="13:13">
      <c r="M98" s="159"/>
    </row>
    <row r="99" spans="13:13">
      <c r="M99" s="159"/>
    </row>
    <row r="100" spans="13:13">
      <c r="M100" s="159"/>
    </row>
    <row r="101" spans="13:13">
      <c r="M101" s="159"/>
    </row>
    <row r="102" spans="13:13">
      <c r="M102" s="159"/>
    </row>
    <row r="103" spans="13:13">
      <c r="M103" s="159"/>
    </row>
    <row r="104" spans="13:13">
      <c r="M104" s="159"/>
    </row>
    <row r="105" spans="13:13">
      <c r="M105" s="159"/>
    </row>
    <row r="106" spans="13:13">
      <c r="M106" s="159"/>
    </row>
    <row r="107" spans="13:13">
      <c r="M107" s="159"/>
    </row>
    <row r="108" spans="13:13">
      <c r="M108" s="159"/>
    </row>
    <row r="109" spans="13:13">
      <c r="M109" s="159"/>
    </row>
    <row r="110" spans="13:13">
      <c r="M110" s="159"/>
    </row>
    <row r="111" spans="13:13">
      <c r="M111" s="159"/>
    </row>
    <row r="112" spans="13:14">
      <c r="M112" s="160"/>
      <c r="N112" s="161"/>
    </row>
    <row r="113" spans="13:13">
      <c r="M113" s="159"/>
    </row>
    <row r="114" spans="13:13">
      <c r="M114" s="159"/>
    </row>
    <row r="115" spans="13:13">
      <c r="M115" s="159"/>
    </row>
    <row r="116" spans="13:13">
      <c r="M116" s="159"/>
    </row>
    <row r="117" spans="13:14">
      <c r="M117" s="160"/>
      <c r="N117" s="161"/>
    </row>
    <row r="118" spans="13:14">
      <c r="M118" s="160"/>
      <c r="N118" s="161"/>
    </row>
    <row r="119" spans="13:13">
      <c r="M119" s="159"/>
    </row>
    <row r="120" spans="13:13">
      <c r="M120" s="159"/>
    </row>
    <row r="121" spans="13:13">
      <c r="M121" s="159"/>
    </row>
    <row r="122" spans="13:13">
      <c r="M122" s="159"/>
    </row>
    <row r="123" spans="13:13">
      <c r="M123" s="159"/>
    </row>
    <row r="124" spans="13:13">
      <c r="M124" s="159"/>
    </row>
    <row r="125" spans="13:13">
      <c r="M125" s="159"/>
    </row>
    <row r="126" spans="13:13">
      <c r="M126" s="159"/>
    </row>
    <row r="127" spans="13:13">
      <c r="M127" s="159"/>
    </row>
    <row r="128" spans="13:13">
      <c r="M128" s="159"/>
    </row>
    <row r="129" spans="13:13">
      <c r="M129" s="159"/>
    </row>
    <row r="130" spans="13:13">
      <c r="M130" s="159"/>
    </row>
    <row r="131" spans="13:14">
      <c r="M131" s="160"/>
      <c r="N131" s="161"/>
    </row>
    <row r="132" spans="13:13">
      <c r="M132" s="159"/>
    </row>
    <row r="133" spans="13:13">
      <c r="M133" s="159"/>
    </row>
    <row r="134" spans="13:13">
      <c r="M134" s="159"/>
    </row>
    <row r="135" spans="13:13">
      <c r="M135" s="159"/>
    </row>
    <row r="136" spans="13:14">
      <c r="M136" s="162"/>
      <c r="N136" s="162"/>
    </row>
    <row r="137" spans="13:13">
      <c r="M137" s="159"/>
    </row>
    <row r="138" spans="13:13">
      <c r="M138" s="159"/>
    </row>
    <row r="139" spans="13:13">
      <c r="M139" s="159"/>
    </row>
    <row r="140" spans="13:13">
      <c r="M140" s="159"/>
    </row>
    <row r="141" spans="13:14">
      <c r="M141" s="162"/>
      <c r="N141" s="162"/>
    </row>
    <row r="142" spans="13:13">
      <c r="M142" s="159"/>
    </row>
    <row r="143" spans="13:13">
      <c r="M143" s="159"/>
    </row>
    <row r="144" spans="13:13">
      <c r="M144" s="159"/>
    </row>
    <row r="145" spans="13:13">
      <c r="M145" s="159"/>
    </row>
    <row r="146" spans="13:13">
      <c r="M146" s="159"/>
    </row>
    <row r="147" spans="13:13">
      <c r="M147" s="159"/>
    </row>
    <row r="148" spans="13:13">
      <c r="M148" s="159"/>
    </row>
    <row r="149" spans="13:13">
      <c r="M149" s="159"/>
    </row>
    <row r="150" spans="13:13">
      <c r="M150" s="159"/>
    </row>
    <row r="151" spans="13:13">
      <c r="M151" s="159"/>
    </row>
    <row r="152" spans="13:13">
      <c r="M152" s="159"/>
    </row>
    <row r="153" spans="13:13">
      <c r="M153" s="159"/>
    </row>
    <row r="154" spans="13:13">
      <c r="M154" s="159"/>
    </row>
    <row r="155" spans="13:13">
      <c r="M155" s="159"/>
    </row>
    <row r="156" spans="13:13">
      <c r="M156" s="159"/>
    </row>
    <row r="157" spans="13:13">
      <c r="M157" s="159"/>
    </row>
    <row r="158" spans="13:13">
      <c r="M158" s="159"/>
    </row>
    <row r="159" spans="13:13">
      <c r="M159" s="159"/>
    </row>
    <row r="160" spans="13:13">
      <c r="M160" s="159"/>
    </row>
    <row r="161" spans="13:13">
      <c r="M161" s="159"/>
    </row>
    <row r="162" spans="13:13">
      <c r="M162" s="159"/>
    </row>
    <row r="163" spans="13:13">
      <c r="M163" s="159"/>
    </row>
    <row r="164" spans="13:13">
      <c r="M164" s="159"/>
    </row>
    <row r="165" spans="13:13">
      <c r="M165" s="159"/>
    </row>
    <row r="166" spans="13:13">
      <c r="M166" s="159"/>
    </row>
    <row r="167" spans="13:13">
      <c r="M167" s="159"/>
    </row>
    <row r="168" spans="13:14">
      <c r="M168" s="162"/>
      <c r="N168" s="162"/>
    </row>
    <row r="169" spans="13:13">
      <c r="M169" s="159"/>
    </row>
    <row r="170" spans="13:13">
      <c r="M170" s="159"/>
    </row>
    <row r="171" spans="13:13">
      <c r="M171" s="159"/>
    </row>
    <row r="172" spans="13:14">
      <c r="M172" s="160"/>
      <c r="N172" s="161"/>
    </row>
    <row r="173" spans="13:13">
      <c r="M173" s="159"/>
    </row>
    <row r="174" spans="13:13">
      <c r="M174" s="159"/>
    </row>
    <row r="175" spans="13:13">
      <c r="M175" s="159"/>
    </row>
    <row r="176" spans="13:13">
      <c r="M176" s="159"/>
    </row>
    <row r="177" spans="13:13">
      <c r="M177" s="159"/>
    </row>
    <row r="178" spans="13:13">
      <c r="M178" s="159"/>
    </row>
    <row r="179" spans="13:13">
      <c r="M179" s="159"/>
    </row>
    <row r="180" spans="13:13">
      <c r="M180" s="159"/>
    </row>
  </sheetData>
  <protectedRanges>
    <protectedRange sqref="C4:F5" name="Range4"/>
    <protectedRange sqref="A32:H32" name="Range2_1"/>
    <protectedRange sqref="A9:H9 G24:G30 A11:H23" name="Range2_1_2"/>
    <protectedRange sqref="H24:H30 A24:F30" name="Range2_1_2_1"/>
    <protectedRange sqref="A10:C10" name="Range2_1_2_5"/>
    <protectedRange sqref="D10:H10" name="Range2_1_2_7"/>
    <protectedRange sqref="A31:E31" name="Range2_1_2_1_1"/>
    <protectedRange sqref="G31" name="Range2_1_2_8"/>
    <protectedRange sqref="F31 H31" name="Range2_1_2_1_2"/>
  </protectedRanges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63"/>
  <sheetViews>
    <sheetView showGridLines="0" topLeftCell="A43" workbookViewId="0">
      <selection activeCell="G63" sqref="G63"/>
    </sheetView>
  </sheetViews>
  <sheetFormatPr defaultColWidth="9" defaultRowHeight="14.25"/>
  <cols>
    <col min="1" max="1" width="9.42857142857143" style="249" customWidth="1"/>
    <col min="2" max="2" width="32.1428571428571" style="249" customWidth="1"/>
    <col min="3" max="3" width="24.5714285714286" style="249" customWidth="1"/>
    <col min="4" max="4" width="6.28571428571429" style="249" customWidth="1"/>
    <col min="5" max="5" width="12.7142857142857" style="249" customWidth="1"/>
    <col min="6" max="6" width="21.2857142857143" style="249" customWidth="1"/>
    <col min="7" max="7" width="14" style="250" customWidth="1"/>
    <col min="8" max="8" width="11.8571428571429" style="249" customWidth="1"/>
    <col min="9" max="9" width="52.7142857142857" style="249" customWidth="1"/>
    <col min="10" max="10" width="6.57142857142857" style="249" customWidth="1"/>
    <col min="11" max="16383" width="9.14285714285714" style="251"/>
    <col min="16384" max="16384" width="9" style="251"/>
  </cols>
  <sheetData>
    <row r="1" spans="17:18">
      <c r="Q1" s="81">
        <v>1181989</v>
      </c>
      <c r="R1" s="81">
        <v>45900</v>
      </c>
    </row>
    <row r="2" spans="2:18">
      <c r="B2" s="252" t="s">
        <v>24</v>
      </c>
      <c r="G2" s="249"/>
      <c r="Q2" s="81">
        <v>1188858</v>
      </c>
      <c r="R2" s="81">
        <v>28000</v>
      </c>
    </row>
    <row r="3" spans="7:18">
      <c r="G3" s="249"/>
      <c r="Q3" s="81">
        <v>1190270</v>
      </c>
      <c r="R3" s="81">
        <v>24000</v>
      </c>
    </row>
    <row r="4" spans="1:18">
      <c r="A4" s="253" t="s">
        <v>25</v>
      </c>
      <c r="B4" s="253"/>
      <c r="C4" s="32" t="s">
        <v>26</v>
      </c>
      <c r="D4" s="32"/>
      <c r="E4" s="32"/>
      <c r="F4" s="32"/>
      <c r="G4" s="249"/>
      <c r="Q4" s="81">
        <v>1190278</v>
      </c>
      <c r="R4" s="81">
        <v>26880</v>
      </c>
    </row>
    <row r="5" spans="1:18">
      <c r="A5" s="254" t="s">
        <v>27</v>
      </c>
      <c r="B5" s="254"/>
      <c r="C5" s="255" t="s">
        <v>28</v>
      </c>
      <c r="D5" s="256"/>
      <c r="E5" s="256"/>
      <c r="F5" s="257"/>
      <c r="G5" s="249"/>
      <c r="Q5" s="81">
        <v>1191344</v>
      </c>
      <c r="R5" s="81">
        <v>11600</v>
      </c>
    </row>
    <row r="6" spans="7:18">
      <c r="G6" s="249"/>
      <c r="Q6" s="81">
        <v>1191852</v>
      </c>
      <c r="R6" s="81">
        <v>28000</v>
      </c>
    </row>
    <row r="7" s="246" customFormat="1" ht="25.5" spans="1:18">
      <c r="A7" s="37"/>
      <c r="B7" s="37"/>
      <c r="C7" s="37"/>
      <c r="D7" s="37"/>
      <c r="E7" s="37"/>
      <c r="F7" s="258" t="s">
        <v>29</v>
      </c>
      <c r="G7" s="258"/>
      <c r="H7" s="249"/>
      <c r="I7" s="249"/>
      <c r="J7" s="249"/>
      <c r="Q7" s="81">
        <v>1192353</v>
      </c>
      <c r="R7" s="81">
        <v>21600</v>
      </c>
    </row>
    <row r="8" s="246" customFormat="1" ht="25.5" spans="1:18">
      <c r="A8" s="259" t="s">
        <v>30</v>
      </c>
      <c r="B8" s="259" t="s">
        <v>31</v>
      </c>
      <c r="C8" s="260" t="s">
        <v>32</v>
      </c>
      <c r="D8" s="259" t="s">
        <v>33</v>
      </c>
      <c r="E8" s="259" t="s">
        <v>34</v>
      </c>
      <c r="F8" s="259" t="s">
        <v>35</v>
      </c>
      <c r="G8" s="259" t="s">
        <v>36</v>
      </c>
      <c r="H8" s="259" t="s">
        <v>37</v>
      </c>
      <c r="I8" s="249"/>
      <c r="J8" s="249"/>
      <c r="Q8" s="81">
        <v>1192437</v>
      </c>
      <c r="R8" s="81">
        <v>11500</v>
      </c>
    </row>
    <row r="9" s="247" customFormat="1" ht="26.25" spans="1:18">
      <c r="A9" s="261" t="s">
        <v>38</v>
      </c>
      <c r="B9" s="261" t="s">
        <v>39</v>
      </c>
      <c r="C9" s="262">
        <v>42917</v>
      </c>
      <c r="D9" s="261">
        <v>1</v>
      </c>
      <c r="E9" s="261"/>
      <c r="F9" s="157">
        <v>4800</v>
      </c>
      <c r="G9" s="158">
        <f t="shared" ref="G9:G19" si="0">+F9</f>
        <v>4800</v>
      </c>
      <c r="H9" s="263">
        <v>1195023</v>
      </c>
      <c r="I9" s="249"/>
      <c r="J9" s="249"/>
      <c r="Q9" s="81">
        <v>1192467</v>
      </c>
      <c r="R9" s="81">
        <v>13200</v>
      </c>
    </row>
    <row r="10" s="247" customFormat="1" ht="26.25" spans="1:18">
      <c r="A10" s="261" t="s">
        <v>40</v>
      </c>
      <c r="B10" s="261" t="s">
        <v>41</v>
      </c>
      <c r="C10" s="262">
        <v>42917</v>
      </c>
      <c r="D10" s="261">
        <v>1</v>
      </c>
      <c r="E10" s="261"/>
      <c r="F10" s="157">
        <v>11500</v>
      </c>
      <c r="G10" s="158">
        <f t="shared" si="0"/>
        <v>11500</v>
      </c>
      <c r="H10" s="263">
        <v>1192437</v>
      </c>
      <c r="I10" s="249"/>
      <c r="J10" s="249"/>
      <c r="Q10" s="81">
        <v>1192819</v>
      </c>
      <c r="R10" s="81">
        <v>32000</v>
      </c>
    </row>
    <row r="11" s="247" customFormat="1" ht="26.25" spans="1:18">
      <c r="A11" s="261" t="s">
        <v>42</v>
      </c>
      <c r="B11" s="261" t="s">
        <v>43</v>
      </c>
      <c r="C11" s="262">
        <v>42917</v>
      </c>
      <c r="D11" s="261">
        <v>2</v>
      </c>
      <c r="E11" s="261"/>
      <c r="F11" s="157">
        <v>11600</v>
      </c>
      <c r="G11" s="158">
        <f t="shared" si="0"/>
        <v>11600</v>
      </c>
      <c r="H11" s="263">
        <v>1193406</v>
      </c>
      <c r="I11" s="249"/>
      <c r="J11" s="249"/>
      <c r="Q11" s="81">
        <v>1193199</v>
      </c>
      <c r="R11" s="81">
        <v>16200</v>
      </c>
    </row>
    <row r="12" s="247" customFormat="1" ht="26.25" spans="1:18">
      <c r="A12" s="261" t="s">
        <v>38</v>
      </c>
      <c r="B12" s="261" t="s">
        <v>44</v>
      </c>
      <c r="C12" s="262">
        <v>42917</v>
      </c>
      <c r="D12" s="261">
        <v>2</v>
      </c>
      <c r="E12" s="261"/>
      <c r="F12" s="157">
        <v>9600</v>
      </c>
      <c r="G12" s="158">
        <f t="shared" si="0"/>
        <v>9600</v>
      </c>
      <c r="H12" s="263">
        <v>1193292</v>
      </c>
      <c r="I12" s="249"/>
      <c r="J12" s="249"/>
      <c r="Q12" s="81">
        <v>1193273</v>
      </c>
      <c r="R12" s="81">
        <v>24000</v>
      </c>
    </row>
    <row r="13" s="247" customFormat="1" ht="26.25" spans="1:18">
      <c r="A13" s="261" t="s">
        <v>45</v>
      </c>
      <c r="B13" s="261" t="s">
        <v>46</v>
      </c>
      <c r="C13" s="262">
        <v>42917</v>
      </c>
      <c r="D13" s="261">
        <v>3</v>
      </c>
      <c r="E13" s="261"/>
      <c r="F13" s="157">
        <v>26880</v>
      </c>
      <c r="G13" s="158">
        <f t="shared" si="0"/>
        <v>26880</v>
      </c>
      <c r="H13" s="263">
        <v>1190278</v>
      </c>
      <c r="I13" s="249"/>
      <c r="J13" s="249"/>
      <c r="Q13" s="81">
        <v>1193292</v>
      </c>
      <c r="R13" s="81">
        <v>9600</v>
      </c>
    </row>
    <row r="14" s="247" customFormat="1" ht="26.25" spans="1:18">
      <c r="A14" s="261" t="s">
        <v>45</v>
      </c>
      <c r="B14" s="261" t="s">
        <v>47</v>
      </c>
      <c r="C14" s="262">
        <v>42917</v>
      </c>
      <c r="D14" s="261">
        <v>1</v>
      </c>
      <c r="E14" s="261"/>
      <c r="F14" s="157">
        <v>8000</v>
      </c>
      <c r="G14" s="158">
        <f t="shared" si="0"/>
        <v>8000</v>
      </c>
      <c r="H14" s="263">
        <v>1190270</v>
      </c>
      <c r="I14" s="249"/>
      <c r="J14" s="249"/>
      <c r="Q14" s="81">
        <v>1193660</v>
      </c>
      <c r="R14" s="81">
        <v>19200</v>
      </c>
    </row>
    <row r="15" s="247" customFormat="1" ht="26.25" spans="1:18">
      <c r="A15" s="261" t="s">
        <v>40</v>
      </c>
      <c r="B15" s="261" t="s">
        <v>48</v>
      </c>
      <c r="C15" s="262">
        <v>42918</v>
      </c>
      <c r="D15" s="261">
        <v>3</v>
      </c>
      <c r="E15" s="261"/>
      <c r="F15" s="157">
        <v>11500</v>
      </c>
      <c r="G15" s="158">
        <f t="shared" si="0"/>
        <v>11500</v>
      </c>
      <c r="H15" s="263">
        <v>1190892</v>
      </c>
      <c r="I15" s="249"/>
      <c r="J15" s="249"/>
      <c r="Q15" s="81">
        <v>1194061</v>
      </c>
      <c r="R15" s="81">
        <v>23000</v>
      </c>
    </row>
    <row r="16" s="247" customFormat="1" ht="26.25" spans="1:18">
      <c r="A16" s="261" t="s">
        <v>42</v>
      </c>
      <c r="B16" s="261" t="s">
        <v>49</v>
      </c>
      <c r="C16" s="262">
        <v>42919</v>
      </c>
      <c r="D16" s="261">
        <v>1</v>
      </c>
      <c r="E16" s="261"/>
      <c r="F16" s="157">
        <v>5800</v>
      </c>
      <c r="G16" s="158">
        <f t="shared" si="0"/>
        <v>5800</v>
      </c>
      <c r="H16" s="263">
        <v>1199530</v>
      </c>
      <c r="I16" s="249"/>
      <c r="J16" s="249"/>
      <c r="Q16" s="81">
        <v>1194119</v>
      </c>
      <c r="R16" s="81">
        <v>8000</v>
      </c>
    </row>
    <row r="17" s="247" customFormat="1" ht="26.25" spans="1:18">
      <c r="A17" s="261" t="s">
        <v>38</v>
      </c>
      <c r="B17" s="261" t="s">
        <v>50</v>
      </c>
      <c r="C17" s="262">
        <v>42919</v>
      </c>
      <c r="D17" s="261">
        <v>1</v>
      </c>
      <c r="E17" s="261"/>
      <c r="F17" s="157">
        <v>4800</v>
      </c>
      <c r="G17" s="158">
        <f t="shared" si="0"/>
        <v>4800</v>
      </c>
      <c r="H17" s="263">
        <v>1192625</v>
      </c>
      <c r="I17" s="249"/>
      <c r="J17" s="249"/>
      <c r="Q17" s="81">
        <v>1194428</v>
      </c>
      <c r="R17" s="81">
        <v>13200</v>
      </c>
    </row>
    <row r="18" s="247" customFormat="1" ht="26.25" spans="1:18">
      <c r="A18" s="261" t="s">
        <v>42</v>
      </c>
      <c r="B18" s="261" t="s">
        <v>51</v>
      </c>
      <c r="C18" s="262">
        <v>42920</v>
      </c>
      <c r="D18" s="261">
        <v>1</v>
      </c>
      <c r="E18" s="261"/>
      <c r="F18" s="157">
        <v>5800</v>
      </c>
      <c r="G18" s="158">
        <f t="shared" si="0"/>
        <v>5800</v>
      </c>
      <c r="H18" s="263">
        <v>1195449</v>
      </c>
      <c r="I18" s="249"/>
      <c r="J18" s="249"/>
      <c r="Q18" s="81">
        <v>1194550</v>
      </c>
      <c r="R18" s="81">
        <v>19200</v>
      </c>
    </row>
    <row r="19" s="247" customFormat="1" ht="26.25" spans="1:18">
      <c r="A19" s="261" t="s">
        <v>42</v>
      </c>
      <c r="B19" s="261" t="s">
        <v>52</v>
      </c>
      <c r="C19" s="262">
        <v>42918</v>
      </c>
      <c r="D19" s="261">
        <v>3</v>
      </c>
      <c r="E19" s="261">
        <v>3</v>
      </c>
      <c r="F19" s="157">
        <v>45900</v>
      </c>
      <c r="G19" s="158">
        <f t="shared" si="0"/>
        <v>45900</v>
      </c>
      <c r="H19" s="263">
        <v>1181989</v>
      </c>
      <c r="I19" s="249"/>
      <c r="J19" s="249"/>
      <c r="Q19" s="81">
        <v>1194846</v>
      </c>
      <c r="R19" s="81">
        <v>23000</v>
      </c>
    </row>
    <row r="20" s="247" customFormat="1" ht="26.25" spans="1:18">
      <c r="A20" s="261" t="s">
        <v>42</v>
      </c>
      <c r="B20" s="261" t="s">
        <v>53</v>
      </c>
      <c r="C20" s="262">
        <v>42921</v>
      </c>
      <c r="D20" s="261">
        <v>1</v>
      </c>
      <c r="E20" s="261"/>
      <c r="F20" s="157">
        <v>5800</v>
      </c>
      <c r="G20" s="158">
        <f t="shared" ref="G20:G59" si="1">+F20</f>
        <v>5800</v>
      </c>
      <c r="H20" s="263">
        <v>1198210</v>
      </c>
      <c r="I20" s="249"/>
      <c r="J20" s="249"/>
      <c r="Q20" s="81">
        <v>1199097</v>
      </c>
      <c r="R20" s="81">
        <v>9700</v>
      </c>
    </row>
    <row r="21" s="247" customFormat="1" ht="26.25" spans="1:18">
      <c r="A21" s="261" t="s">
        <v>54</v>
      </c>
      <c r="B21" s="261" t="s">
        <v>55</v>
      </c>
      <c r="C21" s="262">
        <v>42918</v>
      </c>
      <c r="D21" s="261">
        <v>4</v>
      </c>
      <c r="E21" s="261"/>
      <c r="F21" s="157">
        <v>19200</v>
      </c>
      <c r="G21" s="158">
        <f t="shared" si="1"/>
        <v>19200</v>
      </c>
      <c r="H21" s="263">
        <v>1194550</v>
      </c>
      <c r="I21" s="249"/>
      <c r="J21" s="249"/>
      <c r="Q21" s="81">
        <v>1199098</v>
      </c>
      <c r="R21" s="81">
        <v>9700</v>
      </c>
    </row>
    <row r="22" s="247" customFormat="1" ht="26.25" spans="1:18">
      <c r="A22" s="261" t="s">
        <v>40</v>
      </c>
      <c r="B22" s="261" t="s">
        <v>56</v>
      </c>
      <c r="C22" s="262">
        <v>42921</v>
      </c>
      <c r="D22" s="261">
        <v>2</v>
      </c>
      <c r="E22" s="261"/>
      <c r="F22" s="157">
        <v>23000</v>
      </c>
      <c r="G22" s="158">
        <f t="shared" si="1"/>
        <v>23000</v>
      </c>
      <c r="H22" s="263">
        <v>1194846</v>
      </c>
      <c r="I22" s="249"/>
      <c r="J22" s="249"/>
      <c r="Q22" s="81">
        <v>1199530</v>
      </c>
      <c r="R22" s="81">
        <v>5800</v>
      </c>
    </row>
    <row r="23" s="247" customFormat="1" ht="26.25" spans="1:18">
      <c r="A23" s="261" t="s">
        <v>45</v>
      </c>
      <c r="B23" s="261" t="s">
        <v>57</v>
      </c>
      <c r="C23" s="262">
        <v>42920</v>
      </c>
      <c r="D23" s="261">
        <v>3</v>
      </c>
      <c r="E23" s="261"/>
      <c r="F23" s="157">
        <v>24000</v>
      </c>
      <c r="G23" s="158">
        <f t="shared" si="1"/>
        <v>24000</v>
      </c>
      <c r="H23" s="263">
        <v>1192278</v>
      </c>
      <c r="I23" s="249"/>
      <c r="J23" s="249"/>
      <c r="Q23" s="81">
        <v>1198638</v>
      </c>
      <c r="R23" s="81">
        <v>5400</v>
      </c>
    </row>
    <row r="24" s="247" customFormat="1" ht="26.25" spans="1:18">
      <c r="A24" s="261" t="s">
        <v>45</v>
      </c>
      <c r="B24" s="261" t="s">
        <v>58</v>
      </c>
      <c r="C24" s="262">
        <v>42923</v>
      </c>
      <c r="D24" s="261">
        <v>1</v>
      </c>
      <c r="E24" s="261"/>
      <c r="F24" s="157">
        <v>8000</v>
      </c>
      <c r="G24" s="158">
        <f t="shared" si="1"/>
        <v>8000</v>
      </c>
      <c r="H24" s="263">
        <v>1194119</v>
      </c>
      <c r="I24" s="249"/>
      <c r="J24" s="249"/>
      <c r="Q24" s="81">
        <v>1198914</v>
      </c>
      <c r="R24" s="81">
        <v>10800</v>
      </c>
    </row>
    <row r="25" s="247" customFormat="1" ht="26.25" spans="1:18">
      <c r="A25" s="261" t="s">
        <v>42</v>
      </c>
      <c r="B25" s="261" t="s">
        <v>59</v>
      </c>
      <c r="C25" s="262">
        <v>42922</v>
      </c>
      <c r="D25" s="261">
        <v>2</v>
      </c>
      <c r="E25" s="261"/>
      <c r="F25" s="157">
        <v>11600</v>
      </c>
      <c r="G25" s="158">
        <f t="shared" si="1"/>
        <v>11600</v>
      </c>
      <c r="H25" s="263">
        <v>1197689</v>
      </c>
      <c r="I25" s="249"/>
      <c r="J25" s="249"/>
      <c r="Q25" s="81">
        <v>1199003</v>
      </c>
      <c r="R25" s="81">
        <v>26000</v>
      </c>
    </row>
    <row r="26" s="247" customFormat="1" ht="26.25" spans="1:18">
      <c r="A26" s="261" t="s">
        <v>40</v>
      </c>
      <c r="B26" s="261" t="s">
        <v>60</v>
      </c>
      <c r="C26" s="262">
        <v>42920</v>
      </c>
      <c r="D26" s="261">
        <v>4</v>
      </c>
      <c r="E26" s="261"/>
      <c r="F26" s="157">
        <v>46000</v>
      </c>
      <c r="G26" s="158">
        <f t="shared" si="1"/>
        <v>46000</v>
      </c>
      <c r="H26" s="263">
        <v>1192282</v>
      </c>
      <c r="I26" s="249"/>
      <c r="J26" s="249"/>
      <c r="Q26" s="81">
        <v>1202078</v>
      </c>
      <c r="R26" s="81">
        <v>23000</v>
      </c>
    </row>
    <row r="27" s="247" customFormat="1" ht="26.25" spans="1:18">
      <c r="A27" s="261" t="s">
        <v>54</v>
      </c>
      <c r="B27" s="261" t="s">
        <v>61</v>
      </c>
      <c r="C27" s="262">
        <v>42922</v>
      </c>
      <c r="D27" s="261">
        <v>2</v>
      </c>
      <c r="E27" s="261"/>
      <c r="F27" s="157">
        <v>9600</v>
      </c>
      <c r="G27" s="158">
        <f t="shared" si="1"/>
        <v>9600</v>
      </c>
      <c r="H27" s="263">
        <v>1197927</v>
      </c>
      <c r="I27" s="249"/>
      <c r="J27" s="249"/>
      <c r="Q27" s="81">
        <v>1197221</v>
      </c>
      <c r="R27" s="81">
        <v>5800</v>
      </c>
    </row>
    <row r="28" s="247" customFormat="1" ht="26.25" spans="1:18">
      <c r="A28" s="261" t="s">
        <v>40</v>
      </c>
      <c r="B28" s="261" t="s">
        <v>62</v>
      </c>
      <c r="C28" s="262">
        <v>42924</v>
      </c>
      <c r="D28" s="261">
        <v>2</v>
      </c>
      <c r="E28" s="261"/>
      <c r="F28" s="157">
        <v>23000</v>
      </c>
      <c r="G28" s="158">
        <f t="shared" si="1"/>
        <v>23000</v>
      </c>
      <c r="H28" s="263">
        <v>1194061</v>
      </c>
      <c r="I28" s="249"/>
      <c r="J28" s="249"/>
      <c r="Q28" s="81">
        <v>1198086</v>
      </c>
      <c r="R28" s="81">
        <v>10800</v>
      </c>
    </row>
    <row r="29" s="247" customFormat="1" ht="26.25" spans="1:18">
      <c r="A29" s="261" t="s">
        <v>54</v>
      </c>
      <c r="B29" s="261" t="s">
        <v>63</v>
      </c>
      <c r="C29" s="262">
        <v>42924</v>
      </c>
      <c r="D29" s="261">
        <v>2</v>
      </c>
      <c r="E29" s="261"/>
      <c r="F29" s="157">
        <v>9600</v>
      </c>
      <c r="G29" s="158">
        <f t="shared" si="1"/>
        <v>9600</v>
      </c>
      <c r="H29" s="263">
        <v>1192075</v>
      </c>
      <c r="I29" s="249"/>
      <c r="J29" s="249"/>
      <c r="Q29" s="81">
        <v>1198484</v>
      </c>
      <c r="R29" s="81">
        <v>5400</v>
      </c>
    </row>
    <row r="30" s="247" customFormat="1" ht="26.25" spans="1:18">
      <c r="A30" s="261" t="s">
        <v>54</v>
      </c>
      <c r="B30" s="261" t="s">
        <v>64</v>
      </c>
      <c r="C30" s="262">
        <v>42923</v>
      </c>
      <c r="D30" s="261">
        <v>4</v>
      </c>
      <c r="E30" s="261"/>
      <c r="F30" s="157">
        <v>19200</v>
      </c>
      <c r="G30" s="158">
        <f t="shared" si="1"/>
        <v>19200</v>
      </c>
      <c r="H30" s="263">
        <v>1193660</v>
      </c>
      <c r="I30" s="249"/>
      <c r="J30" s="249"/>
      <c r="Q30" s="81">
        <v>1198485</v>
      </c>
      <c r="R30" s="81">
        <v>5400</v>
      </c>
    </row>
    <row r="31" s="247" customFormat="1" ht="26.25" spans="1:18">
      <c r="A31" s="261" t="s">
        <v>65</v>
      </c>
      <c r="B31" s="261" t="s">
        <v>66</v>
      </c>
      <c r="C31" s="262">
        <v>42923</v>
      </c>
      <c r="D31" s="261">
        <v>5</v>
      </c>
      <c r="E31" s="261"/>
      <c r="F31" s="157">
        <v>24000</v>
      </c>
      <c r="G31" s="158">
        <f t="shared" si="1"/>
        <v>24000</v>
      </c>
      <c r="H31" s="263">
        <v>1174350</v>
      </c>
      <c r="I31" s="249"/>
      <c r="J31" s="249"/>
      <c r="Q31" s="81">
        <v>1198487</v>
      </c>
      <c r="R31" s="81">
        <v>12200</v>
      </c>
    </row>
    <row r="32" s="247" customFormat="1" ht="26.25" spans="1:18">
      <c r="A32" s="261" t="s">
        <v>54</v>
      </c>
      <c r="B32" s="261" t="s">
        <v>67</v>
      </c>
      <c r="C32" s="262">
        <v>42926</v>
      </c>
      <c r="D32" s="261">
        <v>1</v>
      </c>
      <c r="E32" s="261"/>
      <c r="F32" s="157">
        <v>4800</v>
      </c>
      <c r="G32" s="158">
        <f t="shared" si="1"/>
        <v>4800</v>
      </c>
      <c r="H32" s="263">
        <v>1191630</v>
      </c>
      <c r="I32" s="249"/>
      <c r="J32" s="249"/>
      <c r="Q32" s="81">
        <v>1198594</v>
      </c>
      <c r="R32" s="81">
        <v>19400</v>
      </c>
    </row>
    <row r="33" s="247" customFormat="1" ht="26.25" spans="1:18">
      <c r="A33" s="261" t="s">
        <v>42</v>
      </c>
      <c r="B33" s="261" t="s">
        <v>68</v>
      </c>
      <c r="C33" s="262">
        <v>42926</v>
      </c>
      <c r="D33" s="261">
        <v>2</v>
      </c>
      <c r="E33" s="261"/>
      <c r="F33" s="157">
        <v>11600</v>
      </c>
      <c r="G33" s="158">
        <f t="shared" si="1"/>
        <v>11600</v>
      </c>
      <c r="H33" s="263">
        <v>1191344</v>
      </c>
      <c r="I33" s="249"/>
      <c r="J33" s="249"/>
      <c r="Q33" s="81">
        <v>1198062</v>
      </c>
      <c r="R33" s="81">
        <v>38800</v>
      </c>
    </row>
    <row r="34" s="247" customFormat="1" ht="26.25" spans="1:18">
      <c r="A34" s="261" t="s">
        <v>40</v>
      </c>
      <c r="B34" s="261" t="s">
        <v>69</v>
      </c>
      <c r="C34" s="262">
        <v>42926</v>
      </c>
      <c r="D34" s="261">
        <v>2</v>
      </c>
      <c r="E34" s="261"/>
      <c r="F34" s="157">
        <v>23000</v>
      </c>
      <c r="G34" s="158">
        <f t="shared" si="1"/>
        <v>23000</v>
      </c>
      <c r="H34" s="263">
        <v>1191588</v>
      </c>
      <c r="I34" s="249"/>
      <c r="J34" s="249"/>
      <c r="Q34" s="81">
        <v>1197689</v>
      </c>
      <c r="R34" s="81">
        <v>11600</v>
      </c>
    </row>
    <row r="35" s="247" customFormat="1" ht="26.25" spans="1:18">
      <c r="A35" s="261" t="s">
        <v>42</v>
      </c>
      <c r="B35" s="261" t="s">
        <v>70</v>
      </c>
      <c r="C35" s="262">
        <v>42928</v>
      </c>
      <c r="D35" s="261">
        <v>1</v>
      </c>
      <c r="E35" s="261"/>
      <c r="F35" s="157">
        <v>5800</v>
      </c>
      <c r="G35" s="158">
        <f t="shared" si="1"/>
        <v>5800</v>
      </c>
      <c r="H35" s="263">
        <v>1197221</v>
      </c>
      <c r="I35" s="249"/>
      <c r="J35" s="249"/>
      <c r="Q35" s="81">
        <v>1195293</v>
      </c>
      <c r="R35" s="81">
        <v>10800</v>
      </c>
    </row>
    <row r="36" s="247" customFormat="1" ht="26.25" spans="1:18">
      <c r="A36" s="261" t="s">
        <v>40</v>
      </c>
      <c r="B36" s="261" t="s">
        <v>71</v>
      </c>
      <c r="C36" s="262">
        <v>42927</v>
      </c>
      <c r="D36" s="261">
        <v>3</v>
      </c>
      <c r="E36" s="261"/>
      <c r="F36" s="157">
        <v>34560</v>
      </c>
      <c r="G36" s="158">
        <f t="shared" si="1"/>
        <v>34560</v>
      </c>
      <c r="H36" s="263">
        <v>1174824</v>
      </c>
      <c r="I36" s="249"/>
      <c r="J36" s="249"/>
      <c r="Q36" s="81">
        <v>1195891</v>
      </c>
      <c r="R36" s="81">
        <v>13600</v>
      </c>
    </row>
    <row r="37" s="247" customFormat="1" ht="26.25" spans="1:18">
      <c r="A37" s="261" t="s">
        <v>40</v>
      </c>
      <c r="B37" s="261" t="s">
        <v>72</v>
      </c>
      <c r="C37" s="262">
        <v>42927</v>
      </c>
      <c r="D37" s="261">
        <v>3</v>
      </c>
      <c r="E37" s="261"/>
      <c r="F37" s="157">
        <v>34560</v>
      </c>
      <c r="G37" s="158">
        <f t="shared" si="1"/>
        <v>34560</v>
      </c>
      <c r="H37" s="263">
        <v>1174829</v>
      </c>
      <c r="I37" s="249"/>
      <c r="J37" s="249"/>
      <c r="Q37" s="81">
        <v>1196374</v>
      </c>
      <c r="R37" s="81">
        <v>16200</v>
      </c>
    </row>
    <row r="38" s="247" customFormat="1" ht="26.25" spans="1:18">
      <c r="A38" s="261" t="s">
        <v>38</v>
      </c>
      <c r="B38" s="261" t="s">
        <v>70</v>
      </c>
      <c r="C38" s="262">
        <v>42929</v>
      </c>
      <c r="D38" s="261">
        <v>1</v>
      </c>
      <c r="E38" s="261"/>
      <c r="F38" s="157">
        <v>4800</v>
      </c>
      <c r="G38" s="158">
        <f t="shared" si="1"/>
        <v>4800</v>
      </c>
      <c r="H38" s="263">
        <v>1197520</v>
      </c>
      <c r="I38" s="249"/>
      <c r="J38" s="249"/>
      <c r="Q38" s="81">
        <v>1207545</v>
      </c>
      <c r="R38" s="81">
        <v>11600</v>
      </c>
    </row>
    <row r="39" s="247" customFormat="1" ht="26.25" spans="1:18">
      <c r="A39" s="261" t="s">
        <v>40</v>
      </c>
      <c r="B39" s="261" t="s">
        <v>73</v>
      </c>
      <c r="C39" s="262">
        <v>42929</v>
      </c>
      <c r="D39" s="261">
        <v>2</v>
      </c>
      <c r="E39" s="261"/>
      <c r="F39" s="157">
        <v>21600</v>
      </c>
      <c r="G39" s="158">
        <f t="shared" si="1"/>
        <v>21600</v>
      </c>
      <c r="H39" s="263">
        <v>1192353</v>
      </c>
      <c r="I39" s="249"/>
      <c r="J39" s="249"/>
      <c r="Q39" s="81">
        <v>1208057</v>
      </c>
      <c r="R39" s="81">
        <v>34500</v>
      </c>
    </row>
    <row r="40" s="247" customFormat="1" ht="26.25" spans="1:18">
      <c r="A40" s="261" t="s">
        <v>40</v>
      </c>
      <c r="B40" s="261" t="s">
        <v>74</v>
      </c>
      <c r="C40" s="262">
        <v>42929</v>
      </c>
      <c r="D40" s="261">
        <v>2</v>
      </c>
      <c r="E40" s="261"/>
      <c r="F40" s="157">
        <v>23000</v>
      </c>
      <c r="G40" s="158">
        <f t="shared" si="1"/>
        <v>23000</v>
      </c>
      <c r="H40" s="263">
        <v>1191558</v>
      </c>
      <c r="I40" s="249"/>
      <c r="J40" s="249"/>
      <c r="Q40" s="81">
        <v>1206403</v>
      </c>
      <c r="R40" s="81">
        <v>16384</v>
      </c>
    </row>
    <row r="41" s="247" customFormat="1" ht="26.25" spans="1:18">
      <c r="A41" s="261" t="s">
        <v>45</v>
      </c>
      <c r="B41" s="261" t="s">
        <v>75</v>
      </c>
      <c r="C41" s="262">
        <v>42927</v>
      </c>
      <c r="D41" s="261">
        <v>4</v>
      </c>
      <c r="E41" s="261"/>
      <c r="F41" s="157">
        <v>32000</v>
      </c>
      <c r="G41" s="158">
        <f t="shared" si="1"/>
        <v>32000</v>
      </c>
      <c r="H41" s="263">
        <v>1192819</v>
      </c>
      <c r="I41" s="249"/>
      <c r="J41" s="249"/>
      <c r="Q41" s="81">
        <v>1206925</v>
      </c>
      <c r="R41" s="81">
        <v>11400</v>
      </c>
    </row>
    <row r="42" s="247" customFormat="1" ht="26.25" spans="1:18">
      <c r="A42" s="261" t="s">
        <v>42</v>
      </c>
      <c r="B42" s="261" t="s">
        <v>76</v>
      </c>
      <c r="C42" s="262">
        <v>42931</v>
      </c>
      <c r="D42" s="261">
        <v>1</v>
      </c>
      <c r="E42" s="261"/>
      <c r="F42" s="157">
        <v>5800</v>
      </c>
      <c r="G42" s="158">
        <f t="shared" si="1"/>
        <v>5800</v>
      </c>
      <c r="H42" s="263">
        <v>1195794</v>
      </c>
      <c r="I42" s="249"/>
      <c r="J42" s="249"/>
      <c r="Q42" s="81">
        <v>1207275</v>
      </c>
      <c r="R42" s="81">
        <v>12320</v>
      </c>
    </row>
    <row r="43" s="247" customFormat="1" ht="26.25" spans="1:18">
      <c r="A43" s="261" t="s">
        <v>65</v>
      </c>
      <c r="B43" s="261" t="s">
        <v>77</v>
      </c>
      <c r="C43" s="262">
        <v>42931</v>
      </c>
      <c r="D43" s="261">
        <v>1</v>
      </c>
      <c r="E43" s="261"/>
      <c r="F43" s="157">
        <v>10800</v>
      </c>
      <c r="G43" s="158">
        <f t="shared" si="1"/>
        <v>10800</v>
      </c>
      <c r="H43" s="263">
        <v>1195797</v>
      </c>
      <c r="I43" s="249"/>
      <c r="J43" s="249"/>
      <c r="Q43" s="81">
        <v>1209698</v>
      </c>
      <c r="R43" s="81">
        <v>10240</v>
      </c>
    </row>
    <row r="44" s="247" customFormat="1" ht="26.25" spans="1:18">
      <c r="A44" s="261" t="s">
        <v>38</v>
      </c>
      <c r="B44" s="261" t="s">
        <v>78</v>
      </c>
      <c r="C44" s="262">
        <v>42932</v>
      </c>
      <c r="D44" s="261">
        <v>1</v>
      </c>
      <c r="E44" s="261"/>
      <c r="F44" s="157">
        <v>5400</v>
      </c>
      <c r="G44" s="158">
        <f t="shared" si="1"/>
        <v>5400</v>
      </c>
      <c r="H44" s="263">
        <v>1198484</v>
      </c>
      <c r="I44" s="249"/>
      <c r="J44" s="249"/>
      <c r="Q44" s="81">
        <v>1209695</v>
      </c>
      <c r="R44" s="81">
        <v>4800</v>
      </c>
    </row>
    <row r="45" s="247" customFormat="1" ht="26.25" spans="1:18">
      <c r="A45" s="261" t="s">
        <v>42</v>
      </c>
      <c r="B45" s="261" t="s">
        <v>79</v>
      </c>
      <c r="C45" s="262">
        <v>42929</v>
      </c>
      <c r="D45" s="261">
        <v>4</v>
      </c>
      <c r="E45" s="261"/>
      <c r="F45" s="157">
        <v>24000</v>
      </c>
      <c r="G45" s="158">
        <f t="shared" si="1"/>
        <v>24000</v>
      </c>
      <c r="H45" s="263">
        <v>1193273</v>
      </c>
      <c r="I45" s="249"/>
      <c r="J45" s="249"/>
      <c r="Q45" s="81">
        <v>1174350</v>
      </c>
      <c r="R45" s="81">
        <v>24000</v>
      </c>
    </row>
    <row r="46" s="247" customFormat="1" ht="26.25" spans="1:18">
      <c r="A46" s="261" t="s">
        <v>54</v>
      </c>
      <c r="B46" s="261" t="s">
        <v>78</v>
      </c>
      <c r="C46" s="262">
        <v>42933</v>
      </c>
      <c r="D46" s="261">
        <v>1</v>
      </c>
      <c r="E46" s="261"/>
      <c r="F46" s="157">
        <v>5400</v>
      </c>
      <c r="G46" s="158">
        <f t="shared" si="1"/>
        <v>5400</v>
      </c>
      <c r="H46" s="263">
        <v>1198485</v>
      </c>
      <c r="I46" s="249"/>
      <c r="J46" s="249"/>
      <c r="Q46" s="81">
        <v>1174824</v>
      </c>
      <c r="R46" s="81">
        <v>34560</v>
      </c>
    </row>
    <row r="47" s="247" customFormat="1" ht="26.25" spans="1:18">
      <c r="A47" s="261" t="s">
        <v>54</v>
      </c>
      <c r="B47" s="261" t="s">
        <v>80</v>
      </c>
      <c r="C47" s="262">
        <v>42933</v>
      </c>
      <c r="D47" s="261">
        <v>1</v>
      </c>
      <c r="E47" s="261"/>
      <c r="F47" s="157">
        <v>5400</v>
      </c>
      <c r="G47" s="158">
        <f t="shared" si="1"/>
        <v>5400</v>
      </c>
      <c r="H47" s="263">
        <v>1200127</v>
      </c>
      <c r="I47" s="249"/>
      <c r="J47" s="249"/>
      <c r="Q47" s="81">
        <v>1174829</v>
      </c>
      <c r="R47" s="81">
        <v>34560</v>
      </c>
    </row>
    <row r="48" s="247" customFormat="1" ht="26.25" spans="1:18">
      <c r="A48" s="261" t="s">
        <v>42</v>
      </c>
      <c r="B48" s="261" t="s">
        <v>81</v>
      </c>
      <c r="C48" s="262">
        <v>42933</v>
      </c>
      <c r="D48" s="261">
        <v>1</v>
      </c>
      <c r="E48" s="261"/>
      <c r="F48" s="157">
        <v>6600</v>
      </c>
      <c r="G48" s="158">
        <f t="shared" si="1"/>
        <v>6600</v>
      </c>
      <c r="H48" s="263">
        <v>1198300</v>
      </c>
      <c r="I48" s="249"/>
      <c r="J48" s="249"/>
      <c r="Q48" s="81">
        <v>1180719</v>
      </c>
      <c r="R48" s="81">
        <v>5400</v>
      </c>
    </row>
    <row r="49" s="247" customFormat="1" ht="26.25" spans="1:18">
      <c r="A49" s="261" t="s">
        <v>65</v>
      </c>
      <c r="B49" s="261" t="s">
        <v>78</v>
      </c>
      <c r="C49" s="262">
        <v>42934</v>
      </c>
      <c r="D49" s="261">
        <v>1</v>
      </c>
      <c r="E49" s="261"/>
      <c r="F49" s="157">
        <v>12200</v>
      </c>
      <c r="G49" s="158">
        <f t="shared" si="1"/>
        <v>12200</v>
      </c>
      <c r="H49" s="263">
        <v>1198487</v>
      </c>
      <c r="I49" s="249"/>
      <c r="J49" s="249"/>
      <c r="Q49" s="81">
        <v>1189679</v>
      </c>
      <c r="R49" s="81">
        <v>28000</v>
      </c>
    </row>
    <row r="50" s="247" customFormat="1" ht="26.25" spans="1:18">
      <c r="A50" s="261" t="s">
        <v>42</v>
      </c>
      <c r="B50" s="261" t="s">
        <v>82</v>
      </c>
      <c r="C50" s="262">
        <v>42934</v>
      </c>
      <c r="D50" s="261">
        <v>2</v>
      </c>
      <c r="E50" s="261"/>
      <c r="F50" s="157">
        <v>13200</v>
      </c>
      <c r="G50" s="158">
        <f t="shared" si="1"/>
        <v>13200</v>
      </c>
      <c r="H50" s="263">
        <v>1192467</v>
      </c>
      <c r="I50" s="249"/>
      <c r="J50" s="249"/>
      <c r="Q50" s="81">
        <v>1190892</v>
      </c>
      <c r="R50" s="81">
        <v>11500</v>
      </c>
    </row>
    <row r="51" s="247" customFormat="1" ht="26.25" spans="1:18">
      <c r="A51" s="261" t="s">
        <v>40</v>
      </c>
      <c r="B51" s="261" t="s">
        <v>83</v>
      </c>
      <c r="C51" s="262">
        <v>42932</v>
      </c>
      <c r="D51" s="261">
        <v>4</v>
      </c>
      <c r="E51" s="261"/>
      <c r="F51" s="157">
        <v>112000</v>
      </c>
      <c r="G51" s="158">
        <f t="shared" si="1"/>
        <v>112000</v>
      </c>
      <c r="H51" s="263">
        <v>1193049</v>
      </c>
      <c r="I51" s="249"/>
      <c r="J51" s="249"/>
      <c r="Q51" s="81">
        <v>1191558</v>
      </c>
      <c r="R51" s="81">
        <v>23000</v>
      </c>
    </row>
    <row r="52" s="247" customFormat="1" ht="26.25" spans="1:18">
      <c r="A52" s="261" t="s">
        <v>45</v>
      </c>
      <c r="B52" s="261" t="s">
        <v>84</v>
      </c>
      <c r="C52" s="262">
        <v>42935</v>
      </c>
      <c r="D52" s="261">
        <v>2</v>
      </c>
      <c r="E52" s="261"/>
      <c r="F52" s="157">
        <v>19400</v>
      </c>
      <c r="G52" s="158">
        <f t="shared" si="1"/>
        <v>19400</v>
      </c>
      <c r="H52" s="263">
        <v>1198594</v>
      </c>
      <c r="I52" s="249"/>
      <c r="J52" s="249"/>
      <c r="Q52" s="81">
        <v>1191588</v>
      </c>
      <c r="R52" s="81">
        <v>23000</v>
      </c>
    </row>
    <row r="53" s="247" customFormat="1" ht="26.25" spans="1:18">
      <c r="A53" s="261" t="s">
        <v>40</v>
      </c>
      <c r="B53" s="261" t="s">
        <v>85</v>
      </c>
      <c r="C53" s="262">
        <v>42935</v>
      </c>
      <c r="D53" s="261">
        <v>2</v>
      </c>
      <c r="E53" s="261"/>
      <c r="F53" s="157">
        <v>28000</v>
      </c>
      <c r="G53" s="158">
        <f t="shared" si="1"/>
        <v>28000</v>
      </c>
      <c r="H53" s="263">
        <v>1188858</v>
      </c>
      <c r="I53" s="249"/>
      <c r="J53" s="249"/>
      <c r="Q53" s="81">
        <v>1191630</v>
      </c>
      <c r="R53" s="81">
        <v>4800</v>
      </c>
    </row>
    <row r="54" s="247" customFormat="1" ht="26.25" spans="1:18">
      <c r="A54" s="261" t="s">
        <v>54</v>
      </c>
      <c r="B54" s="261" t="s">
        <v>86</v>
      </c>
      <c r="C54" s="262">
        <v>42935</v>
      </c>
      <c r="D54" s="261">
        <v>2</v>
      </c>
      <c r="E54" s="261"/>
      <c r="F54" s="157">
        <v>10800</v>
      </c>
      <c r="G54" s="158">
        <f t="shared" si="1"/>
        <v>10800</v>
      </c>
      <c r="H54" s="263">
        <v>1198914</v>
      </c>
      <c r="I54" s="249"/>
      <c r="J54" s="249"/>
      <c r="Q54" s="81">
        <v>1192075</v>
      </c>
      <c r="R54" s="81">
        <v>9600</v>
      </c>
    </row>
    <row r="55" s="247" customFormat="1" ht="26.25" spans="1:18">
      <c r="A55" s="261" t="s">
        <v>42</v>
      </c>
      <c r="B55" s="261" t="s">
        <v>87</v>
      </c>
      <c r="C55" s="262">
        <v>42936</v>
      </c>
      <c r="D55" s="261">
        <v>2</v>
      </c>
      <c r="E55" s="261"/>
      <c r="F55" s="157">
        <v>13200</v>
      </c>
      <c r="G55" s="158">
        <f t="shared" si="1"/>
        <v>13200</v>
      </c>
      <c r="H55" s="263">
        <v>1194428</v>
      </c>
      <c r="I55" s="249"/>
      <c r="J55" s="249"/>
      <c r="Q55" s="81">
        <v>1192278</v>
      </c>
      <c r="R55" s="81">
        <v>24000</v>
      </c>
    </row>
    <row r="56" s="247" customFormat="1" ht="26.25" spans="1:18">
      <c r="A56" s="261" t="s">
        <v>54</v>
      </c>
      <c r="B56" s="261" t="s">
        <v>88</v>
      </c>
      <c r="C56" s="262">
        <v>42935</v>
      </c>
      <c r="D56" s="261">
        <v>3</v>
      </c>
      <c r="E56" s="261"/>
      <c r="F56" s="157">
        <v>16200</v>
      </c>
      <c r="G56" s="158">
        <f t="shared" si="1"/>
        <v>16200</v>
      </c>
      <c r="H56" s="263">
        <v>1193199</v>
      </c>
      <c r="I56" s="249"/>
      <c r="J56" s="249"/>
      <c r="Q56" s="81">
        <v>1192282</v>
      </c>
      <c r="R56" s="81">
        <v>46000</v>
      </c>
    </row>
    <row r="57" s="247" customFormat="1" ht="26.25" spans="1:18">
      <c r="A57" s="261" t="s">
        <v>54</v>
      </c>
      <c r="B57" s="261" t="s">
        <v>89</v>
      </c>
      <c r="C57" s="262">
        <v>42937</v>
      </c>
      <c r="D57" s="261">
        <v>2</v>
      </c>
      <c r="E57" s="261"/>
      <c r="F57" s="157">
        <v>13200</v>
      </c>
      <c r="G57" s="158">
        <f t="shared" si="1"/>
        <v>13200</v>
      </c>
      <c r="H57" s="263">
        <v>1198800</v>
      </c>
      <c r="I57" s="249"/>
      <c r="J57" s="249"/>
      <c r="Q57" s="81">
        <v>1192625</v>
      </c>
      <c r="R57" s="81">
        <v>4800</v>
      </c>
    </row>
    <row r="58" s="247" customFormat="1" ht="26.25" spans="1:18">
      <c r="A58" s="261" t="s">
        <v>40</v>
      </c>
      <c r="B58" s="261" t="s">
        <v>90</v>
      </c>
      <c r="C58" s="262">
        <v>42938</v>
      </c>
      <c r="D58" s="261">
        <v>2</v>
      </c>
      <c r="E58" s="261"/>
      <c r="F58" s="157">
        <v>28000</v>
      </c>
      <c r="G58" s="158">
        <f t="shared" si="1"/>
        <v>28000</v>
      </c>
      <c r="H58" s="263">
        <v>1189679</v>
      </c>
      <c r="I58" s="249"/>
      <c r="J58" s="249"/>
      <c r="Q58" s="81">
        <v>1193049</v>
      </c>
      <c r="R58" s="81">
        <v>112000</v>
      </c>
    </row>
    <row r="59" s="247" customFormat="1" ht="26.25" spans="1:18">
      <c r="A59" s="261" t="s">
        <v>54</v>
      </c>
      <c r="B59" s="261" t="s">
        <v>91</v>
      </c>
      <c r="C59" s="262">
        <v>42938</v>
      </c>
      <c r="D59" s="261">
        <v>2</v>
      </c>
      <c r="E59" s="261"/>
      <c r="F59" s="157">
        <v>10800</v>
      </c>
      <c r="G59" s="158">
        <f t="shared" si="1"/>
        <v>10800</v>
      </c>
      <c r="H59" s="263">
        <v>1195293</v>
      </c>
      <c r="I59" s="249"/>
      <c r="J59" s="249"/>
      <c r="Q59" s="81">
        <v>1193406</v>
      </c>
      <c r="R59" s="81">
        <v>11600</v>
      </c>
    </row>
    <row r="60" ht="20.25" spans="1:18">
      <c r="A60" s="261"/>
      <c r="B60" s="261"/>
      <c r="C60" s="262"/>
      <c r="D60" s="261"/>
      <c r="E60" s="261"/>
      <c r="F60" s="157"/>
      <c r="G60" s="158"/>
      <c r="H60" s="264"/>
      <c r="K60" s="248"/>
      <c r="Q60" s="81">
        <v>1193501</v>
      </c>
      <c r="R60" s="81">
        <v>56000</v>
      </c>
    </row>
    <row r="61" s="248" customFormat="1" ht="21" spans="1:18">
      <c r="A61" s="261"/>
      <c r="B61" s="265" t="s">
        <v>92</v>
      </c>
      <c r="C61" s="266"/>
      <c r="D61" s="265"/>
      <c r="E61" s="265"/>
      <c r="F61" s="267"/>
      <c r="G61" s="268">
        <f>SUM(G9:G60)</f>
        <v>905300</v>
      </c>
      <c r="H61" s="264"/>
      <c r="J61" s="249"/>
      <c r="Q61" s="81">
        <v>1198800</v>
      </c>
      <c r="R61" s="81">
        <v>13200</v>
      </c>
    </row>
    <row r="62" s="248" customFormat="1" ht="21.75" spans="1:18">
      <c r="A62" s="261"/>
      <c r="B62" s="265" t="s">
        <v>93</v>
      </c>
      <c r="C62" s="266"/>
      <c r="D62" s="265"/>
      <c r="E62" s="265"/>
      <c r="F62" s="267"/>
      <c r="G62" s="268">
        <v>577300</v>
      </c>
      <c r="H62" s="261"/>
      <c r="I62" s="249"/>
      <c r="J62" s="249"/>
      <c r="K62" s="251"/>
      <c r="Q62" s="81">
        <v>1198802</v>
      </c>
      <c r="R62" s="81">
        <v>32400</v>
      </c>
    </row>
    <row r="63" s="248" customFormat="1" ht="21.75" spans="1:18">
      <c r="A63" s="261"/>
      <c r="B63" s="265" t="s">
        <v>94</v>
      </c>
      <c r="C63" s="266"/>
      <c r="D63" s="265"/>
      <c r="E63" s="265"/>
      <c r="F63" s="267"/>
      <c r="G63" s="268">
        <f>G61-G62</f>
        <v>328000</v>
      </c>
      <c r="H63" s="261"/>
      <c r="I63" s="269" t="s">
        <v>95</v>
      </c>
      <c r="J63" s="249"/>
      <c r="K63" s="251"/>
      <c r="Q63" s="81">
        <v>1201350</v>
      </c>
      <c r="R63" s="81">
        <v>13600</v>
      </c>
    </row>
  </sheetData>
  <sheetProtection selectLockedCells="1" selectUnlockedCells="1"/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432638888888889" right="0.393055555555556" top="0.196527777777778" bottom="0.196527777777778" header="0.15625" footer="0.15625"/>
  <pageSetup paperSize="9" scale="50" fitToHeight="34" orientation="landscape"/>
  <headerFooter alignWithMargins="0" scaleWithDoc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5"/>
  <sheetViews>
    <sheetView topLeftCell="C1" workbookViewId="0">
      <selection activeCell="K1" sqref="K$1:O$1048576"/>
    </sheetView>
  </sheetViews>
  <sheetFormatPr defaultColWidth="9" defaultRowHeight="12.75"/>
  <cols>
    <col min="1" max="1" width="8.71428571428571" style="28" customWidth="1"/>
    <col min="2" max="2" width="20.4285714285714" style="28" customWidth="1"/>
    <col min="3" max="3" width="22.5714285714286" style="28" customWidth="1"/>
    <col min="4" max="4" width="6" style="28" customWidth="1"/>
    <col min="5" max="5" width="12" style="28" customWidth="1"/>
    <col min="6" max="6" width="19.4285714285714" style="28" customWidth="1"/>
    <col min="7" max="7" width="12.8571428571429" style="29" customWidth="1"/>
    <col min="8" max="8" width="18.5714285714286" style="28" customWidth="1"/>
    <col min="9" max="10" width="27.5714285714286" style="28" customWidth="1"/>
    <col min="11" max="16370" width="9.14285714285714" style="28"/>
    <col min="16371" max="16384" width="9" style="28"/>
  </cols>
  <sheetData>
    <row r="1" s="28" customFormat="1" spans="7:7">
      <c r="G1" s="29"/>
    </row>
    <row r="2" s="28" customFormat="1" spans="2:2">
      <c r="B2" s="30" t="s">
        <v>1043</v>
      </c>
    </row>
    <row r="3" s="28" customFormat="1"/>
    <row r="4" s="28" customFormat="1" spans="1:6">
      <c r="A4" s="125" t="s">
        <v>25</v>
      </c>
      <c r="B4" s="125"/>
      <c r="C4" s="126" t="s">
        <v>26</v>
      </c>
      <c r="D4" s="126"/>
      <c r="E4" s="126"/>
      <c r="F4" s="126"/>
    </row>
    <row r="5" s="28" customFormat="1" spans="1:6">
      <c r="A5" s="127" t="s">
        <v>27</v>
      </c>
      <c r="B5" s="127"/>
      <c r="C5" s="128" t="s">
        <v>28</v>
      </c>
      <c r="D5" s="129"/>
      <c r="E5" s="129"/>
      <c r="F5" s="130"/>
    </row>
    <row r="6" s="28" customFormat="1"/>
    <row r="7" s="28" customFormat="1" spans="1:7">
      <c r="A7" s="37"/>
      <c r="B7" s="37"/>
      <c r="C7" s="37"/>
      <c r="D7" s="37"/>
      <c r="E7" s="37"/>
      <c r="F7" s="131" t="s">
        <v>29</v>
      </c>
      <c r="G7" s="131"/>
    </row>
    <row r="8" s="28" customFormat="1" spans="1:10">
      <c r="A8" s="132" t="s">
        <v>30</v>
      </c>
      <c r="B8" s="132" t="s">
        <v>31</v>
      </c>
      <c r="C8" s="133" t="s">
        <v>32</v>
      </c>
      <c r="D8" s="132" t="s">
        <v>33</v>
      </c>
      <c r="E8" s="132" t="s">
        <v>34</v>
      </c>
      <c r="F8" s="132" t="s">
        <v>35</v>
      </c>
      <c r="G8" s="132" t="s">
        <v>36</v>
      </c>
      <c r="H8" s="132" t="s">
        <v>37</v>
      </c>
      <c r="I8" s="132" t="s">
        <v>1044</v>
      </c>
      <c r="J8" s="154" t="s">
        <v>1045</v>
      </c>
    </row>
    <row r="9" s="28" customFormat="1" spans="1:10">
      <c r="A9" s="106" t="s">
        <v>54</v>
      </c>
      <c r="B9" s="106" t="s">
        <v>1046</v>
      </c>
      <c r="C9" s="107">
        <v>43312</v>
      </c>
      <c r="D9" s="106">
        <v>4</v>
      </c>
      <c r="E9" s="106">
        <v>1</v>
      </c>
      <c r="F9" s="108">
        <f>3500*4</f>
        <v>14000</v>
      </c>
      <c r="G9" s="109">
        <f t="shared" ref="G9:G41" si="0">+F9</f>
        <v>14000</v>
      </c>
      <c r="H9" s="153">
        <v>1371738</v>
      </c>
      <c r="I9" s="317" t="s">
        <v>1047</v>
      </c>
      <c r="J9" s="319" t="s">
        <v>1048</v>
      </c>
    </row>
    <row r="10" s="28" customFormat="1" spans="1:10">
      <c r="A10" s="106" t="s">
        <v>38</v>
      </c>
      <c r="B10" s="106" t="s">
        <v>1049</v>
      </c>
      <c r="C10" s="107">
        <v>43314</v>
      </c>
      <c r="D10" s="106">
        <v>4</v>
      </c>
      <c r="E10" s="106">
        <v>1</v>
      </c>
      <c r="F10" s="108">
        <f>1500*4</f>
        <v>6000</v>
      </c>
      <c r="G10" s="109">
        <f t="shared" si="0"/>
        <v>6000</v>
      </c>
      <c r="H10" s="153">
        <v>1371722</v>
      </c>
      <c r="I10" s="317" t="s">
        <v>1050</v>
      </c>
      <c r="J10" s="319" t="s">
        <v>1051</v>
      </c>
    </row>
    <row r="11" s="28" customFormat="1" spans="1:10">
      <c r="A11" s="106" t="s">
        <v>54</v>
      </c>
      <c r="B11" s="106" t="s">
        <v>1052</v>
      </c>
      <c r="C11" s="107">
        <v>43320</v>
      </c>
      <c r="D11" s="106">
        <v>2</v>
      </c>
      <c r="E11" s="106">
        <v>1</v>
      </c>
      <c r="F11" s="108">
        <f>2000*2</f>
        <v>4000</v>
      </c>
      <c r="G11" s="109">
        <f t="shared" si="0"/>
        <v>4000</v>
      </c>
      <c r="H11" s="153">
        <v>1371944</v>
      </c>
      <c r="I11" s="317" t="s">
        <v>1053</v>
      </c>
      <c r="J11" s="319" t="s">
        <v>1054</v>
      </c>
    </row>
    <row r="12" s="28" customFormat="1" spans="1:10">
      <c r="A12" s="106" t="s">
        <v>54</v>
      </c>
      <c r="B12" s="106" t="s">
        <v>1055</v>
      </c>
      <c r="C12" s="107">
        <v>43322</v>
      </c>
      <c r="D12" s="106">
        <v>5</v>
      </c>
      <c r="E12" s="106">
        <v>2</v>
      </c>
      <c r="F12" s="108">
        <v>5000</v>
      </c>
      <c r="G12" s="109">
        <f t="shared" si="0"/>
        <v>5000</v>
      </c>
      <c r="H12" s="153">
        <v>1371918</v>
      </c>
      <c r="I12" s="317" t="s">
        <v>1056</v>
      </c>
      <c r="J12" s="319" t="s">
        <v>1057</v>
      </c>
    </row>
    <row r="13" s="28" customFormat="1" spans="1:10">
      <c r="A13" s="106" t="s">
        <v>243</v>
      </c>
      <c r="B13" s="106" t="s">
        <v>1058</v>
      </c>
      <c r="C13" s="107">
        <v>43332</v>
      </c>
      <c r="D13" s="106">
        <v>2</v>
      </c>
      <c r="E13" s="106">
        <v>1</v>
      </c>
      <c r="F13" s="108">
        <v>32000</v>
      </c>
      <c r="G13" s="109">
        <f t="shared" si="0"/>
        <v>32000</v>
      </c>
      <c r="H13" s="153">
        <v>1338045</v>
      </c>
      <c r="I13" s="110"/>
      <c r="J13" s="155"/>
    </row>
    <row r="14" s="28" customFormat="1" spans="1:10">
      <c r="A14" s="106" t="s">
        <v>54</v>
      </c>
      <c r="B14" s="106" t="s">
        <v>1059</v>
      </c>
      <c r="C14" s="107">
        <v>43334</v>
      </c>
      <c r="D14" s="106">
        <v>1</v>
      </c>
      <c r="E14" s="106">
        <v>2</v>
      </c>
      <c r="F14" s="108">
        <v>4000</v>
      </c>
      <c r="G14" s="109">
        <f t="shared" si="0"/>
        <v>4000</v>
      </c>
      <c r="H14" s="153">
        <v>1371946</v>
      </c>
      <c r="I14" s="317" t="s">
        <v>1053</v>
      </c>
      <c r="J14" s="319" t="s">
        <v>1060</v>
      </c>
    </row>
    <row r="15" s="28" customFormat="1" spans="1:10">
      <c r="A15" s="106" t="s">
        <v>54</v>
      </c>
      <c r="B15" s="106" t="s">
        <v>1061</v>
      </c>
      <c r="C15" s="107">
        <v>43332</v>
      </c>
      <c r="D15" s="106">
        <v>3</v>
      </c>
      <c r="E15" s="106">
        <v>1</v>
      </c>
      <c r="F15" s="108">
        <f>500*3</f>
        <v>1500</v>
      </c>
      <c r="G15" s="109">
        <f t="shared" si="0"/>
        <v>1500</v>
      </c>
      <c r="H15" s="153">
        <v>1371947</v>
      </c>
      <c r="I15" s="317" t="s">
        <v>1056</v>
      </c>
      <c r="J15" s="319" t="s">
        <v>1062</v>
      </c>
    </row>
    <row r="16" s="28" customFormat="1" spans="1:10">
      <c r="A16" s="106" t="s">
        <v>243</v>
      </c>
      <c r="B16" s="106" t="s">
        <v>1063</v>
      </c>
      <c r="C16" s="107">
        <v>43333</v>
      </c>
      <c r="D16" s="106">
        <v>2</v>
      </c>
      <c r="E16" s="106">
        <v>1</v>
      </c>
      <c r="F16" s="108">
        <v>24000</v>
      </c>
      <c r="G16" s="109">
        <f t="shared" si="0"/>
        <v>24000</v>
      </c>
      <c r="H16" s="153">
        <v>1342123</v>
      </c>
      <c r="I16" s="110"/>
      <c r="J16" s="155"/>
    </row>
    <row r="17" s="28" customFormat="1" spans="1:10">
      <c r="A17" s="106" t="s">
        <v>243</v>
      </c>
      <c r="B17" s="106" t="s">
        <v>1061</v>
      </c>
      <c r="C17" s="107">
        <v>43335</v>
      </c>
      <c r="D17" s="106">
        <v>1</v>
      </c>
      <c r="E17" s="106">
        <v>1</v>
      </c>
      <c r="F17" s="108">
        <v>12500</v>
      </c>
      <c r="G17" s="109">
        <f t="shared" si="0"/>
        <v>12500</v>
      </c>
      <c r="H17" s="153">
        <v>1327023</v>
      </c>
      <c r="I17" s="110"/>
      <c r="J17" s="155"/>
    </row>
    <row r="18" s="28" customFormat="1" spans="1:10">
      <c r="A18" s="106" t="s">
        <v>243</v>
      </c>
      <c r="B18" s="106" t="s">
        <v>1064</v>
      </c>
      <c r="C18" s="107">
        <v>43337</v>
      </c>
      <c r="D18" s="106">
        <v>1</v>
      </c>
      <c r="E18" s="106">
        <v>1</v>
      </c>
      <c r="F18" s="108">
        <v>12000</v>
      </c>
      <c r="G18" s="109">
        <f t="shared" si="0"/>
        <v>12000</v>
      </c>
      <c r="H18" s="153">
        <v>1334640</v>
      </c>
      <c r="I18" s="110"/>
      <c r="J18" s="155"/>
    </row>
    <row r="19" s="28" customFormat="1" spans="1:10">
      <c r="A19" s="106" t="s">
        <v>38</v>
      </c>
      <c r="B19" s="106" t="s">
        <v>1065</v>
      </c>
      <c r="C19" s="107">
        <v>43335</v>
      </c>
      <c r="D19" s="106">
        <v>3</v>
      </c>
      <c r="E19" s="106">
        <v>1</v>
      </c>
      <c r="F19" s="108">
        <v>19600</v>
      </c>
      <c r="G19" s="109">
        <f t="shared" si="0"/>
        <v>19600</v>
      </c>
      <c r="H19" s="153">
        <v>1357688</v>
      </c>
      <c r="I19" s="110"/>
      <c r="J19" s="155"/>
    </row>
    <row r="20" s="28" customFormat="1" spans="1:10">
      <c r="A20" s="106" t="s">
        <v>243</v>
      </c>
      <c r="B20" s="106" t="s">
        <v>1066</v>
      </c>
      <c r="C20" s="107">
        <v>43336</v>
      </c>
      <c r="D20" s="106">
        <v>2</v>
      </c>
      <c r="E20" s="106">
        <v>1</v>
      </c>
      <c r="F20" s="108">
        <v>24000</v>
      </c>
      <c r="G20" s="109">
        <f t="shared" si="0"/>
        <v>24000</v>
      </c>
      <c r="H20" s="153">
        <v>1344539</v>
      </c>
      <c r="I20" s="110"/>
      <c r="J20" s="155"/>
    </row>
    <row r="21" s="28" customFormat="1" spans="1:10">
      <c r="A21" s="106" t="s">
        <v>54</v>
      </c>
      <c r="B21" s="106" t="s">
        <v>1067</v>
      </c>
      <c r="C21" s="107">
        <v>43337</v>
      </c>
      <c r="D21" s="106">
        <v>2</v>
      </c>
      <c r="E21" s="106">
        <v>1</v>
      </c>
      <c r="F21" s="108">
        <v>12600</v>
      </c>
      <c r="G21" s="109">
        <f t="shared" si="0"/>
        <v>12600</v>
      </c>
      <c r="H21" s="153">
        <v>1308614</v>
      </c>
      <c r="I21" s="110"/>
      <c r="J21" s="155"/>
    </row>
    <row r="22" s="28" customFormat="1" spans="1:10">
      <c r="A22" s="106" t="s">
        <v>42</v>
      </c>
      <c r="B22" s="106" t="s">
        <v>1068</v>
      </c>
      <c r="C22" s="107">
        <v>43344</v>
      </c>
      <c r="D22" s="106">
        <v>2</v>
      </c>
      <c r="E22" s="106">
        <v>1</v>
      </c>
      <c r="F22" s="108">
        <v>12800</v>
      </c>
      <c r="G22" s="109">
        <f t="shared" si="0"/>
        <v>12800</v>
      </c>
      <c r="H22" s="153">
        <v>1354124</v>
      </c>
      <c r="I22" s="110"/>
      <c r="J22" s="155"/>
    </row>
    <row r="23" s="28" customFormat="1" spans="1:10">
      <c r="A23" s="106" t="s">
        <v>54</v>
      </c>
      <c r="B23" s="106" t="s">
        <v>1069</v>
      </c>
      <c r="C23" s="107">
        <v>43345</v>
      </c>
      <c r="D23" s="106">
        <v>2</v>
      </c>
      <c r="E23" s="106">
        <v>1</v>
      </c>
      <c r="F23" s="108">
        <v>10400</v>
      </c>
      <c r="G23" s="109">
        <f t="shared" si="0"/>
        <v>10400</v>
      </c>
      <c r="H23" s="153">
        <v>1342677</v>
      </c>
      <c r="I23" s="110"/>
      <c r="J23" s="155"/>
    </row>
    <row r="24" s="28" customFormat="1" spans="1:10">
      <c r="A24" s="106" t="s">
        <v>38</v>
      </c>
      <c r="B24" s="106" t="s">
        <v>1070</v>
      </c>
      <c r="C24" s="107">
        <v>43345</v>
      </c>
      <c r="D24" s="106">
        <v>2</v>
      </c>
      <c r="E24" s="106">
        <v>1</v>
      </c>
      <c r="F24" s="108">
        <v>10400</v>
      </c>
      <c r="G24" s="109">
        <f t="shared" si="0"/>
        <v>10400</v>
      </c>
      <c r="H24" s="153">
        <v>1361754</v>
      </c>
      <c r="I24" s="110"/>
      <c r="J24" s="155"/>
    </row>
    <row r="25" s="28" customFormat="1" spans="1:10">
      <c r="A25" s="106" t="s">
        <v>54</v>
      </c>
      <c r="B25" s="106" t="s">
        <v>1059</v>
      </c>
      <c r="C25" s="107">
        <v>43345</v>
      </c>
      <c r="D25" s="106">
        <v>2</v>
      </c>
      <c r="E25" s="106">
        <v>1</v>
      </c>
      <c r="F25" s="108">
        <v>10400</v>
      </c>
      <c r="G25" s="109">
        <f t="shared" si="0"/>
        <v>10400</v>
      </c>
      <c r="H25" s="153">
        <v>1343925</v>
      </c>
      <c r="I25" s="110"/>
      <c r="J25" s="155"/>
    </row>
    <row r="26" s="28" customFormat="1" spans="1:10">
      <c r="A26" s="106" t="s">
        <v>38</v>
      </c>
      <c r="B26" s="106" t="s">
        <v>1071</v>
      </c>
      <c r="C26" s="107">
        <v>43346</v>
      </c>
      <c r="D26" s="106">
        <v>1</v>
      </c>
      <c r="E26" s="106">
        <v>1</v>
      </c>
      <c r="F26" s="108">
        <v>5580</v>
      </c>
      <c r="G26" s="109">
        <f t="shared" si="0"/>
        <v>5580</v>
      </c>
      <c r="H26" s="153">
        <v>1341003</v>
      </c>
      <c r="I26" s="110"/>
      <c r="J26" s="155"/>
    </row>
    <row r="27" s="28" customFormat="1" spans="1:10">
      <c r="A27" s="106" t="s">
        <v>54</v>
      </c>
      <c r="B27" s="107" t="s">
        <v>1072</v>
      </c>
      <c r="C27" s="107">
        <v>43346</v>
      </c>
      <c r="D27" s="106">
        <v>2</v>
      </c>
      <c r="E27" s="106">
        <v>2</v>
      </c>
      <c r="F27" s="108">
        <v>20800</v>
      </c>
      <c r="G27" s="109">
        <f t="shared" si="0"/>
        <v>20800</v>
      </c>
      <c r="H27" s="153">
        <v>1345877</v>
      </c>
      <c r="I27" s="110"/>
      <c r="J27" s="155"/>
    </row>
    <row r="28" s="28" customFormat="1" spans="1:10">
      <c r="A28" s="106" t="s">
        <v>42</v>
      </c>
      <c r="B28" s="106" t="s">
        <v>1073</v>
      </c>
      <c r="C28" s="107">
        <v>43347</v>
      </c>
      <c r="D28" s="106">
        <v>2</v>
      </c>
      <c r="E28" s="106">
        <v>1</v>
      </c>
      <c r="F28" s="108">
        <v>12800</v>
      </c>
      <c r="G28" s="109">
        <f t="shared" si="0"/>
        <v>12800</v>
      </c>
      <c r="H28" s="153">
        <v>1357722</v>
      </c>
      <c r="I28" s="110"/>
      <c r="J28" s="155"/>
    </row>
    <row r="29" s="28" customFormat="1" spans="1:10">
      <c r="A29" s="106" t="s">
        <v>243</v>
      </c>
      <c r="B29" s="106" t="s">
        <v>1074</v>
      </c>
      <c r="C29" s="107">
        <v>43349</v>
      </c>
      <c r="D29" s="106">
        <v>2</v>
      </c>
      <c r="E29" s="106">
        <v>1</v>
      </c>
      <c r="F29" s="108">
        <v>22000</v>
      </c>
      <c r="G29" s="109">
        <f t="shared" si="0"/>
        <v>22000</v>
      </c>
      <c r="H29" s="153">
        <v>1345310</v>
      </c>
      <c r="I29" s="110"/>
      <c r="J29" s="155"/>
    </row>
    <row r="30" s="28" customFormat="1" spans="1:10">
      <c r="A30" s="106" t="s">
        <v>38</v>
      </c>
      <c r="B30" s="106" t="s">
        <v>1075</v>
      </c>
      <c r="C30" s="107">
        <v>43350</v>
      </c>
      <c r="D30" s="106">
        <v>2</v>
      </c>
      <c r="E30" s="106">
        <v>1</v>
      </c>
      <c r="F30" s="108">
        <v>10400</v>
      </c>
      <c r="G30" s="109">
        <f t="shared" si="0"/>
        <v>10400</v>
      </c>
      <c r="H30" s="153">
        <v>1354541</v>
      </c>
      <c r="I30" s="110"/>
      <c r="J30" s="155"/>
    </row>
    <row r="31" s="28" customFormat="1" spans="1:10">
      <c r="A31" s="106" t="s">
        <v>38</v>
      </c>
      <c r="B31" s="106" t="s">
        <v>1076</v>
      </c>
      <c r="C31" s="107">
        <v>43350</v>
      </c>
      <c r="D31" s="106">
        <v>2</v>
      </c>
      <c r="E31" s="106">
        <v>2</v>
      </c>
      <c r="F31" s="108">
        <v>20800</v>
      </c>
      <c r="G31" s="109">
        <f t="shared" si="0"/>
        <v>20800</v>
      </c>
      <c r="H31" s="153">
        <v>1354054</v>
      </c>
      <c r="I31" s="110"/>
      <c r="J31" s="155"/>
    </row>
    <row r="32" s="28" customFormat="1" spans="1:10">
      <c r="A32" s="106" t="s">
        <v>45</v>
      </c>
      <c r="B32" s="106" t="s">
        <v>1077</v>
      </c>
      <c r="C32" s="107">
        <v>43350</v>
      </c>
      <c r="D32" s="106">
        <v>2</v>
      </c>
      <c r="E32" s="106">
        <v>2</v>
      </c>
      <c r="F32" s="108">
        <v>36000</v>
      </c>
      <c r="G32" s="109">
        <f t="shared" si="0"/>
        <v>36000</v>
      </c>
      <c r="H32" s="153">
        <v>1334757</v>
      </c>
      <c r="I32" s="110"/>
      <c r="J32" s="155"/>
    </row>
    <row r="33" s="28" customFormat="1" spans="1:10">
      <c r="A33" s="106" t="s">
        <v>38</v>
      </c>
      <c r="B33" s="106" t="s">
        <v>1078</v>
      </c>
      <c r="C33" s="107">
        <v>43350</v>
      </c>
      <c r="D33" s="106">
        <v>2</v>
      </c>
      <c r="E33" s="106">
        <v>1</v>
      </c>
      <c r="F33" s="108">
        <v>10400</v>
      </c>
      <c r="G33" s="109">
        <f t="shared" si="0"/>
        <v>10400</v>
      </c>
      <c r="H33" s="153">
        <v>1354487</v>
      </c>
      <c r="I33" s="110"/>
      <c r="J33" s="155"/>
    </row>
    <row r="34" s="28" customFormat="1" spans="1:10">
      <c r="A34" s="106" t="s">
        <v>54</v>
      </c>
      <c r="B34" s="106" t="s">
        <v>1079</v>
      </c>
      <c r="C34" s="107">
        <v>43355</v>
      </c>
      <c r="D34" s="106">
        <v>2</v>
      </c>
      <c r="E34" s="106">
        <v>1</v>
      </c>
      <c r="F34" s="108">
        <v>10400</v>
      </c>
      <c r="G34" s="109">
        <f t="shared" si="0"/>
        <v>10400</v>
      </c>
      <c r="H34" s="153">
        <v>1347874</v>
      </c>
      <c r="I34" s="110"/>
      <c r="J34" s="155"/>
    </row>
    <row r="35" s="28" customFormat="1" spans="1:10">
      <c r="A35" s="106" t="s">
        <v>38</v>
      </c>
      <c r="B35" s="106" t="s">
        <v>1080</v>
      </c>
      <c r="C35" s="107">
        <v>43352</v>
      </c>
      <c r="D35" s="106">
        <v>5</v>
      </c>
      <c r="E35" s="106">
        <v>1</v>
      </c>
      <c r="F35" s="108">
        <v>26000</v>
      </c>
      <c r="G35" s="109">
        <f t="shared" si="0"/>
        <v>26000</v>
      </c>
      <c r="H35" s="153">
        <v>1336006</v>
      </c>
      <c r="I35" s="110"/>
      <c r="J35" s="155"/>
    </row>
    <row r="36" s="28" customFormat="1" spans="1:10">
      <c r="A36" s="106" t="s">
        <v>38</v>
      </c>
      <c r="B36" s="106" t="s">
        <v>672</v>
      </c>
      <c r="C36" s="107">
        <v>43357</v>
      </c>
      <c r="D36" s="106">
        <v>2</v>
      </c>
      <c r="E36" s="106">
        <v>1</v>
      </c>
      <c r="F36" s="108">
        <v>10400</v>
      </c>
      <c r="G36" s="109">
        <f t="shared" si="0"/>
        <v>10400</v>
      </c>
      <c r="H36" s="153">
        <v>1345557</v>
      </c>
      <c r="I36" s="110"/>
      <c r="J36" s="155"/>
    </row>
    <row r="37" s="28" customFormat="1" spans="1:10">
      <c r="A37" s="106" t="s">
        <v>54</v>
      </c>
      <c r="B37" s="106" t="s">
        <v>1081</v>
      </c>
      <c r="C37" s="107">
        <v>43359</v>
      </c>
      <c r="D37" s="106">
        <v>1</v>
      </c>
      <c r="E37" s="106">
        <v>1</v>
      </c>
      <c r="F37" s="108">
        <v>6200</v>
      </c>
      <c r="G37" s="109">
        <f t="shared" si="0"/>
        <v>6200</v>
      </c>
      <c r="H37" s="153">
        <v>1370422</v>
      </c>
      <c r="I37" s="110"/>
      <c r="J37" s="155"/>
    </row>
    <row r="38" s="28" customFormat="1" spans="1:10">
      <c r="A38" s="106" t="s">
        <v>243</v>
      </c>
      <c r="B38" s="106" t="s">
        <v>1082</v>
      </c>
      <c r="C38" s="107">
        <v>43358</v>
      </c>
      <c r="D38" s="106">
        <v>3</v>
      </c>
      <c r="E38" s="106">
        <v>1</v>
      </c>
      <c r="F38" s="108">
        <v>33000</v>
      </c>
      <c r="G38" s="109">
        <f t="shared" si="0"/>
        <v>33000</v>
      </c>
      <c r="H38" s="153">
        <v>1342288</v>
      </c>
      <c r="I38" s="110"/>
      <c r="J38" s="155"/>
    </row>
    <row r="39" s="28" customFormat="1" spans="1:10">
      <c r="A39" s="106" t="s">
        <v>45</v>
      </c>
      <c r="B39" s="106" t="s">
        <v>1083</v>
      </c>
      <c r="C39" s="107">
        <v>43359</v>
      </c>
      <c r="D39" s="106">
        <v>2</v>
      </c>
      <c r="E39" s="106">
        <v>1</v>
      </c>
      <c r="F39" s="108">
        <v>18000</v>
      </c>
      <c r="G39" s="109">
        <f t="shared" si="0"/>
        <v>18000</v>
      </c>
      <c r="H39" s="153">
        <v>1334388</v>
      </c>
      <c r="I39" s="110"/>
      <c r="J39" s="155"/>
    </row>
    <row r="40" s="28" customFormat="1" spans="1:10">
      <c r="A40" s="106" t="s">
        <v>45</v>
      </c>
      <c r="B40" s="106" t="s">
        <v>1084</v>
      </c>
      <c r="C40" s="107">
        <v>43360</v>
      </c>
      <c r="D40" s="106">
        <v>2</v>
      </c>
      <c r="E40" s="106">
        <v>1</v>
      </c>
      <c r="F40" s="108">
        <v>18000</v>
      </c>
      <c r="G40" s="109">
        <f t="shared" si="0"/>
        <v>18000</v>
      </c>
      <c r="H40" s="153">
        <v>1351058</v>
      </c>
      <c r="I40" s="110"/>
      <c r="J40" s="155"/>
    </row>
    <row r="41" s="28" customFormat="1" spans="1:10">
      <c r="A41" s="106" t="s">
        <v>243</v>
      </c>
      <c r="B41" s="106" t="s">
        <v>1085</v>
      </c>
      <c r="C41" s="107">
        <v>43360</v>
      </c>
      <c r="D41" s="106">
        <v>2</v>
      </c>
      <c r="E41" s="106">
        <v>1</v>
      </c>
      <c r="F41" s="108">
        <v>22000</v>
      </c>
      <c r="G41" s="109">
        <f t="shared" si="0"/>
        <v>22000</v>
      </c>
      <c r="H41" s="153">
        <v>1343154</v>
      </c>
      <c r="I41" s="110"/>
      <c r="J41" s="155"/>
    </row>
    <row r="42" s="28" customFormat="1" spans="1:10">
      <c r="A42" s="106"/>
      <c r="B42" s="106"/>
      <c r="C42" s="107"/>
      <c r="D42" s="106"/>
      <c r="E42" s="106"/>
      <c r="F42" s="108"/>
      <c r="G42" s="109"/>
      <c r="H42" s="110"/>
      <c r="I42" s="110"/>
      <c r="J42" s="155"/>
    </row>
    <row r="43" s="28" customFormat="1" ht="13.5" spans="1:10">
      <c r="A43" s="106"/>
      <c r="B43" s="106" t="s">
        <v>92</v>
      </c>
      <c r="C43" s="107"/>
      <c r="D43" s="106"/>
      <c r="E43" s="106"/>
      <c r="F43" s="110"/>
      <c r="G43" s="149">
        <f>SUM(G9:G42)</f>
        <v>497980</v>
      </c>
      <c r="H43" s="110"/>
      <c r="I43" s="110" t="s">
        <v>1086</v>
      </c>
      <c r="J43" s="155"/>
    </row>
    <row r="44" s="28" customFormat="1" ht="13.5" spans="7:7">
      <c r="G44" s="29"/>
    </row>
    <row r="45" s="28" customFormat="1" spans="7:7">
      <c r="G45" s="29"/>
    </row>
  </sheetData>
  <protectedRanges>
    <protectedRange sqref="C4:F5" name="Range4"/>
    <protectedRange sqref="A43:I43" name="Range2_1"/>
    <protectedRange sqref="A13:F33 G11:G33 A42:I42 H13:I13 A9:I10 I12 J14 H15:I33 G41" name="Range2_1_2"/>
    <protectedRange sqref="A11:F12 H11:I11 J12 I14" name="Range2_1_2_1"/>
    <protectedRange sqref="A34:I40 A41:F41 H41:I41" name="Range2_1_2_4"/>
  </protectedRanges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:I8 J8"/>
  </dataValidations>
  <pageMargins left="0.75" right="0.75" top="1" bottom="1" header="0.511805555555556" footer="0.511805555555556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XV420"/>
  <sheetViews>
    <sheetView topLeftCell="A212" workbookViewId="0">
      <selection activeCell="C249" sqref="C249"/>
    </sheetView>
  </sheetViews>
  <sheetFormatPr defaultColWidth="9" defaultRowHeight="12.75"/>
  <cols>
    <col min="1" max="1" width="8.71428571428571" style="89" customWidth="1"/>
    <col min="2" max="2" width="33.1428571428571" style="89" customWidth="1"/>
    <col min="3" max="3" width="22.5714285714286" style="89" customWidth="1"/>
    <col min="4" max="4" width="6" style="89" customWidth="1"/>
    <col min="5" max="5" width="12" style="89" customWidth="1"/>
    <col min="6" max="6" width="19.4285714285714" style="89" customWidth="1"/>
    <col min="7" max="7" width="14" style="90" customWidth="1"/>
    <col min="8" max="8" width="19.5714285714286" style="124" customWidth="1"/>
    <col min="9" max="9" width="38.2857142857143" style="28" customWidth="1"/>
    <col min="10" max="138" width="9" style="28"/>
    <col min="139" max="16384" width="9" style="89"/>
  </cols>
  <sheetData>
    <row r="1" s="89" customFormat="1" spans="7:138">
      <c r="G1" s="90"/>
      <c r="H1" s="124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</row>
    <row r="2" s="89" customFormat="1" spans="2:138">
      <c r="B2" s="30" t="s">
        <v>22</v>
      </c>
      <c r="H2" s="124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</row>
    <row r="3" s="89" customFormat="1" spans="8:138">
      <c r="H3" s="124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  <c r="DT3" s="28"/>
      <c r="DU3" s="28"/>
      <c r="DV3" s="28"/>
      <c r="DW3" s="28"/>
      <c r="DX3" s="28"/>
      <c r="DY3" s="28"/>
      <c r="DZ3" s="28"/>
      <c r="EA3" s="28"/>
      <c r="EB3" s="28"/>
      <c r="EC3" s="28"/>
      <c r="ED3" s="28"/>
      <c r="EE3" s="28"/>
      <c r="EF3" s="28"/>
      <c r="EG3" s="28"/>
      <c r="EH3" s="28"/>
    </row>
    <row r="4" s="89" customFormat="1" spans="1:138">
      <c r="A4" s="125" t="s">
        <v>25</v>
      </c>
      <c r="B4" s="125"/>
      <c r="C4" s="126" t="s">
        <v>26</v>
      </c>
      <c r="D4" s="126"/>
      <c r="E4" s="126"/>
      <c r="F4" s="126"/>
      <c r="H4" s="124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</row>
    <row r="5" s="89" customFormat="1" spans="1:138">
      <c r="A5" s="127" t="s">
        <v>27</v>
      </c>
      <c r="B5" s="127"/>
      <c r="C5" s="128" t="s">
        <v>28</v>
      </c>
      <c r="D5" s="129"/>
      <c r="E5" s="129"/>
      <c r="F5" s="130"/>
      <c r="H5" s="124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</row>
    <row r="6" s="89" customFormat="1" spans="8:138">
      <c r="H6" s="124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</row>
    <row r="7" s="89" customFormat="1" spans="1:138">
      <c r="A7" s="37"/>
      <c r="B7" s="37"/>
      <c r="C7" s="37"/>
      <c r="D7" s="37"/>
      <c r="E7" s="37"/>
      <c r="F7" s="131" t="s">
        <v>29</v>
      </c>
      <c r="G7" s="131"/>
      <c r="H7" s="124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</row>
    <row r="8" s="89" customFormat="1" spans="1:138">
      <c r="A8" s="132" t="s">
        <v>30</v>
      </c>
      <c r="B8" s="132" t="s">
        <v>31</v>
      </c>
      <c r="C8" s="133" t="s">
        <v>32</v>
      </c>
      <c r="D8" s="132" t="s">
        <v>33</v>
      </c>
      <c r="E8" s="132" t="s">
        <v>34</v>
      </c>
      <c r="F8" s="132" t="s">
        <v>35</v>
      </c>
      <c r="G8" s="132" t="s">
        <v>36</v>
      </c>
      <c r="H8" s="134" t="s">
        <v>37</v>
      </c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</row>
    <row r="9" s="89" customFormat="1" spans="1:138">
      <c r="A9" s="106" t="s">
        <v>54</v>
      </c>
      <c r="B9" s="106" t="s">
        <v>1087</v>
      </c>
      <c r="C9" s="107">
        <v>43276</v>
      </c>
      <c r="D9" s="106">
        <v>1</v>
      </c>
      <c r="E9" s="106">
        <v>1</v>
      </c>
      <c r="F9" s="108">
        <v>5200</v>
      </c>
      <c r="G9" s="109">
        <f t="shared" ref="G9:G72" si="0">+F9</f>
        <v>5200</v>
      </c>
      <c r="H9" s="135">
        <v>1310142</v>
      </c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</row>
    <row r="10" s="89" customFormat="1" spans="1:138">
      <c r="A10" s="106" t="s">
        <v>42</v>
      </c>
      <c r="B10" s="106" t="s">
        <v>1088</v>
      </c>
      <c r="C10" s="107">
        <v>43276</v>
      </c>
      <c r="D10" s="106">
        <v>2</v>
      </c>
      <c r="E10" s="106">
        <v>2</v>
      </c>
      <c r="F10" s="108">
        <v>25600</v>
      </c>
      <c r="G10" s="109">
        <f t="shared" si="0"/>
        <v>25600</v>
      </c>
      <c r="H10" s="135">
        <v>1313369</v>
      </c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</row>
    <row r="11" s="89" customFormat="1" spans="1:138">
      <c r="A11" s="106" t="s">
        <v>54</v>
      </c>
      <c r="B11" s="106" t="s">
        <v>787</v>
      </c>
      <c r="C11" s="107">
        <v>43276</v>
      </c>
      <c r="D11" s="106">
        <v>4</v>
      </c>
      <c r="E11" s="106">
        <v>1</v>
      </c>
      <c r="F11" s="108">
        <v>20800</v>
      </c>
      <c r="G11" s="109">
        <f t="shared" si="0"/>
        <v>20800</v>
      </c>
      <c r="H11" s="135">
        <v>1313447</v>
      </c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  <c r="AA11" s="143"/>
      <c r="AB11" s="143"/>
      <c r="AC11" s="143"/>
      <c r="AD11" s="143"/>
      <c r="AE11" s="143"/>
      <c r="AF11" s="143"/>
      <c r="AG11" s="143"/>
      <c r="AH11" s="143"/>
      <c r="AI11" s="143"/>
      <c r="AJ11" s="143"/>
      <c r="AK11" s="143"/>
      <c r="AL11" s="143"/>
      <c r="AM11" s="143"/>
      <c r="AN11" s="143"/>
      <c r="AO11" s="143"/>
      <c r="AP11" s="143"/>
      <c r="AQ11" s="143"/>
      <c r="AR11" s="143"/>
      <c r="AS11" s="143"/>
      <c r="AT11" s="143"/>
      <c r="AU11" s="143"/>
      <c r="AV11" s="143"/>
      <c r="AW11" s="143"/>
      <c r="AX11" s="143"/>
      <c r="AY11" s="143"/>
      <c r="AZ11" s="143"/>
      <c r="BA11" s="143"/>
      <c r="BB11" s="143"/>
      <c r="BC11" s="143"/>
      <c r="BD11" s="143"/>
      <c r="BE11" s="143"/>
      <c r="BF11" s="143"/>
      <c r="BG11" s="143"/>
      <c r="BH11" s="143"/>
      <c r="BI11" s="143"/>
      <c r="BJ11" s="143"/>
      <c r="BK11" s="143"/>
      <c r="BL11" s="143"/>
      <c r="BM11" s="143"/>
      <c r="BN11" s="143"/>
      <c r="BO11" s="143"/>
      <c r="BP11" s="143"/>
      <c r="BQ11" s="143"/>
      <c r="BR11" s="143"/>
      <c r="BS11" s="143"/>
      <c r="BT11" s="143"/>
      <c r="BU11" s="143"/>
      <c r="BV11" s="143"/>
      <c r="BW11" s="143"/>
      <c r="BX11" s="143"/>
      <c r="BY11" s="143"/>
      <c r="BZ11" s="143"/>
      <c r="CA11" s="143"/>
      <c r="CB11" s="143"/>
      <c r="CC11" s="143"/>
      <c r="CD11" s="143"/>
      <c r="CE11" s="143"/>
      <c r="CF11" s="143"/>
      <c r="CG11" s="143"/>
      <c r="CH11" s="143"/>
      <c r="CI11" s="143"/>
      <c r="CJ11" s="143"/>
      <c r="CK11" s="143"/>
      <c r="CL11" s="143"/>
      <c r="CM11" s="143"/>
      <c r="CN11" s="143"/>
      <c r="CO11" s="143"/>
      <c r="CP11" s="143"/>
      <c r="CQ11" s="143"/>
      <c r="CR11" s="143"/>
      <c r="CS11" s="143"/>
      <c r="CT11" s="143"/>
      <c r="CU11" s="143"/>
      <c r="CV11" s="143"/>
      <c r="CW11" s="143"/>
      <c r="CX11" s="143"/>
      <c r="CY11" s="143"/>
      <c r="CZ11" s="143"/>
      <c r="DA11" s="143"/>
      <c r="DB11" s="143"/>
      <c r="DC11" s="143"/>
      <c r="DD11" s="143"/>
      <c r="DE11" s="143"/>
      <c r="DF11" s="143"/>
      <c r="DG11" s="143"/>
      <c r="DH11" s="143"/>
      <c r="DI11" s="143"/>
      <c r="DJ11" s="143"/>
      <c r="DK11" s="143"/>
      <c r="DL11" s="143"/>
      <c r="DM11" s="143"/>
      <c r="DN11" s="143"/>
      <c r="DO11" s="143"/>
      <c r="DP11" s="143"/>
      <c r="DQ11" s="143"/>
      <c r="DR11" s="143"/>
      <c r="DS11" s="143"/>
      <c r="DT11" s="143"/>
      <c r="DU11" s="143"/>
      <c r="DV11" s="143"/>
      <c r="DW11" s="143"/>
      <c r="DX11" s="143"/>
      <c r="DY11" s="143"/>
      <c r="DZ11" s="143"/>
      <c r="EA11" s="143"/>
      <c r="EB11" s="143"/>
      <c r="EC11" s="143"/>
      <c r="ED11" s="143"/>
      <c r="EE11" s="143"/>
      <c r="EF11" s="143"/>
      <c r="EG11" s="143"/>
      <c r="EH11" s="143"/>
    </row>
    <row r="12" s="89" customFormat="1" spans="1:138">
      <c r="A12" s="106" t="s">
        <v>54</v>
      </c>
      <c r="B12" s="106" t="s">
        <v>1089</v>
      </c>
      <c r="C12" s="107">
        <v>43277</v>
      </c>
      <c r="D12" s="106">
        <v>1</v>
      </c>
      <c r="E12" s="106">
        <v>1</v>
      </c>
      <c r="F12" s="108">
        <v>5200</v>
      </c>
      <c r="G12" s="109">
        <f t="shared" si="0"/>
        <v>5200</v>
      </c>
      <c r="H12" s="135">
        <v>1322883</v>
      </c>
      <c r="I12" s="143"/>
      <c r="J12" s="143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43"/>
      <c r="BE12" s="143"/>
      <c r="BF12" s="143"/>
      <c r="BG12" s="143"/>
      <c r="BH12" s="143"/>
      <c r="BI12" s="143"/>
      <c r="BJ12" s="143"/>
      <c r="BK12" s="143"/>
      <c r="BL12" s="143"/>
      <c r="BM12" s="143"/>
      <c r="BN12" s="143"/>
      <c r="BO12" s="143"/>
      <c r="BP12" s="143"/>
      <c r="BQ12" s="143"/>
      <c r="BR12" s="143"/>
      <c r="BS12" s="143"/>
      <c r="BT12" s="143"/>
      <c r="BU12" s="143"/>
      <c r="BV12" s="143"/>
      <c r="BW12" s="143"/>
      <c r="BX12" s="143"/>
      <c r="BY12" s="143"/>
      <c r="BZ12" s="143"/>
      <c r="CA12" s="143"/>
      <c r="CB12" s="143"/>
      <c r="CC12" s="143"/>
      <c r="CD12" s="143"/>
      <c r="CE12" s="143"/>
      <c r="CF12" s="143"/>
      <c r="CG12" s="143"/>
      <c r="CH12" s="143"/>
      <c r="CI12" s="143"/>
      <c r="CJ12" s="143"/>
      <c r="CK12" s="143"/>
      <c r="CL12" s="143"/>
      <c r="CM12" s="143"/>
      <c r="CN12" s="143"/>
      <c r="CO12" s="143"/>
      <c r="CP12" s="143"/>
      <c r="CQ12" s="143"/>
      <c r="CR12" s="143"/>
      <c r="CS12" s="143"/>
      <c r="CT12" s="143"/>
      <c r="CU12" s="143"/>
      <c r="CV12" s="143"/>
      <c r="CW12" s="143"/>
      <c r="CX12" s="143"/>
      <c r="CY12" s="143"/>
      <c r="CZ12" s="143"/>
      <c r="DA12" s="143"/>
      <c r="DB12" s="143"/>
      <c r="DC12" s="143"/>
      <c r="DD12" s="143"/>
      <c r="DE12" s="143"/>
      <c r="DF12" s="143"/>
      <c r="DG12" s="143"/>
      <c r="DH12" s="143"/>
      <c r="DI12" s="143"/>
      <c r="DJ12" s="143"/>
      <c r="DK12" s="143"/>
      <c r="DL12" s="143"/>
      <c r="DM12" s="143"/>
      <c r="DN12" s="143"/>
      <c r="DO12" s="143"/>
      <c r="DP12" s="143"/>
      <c r="DQ12" s="143"/>
      <c r="DR12" s="143"/>
      <c r="DS12" s="143"/>
      <c r="DT12" s="143"/>
      <c r="DU12" s="143"/>
      <c r="DV12" s="143"/>
      <c r="DW12" s="143"/>
      <c r="DX12" s="143"/>
      <c r="DY12" s="143"/>
      <c r="DZ12" s="143"/>
      <c r="EA12" s="143"/>
      <c r="EB12" s="143"/>
      <c r="EC12" s="143"/>
      <c r="ED12" s="143"/>
      <c r="EE12" s="143"/>
      <c r="EF12" s="143"/>
      <c r="EG12" s="143"/>
      <c r="EH12" s="143"/>
    </row>
    <row r="13" s="89" customFormat="1" spans="1:138">
      <c r="A13" s="106" t="s">
        <v>54</v>
      </c>
      <c r="B13" s="106" t="s">
        <v>1090</v>
      </c>
      <c r="C13" s="107">
        <v>43278</v>
      </c>
      <c r="D13" s="106">
        <v>1</v>
      </c>
      <c r="E13" s="106">
        <v>1</v>
      </c>
      <c r="F13" s="108">
        <v>5200</v>
      </c>
      <c r="G13" s="109">
        <f t="shared" si="0"/>
        <v>5200</v>
      </c>
      <c r="H13" s="135">
        <v>1314770</v>
      </c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43"/>
      <c r="BE13" s="143"/>
      <c r="BF13" s="143"/>
      <c r="BG13" s="143"/>
      <c r="BH13" s="143"/>
      <c r="BI13" s="143"/>
      <c r="BJ13" s="143"/>
      <c r="BK13" s="143"/>
      <c r="BL13" s="143"/>
      <c r="BM13" s="143"/>
      <c r="BN13" s="143"/>
      <c r="BO13" s="143"/>
      <c r="BP13" s="143"/>
      <c r="BQ13" s="143"/>
      <c r="BR13" s="143"/>
      <c r="BS13" s="143"/>
      <c r="BT13" s="143"/>
      <c r="BU13" s="143"/>
      <c r="BV13" s="143"/>
      <c r="BW13" s="143"/>
      <c r="BX13" s="143"/>
      <c r="BY13" s="143"/>
      <c r="BZ13" s="143"/>
      <c r="CA13" s="143"/>
      <c r="CB13" s="143"/>
      <c r="CC13" s="143"/>
      <c r="CD13" s="143"/>
      <c r="CE13" s="143"/>
      <c r="CF13" s="143"/>
      <c r="CG13" s="143"/>
      <c r="CH13" s="143"/>
      <c r="CI13" s="143"/>
      <c r="CJ13" s="143"/>
      <c r="CK13" s="143"/>
      <c r="CL13" s="143"/>
      <c r="CM13" s="143"/>
      <c r="CN13" s="143"/>
      <c r="CO13" s="143"/>
      <c r="CP13" s="143"/>
      <c r="CQ13" s="143"/>
      <c r="CR13" s="143"/>
      <c r="CS13" s="143"/>
      <c r="CT13" s="143"/>
      <c r="CU13" s="143"/>
      <c r="CV13" s="143"/>
      <c r="CW13" s="143"/>
      <c r="CX13" s="143"/>
      <c r="CY13" s="143"/>
      <c r="CZ13" s="143"/>
      <c r="DA13" s="143"/>
      <c r="DB13" s="143"/>
      <c r="DC13" s="143"/>
      <c r="DD13" s="143"/>
      <c r="DE13" s="143"/>
      <c r="DF13" s="143"/>
      <c r="DG13" s="143"/>
      <c r="DH13" s="143"/>
      <c r="DI13" s="143"/>
      <c r="DJ13" s="143"/>
      <c r="DK13" s="143"/>
      <c r="DL13" s="143"/>
      <c r="DM13" s="143"/>
      <c r="DN13" s="143"/>
      <c r="DO13" s="143"/>
      <c r="DP13" s="143"/>
      <c r="DQ13" s="143"/>
      <c r="DR13" s="143"/>
      <c r="DS13" s="143"/>
      <c r="DT13" s="143"/>
      <c r="DU13" s="143"/>
      <c r="DV13" s="143"/>
      <c r="DW13" s="143"/>
      <c r="DX13" s="143"/>
      <c r="DY13" s="143"/>
      <c r="DZ13" s="143"/>
      <c r="EA13" s="143"/>
      <c r="EB13" s="143"/>
      <c r="EC13" s="143"/>
      <c r="ED13" s="143"/>
      <c r="EE13" s="143"/>
      <c r="EF13" s="143"/>
      <c r="EG13" s="143"/>
      <c r="EH13" s="143"/>
    </row>
    <row r="14" s="89" customFormat="1" spans="1:138">
      <c r="A14" s="106" t="s">
        <v>42</v>
      </c>
      <c r="B14" s="106" t="s">
        <v>1091</v>
      </c>
      <c r="C14" s="107">
        <v>43278</v>
      </c>
      <c r="D14" s="106">
        <v>2</v>
      </c>
      <c r="E14" s="106">
        <v>2</v>
      </c>
      <c r="F14" s="108">
        <v>25600</v>
      </c>
      <c r="G14" s="109">
        <f t="shared" si="0"/>
        <v>25600</v>
      </c>
      <c r="H14" s="135">
        <v>1314748</v>
      </c>
      <c r="I14" s="143"/>
      <c r="J14" s="143"/>
      <c r="K14" s="143"/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43"/>
      <c r="AP14" s="143"/>
      <c r="AQ14" s="143"/>
      <c r="AR14" s="143"/>
      <c r="AS14" s="143"/>
      <c r="AT14" s="143"/>
      <c r="AU14" s="143"/>
      <c r="AV14" s="143"/>
      <c r="AW14" s="143"/>
      <c r="AX14" s="143"/>
      <c r="AY14" s="143"/>
      <c r="AZ14" s="143"/>
      <c r="BA14" s="143"/>
      <c r="BB14" s="143"/>
      <c r="BC14" s="143"/>
      <c r="BD14" s="143"/>
      <c r="BE14" s="143"/>
      <c r="BF14" s="143"/>
      <c r="BG14" s="143"/>
      <c r="BH14" s="143"/>
      <c r="BI14" s="143"/>
      <c r="BJ14" s="143"/>
      <c r="BK14" s="143"/>
      <c r="BL14" s="143"/>
      <c r="BM14" s="143"/>
      <c r="BN14" s="143"/>
      <c r="BO14" s="143"/>
      <c r="BP14" s="143"/>
      <c r="BQ14" s="143"/>
      <c r="BR14" s="143"/>
      <c r="BS14" s="143"/>
      <c r="BT14" s="143"/>
      <c r="BU14" s="143"/>
      <c r="BV14" s="143"/>
      <c r="BW14" s="143"/>
      <c r="BX14" s="143"/>
      <c r="BY14" s="143"/>
      <c r="BZ14" s="143"/>
      <c r="CA14" s="143"/>
      <c r="CB14" s="143"/>
      <c r="CC14" s="143"/>
      <c r="CD14" s="143"/>
      <c r="CE14" s="143"/>
      <c r="CF14" s="143"/>
      <c r="CG14" s="143"/>
      <c r="CH14" s="143"/>
      <c r="CI14" s="143"/>
      <c r="CJ14" s="143"/>
      <c r="CK14" s="143"/>
      <c r="CL14" s="143"/>
      <c r="CM14" s="143"/>
      <c r="CN14" s="143"/>
      <c r="CO14" s="143"/>
      <c r="CP14" s="143"/>
      <c r="CQ14" s="143"/>
      <c r="CR14" s="143"/>
      <c r="CS14" s="143"/>
      <c r="CT14" s="143"/>
      <c r="CU14" s="143"/>
      <c r="CV14" s="143"/>
      <c r="CW14" s="143"/>
      <c r="CX14" s="143"/>
      <c r="CY14" s="143"/>
      <c r="CZ14" s="143"/>
      <c r="DA14" s="143"/>
      <c r="DB14" s="143"/>
      <c r="DC14" s="143"/>
      <c r="DD14" s="143"/>
      <c r="DE14" s="143"/>
      <c r="DF14" s="143"/>
      <c r="DG14" s="143"/>
      <c r="DH14" s="143"/>
      <c r="DI14" s="143"/>
      <c r="DJ14" s="143"/>
      <c r="DK14" s="143"/>
      <c r="DL14" s="143"/>
      <c r="DM14" s="143"/>
      <c r="DN14" s="143"/>
      <c r="DO14" s="143"/>
      <c r="DP14" s="143"/>
      <c r="DQ14" s="143"/>
      <c r="DR14" s="143"/>
      <c r="DS14" s="143"/>
      <c r="DT14" s="143"/>
      <c r="DU14" s="143"/>
      <c r="DV14" s="143"/>
      <c r="DW14" s="143"/>
      <c r="DX14" s="143"/>
      <c r="DY14" s="143"/>
      <c r="DZ14" s="143"/>
      <c r="EA14" s="143"/>
      <c r="EB14" s="143"/>
      <c r="EC14" s="143"/>
      <c r="ED14" s="143"/>
      <c r="EE14" s="143"/>
      <c r="EF14" s="143"/>
      <c r="EG14" s="143"/>
      <c r="EH14" s="143"/>
    </row>
    <row r="15" s="89" customFormat="1" spans="1:138">
      <c r="A15" s="106" t="s">
        <v>54</v>
      </c>
      <c r="B15" s="106" t="s">
        <v>1092</v>
      </c>
      <c r="C15" s="107">
        <v>43279</v>
      </c>
      <c r="D15" s="106">
        <v>4</v>
      </c>
      <c r="E15" s="106">
        <v>1</v>
      </c>
      <c r="F15" s="108">
        <v>20800</v>
      </c>
      <c r="G15" s="109">
        <f t="shared" si="0"/>
        <v>20800</v>
      </c>
      <c r="H15" s="135">
        <v>1310202</v>
      </c>
      <c r="I15" s="143"/>
      <c r="J15" s="143"/>
      <c r="K15" s="143"/>
      <c r="L15" s="143"/>
      <c r="M15" s="143"/>
      <c r="N15" s="143"/>
      <c r="O15" s="143"/>
      <c r="P15" s="143"/>
      <c r="Q15" s="143"/>
      <c r="R15" s="143"/>
      <c r="S15" s="143"/>
      <c r="T15" s="143"/>
      <c r="U15" s="143"/>
      <c r="V15" s="143"/>
      <c r="W15" s="143"/>
      <c r="X15" s="143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143"/>
      <c r="AK15" s="143"/>
      <c r="AL15" s="143"/>
      <c r="AM15" s="143"/>
      <c r="AN15" s="143"/>
      <c r="AO15" s="143"/>
      <c r="AP15" s="143"/>
      <c r="AQ15" s="143"/>
      <c r="AR15" s="143"/>
      <c r="AS15" s="143"/>
      <c r="AT15" s="143"/>
      <c r="AU15" s="143"/>
      <c r="AV15" s="143"/>
      <c r="AW15" s="143"/>
      <c r="AX15" s="143"/>
      <c r="AY15" s="143"/>
      <c r="AZ15" s="143"/>
      <c r="BA15" s="143"/>
      <c r="BB15" s="143"/>
      <c r="BC15" s="143"/>
      <c r="BD15" s="143"/>
      <c r="BE15" s="143"/>
      <c r="BF15" s="143"/>
      <c r="BG15" s="143"/>
      <c r="BH15" s="143"/>
      <c r="BI15" s="143"/>
      <c r="BJ15" s="143"/>
      <c r="BK15" s="143"/>
      <c r="BL15" s="143"/>
      <c r="BM15" s="143"/>
      <c r="BN15" s="143"/>
      <c r="BO15" s="143"/>
      <c r="BP15" s="143"/>
      <c r="BQ15" s="143"/>
      <c r="BR15" s="143"/>
      <c r="BS15" s="143"/>
      <c r="BT15" s="143"/>
      <c r="BU15" s="143"/>
      <c r="BV15" s="143"/>
      <c r="BW15" s="143"/>
      <c r="BX15" s="143"/>
      <c r="BY15" s="143"/>
      <c r="BZ15" s="143"/>
      <c r="CA15" s="143"/>
      <c r="CB15" s="143"/>
      <c r="CC15" s="143"/>
      <c r="CD15" s="143"/>
      <c r="CE15" s="143"/>
      <c r="CF15" s="143"/>
      <c r="CG15" s="143"/>
      <c r="CH15" s="143"/>
      <c r="CI15" s="143"/>
      <c r="CJ15" s="143"/>
      <c r="CK15" s="143"/>
      <c r="CL15" s="143"/>
      <c r="CM15" s="143"/>
      <c r="CN15" s="143"/>
      <c r="CO15" s="143"/>
      <c r="CP15" s="143"/>
      <c r="CQ15" s="143"/>
      <c r="CR15" s="143"/>
      <c r="CS15" s="143"/>
      <c r="CT15" s="143"/>
      <c r="CU15" s="143"/>
      <c r="CV15" s="143"/>
      <c r="CW15" s="143"/>
      <c r="CX15" s="143"/>
      <c r="CY15" s="143"/>
      <c r="CZ15" s="143"/>
      <c r="DA15" s="143"/>
      <c r="DB15" s="143"/>
      <c r="DC15" s="143"/>
      <c r="DD15" s="143"/>
      <c r="DE15" s="143"/>
      <c r="DF15" s="143"/>
      <c r="DG15" s="143"/>
      <c r="DH15" s="143"/>
      <c r="DI15" s="143"/>
      <c r="DJ15" s="143"/>
      <c r="DK15" s="143"/>
      <c r="DL15" s="143"/>
      <c r="DM15" s="143"/>
      <c r="DN15" s="143"/>
      <c r="DO15" s="143"/>
      <c r="DP15" s="143"/>
      <c r="DQ15" s="143"/>
      <c r="DR15" s="143"/>
      <c r="DS15" s="143"/>
      <c r="DT15" s="143"/>
      <c r="DU15" s="143"/>
      <c r="DV15" s="143"/>
      <c r="DW15" s="143"/>
      <c r="DX15" s="143"/>
      <c r="DY15" s="143"/>
      <c r="DZ15" s="143"/>
      <c r="EA15" s="143"/>
      <c r="EB15" s="143"/>
      <c r="EC15" s="143"/>
      <c r="ED15" s="143"/>
      <c r="EE15" s="143"/>
      <c r="EF15" s="143"/>
      <c r="EG15" s="143"/>
      <c r="EH15" s="143"/>
    </row>
    <row r="16" s="89" customFormat="1" spans="1:138">
      <c r="A16" s="106" t="s">
        <v>54</v>
      </c>
      <c r="B16" s="106" t="s">
        <v>1093</v>
      </c>
      <c r="C16" s="107">
        <v>43280</v>
      </c>
      <c r="D16" s="106">
        <v>1</v>
      </c>
      <c r="E16" s="106">
        <v>1</v>
      </c>
      <c r="F16" s="108">
        <v>5200</v>
      </c>
      <c r="G16" s="109">
        <f t="shared" si="0"/>
        <v>5200</v>
      </c>
      <c r="H16" s="135">
        <v>1318148</v>
      </c>
      <c r="I16" s="143"/>
      <c r="J16" s="143"/>
      <c r="K16" s="143"/>
      <c r="L16" s="143"/>
      <c r="M16" s="143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3"/>
      <c r="AI16" s="143"/>
      <c r="AJ16" s="143"/>
      <c r="AK16" s="143"/>
      <c r="AL16" s="143"/>
      <c r="AM16" s="143"/>
      <c r="AN16" s="143"/>
      <c r="AO16" s="143"/>
      <c r="AP16" s="143"/>
      <c r="AQ16" s="143"/>
      <c r="AR16" s="143"/>
      <c r="AS16" s="143"/>
      <c r="AT16" s="143"/>
      <c r="AU16" s="143"/>
      <c r="AV16" s="143"/>
      <c r="AW16" s="143"/>
      <c r="AX16" s="143"/>
      <c r="AY16" s="143"/>
      <c r="AZ16" s="143"/>
      <c r="BA16" s="143"/>
      <c r="BB16" s="143"/>
      <c r="BC16" s="143"/>
      <c r="BD16" s="143"/>
      <c r="BE16" s="143"/>
      <c r="BF16" s="143"/>
      <c r="BG16" s="143"/>
      <c r="BH16" s="143"/>
      <c r="BI16" s="143"/>
      <c r="BJ16" s="143"/>
      <c r="BK16" s="143"/>
      <c r="BL16" s="143"/>
      <c r="BM16" s="143"/>
      <c r="BN16" s="143"/>
      <c r="BO16" s="143"/>
      <c r="BP16" s="143"/>
      <c r="BQ16" s="143"/>
      <c r="BR16" s="143"/>
      <c r="BS16" s="143"/>
      <c r="BT16" s="143"/>
      <c r="BU16" s="143"/>
      <c r="BV16" s="143"/>
      <c r="BW16" s="143"/>
      <c r="BX16" s="143"/>
      <c r="BY16" s="143"/>
      <c r="BZ16" s="143"/>
      <c r="CA16" s="143"/>
      <c r="CB16" s="143"/>
      <c r="CC16" s="143"/>
      <c r="CD16" s="143"/>
      <c r="CE16" s="143"/>
      <c r="CF16" s="143"/>
      <c r="CG16" s="143"/>
      <c r="CH16" s="143"/>
      <c r="CI16" s="143"/>
      <c r="CJ16" s="143"/>
      <c r="CK16" s="143"/>
      <c r="CL16" s="143"/>
      <c r="CM16" s="143"/>
      <c r="CN16" s="143"/>
      <c r="CO16" s="143"/>
      <c r="CP16" s="143"/>
      <c r="CQ16" s="143"/>
      <c r="CR16" s="143"/>
      <c r="CS16" s="143"/>
      <c r="CT16" s="143"/>
      <c r="CU16" s="143"/>
      <c r="CV16" s="143"/>
      <c r="CW16" s="143"/>
      <c r="CX16" s="143"/>
      <c r="CY16" s="143"/>
      <c r="CZ16" s="143"/>
      <c r="DA16" s="143"/>
      <c r="DB16" s="143"/>
      <c r="DC16" s="143"/>
      <c r="DD16" s="143"/>
      <c r="DE16" s="143"/>
      <c r="DF16" s="143"/>
      <c r="DG16" s="143"/>
      <c r="DH16" s="143"/>
      <c r="DI16" s="143"/>
      <c r="DJ16" s="143"/>
      <c r="DK16" s="143"/>
      <c r="DL16" s="143"/>
      <c r="DM16" s="143"/>
      <c r="DN16" s="143"/>
      <c r="DO16" s="143"/>
      <c r="DP16" s="143"/>
      <c r="DQ16" s="143"/>
      <c r="DR16" s="143"/>
      <c r="DS16" s="143"/>
      <c r="DT16" s="143"/>
      <c r="DU16" s="143"/>
      <c r="DV16" s="143"/>
      <c r="DW16" s="143"/>
      <c r="DX16" s="143"/>
      <c r="DY16" s="143"/>
      <c r="DZ16" s="143"/>
      <c r="EA16" s="143"/>
      <c r="EB16" s="143"/>
      <c r="EC16" s="143"/>
      <c r="ED16" s="143"/>
      <c r="EE16" s="143"/>
      <c r="EF16" s="143"/>
      <c r="EG16" s="143"/>
      <c r="EH16" s="143"/>
    </row>
    <row r="17" s="89" customFormat="1" spans="1:138">
      <c r="A17" s="106" t="s">
        <v>42</v>
      </c>
      <c r="B17" s="106" t="s">
        <v>1094</v>
      </c>
      <c r="C17" s="107">
        <v>43280</v>
      </c>
      <c r="D17" s="106">
        <v>1</v>
      </c>
      <c r="E17" s="106">
        <v>1</v>
      </c>
      <c r="F17" s="108">
        <v>6400</v>
      </c>
      <c r="G17" s="109">
        <f t="shared" si="0"/>
        <v>6400</v>
      </c>
      <c r="H17" s="135">
        <v>1326625</v>
      </c>
      <c r="I17" s="143"/>
      <c r="J17" s="143"/>
      <c r="K17" s="143"/>
      <c r="L17" s="143"/>
      <c r="M17" s="143"/>
      <c r="N17" s="143"/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  <c r="AM17" s="143"/>
      <c r="AN17" s="143"/>
      <c r="AO17" s="143"/>
      <c r="AP17" s="143"/>
      <c r="AQ17" s="143"/>
      <c r="AR17" s="143"/>
      <c r="AS17" s="143"/>
      <c r="AT17" s="143"/>
      <c r="AU17" s="143"/>
      <c r="AV17" s="143"/>
      <c r="AW17" s="143"/>
      <c r="AX17" s="143"/>
      <c r="AY17" s="143"/>
      <c r="AZ17" s="143"/>
      <c r="BA17" s="143"/>
      <c r="BB17" s="143"/>
      <c r="BC17" s="143"/>
      <c r="BD17" s="143"/>
      <c r="BE17" s="143"/>
      <c r="BF17" s="143"/>
      <c r="BG17" s="143"/>
      <c r="BH17" s="143"/>
      <c r="BI17" s="143"/>
      <c r="BJ17" s="143"/>
      <c r="BK17" s="143"/>
      <c r="BL17" s="143"/>
      <c r="BM17" s="143"/>
      <c r="BN17" s="143"/>
      <c r="BO17" s="143"/>
      <c r="BP17" s="143"/>
      <c r="BQ17" s="143"/>
      <c r="BR17" s="143"/>
      <c r="BS17" s="143"/>
      <c r="BT17" s="143"/>
      <c r="BU17" s="143"/>
      <c r="BV17" s="143"/>
      <c r="BW17" s="143"/>
      <c r="BX17" s="143"/>
      <c r="BY17" s="143"/>
      <c r="BZ17" s="143"/>
      <c r="CA17" s="143"/>
      <c r="CB17" s="143"/>
      <c r="CC17" s="143"/>
      <c r="CD17" s="143"/>
      <c r="CE17" s="143"/>
      <c r="CF17" s="143"/>
      <c r="CG17" s="143"/>
      <c r="CH17" s="143"/>
      <c r="CI17" s="143"/>
      <c r="CJ17" s="143"/>
      <c r="CK17" s="143"/>
      <c r="CL17" s="143"/>
      <c r="CM17" s="143"/>
      <c r="CN17" s="143"/>
      <c r="CO17" s="143"/>
      <c r="CP17" s="143"/>
      <c r="CQ17" s="143"/>
      <c r="CR17" s="143"/>
      <c r="CS17" s="143"/>
      <c r="CT17" s="143"/>
      <c r="CU17" s="143"/>
      <c r="CV17" s="143"/>
      <c r="CW17" s="143"/>
      <c r="CX17" s="143"/>
      <c r="CY17" s="143"/>
      <c r="CZ17" s="143"/>
      <c r="DA17" s="143"/>
      <c r="DB17" s="143"/>
      <c r="DC17" s="143"/>
      <c r="DD17" s="143"/>
      <c r="DE17" s="143"/>
      <c r="DF17" s="143"/>
      <c r="DG17" s="143"/>
      <c r="DH17" s="143"/>
      <c r="DI17" s="143"/>
      <c r="DJ17" s="143"/>
      <c r="DK17" s="143"/>
      <c r="DL17" s="143"/>
      <c r="DM17" s="143"/>
      <c r="DN17" s="143"/>
      <c r="DO17" s="143"/>
      <c r="DP17" s="143"/>
      <c r="DQ17" s="143"/>
      <c r="DR17" s="143"/>
      <c r="DS17" s="143"/>
      <c r="DT17" s="143"/>
      <c r="DU17" s="143"/>
      <c r="DV17" s="143"/>
      <c r="DW17" s="143"/>
      <c r="DX17" s="143"/>
      <c r="DY17" s="143"/>
      <c r="DZ17" s="143"/>
      <c r="EA17" s="143"/>
      <c r="EB17" s="143"/>
      <c r="EC17" s="143"/>
      <c r="ED17" s="143"/>
      <c r="EE17" s="143"/>
      <c r="EF17" s="143"/>
      <c r="EG17" s="143"/>
      <c r="EH17" s="143"/>
    </row>
    <row r="18" s="89" customFormat="1" spans="1:138">
      <c r="A18" s="106" t="s">
        <v>42</v>
      </c>
      <c r="B18" s="106" t="s">
        <v>1095</v>
      </c>
      <c r="C18" s="107">
        <v>43280</v>
      </c>
      <c r="D18" s="106">
        <v>2</v>
      </c>
      <c r="E18" s="106">
        <v>1</v>
      </c>
      <c r="F18" s="108">
        <v>12600</v>
      </c>
      <c r="G18" s="109">
        <f t="shared" si="0"/>
        <v>12600</v>
      </c>
      <c r="H18" s="135">
        <v>1322145</v>
      </c>
      <c r="I18" s="143"/>
      <c r="J18" s="143"/>
      <c r="K18" s="143"/>
      <c r="L18" s="143"/>
      <c r="M18" s="143"/>
      <c r="N18" s="143"/>
      <c r="O18" s="143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43"/>
      <c r="AP18" s="143"/>
      <c r="AQ18" s="143"/>
      <c r="AR18" s="143"/>
      <c r="AS18" s="143"/>
      <c r="AT18" s="143"/>
      <c r="AU18" s="143"/>
      <c r="AV18" s="143"/>
      <c r="AW18" s="143"/>
      <c r="AX18" s="143"/>
      <c r="AY18" s="143"/>
      <c r="AZ18" s="143"/>
      <c r="BA18" s="143"/>
      <c r="BB18" s="143"/>
      <c r="BC18" s="143"/>
      <c r="BD18" s="143"/>
      <c r="BE18" s="143"/>
      <c r="BF18" s="143"/>
      <c r="BG18" s="143"/>
      <c r="BH18" s="143"/>
      <c r="BI18" s="143"/>
      <c r="BJ18" s="143"/>
      <c r="BK18" s="143"/>
      <c r="BL18" s="143"/>
      <c r="BM18" s="143"/>
      <c r="BN18" s="143"/>
      <c r="BO18" s="143"/>
      <c r="BP18" s="143"/>
      <c r="BQ18" s="143"/>
      <c r="BR18" s="143"/>
      <c r="BS18" s="143"/>
      <c r="BT18" s="143"/>
      <c r="BU18" s="143"/>
      <c r="BV18" s="143"/>
      <c r="BW18" s="143"/>
      <c r="BX18" s="143"/>
      <c r="BY18" s="143"/>
      <c r="BZ18" s="143"/>
      <c r="CA18" s="143"/>
      <c r="CB18" s="143"/>
      <c r="CC18" s="143"/>
      <c r="CD18" s="143"/>
      <c r="CE18" s="143"/>
      <c r="CF18" s="143"/>
      <c r="CG18" s="143"/>
      <c r="CH18" s="143"/>
      <c r="CI18" s="143"/>
      <c r="CJ18" s="143"/>
      <c r="CK18" s="143"/>
      <c r="CL18" s="143"/>
      <c r="CM18" s="143"/>
      <c r="CN18" s="143"/>
      <c r="CO18" s="143"/>
      <c r="CP18" s="143"/>
      <c r="CQ18" s="143"/>
      <c r="CR18" s="143"/>
      <c r="CS18" s="143"/>
      <c r="CT18" s="143"/>
      <c r="CU18" s="143"/>
      <c r="CV18" s="143"/>
      <c r="CW18" s="143"/>
      <c r="CX18" s="143"/>
      <c r="CY18" s="143"/>
      <c r="CZ18" s="143"/>
      <c r="DA18" s="143"/>
      <c r="DB18" s="143"/>
      <c r="DC18" s="143"/>
      <c r="DD18" s="143"/>
      <c r="DE18" s="143"/>
      <c r="DF18" s="143"/>
      <c r="DG18" s="143"/>
      <c r="DH18" s="143"/>
      <c r="DI18" s="143"/>
      <c r="DJ18" s="143"/>
      <c r="DK18" s="143"/>
      <c r="DL18" s="143"/>
      <c r="DM18" s="143"/>
      <c r="DN18" s="143"/>
      <c r="DO18" s="143"/>
      <c r="DP18" s="143"/>
      <c r="DQ18" s="143"/>
      <c r="DR18" s="143"/>
      <c r="DS18" s="143"/>
      <c r="DT18" s="143"/>
      <c r="DU18" s="143"/>
      <c r="DV18" s="143"/>
      <c r="DW18" s="143"/>
      <c r="DX18" s="143"/>
      <c r="DY18" s="143"/>
      <c r="DZ18" s="143"/>
      <c r="EA18" s="143"/>
      <c r="EB18" s="143"/>
      <c r="EC18" s="143"/>
      <c r="ED18" s="143"/>
      <c r="EE18" s="143"/>
      <c r="EF18" s="143"/>
      <c r="EG18" s="143"/>
      <c r="EH18" s="143"/>
    </row>
    <row r="19" s="89" customFormat="1" spans="1:138">
      <c r="A19" s="106" t="s">
        <v>42</v>
      </c>
      <c r="B19" s="106" t="s">
        <v>1096</v>
      </c>
      <c r="C19" s="107">
        <v>43281</v>
      </c>
      <c r="D19" s="106">
        <v>2</v>
      </c>
      <c r="E19" s="106">
        <v>2</v>
      </c>
      <c r="F19" s="108">
        <v>25600</v>
      </c>
      <c r="G19" s="109">
        <f t="shared" si="0"/>
        <v>25600</v>
      </c>
      <c r="H19" s="135">
        <v>1306048</v>
      </c>
      <c r="I19" s="143"/>
      <c r="J19" s="143"/>
      <c r="K19" s="143"/>
      <c r="L19" s="143"/>
      <c r="M19" s="143"/>
      <c r="N19" s="143"/>
      <c r="O19" s="143"/>
      <c r="P19" s="143"/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43"/>
      <c r="AB19" s="143"/>
      <c r="AC19" s="143"/>
      <c r="AD19" s="143"/>
      <c r="AE19" s="143"/>
      <c r="AF19" s="143"/>
      <c r="AG19" s="143"/>
      <c r="AH19" s="143"/>
      <c r="AI19" s="143"/>
      <c r="AJ19" s="143"/>
      <c r="AK19" s="143"/>
      <c r="AL19" s="143"/>
      <c r="AM19" s="143"/>
      <c r="AN19" s="143"/>
      <c r="AO19" s="143"/>
      <c r="AP19" s="143"/>
      <c r="AQ19" s="143"/>
      <c r="AR19" s="143"/>
      <c r="AS19" s="143"/>
      <c r="AT19" s="143"/>
      <c r="AU19" s="143"/>
      <c r="AV19" s="143"/>
      <c r="AW19" s="143"/>
      <c r="AX19" s="143"/>
      <c r="AY19" s="143"/>
      <c r="AZ19" s="143"/>
      <c r="BA19" s="143"/>
      <c r="BB19" s="143"/>
      <c r="BC19" s="143"/>
      <c r="BD19" s="143"/>
      <c r="BE19" s="143"/>
      <c r="BF19" s="143"/>
      <c r="BG19" s="143"/>
      <c r="BH19" s="143"/>
      <c r="BI19" s="143"/>
      <c r="BJ19" s="143"/>
      <c r="BK19" s="143"/>
      <c r="BL19" s="143"/>
      <c r="BM19" s="143"/>
      <c r="BN19" s="143"/>
      <c r="BO19" s="143"/>
      <c r="BP19" s="143"/>
      <c r="BQ19" s="143"/>
      <c r="BR19" s="143"/>
      <c r="BS19" s="143"/>
      <c r="BT19" s="143"/>
      <c r="BU19" s="143"/>
      <c r="BV19" s="143"/>
      <c r="BW19" s="143"/>
      <c r="BX19" s="143"/>
      <c r="BY19" s="143"/>
      <c r="BZ19" s="143"/>
      <c r="CA19" s="143"/>
      <c r="CB19" s="143"/>
      <c r="CC19" s="143"/>
      <c r="CD19" s="143"/>
      <c r="CE19" s="143"/>
      <c r="CF19" s="143"/>
      <c r="CG19" s="143"/>
      <c r="CH19" s="143"/>
      <c r="CI19" s="143"/>
      <c r="CJ19" s="143"/>
      <c r="CK19" s="143"/>
      <c r="CL19" s="143"/>
      <c r="CM19" s="143"/>
      <c r="CN19" s="143"/>
      <c r="CO19" s="143"/>
      <c r="CP19" s="143"/>
      <c r="CQ19" s="143"/>
      <c r="CR19" s="143"/>
      <c r="CS19" s="143"/>
      <c r="CT19" s="143"/>
      <c r="CU19" s="143"/>
      <c r="CV19" s="143"/>
      <c r="CW19" s="143"/>
      <c r="CX19" s="143"/>
      <c r="CY19" s="143"/>
      <c r="CZ19" s="143"/>
      <c r="DA19" s="143"/>
      <c r="DB19" s="143"/>
      <c r="DC19" s="143"/>
      <c r="DD19" s="143"/>
      <c r="DE19" s="143"/>
      <c r="DF19" s="143"/>
      <c r="DG19" s="143"/>
      <c r="DH19" s="143"/>
      <c r="DI19" s="143"/>
      <c r="DJ19" s="143"/>
      <c r="DK19" s="143"/>
      <c r="DL19" s="143"/>
      <c r="DM19" s="143"/>
      <c r="DN19" s="143"/>
      <c r="DO19" s="143"/>
      <c r="DP19" s="143"/>
      <c r="DQ19" s="143"/>
      <c r="DR19" s="143"/>
      <c r="DS19" s="143"/>
      <c r="DT19" s="143"/>
      <c r="DU19" s="143"/>
      <c r="DV19" s="143"/>
      <c r="DW19" s="143"/>
      <c r="DX19" s="143"/>
      <c r="DY19" s="143"/>
      <c r="DZ19" s="143"/>
      <c r="EA19" s="143"/>
      <c r="EB19" s="143"/>
      <c r="EC19" s="143"/>
      <c r="ED19" s="143"/>
      <c r="EE19" s="143"/>
      <c r="EF19" s="143"/>
      <c r="EG19" s="143"/>
      <c r="EH19" s="143"/>
    </row>
    <row r="20" s="89" customFormat="1" spans="1:138">
      <c r="A20" s="106" t="s">
        <v>54</v>
      </c>
      <c r="B20" s="106" t="s">
        <v>1097</v>
      </c>
      <c r="C20" s="107">
        <v>43281</v>
      </c>
      <c r="D20" s="106">
        <v>3</v>
      </c>
      <c r="E20" s="106">
        <v>1</v>
      </c>
      <c r="F20" s="108">
        <v>15600</v>
      </c>
      <c r="G20" s="109">
        <f t="shared" si="0"/>
        <v>15600</v>
      </c>
      <c r="H20" s="135">
        <v>1301243</v>
      </c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43"/>
      <c r="U20" s="143"/>
      <c r="V20" s="143"/>
      <c r="W20" s="143"/>
      <c r="X20" s="143"/>
      <c r="Y20" s="143"/>
      <c r="Z20" s="143"/>
      <c r="AA20" s="143"/>
      <c r="AB20" s="143"/>
      <c r="AC20" s="143"/>
      <c r="AD20" s="143"/>
      <c r="AE20" s="143"/>
      <c r="AF20" s="143"/>
      <c r="AG20" s="143"/>
      <c r="AH20" s="143"/>
      <c r="AI20" s="143"/>
      <c r="AJ20" s="143"/>
      <c r="AK20" s="143"/>
      <c r="AL20" s="143"/>
      <c r="AM20" s="143"/>
      <c r="AN20" s="143"/>
      <c r="AO20" s="143"/>
      <c r="AP20" s="143"/>
      <c r="AQ20" s="143"/>
      <c r="AR20" s="143"/>
      <c r="AS20" s="143"/>
      <c r="AT20" s="143"/>
      <c r="AU20" s="143"/>
      <c r="AV20" s="143"/>
      <c r="AW20" s="143"/>
      <c r="AX20" s="143"/>
      <c r="AY20" s="143"/>
      <c r="AZ20" s="143"/>
      <c r="BA20" s="143"/>
      <c r="BB20" s="143"/>
      <c r="BC20" s="143"/>
      <c r="BD20" s="143"/>
      <c r="BE20" s="143"/>
      <c r="BF20" s="143"/>
      <c r="BG20" s="143"/>
      <c r="BH20" s="143"/>
      <c r="BI20" s="143"/>
      <c r="BJ20" s="143"/>
      <c r="BK20" s="143"/>
      <c r="BL20" s="143"/>
      <c r="BM20" s="143"/>
      <c r="BN20" s="143"/>
      <c r="BO20" s="143"/>
      <c r="BP20" s="143"/>
      <c r="BQ20" s="143"/>
      <c r="BR20" s="143"/>
      <c r="BS20" s="143"/>
      <c r="BT20" s="143"/>
      <c r="BU20" s="143"/>
      <c r="BV20" s="143"/>
      <c r="BW20" s="143"/>
      <c r="BX20" s="143"/>
      <c r="BY20" s="143"/>
      <c r="BZ20" s="143"/>
      <c r="CA20" s="143"/>
      <c r="CB20" s="143"/>
      <c r="CC20" s="143"/>
      <c r="CD20" s="143"/>
      <c r="CE20" s="143"/>
      <c r="CF20" s="143"/>
      <c r="CG20" s="143"/>
      <c r="CH20" s="143"/>
      <c r="CI20" s="143"/>
      <c r="CJ20" s="143"/>
      <c r="CK20" s="143"/>
      <c r="CL20" s="143"/>
      <c r="CM20" s="143"/>
      <c r="CN20" s="143"/>
      <c r="CO20" s="143"/>
      <c r="CP20" s="143"/>
      <c r="CQ20" s="143"/>
      <c r="CR20" s="143"/>
      <c r="CS20" s="143"/>
      <c r="CT20" s="143"/>
      <c r="CU20" s="143"/>
      <c r="CV20" s="143"/>
      <c r="CW20" s="143"/>
      <c r="CX20" s="143"/>
      <c r="CY20" s="143"/>
      <c r="CZ20" s="143"/>
      <c r="DA20" s="143"/>
      <c r="DB20" s="143"/>
      <c r="DC20" s="143"/>
      <c r="DD20" s="143"/>
      <c r="DE20" s="143"/>
      <c r="DF20" s="143"/>
      <c r="DG20" s="143"/>
      <c r="DH20" s="143"/>
      <c r="DI20" s="143"/>
      <c r="DJ20" s="143"/>
      <c r="DK20" s="143"/>
      <c r="DL20" s="143"/>
      <c r="DM20" s="143"/>
      <c r="DN20" s="143"/>
      <c r="DO20" s="143"/>
      <c r="DP20" s="143"/>
      <c r="DQ20" s="143"/>
      <c r="DR20" s="143"/>
      <c r="DS20" s="143"/>
      <c r="DT20" s="143"/>
      <c r="DU20" s="143"/>
      <c r="DV20" s="143"/>
      <c r="DW20" s="143"/>
      <c r="DX20" s="143"/>
      <c r="DY20" s="143"/>
      <c r="DZ20" s="143"/>
      <c r="EA20" s="143"/>
      <c r="EB20" s="143"/>
      <c r="EC20" s="143"/>
      <c r="ED20" s="143"/>
      <c r="EE20" s="143"/>
      <c r="EF20" s="143"/>
      <c r="EG20" s="143"/>
      <c r="EH20" s="143"/>
    </row>
    <row r="21" s="89" customFormat="1" spans="1:138">
      <c r="A21" s="106" t="s">
        <v>42</v>
      </c>
      <c r="B21" s="106" t="s">
        <v>1015</v>
      </c>
      <c r="C21" s="107">
        <v>43282</v>
      </c>
      <c r="D21" s="106">
        <v>1</v>
      </c>
      <c r="E21" s="106">
        <v>2</v>
      </c>
      <c r="F21" s="108">
        <v>12800</v>
      </c>
      <c r="G21" s="109">
        <f t="shared" si="0"/>
        <v>12800</v>
      </c>
      <c r="H21" s="135">
        <v>1306081</v>
      </c>
      <c r="I21" s="143"/>
      <c r="J21" s="143"/>
      <c r="K21" s="143"/>
      <c r="L21" s="143"/>
      <c r="M21" s="143"/>
      <c r="N21" s="143"/>
      <c r="O21" s="143"/>
      <c r="P21" s="143"/>
      <c r="Q21" s="143"/>
      <c r="R21" s="143"/>
      <c r="S21" s="143"/>
      <c r="T21" s="143"/>
      <c r="U21" s="143"/>
      <c r="V21" s="143"/>
      <c r="W21" s="143"/>
      <c r="X21" s="143"/>
      <c r="Y21" s="143"/>
      <c r="Z21" s="143"/>
      <c r="AA21" s="143"/>
      <c r="AB21" s="143"/>
      <c r="AC21" s="143"/>
      <c r="AD21" s="143"/>
      <c r="AE21" s="143"/>
      <c r="AF21" s="143"/>
      <c r="AG21" s="143"/>
      <c r="AH21" s="143"/>
      <c r="AI21" s="143"/>
      <c r="AJ21" s="143"/>
      <c r="AK21" s="143"/>
      <c r="AL21" s="143"/>
      <c r="AM21" s="143"/>
      <c r="AN21" s="143"/>
      <c r="AO21" s="143"/>
      <c r="AP21" s="143"/>
      <c r="AQ21" s="143"/>
      <c r="AR21" s="143"/>
      <c r="AS21" s="143"/>
      <c r="AT21" s="143"/>
      <c r="AU21" s="143"/>
      <c r="AV21" s="143"/>
      <c r="AW21" s="143"/>
      <c r="AX21" s="143"/>
      <c r="AY21" s="143"/>
      <c r="AZ21" s="143"/>
      <c r="BA21" s="143"/>
      <c r="BB21" s="143"/>
      <c r="BC21" s="143"/>
      <c r="BD21" s="143"/>
      <c r="BE21" s="143"/>
      <c r="BF21" s="143"/>
      <c r="BG21" s="143"/>
      <c r="BH21" s="143"/>
      <c r="BI21" s="143"/>
      <c r="BJ21" s="143"/>
      <c r="BK21" s="143"/>
      <c r="BL21" s="143"/>
      <c r="BM21" s="143"/>
      <c r="BN21" s="143"/>
      <c r="BO21" s="143"/>
      <c r="BP21" s="143"/>
      <c r="BQ21" s="143"/>
      <c r="BR21" s="143"/>
      <c r="BS21" s="143"/>
      <c r="BT21" s="143"/>
      <c r="BU21" s="143"/>
      <c r="BV21" s="143"/>
      <c r="BW21" s="143"/>
      <c r="BX21" s="143"/>
      <c r="BY21" s="143"/>
      <c r="BZ21" s="143"/>
      <c r="CA21" s="143"/>
      <c r="CB21" s="143"/>
      <c r="CC21" s="143"/>
      <c r="CD21" s="143"/>
      <c r="CE21" s="143"/>
      <c r="CF21" s="143"/>
      <c r="CG21" s="143"/>
      <c r="CH21" s="143"/>
      <c r="CI21" s="143"/>
      <c r="CJ21" s="143"/>
      <c r="CK21" s="143"/>
      <c r="CL21" s="143"/>
      <c r="CM21" s="143"/>
      <c r="CN21" s="143"/>
      <c r="CO21" s="143"/>
      <c r="CP21" s="143"/>
      <c r="CQ21" s="143"/>
      <c r="CR21" s="143"/>
      <c r="CS21" s="143"/>
      <c r="CT21" s="143"/>
      <c r="CU21" s="143"/>
      <c r="CV21" s="143"/>
      <c r="CW21" s="143"/>
      <c r="CX21" s="143"/>
      <c r="CY21" s="143"/>
      <c r="CZ21" s="143"/>
      <c r="DA21" s="143"/>
      <c r="DB21" s="143"/>
      <c r="DC21" s="143"/>
      <c r="DD21" s="143"/>
      <c r="DE21" s="143"/>
      <c r="DF21" s="143"/>
      <c r="DG21" s="143"/>
      <c r="DH21" s="143"/>
      <c r="DI21" s="143"/>
      <c r="DJ21" s="143"/>
      <c r="DK21" s="143"/>
      <c r="DL21" s="143"/>
      <c r="DM21" s="143"/>
      <c r="DN21" s="143"/>
      <c r="DO21" s="143"/>
      <c r="DP21" s="143"/>
      <c r="DQ21" s="143"/>
      <c r="DR21" s="143"/>
      <c r="DS21" s="143"/>
      <c r="DT21" s="143"/>
      <c r="DU21" s="143"/>
      <c r="DV21" s="143"/>
      <c r="DW21" s="143"/>
      <c r="DX21" s="143"/>
      <c r="DY21" s="143"/>
      <c r="DZ21" s="143"/>
      <c r="EA21" s="143"/>
      <c r="EB21" s="143"/>
      <c r="EC21" s="143"/>
      <c r="ED21" s="143"/>
      <c r="EE21" s="143"/>
      <c r="EF21" s="143"/>
      <c r="EG21" s="143"/>
      <c r="EH21" s="143"/>
    </row>
    <row r="22" s="89" customFormat="1" spans="1:138">
      <c r="A22" s="106" t="s">
        <v>54</v>
      </c>
      <c r="B22" s="106" t="s">
        <v>1098</v>
      </c>
      <c r="C22" s="107">
        <v>43282</v>
      </c>
      <c r="D22" s="106">
        <v>1</v>
      </c>
      <c r="E22" s="106">
        <v>1</v>
      </c>
      <c r="F22" s="108">
        <v>5200</v>
      </c>
      <c r="G22" s="109">
        <f t="shared" si="0"/>
        <v>5200</v>
      </c>
      <c r="H22" s="135">
        <v>1309652</v>
      </c>
      <c r="I22" s="143"/>
      <c r="J22" s="143"/>
      <c r="K22" s="143"/>
      <c r="L22" s="143"/>
      <c r="M22" s="143"/>
      <c r="N22" s="143"/>
      <c r="O22" s="143"/>
      <c r="P22" s="143"/>
      <c r="Q22" s="143"/>
      <c r="R22" s="143"/>
      <c r="S22" s="143"/>
      <c r="T22" s="143"/>
      <c r="U22" s="143"/>
      <c r="V22" s="143"/>
      <c r="W22" s="143"/>
      <c r="X22" s="143"/>
      <c r="Y22" s="143"/>
      <c r="Z22" s="143"/>
      <c r="AA22" s="143"/>
      <c r="AB22" s="143"/>
      <c r="AC22" s="143"/>
      <c r="AD22" s="143"/>
      <c r="AE22" s="143"/>
      <c r="AF22" s="143"/>
      <c r="AG22" s="143"/>
      <c r="AH22" s="143"/>
      <c r="AI22" s="143"/>
      <c r="AJ22" s="143"/>
      <c r="AK22" s="143"/>
      <c r="AL22" s="143"/>
      <c r="AM22" s="143"/>
      <c r="AN22" s="143"/>
      <c r="AO22" s="143"/>
      <c r="AP22" s="143"/>
      <c r="AQ22" s="143"/>
      <c r="AR22" s="143"/>
      <c r="AS22" s="143"/>
      <c r="AT22" s="143"/>
      <c r="AU22" s="143"/>
      <c r="AV22" s="143"/>
      <c r="AW22" s="143"/>
      <c r="AX22" s="143"/>
      <c r="AY22" s="143"/>
      <c r="AZ22" s="143"/>
      <c r="BA22" s="143"/>
      <c r="BB22" s="143"/>
      <c r="BC22" s="143"/>
      <c r="BD22" s="143"/>
      <c r="BE22" s="143"/>
      <c r="BF22" s="143"/>
      <c r="BG22" s="143"/>
      <c r="BH22" s="143"/>
      <c r="BI22" s="143"/>
      <c r="BJ22" s="143"/>
      <c r="BK22" s="143"/>
      <c r="BL22" s="143"/>
      <c r="BM22" s="143"/>
      <c r="BN22" s="143"/>
      <c r="BO22" s="143"/>
      <c r="BP22" s="143"/>
      <c r="BQ22" s="143"/>
      <c r="BR22" s="143"/>
      <c r="BS22" s="143"/>
      <c r="BT22" s="143"/>
      <c r="BU22" s="143"/>
      <c r="BV22" s="143"/>
      <c r="BW22" s="143"/>
      <c r="BX22" s="143"/>
      <c r="BY22" s="143"/>
      <c r="BZ22" s="143"/>
      <c r="CA22" s="143"/>
      <c r="CB22" s="143"/>
      <c r="CC22" s="143"/>
      <c r="CD22" s="143"/>
      <c r="CE22" s="143"/>
      <c r="CF22" s="143"/>
      <c r="CG22" s="143"/>
      <c r="CH22" s="143"/>
      <c r="CI22" s="143"/>
      <c r="CJ22" s="143"/>
      <c r="CK22" s="143"/>
      <c r="CL22" s="143"/>
      <c r="CM22" s="143"/>
      <c r="CN22" s="143"/>
      <c r="CO22" s="143"/>
      <c r="CP22" s="143"/>
      <c r="CQ22" s="143"/>
      <c r="CR22" s="143"/>
      <c r="CS22" s="143"/>
      <c r="CT22" s="143"/>
      <c r="CU22" s="143"/>
      <c r="CV22" s="143"/>
      <c r="CW22" s="143"/>
      <c r="CX22" s="143"/>
      <c r="CY22" s="143"/>
      <c r="CZ22" s="143"/>
      <c r="DA22" s="143"/>
      <c r="DB22" s="143"/>
      <c r="DC22" s="143"/>
      <c r="DD22" s="143"/>
      <c r="DE22" s="143"/>
      <c r="DF22" s="143"/>
      <c r="DG22" s="143"/>
      <c r="DH22" s="143"/>
      <c r="DI22" s="143"/>
      <c r="DJ22" s="143"/>
      <c r="DK22" s="143"/>
      <c r="DL22" s="143"/>
      <c r="DM22" s="143"/>
      <c r="DN22" s="143"/>
      <c r="DO22" s="143"/>
      <c r="DP22" s="143"/>
      <c r="DQ22" s="143"/>
      <c r="DR22" s="143"/>
      <c r="DS22" s="143"/>
      <c r="DT22" s="143"/>
      <c r="DU22" s="143"/>
      <c r="DV22" s="143"/>
      <c r="DW22" s="143"/>
      <c r="DX22" s="143"/>
      <c r="DY22" s="143"/>
      <c r="DZ22" s="143"/>
      <c r="EA22" s="143"/>
      <c r="EB22" s="143"/>
      <c r="EC22" s="143"/>
      <c r="ED22" s="143"/>
      <c r="EE22" s="143"/>
      <c r="EF22" s="143"/>
      <c r="EG22" s="143"/>
      <c r="EH22" s="143"/>
    </row>
    <row r="23" s="89" customFormat="1" spans="1:138">
      <c r="A23" s="106" t="s">
        <v>54</v>
      </c>
      <c r="B23" s="106" t="s">
        <v>1099</v>
      </c>
      <c r="C23" s="107">
        <v>43282</v>
      </c>
      <c r="D23" s="106">
        <v>1</v>
      </c>
      <c r="E23" s="106">
        <v>1</v>
      </c>
      <c r="F23" s="108">
        <v>5200</v>
      </c>
      <c r="G23" s="109">
        <f t="shared" si="0"/>
        <v>5200</v>
      </c>
      <c r="H23" s="135">
        <v>1322250</v>
      </c>
      <c r="I23" s="143"/>
      <c r="J23" s="143"/>
      <c r="K23" s="143"/>
      <c r="L23" s="143"/>
      <c r="M23" s="143"/>
      <c r="N23" s="143"/>
      <c r="O23" s="143"/>
      <c r="P23" s="143"/>
      <c r="Q23" s="143"/>
      <c r="R23" s="143"/>
      <c r="S23" s="143"/>
      <c r="T23" s="143"/>
      <c r="U23" s="143"/>
      <c r="V23" s="143"/>
      <c r="W23" s="143"/>
      <c r="X23" s="143"/>
      <c r="Y23" s="143"/>
      <c r="Z23" s="143"/>
      <c r="AA23" s="143"/>
      <c r="AB23" s="143"/>
      <c r="AC23" s="143"/>
      <c r="AD23" s="143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43"/>
      <c r="AP23" s="143"/>
      <c r="AQ23" s="143"/>
      <c r="AR23" s="143"/>
      <c r="AS23" s="143"/>
      <c r="AT23" s="143"/>
      <c r="AU23" s="143"/>
      <c r="AV23" s="143"/>
      <c r="AW23" s="143"/>
      <c r="AX23" s="143"/>
      <c r="AY23" s="143"/>
      <c r="AZ23" s="143"/>
      <c r="BA23" s="143"/>
      <c r="BB23" s="143"/>
      <c r="BC23" s="143"/>
      <c r="BD23" s="143"/>
      <c r="BE23" s="143"/>
      <c r="BF23" s="143"/>
      <c r="BG23" s="143"/>
      <c r="BH23" s="143"/>
      <c r="BI23" s="143"/>
      <c r="BJ23" s="143"/>
      <c r="BK23" s="143"/>
      <c r="BL23" s="143"/>
      <c r="BM23" s="143"/>
      <c r="BN23" s="143"/>
      <c r="BO23" s="143"/>
      <c r="BP23" s="143"/>
      <c r="BQ23" s="143"/>
      <c r="BR23" s="143"/>
      <c r="BS23" s="143"/>
      <c r="BT23" s="143"/>
      <c r="BU23" s="143"/>
      <c r="BV23" s="143"/>
      <c r="BW23" s="143"/>
      <c r="BX23" s="143"/>
      <c r="BY23" s="143"/>
      <c r="BZ23" s="143"/>
      <c r="CA23" s="143"/>
      <c r="CB23" s="143"/>
      <c r="CC23" s="143"/>
      <c r="CD23" s="143"/>
      <c r="CE23" s="143"/>
      <c r="CF23" s="143"/>
      <c r="CG23" s="143"/>
      <c r="CH23" s="143"/>
      <c r="CI23" s="143"/>
      <c r="CJ23" s="143"/>
      <c r="CK23" s="143"/>
      <c r="CL23" s="143"/>
      <c r="CM23" s="143"/>
      <c r="CN23" s="143"/>
      <c r="CO23" s="143"/>
      <c r="CP23" s="143"/>
      <c r="CQ23" s="143"/>
      <c r="CR23" s="143"/>
      <c r="CS23" s="143"/>
      <c r="CT23" s="143"/>
      <c r="CU23" s="143"/>
      <c r="CV23" s="143"/>
      <c r="CW23" s="143"/>
      <c r="CX23" s="143"/>
      <c r="CY23" s="143"/>
      <c r="CZ23" s="143"/>
      <c r="DA23" s="143"/>
      <c r="DB23" s="143"/>
      <c r="DC23" s="143"/>
      <c r="DD23" s="143"/>
      <c r="DE23" s="143"/>
      <c r="DF23" s="143"/>
      <c r="DG23" s="143"/>
      <c r="DH23" s="143"/>
      <c r="DI23" s="143"/>
      <c r="DJ23" s="143"/>
      <c r="DK23" s="143"/>
      <c r="DL23" s="143"/>
      <c r="DM23" s="143"/>
      <c r="DN23" s="143"/>
      <c r="DO23" s="143"/>
      <c r="DP23" s="143"/>
      <c r="DQ23" s="143"/>
      <c r="DR23" s="143"/>
      <c r="DS23" s="143"/>
      <c r="DT23" s="143"/>
      <c r="DU23" s="143"/>
      <c r="DV23" s="143"/>
      <c r="DW23" s="143"/>
      <c r="DX23" s="143"/>
      <c r="DY23" s="143"/>
      <c r="DZ23" s="143"/>
      <c r="EA23" s="143"/>
      <c r="EB23" s="143"/>
      <c r="EC23" s="143"/>
      <c r="ED23" s="143"/>
      <c r="EE23" s="143"/>
      <c r="EF23" s="143"/>
      <c r="EG23" s="143"/>
      <c r="EH23" s="143"/>
    </row>
    <row r="24" s="89" customFormat="1" spans="1:138">
      <c r="A24" s="106" t="s">
        <v>54</v>
      </c>
      <c r="B24" s="106" t="s">
        <v>1100</v>
      </c>
      <c r="C24" s="107">
        <v>43282</v>
      </c>
      <c r="D24" s="106">
        <v>2</v>
      </c>
      <c r="E24" s="106">
        <v>1</v>
      </c>
      <c r="F24" s="108">
        <v>10400</v>
      </c>
      <c r="G24" s="109">
        <f t="shared" si="0"/>
        <v>10400</v>
      </c>
      <c r="H24" s="135">
        <v>1316713</v>
      </c>
      <c r="I24" s="143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43"/>
      <c r="BE24" s="143"/>
      <c r="BF24" s="143"/>
      <c r="BG24" s="143"/>
      <c r="BH24" s="143"/>
      <c r="BI24" s="143"/>
      <c r="BJ24" s="143"/>
      <c r="BK24" s="143"/>
      <c r="BL24" s="143"/>
      <c r="BM24" s="143"/>
      <c r="BN24" s="143"/>
      <c r="BO24" s="143"/>
      <c r="BP24" s="143"/>
      <c r="BQ24" s="143"/>
      <c r="BR24" s="143"/>
      <c r="BS24" s="143"/>
      <c r="BT24" s="143"/>
      <c r="BU24" s="143"/>
      <c r="BV24" s="143"/>
      <c r="BW24" s="143"/>
      <c r="BX24" s="143"/>
      <c r="BY24" s="143"/>
      <c r="BZ24" s="143"/>
      <c r="CA24" s="143"/>
      <c r="CB24" s="143"/>
      <c r="CC24" s="143"/>
      <c r="CD24" s="143"/>
      <c r="CE24" s="143"/>
      <c r="CF24" s="143"/>
      <c r="CG24" s="143"/>
      <c r="CH24" s="143"/>
      <c r="CI24" s="143"/>
      <c r="CJ24" s="143"/>
      <c r="CK24" s="143"/>
      <c r="CL24" s="143"/>
      <c r="CM24" s="143"/>
      <c r="CN24" s="143"/>
      <c r="CO24" s="143"/>
      <c r="CP24" s="143"/>
      <c r="CQ24" s="143"/>
      <c r="CR24" s="143"/>
      <c r="CS24" s="143"/>
      <c r="CT24" s="143"/>
      <c r="CU24" s="143"/>
      <c r="CV24" s="143"/>
      <c r="CW24" s="143"/>
      <c r="CX24" s="143"/>
      <c r="CY24" s="143"/>
      <c r="CZ24" s="143"/>
      <c r="DA24" s="143"/>
      <c r="DB24" s="143"/>
      <c r="DC24" s="143"/>
      <c r="DD24" s="143"/>
      <c r="DE24" s="143"/>
      <c r="DF24" s="143"/>
      <c r="DG24" s="143"/>
      <c r="DH24" s="143"/>
      <c r="DI24" s="143"/>
      <c r="DJ24" s="143"/>
      <c r="DK24" s="143"/>
      <c r="DL24" s="143"/>
      <c r="DM24" s="143"/>
      <c r="DN24" s="143"/>
      <c r="DO24" s="143"/>
      <c r="DP24" s="143"/>
      <c r="DQ24" s="143"/>
      <c r="DR24" s="143"/>
      <c r="DS24" s="143"/>
      <c r="DT24" s="143"/>
      <c r="DU24" s="143"/>
      <c r="DV24" s="143"/>
      <c r="DW24" s="143"/>
      <c r="DX24" s="143"/>
      <c r="DY24" s="143"/>
      <c r="DZ24" s="143"/>
      <c r="EA24" s="143"/>
      <c r="EB24" s="143"/>
      <c r="EC24" s="143"/>
      <c r="ED24" s="143"/>
      <c r="EE24" s="143"/>
      <c r="EF24" s="143"/>
      <c r="EG24" s="143"/>
      <c r="EH24" s="143"/>
    </row>
    <row r="25" s="89" customFormat="1" spans="1:138">
      <c r="A25" s="106" t="s">
        <v>42</v>
      </c>
      <c r="B25" s="106" t="s">
        <v>1101</v>
      </c>
      <c r="C25" s="107">
        <v>43283</v>
      </c>
      <c r="D25" s="106">
        <v>1</v>
      </c>
      <c r="E25" s="106">
        <v>1</v>
      </c>
      <c r="F25" s="108">
        <v>6400</v>
      </c>
      <c r="G25" s="109">
        <f t="shared" si="0"/>
        <v>6400</v>
      </c>
      <c r="H25" s="135">
        <v>1318334</v>
      </c>
      <c r="I25" s="143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43"/>
      <c r="AA25" s="143"/>
      <c r="AB25" s="143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3"/>
      <c r="BF25" s="143"/>
      <c r="BG25" s="143"/>
      <c r="BH25" s="143"/>
      <c r="BI25" s="143"/>
      <c r="BJ25" s="143"/>
      <c r="BK25" s="143"/>
      <c r="BL25" s="143"/>
      <c r="BM25" s="143"/>
      <c r="BN25" s="143"/>
      <c r="BO25" s="143"/>
      <c r="BP25" s="143"/>
      <c r="BQ25" s="143"/>
      <c r="BR25" s="143"/>
      <c r="BS25" s="143"/>
      <c r="BT25" s="143"/>
      <c r="BU25" s="143"/>
      <c r="BV25" s="143"/>
      <c r="BW25" s="143"/>
      <c r="BX25" s="143"/>
      <c r="BY25" s="143"/>
      <c r="BZ25" s="143"/>
      <c r="CA25" s="143"/>
      <c r="CB25" s="143"/>
      <c r="CC25" s="143"/>
      <c r="CD25" s="143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  <c r="DM25" s="143"/>
      <c r="DN25" s="143"/>
      <c r="DO25" s="143"/>
      <c r="DP25" s="143"/>
      <c r="DQ25" s="143"/>
      <c r="DR25" s="143"/>
      <c r="DS25" s="143"/>
      <c r="DT25" s="143"/>
      <c r="DU25" s="143"/>
      <c r="DV25" s="143"/>
      <c r="DW25" s="143"/>
      <c r="DX25" s="143"/>
      <c r="DY25" s="143"/>
      <c r="DZ25" s="143"/>
      <c r="EA25" s="143"/>
      <c r="EB25" s="143"/>
      <c r="EC25" s="143"/>
      <c r="ED25" s="143"/>
      <c r="EE25" s="143"/>
      <c r="EF25" s="143"/>
      <c r="EG25" s="143"/>
      <c r="EH25" s="143"/>
    </row>
    <row r="26" s="89" customFormat="1" spans="1:138">
      <c r="A26" s="106" t="s">
        <v>42</v>
      </c>
      <c r="B26" s="317" t="s">
        <v>1102</v>
      </c>
      <c r="C26" s="107">
        <v>43283</v>
      </c>
      <c r="D26" s="106">
        <v>1</v>
      </c>
      <c r="E26" s="106">
        <v>1</v>
      </c>
      <c r="F26" s="108">
        <v>6400</v>
      </c>
      <c r="G26" s="109">
        <f t="shared" si="0"/>
        <v>6400</v>
      </c>
      <c r="H26" s="320" t="s">
        <v>1103</v>
      </c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</row>
    <row r="27" s="89" customFormat="1" spans="1:16194">
      <c r="A27" s="106" t="s">
        <v>54</v>
      </c>
      <c r="B27" s="106" t="s">
        <v>1104</v>
      </c>
      <c r="C27" s="107">
        <v>43283</v>
      </c>
      <c r="D27" s="106">
        <v>2</v>
      </c>
      <c r="E27" s="106">
        <v>1</v>
      </c>
      <c r="F27" s="108">
        <v>10400</v>
      </c>
      <c r="G27" s="109">
        <f t="shared" si="0"/>
        <v>10400</v>
      </c>
      <c r="H27" s="135">
        <v>1320639</v>
      </c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106"/>
      <c r="EJ27" s="106"/>
      <c r="EK27" s="107"/>
      <c r="EL27" s="106"/>
      <c r="EM27" s="106"/>
      <c r="EN27" s="108"/>
      <c r="EO27" s="109"/>
      <c r="EP27" s="110"/>
      <c r="EQ27" s="106"/>
      <c r="ER27" s="106"/>
      <c r="ES27" s="107"/>
      <c r="ET27" s="106"/>
      <c r="EU27" s="106"/>
      <c r="EV27" s="108"/>
      <c r="EW27" s="109"/>
      <c r="EX27" s="110"/>
      <c r="EY27" s="106"/>
      <c r="EZ27" s="106"/>
      <c r="FA27" s="107"/>
      <c r="FB27" s="106"/>
      <c r="FC27" s="106"/>
      <c r="FD27" s="108"/>
      <c r="FE27" s="109"/>
      <c r="FF27" s="110"/>
      <c r="FG27" s="106"/>
      <c r="FH27" s="106"/>
      <c r="FI27" s="107"/>
      <c r="FJ27" s="106"/>
      <c r="FK27" s="106"/>
      <c r="FL27" s="108"/>
      <c r="FM27" s="109"/>
      <c r="FN27" s="110"/>
      <c r="FO27" s="106"/>
      <c r="FP27" s="106"/>
      <c r="FQ27" s="107"/>
      <c r="FR27" s="106"/>
      <c r="FS27" s="106"/>
      <c r="FT27" s="108"/>
      <c r="FU27" s="109"/>
      <c r="FV27" s="110"/>
      <c r="FW27" s="106"/>
      <c r="FX27" s="106"/>
      <c r="FY27" s="107"/>
      <c r="FZ27" s="106"/>
      <c r="GA27" s="106"/>
      <c r="GB27" s="108"/>
      <c r="GC27" s="109"/>
      <c r="GD27" s="110"/>
      <c r="GE27" s="106"/>
      <c r="GF27" s="106"/>
      <c r="GG27" s="107"/>
      <c r="GH27" s="106"/>
      <c r="GI27" s="106"/>
      <c r="GJ27" s="108"/>
      <c r="GK27" s="109"/>
      <c r="GL27" s="110"/>
      <c r="GM27" s="106"/>
      <c r="GN27" s="106"/>
      <c r="GO27" s="107"/>
      <c r="GP27" s="106"/>
      <c r="GQ27" s="106"/>
      <c r="GR27" s="108"/>
      <c r="GS27" s="109"/>
      <c r="GT27" s="110"/>
      <c r="GU27" s="106"/>
      <c r="GV27" s="106"/>
      <c r="GW27" s="107"/>
      <c r="GX27" s="106"/>
      <c r="GY27" s="106"/>
      <c r="GZ27" s="108"/>
      <c r="HA27" s="109"/>
      <c r="HB27" s="110"/>
      <c r="HC27" s="106"/>
      <c r="HD27" s="106"/>
      <c r="HE27" s="107"/>
      <c r="HF27" s="106"/>
      <c r="HG27" s="106"/>
      <c r="HH27" s="108"/>
      <c r="HI27" s="109"/>
      <c r="HJ27" s="110"/>
      <c r="HK27" s="106"/>
      <c r="HL27" s="106"/>
      <c r="HM27" s="107"/>
      <c r="HN27" s="106"/>
      <c r="HO27" s="106"/>
      <c r="HP27" s="108"/>
      <c r="HQ27" s="109"/>
      <c r="HR27" s="110"/>
      <c r="HS27" s="106"/>
      <c r="HT27" s="106"/>
      <c r="HU27" s="107"/>
      <c r="HV27" s="106"/>
      <c r="HW27" s="106"/>
      <c r="HX27" s="108"/>
      <c r="HY27" s="109"/>
      <c r="HZ27" s="110"/>
      <c r="IA27" s="106"/>
      <c r="IB27" s="106"/>
      <c r="IC27" s="107"/>
      <c r="ID27" s="106"/>
      <c r="IE27" s="106"/>
      <c r="IF27" s="108"/>
      <c r="IG27" s="109"/>
      <c r="IH27" s="110"/>
      <c r="II27" s="106"/>
      <c r="IJ27" s="106"/>
      <c r="IK27" s="107"/>
      <c r="IL27" s="106"/>
      <c r="IM27" s="106"/>
      <c r="IN27" s="108"/>
      <c r="IO27" s="109"/>
      <c r="IP27" s="110"/>
      <c r="IQ27" s="106"/>
      <c r="IR27" s="106"/>
      <c r="IS27" s="107"/>
      <c r="IT27" s="106"/>
      <c r="IU27" s="106"/>
      <c r="IV27" s="108"/>
      <c r="IW27" s="109"/>
      <c r="IX27" s="110"/>
      <c r="IY27" s="106"/>
      <c r="IZ27" s="106"/>
      <c r="JA27" s="107"/>
      <c r="JB27" s="106"/>
      <c r="JC27" s="106"/>
      <c r="JD27" s="108"/>
      <c r="JE27" s="109"/>
      <c r="JF27" s="110"/>
      <c r="JG27" s="106"/>
      <c r="JH27" s="106"/>
      <c r="JI27" s="107"/>
      <c r="JJ27" s="106"/>
      <c r="JK27" s="106"/>
      <c r="JL27" s="108"/>
      <c r="JM27" s="109"/>
      <c r="JN27" s="110"/>
      <c r="JO27" s="106"/>
      <c r="JP27" s="106"/>
      <c r="JQ27" s="107"/>
      <c r="JR27" s="106"/>
      <c r="JS27" s="106"/>
      <c r="JT27" s="108"/>
      <c r="JU27" s="109"/>
      <c r="JV27" s="110"/>
      <c r="JW27" s="106"/>
      <c r="JX27" s="106"/>
      <c r="JY27" s="107"/>
      <c r="JZ27" s="106"/>
      <c r="KA27" s="106"/>
      <c r="KB27" s="108"/>
      <c r="KC27" s="109"/>
      <c r="KD27" s="110"/>
      <c r="KE27" s="106"/>
      <c r="KF27" s="106"/>
      <c r="KG27" s="107"/>
      <c r="KH27" s="106"/>
      <c r="KI27" s="106"/>
      <c r="KJ27" s="108"/>
      <c r="KK27" s="109"/>
      <c r="KL27" s="110"/>
      <c r="KM27" s="106"/>
      <c r="KN27" s="106"/>
      <c r="KO27" s="107"/>
      <c r="KP27" s="106"/>
      <c r="KQ27" s="106"/>
      <c r="KR27" s="108"/>
      <c r="KS27" s="109"/>
      <c r="KT27" s="110"/>
      <c r="KU27" s="106"/>
      <c r="KV27" s="106"/>
      <c r="KW27" s="107"/>
      <c r="KX27" s="106"/>
      <c r="KY27" s="106"/>
      <c r="KZ27" s="108"/>
      <c r="LA27" s="109"/>
      <c r="LB27" s="110"/>
      <c r="LC27" s="106"/>
      <c r="LD27" s="106"/>
      <c r="LE27" s="107"/>
      <c r="LF27" s="106"/>
      <c r="LG27" s="106"/>
      <c r="LH27" s="108"/>
      <c r="LI27" s="109"/>
      <c r="LJ27" s="110"/>
      <c r="LK27" s="106"/>
      <c r="LL27" s="106"/>
      <c r="LM27" s="107"/>
      <c r="LN27" s="106"/>
      <c r="LO27" s="106"/>
      <c r="LP27" s="108"/>
      <c r="LQ27" s="109"/>
      <c r="LR27" s="110"/>
      <c r="LS27" s="106"/>
      <c r="LT27" s="106"/>
      <c r="LU27" s="107"/>
      <c r="LV27" s="106"/>
      <c r="LW27" s="106"/>
      <c r="LX27" s="108"/>
      <c r="LY27" s="109"/>
      <c r="LZ27" s="110"/>
      <c r="MA27" s="106"/>
      <c r="MB27" s="106"/>
      <c r="MC27" s="107"/>
      <c r="MD27" s="106"/>
      <c r="ME27" s="106"/>
      <c r="MF27" s="108"/>
      <c r="MG27" s="109"/>
      <c r="MH27" s="110"/>
      <c r="MI27" s="106"/>
      <c r="MJ27" s="106"/>
      <c r="MK27" s="107"/>
      <c r="ML27" s="106"/>
      <c r="MM27" s="106"/>
      <c r="MN27" s="108"/>
      <c r="MO27" s="109"/>
      <c r="MP27" s="110"/>
      <c r="MQ27" s="106"/>
      <c r="MR27" s="106"/>
      <c r="MS27" s="107"/>
      <c r="MT27" s="106"/>
      <c r="MU27" s="106"/>
      <c r="MV27" s="108"/>
      <c r="MW27" s="109"/>
      <c r="MX27" s="110"/>
      <c r="MY27" s="106"/>
      <c r="MZ27" s="106"/>
      <c r="NA27" s="107"/>
      <c r="NB27" s="106"/>
      <c r="NC27" s="106"/>
      <c r="ND27" s="108"/>
      <c r="NE27" s="109"/>
      <c r="NF27" s="110"/>
      <c r="NG27" s="106"/>
      <c r="NH27" s="106"/>
      <c r="NI27" s="107"/>
      <c r="NJ27" s="106"/>
      <c r="NK27" s="106"/>
      <c r="NL27" s="108"/>
      <c r="NM27" s="109"/>
      <c r="NN27" s="110"/>
      <c r="NO27" s="106"/>
      <c r="NP27" s="106"/>
      <c r="NQ27" s="107"/>
      <c r="NR27" s="106"/>
      <c r="NS27" s="106"/>
      <c r="NT27" s="108"/>
      <c r="NU27" s="109"/>
      <c r="NV27" s="110"/>
      <c r="NW27" s="106"/>
      <c r="NX27" s="106"/>
      <c r="NY27" s="107"/>
      <c r="NZ27" s="106"/>
      <c r="OA27" s="106"/>
      <c r="OB27" s="108"/>
      <c r="OC27" s="109"/>
      <c r="OD27" s="110"/>
      <c r="OE27" s="106"/>
      <c r="OF27" s="106"/>
      <c r="OG27" s="107"/>
      <c r="OH27" s="106"/>
      <c r="OI27" s="106"/>
      <c r="OJ27" s="108"/>
      <c r="OK27" s="109"/>
      <c r="OL27" s="110"/>
      <c r="OM27" s="106"/>
      <c r="ON27" s="106"/>
      <c r="OO27" s="107"/>
      <c r="OP27" s="106"/>
      <c r="OQ27" s="106"/>
      <c r="OR27" s="108"/>
      <c r="OS27" s="109"/>
      <c r="OT27" s="110"/>
      <c r="OU27" s="106"/>
      <c r="OV27" s="106"/>
      <c r="OW27" s="107"/>
      <c r="OX27" s="106"/>
      <c r="OY27" s="106"/>
      <c r="OZ27" s="108"/>
      <c r="PA27" s="109"/>
      <c r="PB27" s="110"/>
      <c r="PC27" s="106"/>
      <c r="PD27" s="106"/>
      <c r="PE27" s="107"/>
      <c r="PF27" s="106"/>
      <c r="PG27" s="106"/>
      <c r="PH27" s="108"/>
      <c r="PI27" s="109"/>
      <c r="PJ27" s="110"/>
      <c r="PK27" s="106"/>
      <c r="PL27" s="106"/>
      <c r="PM27" s="107"/>
      <c r="PN27" s="106"/>
      <c r="PO27" s="106"/>
      <c r="PP27" s="108"/>
      <c r="PQ27" s="109"/>
      <c r="PR27" s="110"/>
      <c r="PS27" s="106"/>
      <c r="PT27" s="106"/>
      <c r="PU27" s="107"/>
      <c r="PV27" s="106"/>
      <c r="PW27" s="106"/>
      <c r="PX27" s="108"/>
      <c r="PY27" s="109"/>
      <c r="PZ27" s="110"/>
      <c r="QA27" s="106"/>
      <c r="QB27" s="106"/>
      <c r="QC27" s="107"/>
      <c r="QD27" s="106"/>
      <c r="QE27" s="106"/>
      <c r="QF27" s="108"/>
      <c r="QG27" s="109"/>
      <c r="QH27" s="110"/>
      <c r="QI27" s="106"/>
      <c r="QJ27" s="106"/>
      <c r="QK27" s="107"/>
      <c r="QL27" s="106"/>
      <c r="QM27" s="106"/>
      <c r="QN27" s="108"/>
      <c r="QO27" s="109"/>
      <c r="QP27" s="110"/>
      <c r="QQ27" s="106"/>
      <c r="QR27" s="106"/>
      <c r="QS27" s="107"/>
      <c r="QT27" s="106"/>
      <c r="QU27" s="106"/>
      <c r="QV27" s="108"/>
      <c r="QW27" s="109"/>
      <c r="QX27" s="110"/>
      <c r="QY27" s="106"/>
      <c r="QZ27" s="106"/>
      <c r="RA27" s="107"/>
      <c r="RB27" s="106"/>
      <c r="RC27" s="106"/>
      <c r="RD27" s="108"/>
      <c r="RE27" s="109"/>
      <c r="RF27" s="110"/>
      <c r="RG27" s="106"/>
      <c r="RH27" s="106"/>
      <c r="RI27" s="107"/>
      <c r="RJ27" s="106"/>
      <c r="RK27" s="106"/>
      <c r="RL27" s="108"/>
      <c r="RM27" s="109"/>
      <c r="RN27" s="110"/>
      <c r="RO27" s="106"/>
      <c r="RP27" s="106"/>
      <c r="RQ27" s="107"/>
      <c r="RR27" s="106"/>
      <c r="RS27" s="106"/>
      <c r="RT27" s="108"/>
      <c r="RU27" s="109"/>
      <c r="RV27" s="110"/>
      <c r="RW27" s="106"/>
      <c r="RX27" s="106"/>
      <c r="RY27" s="107"/>
      <c r="RZ27" s="106"/>
      <c r="SA27" s="106"/>
      <c r="SB27" s="108"/>
      <c r="SC27" s="109"/>
      <c r="SD27" s="110"/>
      <c r="SE27" s="106"/>
      <c r="SF27" s="106"/>
      <c r="SG27" s="107"/>
      <c r="SH27" s="106"/>
      <c r="SI27" s="106"/>
      <c r="SJ27" s="108"/>
      <c r="SK27" s="109"/>
      <c r="SL27" s="110"/>
      <c r="SM27" s="106"/>
      <c r="SN27" s="106"/>
      <c r="SO27" s="107"/>
      <c r="SP27" s="106"/>
      <c r="SQ27" s="106"/>
      <c r="SR27" s="108"/>
      <c r="SS27" s="109"/>
      <c r="ST27" s="110"/>
      <c r="SU27" s="106"/>
      <c r="SV27" s="106"/>
      <c r="SW27" s="107"/>
      <c r="SX27" s="106"/>
      <c r="SY27" s="106"/>
      <c r="SZ27" s="108"/>
      <c r="TA27" s="109"/>
      <c r="TB27" s="110"/>
      <c r="TC27" s="106"/>
      <c r="TD27" s="106"/>
      <c r="TE27" s="107"/>
      <c r="TF27" s="106"/>
      <c r="TG27" s="106"/>
      <c r="TH27" s="108"/>
      <c r="TI27" s="109"/>
      <c r="TJ27" s="110"/>
      <c r="TK27" s="106"/>
      <c r="TL27" s="106"/>
      <c r="TM27" s="107"/>
      <c r="TN27" s="106"/>
      <c r="TO27" s="106"/>
      <c r="TP27" s="108"/>
      <c r="TQ27" s="109"/>
      <c r="TR27" s="110"/>
      <c r="TS27" s="106"/>
      <c r="TT27" s="106"/>
      <c r="TU27" s="107"/>
      <c r="TV27" s="106"/>
      <c r="TW27" s="106"/>
      <c r="TX27" s="108"/>
      <c r="TY27" s="109"/>
      <c r="TZ27" s="110"/>
      <c r="UA27" s="106"/>
      <c r="UB27" s="106"/>
      <c r="UC27" s="107"/>
      <c r="UD27" s="106"/>
      <c r="UE27" s="106"/>
      <c r="UF27" s="108"/>
      <c r="UG27" s="109"/>
      <c r="UH27" s="110"/>
      <c r="UI27" s="106"/>
      <c r="UJ27" s="106"/>
      <c r="UK27" s="107"/>
      <c r="UL27" s="106"/>
      <c r="UM27" s="106"/>
      <c r="UN27" s="108"/>
      <c r="UO27" s="109"/>
      <c r="UP27" s="110"/>
      <c r="UQ27" s="106"/>
      <c r="UR27" s="106"/>
      <c r="US27" s="107"/>
      <c r="UT27" s="106"/>
      <c r="UU27" s="106"/>
      <c r="UV27" s="108"/>
      <c r="UW27" s="109"/>
      <c r="UX27" s="110"/>
      <c r="UY27" s="106"/>
      <c r="UZ27" s="106"/>
      <c r="VA27" s="107"/>
      <c r="VB27" s="106"/>
      <c r="VC27" s="106"/>
      <c r="VD27" s="108"/>
      <c r="VE27" s="109"/>
      <c r="VF27" s="110"/>
      <c r="VG27" s="106"/>
      <c r="VH27" s="106"/>
      <c r="VI27" s="107"/>
      <c r="VJ27" s="106"/>
      <c r="VK27" s="106"/>
      <c r="VL27" s="108"/>
      <c r="VM27" s="109"/>
      <c r="VN27" s="110"/>
      <c r="VO27" s="106"/>
      <c r="VP27" s="106"/>
      <c r="VQ27" s="107"/>
      <c r="VR27" s="106"/>
      <c r="VS27" s="106"/>
      <c r="VT27" s="108"/>
      <c r="VU27" s="109"/>
      <c r="VV27" s="110"/>
      <c r="VW27" s="106"/>
      <c r="VX27" s="106"/>
      <c r="VY27" s="107"/>
      <c r="VZ27" s="106"/>
      <c r="WA27" s="106"/>
      <c r="WB27" s="108"/>
      <c r="WC27" s="109"/>
      <c r="WD27" s="110"/>
      <c r="WE27" s="106"/>
      <c r="WF27" s="106"/>
      <c r="WG27" s="107"/>
      <c r="WH27" s="106"/>
      <c r="WI27" s="106"/>
      <c r="WJ27" s="108"/>
      <c r="WK27" s="109"/>
      <c r="WL27" s="110"/>
      <c r="WM27" s="106"/>
      <c r="WN27" s="106"/>
      <c r="WO27" s="107"/>
      <c r="WP27" s="106"/>
      <c r="WQ27" s="106"/>
      <c r="WR27" s="108"/>
      <c r="WS27" s="109"/>
      <c r="WT27" s="110"/>
      <c r="WU27" s="106"/>
      <c r="WV27" s="106"/>
      <c r="WW27" s="107"/>
      <c r="WX27" s="106"/>
      <c r="WY27" s="106"/>
      <c r="WZ27" s="108"/>
      <c r="XA27" s="109"/>
      <c r="XB27" s="110"/>
      <c r="XC27" s="106"/>
      <c r="XD27" s="106"/>
      <c r="XE27" s="107"/>
      <c r="XF27" s="106"/>
      <c r="XG27" s="106"/>
      <c r="XH27" s="108"/>
      <c r="XI27" s="109"/>
      <c r="XJ27" s="110"/>
      <c r="XK27" s="106"/>
      <c r="XL27" s="106"/>
      <c r="XM27" s="107"/>
      <c r="XN27" s="106"/>
      <c r="XO27" s="106"/>
      <c r="XP27" s="108"/>
      <c r="XQ27" s="109"/>
      <c r="XR27" s="110"/>
      <c r="XS27" s="106"/>
      <c r="XT27" s="106"/>
      <c r="XU27" s="107"/>
      <c r="XV27" s="106"/>
      <c r="XW27" s="106"/>
      <c r="XX27" s="108"/>
      <c r="XY27" s="109"/>
      <c r="XZ27" s="110"/>
      <c r="YA27" s="106"/>
      <c r="YB27" s="106"/>
      <c r="YC27" s="107"/>
      <c r="YD27" s="106"/>
      <c r="YE27" s="106"/>
      <c r="YF27" s="108"/>
      <c r="YG27" s="109"/>
      <c r="YH27" s="110"/>
      <c r="YI27" s="106"/>
      <c r="YJ27" s="106"/>
      <c r="YK27" s="107"/>
      <c r="YL27" s="106"/>
      <c r="YM27" s="106"/>
      <c r="YN27" s="108"/>
      <c r="YO27" s="109"/>
      <c r="YP27" s="110"/>
      <c r="YQ27" s="106"/>
      <c r="YR27" s="106"/>
      <c r="YS27" s="107"/>
      <c r="YT27" s="106"/>
      <c r="YU27" s="106"/>
      <c r="YV27" s="108"/>
      <c r="YW27" s="109"/>
      <c r="YX27" s="110"/>
      <c r="YY27" s="106"/>
      <c r="YZ27" s="106"/>
      <c r="ZA27" s="107"/>
      <c r="ZB27" s="106"/>
      <c r="ZC27" s="106"/>
      <c r="ZD27" s="108"/>
      <c r="ZE27" s="109"/>
      <c r="ZF27" s="110"/>
      <c r="ZG27" s="106"/>
      <c r="ZH27" s="106"/>
      <c r="ZI27" s="107"/>
      <c r="ZJ27" s="106"/>
      <c r="ZK27" s="106"/>
      <c r="ZL27" s="108"/>
      <c r="ZM27" s="109"/>
      <c r="ZN27" s="110"/>
      <c r="ZO27" s="106"/>
      <c r="ZP27" s="106"/>
      <c r="ZQ27" s="107"/>
      <c r="ZR27" s="106"/>
      <c r="ZS27" s="106"/>
      <c r="ZT27" s="108"/>
      <c r="ZU27" s="109"/>
      <c r="ZV27" s="110"/>
      <c r="ZW27" s="106"/>
      <c r="ZX27" s="106"/>
      <c r="ZY27" s="107"/>
      <c r="ZZ27" s="106"/>
      <c r="AAA27" s="106"/>
      <c r="AAB27" s="108"/>
      <c r="AAC27" s="109"/>
      <c r="AAD27" s="110"/>
      <c r="AAE27" s="106"/>
      <c r="AAF27" s="106"/>
      <c r="AAG27" s="107"/>
      <c r="AAH27" s="106"/>
      <c r="AAI27" s="106"/>
      <c r="AAJ27" s="108"/>
      <c r="AAK27" s="109"/>
      <c r="AAL27" s="110"/>
      <c r="AAM27" s="106"/>
      <c r="AAN27" s="106"/>
      <c r="AAO27" s="107"/>
      <c r="AAP27" s="106"/>
      <c r="AAQ27" s="106"/>
      <c r="AAR27" s="108"/>
      <c r="AAS27" s="109"/>
      <c r="AAT27" s="110"/>
      <c r="AAU27" s="106"/>
      <c r="AAV27" s="106"/>
      <c r="AAW27" s="107"/>
      <c r="AAX27" s="106"/>
      <c r="AAY27" s="106"/>
      <c r="AAZ27" s="108"/>
      <c r="ABA27" s="109"/>
      <c r="ABB27" s="110"/>
      <c r="ABC27" s="106"/>
      <c r="ABD27" s="106"/>
      <c r="ABE27" s="107"/>
      <c r="ABF27" s="106"/>
      <c r="ABG27" s="106"/>
      <c r="ABH27" s="108"/>
      <c r="ABI27" s="109"/>
      <c r="ABJ27" s="110"/>
      <c r="ABK27" s="106"/>
      <c r="ABL27" s="106"/>
      <c r="ABM27" s="107"/>
      <c r="ABN27" s="106"/>
      <c r="ABO27" s="106"/>
      <c r="ABP27" s="108"/>
      <c r="ABQ27" s="109"/>
      <c r="ABR27" s="110"/>
      <c r="ABS27" s="106"/>
      <c r="ABT27" s="106"/>
      <c r="ABU27" s="107"/>
      <c r="ABV27" s="106"/>
      <c r="ABW27" s="106"/>
      <c r="ABX27" s="108"/>
      <c r="ABY27" s="109"/>
      <c r="ABZ27" s="110"/>
      <c r="ACA27" s="106"/>
      <c r="ACB27" s="106"/>
      <c r="ACC27" s="107"/>
      <c r="ACD27" s="106"/>
      <c r="ACE27" s="106"/>
      <c r="ACF27" s="108"/>
      <c r="ACG27" s="109"/>
      <c r="ACH27" s="110"/>
      <c r="ACI27" s="106"/>
      <c r="ACJ27" s="106"/>
      <c r="ACK27" s="107"/>
      <c r="ACL27" s="106"/>
      <c r="ACM27" s="106"/>
      <c r="ACN27" s="108"/>
      <c r="ACO27" s="109"/>
      <c r="ACP27" s="110"/>
      <c r="ACQ27" s="106"/>
      <c r="ACR27" s="106"/>
      <c r="ACS27" s="107"/>
      <c r="ACT27" s="106"/>
      <c r="ACU27" s="106"/>
      <c r="ACV27" s="108"/>
      <c r="ACW27" s="109"/>
      <c r="ACX27" s="110"/>
      <c r="ACY27" s="106"/>
      <c r="ACZ27" s="106"/>
      <c r="ADA27" s="107"/>
      <c r="ADB27" s="106"/>
      <c r="ADC27" s="106"/>
      <c r="ADD27" s="108"/>
      <c r="ADE27" s="109"/>
      <c r="ADF27" s="110"/>
      <c r="ADG27" s="106"/>
      <c r="ADH27" s="106"/>
      <c r="ADI27" s="107"/>
      <c r="ADJ27" s="106"/>
      <c r="ADK27" s="106"/>
      <c r="ADL27" s="108"/>
      <c r="ADM27" s="109"/>
      <c r="ADN27" s="110"/>
      <c r="ADO27" s="106"/>
      <c r="ADP27" s="106"/>
      <c r="ADQ27" s="107"/>
      <c r="ADR27" s="106"/>
      <c r="ADS27" s="106"/>
      <c r="ADT27" s="108"/>
      <c r="ADU27" s="109"/>
      <c r="ADV27" s="110"/>
      <c r="ADW27" s="106"/>
      <c r="ADX27" s="106"/>
      <c r="ADY27" s="107"/>
      <c r="ADZ27" s="106"/>
      <c r="AEA27" s="106"/>
      <c r="AEB27" s="108"/>
      <c r="AEC27" s="109"/>
      <c r="AED27" s="110"/>
      <c r="AEE27" s="106"/>
      <c r="AEF27" s="106"/>
      <c r="AEG27" s="107"/>
      <c r="AEH27" s="106"/>
      <c r="AEI27" s="106"/>
      <c r="AEJ27" s="108"/>
      <c r="AEK27" s="109"/>
      <c r="AEL27" s="110"/>
      <c r="AEM27" s="106"/>
      <c r="AEN27" s="106"/>
      <c r="AEO27" s="107"/>
      <c r="AEP27" s="106"/>
      <c r="AEQ27" s="106"/>
      <c r="AER27" s="108"/>
      <c r="AES27" s="109"/>
      <c r="AET27" s="110"/>
      <c r="AEU27" s="106"/>
      <c r="AEV27" s="106"/>
      <c r="AEW27" s="107"/>
      <c r="AEX27" s="106"/>
      <c r="AEY27" s="106"/>
      <c r="AEZ27" s="108"/>
      <c r="AFA27" s="109"/>
      <c r="AFB27" s="110"/>
      <c r="AFC27" s="106"/>
      <c r="AFD27" s="106"/>
      <c r="AFE27" s="107"/>
      <c r="AFF27" s="106"/>
      <c r="AFG27" s="106"/>
      <c r="AFH27" s="108"/>
      <c r="AFI27" s="109"/>
      <c r="AFJ27" s="110"/>
      <c r="AFK27" s="106"/>
      <c r="AFL27" s="106"/>
      <c r="AFM27" s="107"/>
      <c r="AFN27" s="106"/>
      <c r="AFO27" s="106"/>
      <c r="AFP27" s="108"/>
      <c r="AFQ27" s="109"/>
      <c r="AFR27" s="110"/>
      <c r="AFS27" s="106"/>
      <c r="AFT27" s="106"/>
      <c r="AFU27" s="107"/>
      <c r="AFV27" s="106"/>
      <c r="AFW27" s="106"/>
      <c r="AFX27" s="108"/>
      <c r="AFY27" s="109"/>
      <c r="AFZ27" s="110"/>
      <c r="AGA27" s="106"/>
      <c r="AGB27" s="106"/>
      <c r="AGC27" s="107"/>
      <c r="AGD27" s="106"/>
      <c r="AGE27" s="106"/>
      <c r="AGF27" s="108"/>
      <c r="AGG27" s="109"/>
      <c r="AGH27" s="110"/>
      <c r="AGI27" s="106"/>
      <c r="AGJ27" s="106"/>
      <c r="AGK27" s="107"/>
      <c r="AGL27" s="106"/>
      <c r="AGM27" s="106"/>
      <c r="AGN27" s="108"/>
      <c r="AGO27" s="109"/>
      <c r="AGP27" s="110"/>
      <c r="AGQ27" s="106"/>
      <c r="AGR27" s="106"/>
      <c r="AGS27" s="107"/>
      <c r="AGT27" s="106"/>
      <c r="AGU27" s="106"/>
      <c r="AGV27" s="108"/>
      <c r="AGW27" s="109"/>
      <c r="AGX27" s="110"/>
      <c r="AGY27" s="106"/>
      <c r="AGZ27" s="106"/>
      <c r="AHA27" s="107"/>
      <c r="AHB27" s="106"/>
      <c r="AHC27" s="106"/>
      <c r="AHD27" s="108"/>
      <c r="AHE27" s="109"/>
      <c r="AHF27" s="110"/>
      <c r="AHG27" s="106"/>
      <c r="AHH27" s="106"/>
      <c r="AHI27" s="107"/>
      <c r="AHJ27" s="106"/>
      <c r="AHK27" s="106"/>
      <c r="AHL27" s="108"/>
      <c r="AHM27" s="109"/>
      <c r="AHN27" s="110"/>
      <c r="AHO27" s="106"/>
      <c r="AHP27" s="106"/>
      <c r="AHQ27" s="107"/>
      <c r="AHR27" s="106"/>
      <c r="AHS27" s="106"/>
      <c r="AHT27" s="108"/>
      <c r="AHU27" s="109"/>
      <c r="AHV27" s="110"/>
      <c r="AHW27" s="106"/>
      <c r="AHX27" s="106"/>
      <c r="AHY27" s="107"/>
      <c r="AHZ27" s="106"/>
      <c r="AIA27" s="106"/>
      <c r="AIB27" s="108"/>
      <c r="AIC27" s="109"/>
      <c r="AID27" s="110"/>
      <c r="AIE27" s="106"/>
      <c r="AIF27" s="106"/>
      <c r="AIG27" s="107"/>
      <c r="AIH27" s="106"/>
      <c r="AII27" s="106"/>
      <c r="AIJ27" s="108"/>
      <c r="AIK27" s="109"/>
      <c r="AIL27" s="110"/>
      <c r="AIM27" s="106"/>
      <c r="AIN27" s="106"/>
      <c r="AIO27" s="107"/>
      <c r="AIP27" s="106"/>
      <c r="AIQ27" s="106"/>
      <c r="AIR27" s="108"/>
      <c r="AIS27" s="109"/>
      <c r="AIT27" s="110"/>
      <c r="AIU27" s="106"/>
      <c r="AIV27" s="106"/>
      <c r="AIW27" s="107"/>
      <c r="AIX27" s="106"/>
      <c r="AIY27" s="106"/>
      <c r="AIZ27" s="108"/>
      <c r="AJA27" s="109"/>
      <c r="AJB27" s="110"/>
      <c r="AJC27" s="106"/>
      <c r="AJD27" s="106"/>
      <c r="AJE27" s="107"/>
      <c r="AJF27" s="106"/>
      <c r="AJG27" s="106"/>
      <c r="AJH27" s="108"/>
      <c r="AJI27" s="109"/>
      <c r="AJJ27" s="110"/>
      <c r="AJK27" s="106"/>
      <c r="AJL27" s="106"/>
      <c r="AJM27" s="107"/>
      <c r="AJN27" s="106"/>
      <c r="AJO27" s="106"/>
      <c r="AJP27" s="108"/>
      <c r="AJQ27" s="109"/>
      <c r="AJR27" s="110"/>
      <c r="AJS27" s="106"/>
      <c r="AJT27" s="106"/>
      <c r="AJU27" s="107"/>
      <c r="AJV27" s="106"/>
      <c r="AJW27" s="106"/>
      <c r="AJX27" s="108"/>
      <c r="AJY27" s="109"/>
      <c r="AJZ27" s="110"/>
      <c r="AKA27" s="106"/>
      <c r="AKB27" s="106"/>
      <c r="AKC27" s="107"/>
      <c r="AKD27" s="106"/>
      <c r="AKE27" s="106"/>
      <c r="AKF27" s="108"/>
      <c r="AKG27" s="109"/>
      <c r="AKH27" s="110"/>
      <c r="AKI27" s="106"/>
      <c r="AKJ27" s="106"/>
      <c r="AKK27" s="107"/>
      <c r="AKL27" s="106"/>
      <c r="AKM27" s="106"/>
      <c r="AKN27" s="108"/>
      <c r="AKO27" s="109"/>
      <c r="AKP27" s="110"/>
      <c r="AKQ27" s="106"/>
      <c r="AKR27" s="106"/>
      <c r="AKS27" s="107"/>
      <c r="AKT27" s="106"/>
      <c r="AKU27" s="106"/>
      <c r="AKV27" s="108"/>
      <c r="AKW27" s="109"/>
      <c r="AKX27" s="110"/>
      <c r="AKY27" s="106"/>
      <c r="AKZ27" s="106"/>
      <c r="ALA27" s="107"/>
      <c r="ALB27" s="106"/>
      <c r="ALC27" s="106"/>
      <c r="ALD27" s="108"/>
      <c r="ALE27" s="109"/>
      <c r="ALF27" s="110"/>
      <c r="ALG27" s="106"/>
      <c r="ALH27" s="106"/>
      <c r="ALI27" s="107"/>
      <c r="ALJ27" s="106"/>
      <c r="ALK27" s="106"/>
      <c r="ALL27" s="108"/>
      <c r="ALM27" s="109"/>
      <c r="ALN27" s="110"/>
      <c r="ALO27" s="106"/>
      <c r="ALP27" s="106"/>
      <c r="ALQ27" s="107"/>
      <c r="ALR27" s="106"/>
      <c r="ALS27" s="106"/>
      <c r="ALT27" s="108"/>
      <c r="ALU27" s="109"/>
      <c r="ALV27" s="110"/>
      <c r="ALW27" s="106"/>
      <c r="ALX27" s="106"/>
      <c r="ALY27" s="107"/>
      <c r="ALZ27" s="106"/>
      <c r="AMA27" s="106"/>
      <c r="AMB27" s="108"/>
      <c r="AMC27" s="109"/>
      <c r="AMD27" s="110"/>
      <c r="AME27" s="106"/>
      <c r="AMF27" s="106"/>
      <c r="AMG27" s="107"/>
      <c r="AMH27" s="106"/>
      <c r="AMI27" s="106"/>
      <c r="AMJ27" s="108"/>
      <c r="AMK27" s="109"/>
      <c r="AML27" s="110"/>
      <c r="AMM27" s="106"/>
      <c r="AMN27" s="106"/>
      <c r="AMO27" s="107"/>
      <c r="AMP27" s="106"/>
      <c r="AMQ27" s="106"/>
      <c r="AMR27" s="108"/>
      <c r="AMS27" s="109"/>
      <c r="AMT27" s="110"/>
      <c r="AMU27" s="106"/>
      <c r="AMV27" s="106"/>
      <c r="AMW27" s="107"/>
      <c r="AMX27" s="106"/>
      <c r="AMY27" s="106"/>
      <c r="AMZ27" s="108"/>
      <c r="ANA27" s="109"/>
      <c r="ANB27" s="110"/>
      <c r="ANC27" s="106"/>
      <c r="AND27" s="106"/>
      <c r="ANE27" s="107"/>
      <c r="ANF27" s="106"/>
      <c r="ANG27" s="106"/>
      <c r="ANH27" s="108"/>
      <c r="ANI27" s="109"/>
      <c r="ANJ27" s="110"/>
      <c r="ANK27" s="106"/>
      <c r="ANL27" s="106"/>
      <c r="ANM27" s="107"/>
      <c r="ANN27" s="106"/>
      <c r="ANO27" s="106"/>
      <c r="ANP27" s="108"/>
      <c r="ANQ27" s="109"/>
      <c r="ANR27" s="110"/>
      <c r="ANS27" s="106"/>
      <c r="ANT27" s="106"/>
      <c r="ANU27" s="107"/>
      <c r="ANV27" s="106"/>
      <c r="ANW27" s="106"/>
      <c r="ANX27" s="108"/>
      <c r="ANY27" s="109"/>
      <c r="ANZ27" s="110"/>
      <c r="AOA27" s="106"/>
      <c r="AOB27" s="106"/>
      <c r="AOC27" s="107"/>
      <c r="AOD27" s="106"/>
      <c r="AOE27" s="106"/>
      <c r="AOF27" s="108"/>
      <c r="AOG27" s="109"/>
      <c r="AOH27" s="110"/>
      <c r="AOI27" s="106"/>
      <c r="AOJ27" s="106"/>
      <c r="AOK27" s="107"/>
      <c r="AOL27" s="106"/>
      <c r="AOM27" s="106"/>
      <c r="AON27" s="108"/>
      <c r="AOO27" s="109"/>
      <c r="AOP27" s="110"/>
      <c r="AOQ27" s="106"/>
      <c r="AOR27" s="106"/>
      <c r="AOS27" s="107"/>
      <c r="AOT27" s="106"/>
      <c r="AOU27" s="106"/>
      <c r="AOV27" s="108"/>
      <c r="AOW27" s="109"/>
      <c r="AOX27" s="110"/>
      <c r="AOY27" s="106"/>
      <c r="AOZ27" s="106"/>
      <c r="APA27" s="107"/>
      <c r="APB27" s="106"/>
      <c r="APC27" s="106"/>
      <c r="APD27" s="108"/>
      <c r="APE27" s="109"/>
      <c r="APF27" s="110"/>
      <c r="APG27" s="106"/>
      <c r="APH27" s="106"/>
      <c r="API27" s="107"/>
      <c r="APJ27" s="106"/>
      <c r="APK27" s="106"/>
      <c r="APL27" s="108"/>
      <c r="APM27" s="109"/>
      <c r="APN27" s="110"/>
      <c r="APO27" s="106"/>
      <c r="APP27" s="106"/>
      <c r="APQ27" s="107"/>
      <c r="APR27" s="106"/>
      <c r="APS27" s="106"/>
      <c r="APT27" s="108"/>
      <c r="APU27" s="109"/>
      <c r="APV27" s="110"/>
      <c r="APW27" s="106"/>
      <c r="APX27" s="106"/>
      <c r="APY27" s="107"/>
      <c r="APZ27" s="106"/>
      <c r="AQA27" s="106"/>
      <c r="AQB27" s="108"/>
      <c r="AQC27" s="109"/>
      <c r="AQD27" s="110"/>
      <c r="AQE27" s="106"/>
      <c r="AQF27" s="106"/>
      <c r="AQG27" s="107"/>
      <c r="AQH27" s="106"/>
      <c r="AQI27" s="106"/>
      <c r="AQJ27" s="108"/>
      <c r="AQK27" s="109"/>
      <c r="AQL27" s="110"/>
      <c r="AQM27" s="106"/>
      <c r="AQN27" s="106"/>
      <c r="AQO27" s="107"/>
      <c r="AQP27" s="106"/>
      <c r="AQQ27" s="106"/>
      <c r="AQR27" s="108"/>
      <c r="AQS27" s="109"/>
      <c r="AQT27" s="110"/>
      <c r="AQU27" s="106"/>
      <c r="AQV27" s="106"/>
      <c r="AQW27" s="107"/>
      <c r="AQX27" s="106"/>
      <c r="AQY27" s="106"/>
      <c r="AQZ27" s="108"/>
      <c r="ARA27" s="109"/>
      <c r="ARB27" s="110"/>
      <c r="ARC27" s="106"/>
      <c r="ARD27" s="106"/>
      <c r="ARE27" s="107"/>
      <c r="ARF27" s="106"/>
      <c r="ARG27" s="106"/>
      <c r="ARH27" s="108"/>
      <c r="ARI27" s="109"/>
      <c r="ARJ27" s="110"/>
      <c r="ARK27" s="106"/>
      <c r="ARL27" s="106"/>
      <c r="ARM27" s="107"/>
      <c r="ARN27" s="106"/>
      <c r="ARO27" s="106"/>
      <c r="ARP27" s="108"/>
      <c r="ARQ27" s="109"/>
      <c r="ARR27" s="110"/>
      <c r="ARS27" s="106"/>
      <c r="ART27" s="106"/>
      <c r="ARU27" s="107"/>
      <c r="ARV27" s="106"/>
      <c r="ARW27" s="106"/>
      <c r="ARX27" s="108"/>
      <c r="ARY27" s="109"/>
      <c r="ARZ27" s="110"/>
      <c r="ASA27" s="106"/>
      <c r="ASB27" s="106"/>
      <c r="ASC27" s="107"/>
      <c r="ASD27" s="106"/>
      <c r="ASE27" s="106"/>
      <c r="ASF27" s="108"/>
      <c r="ASG27" s="109"/>
      <c r="ASH27" s="110"/>
      <c r="ASI27" s="106"/>
      <c r="ASJ27" s="106"/>
      <c r="ASK27" s="107"/>
      <c r="ASL27" s="106"/>
      <c r="ASM27" s="106"/>
      <c r="ASN27" s="108"/>
      <c r="ASO27" s="109"/>
      <c r="ASP27" s="110"/>
      <c r="ASQ27" s="106"/>
      <c r="ASR27" s="106"/>
      <c r="ASS27" s="107"/>
      <c r="AST27" s="106"/>
      <c r="ASU27" s="106"/>
      <c r="ASV27" s="108"/>
      <c r="ASW27" s="109"/>
      <c r="ASX27" s="110"/>
      <c r="ASY27" s="106"/>
      <c r="ASZ27" s="106"/>
      <c r="ATA27" s="107"/>
      <c r="ATB27" s="106"/>
      <c r="ATC27" s="106"/>
      <c r="ATD27" s="108"/>
      <c r="ATE27" s="109"/>
      <c r="ATF27" s="110"/>
      <c r="ATG27" s="106"/>
      <c r="ATH27" s="106"/>
      <c r="ATI27" s="107"/>
      <c r="ATJ27" s="106"/>
      <c r="ATK27" s="106"/>
      <c r="ATL27" s="108"/>
      <c r="ATM27" s="109"/>
      <c r="ATN27" s="110"/>
      <c r="ATO27" s="106"/>
      <c r="ATP27" s="106"/>
      <c r="ATQ27" s="107"/>
      <c r="ATR27" s="106"/>
      <c r="ATS27" s="106"/>
      <c r="ATT27" s="108"/>
      <c r="ATU27" s="109"/>
      <c r="ATV27" s="110"/>
      <c r="ATW27" s="106"/>
      <c r="ATX27" s="106"/>
      <c r="ATY27" s="107"/>
      <c r="ATZ27" s="106"/>
      <c r="AUA27" s="106"/>
      <c r="AUB27" s="108"/>
      <c r="AUC27" s="109"/>
      <c r="AUD27" s="110"/>
      <c r="AUE27" s="106"/>
      <c r="AUF27" s="106"/>
      <c r="AUG27" s="107"/>
      <c r="AUH27" s="106"/>
      <c r="AUI27" s="106"/>
      <c r="AUJ27" s="108"/>
      <c r="AUK27" s="109"/>
      <c r="AUL27" s="110"/>
      <c r="AUM27" s="106"/>
      <c r="AUN27" s="106"/>
      <c r="AUO27" s="107"/>
      <c r="AUP27" s="106"/>
      <c r="AUQ27" s="106"/>
      <c r="AUR27" s="108"/>
      <c r="AUS27" s="109"/>
      <c r="AUT27" s="110"/>
      <c r="AUU27" s="106"/>
      <c r="AUV27" s="106"/>
      <c r="AUW27" s="107"/>
      <c r="AUX27" s="106"/>
      <c r="AUY27" s="106"/>
      <c r="AUZ27" s="108"/>
      <c r="AVA27" s="109"/>
      <c r="AVB27" s="110"/>
      <c r="AVC27" s="106"/>
      <c r="AVD27" s="106"/>
      <c r="AVE27" s="107"/>
      <c r="AVF27" s="106"/>
      <c r="AVG27" s="106"/>
      <c r="AVH27" s="108"/>
      <c r="AVI27" s="109"/>
      <c r="AVJ27" s="110"/>
      <c r="AVK27" s="106"/>
      <c r="AVL27" s="106"/>
      <c r="AVM27" s="107"/>
      <c r="AVN27" s="106"/>
      <c r="AVO27" s="106"/>
      <c r="AVP27" s="108"/>
      <c r="AVQ27" s="109"/>
      <c r="AVR27" s="110"/>
      <c r="AVS27" s="106"/>
      <c r="AVT27" s="106"/>
      <c r="AVU27" s="107"/>
      <c r="AVV27" s="106"/>
      <c r="AVW27" s="106"/>
      <c r="AVX27" s="108"/>
      <c r="AVY27" s="109"/>
      <c r="AVZ27" s="110"/>
      <c r="AWA27" s="106"/>
      <c r="AWB27" s="106"/>
      <c r="AWC27" s="107"/>
      <c r="AWD27" s="106"/>
      <c r="AWE27" s="106"/>
      <c r="AWF27" s="108"/>
      <c r="AWG27" s="109"/>
      <c r="AWH27" s="110"/>
      <c r="AWI27" s="106"/>
      <c r="AWJ27" s="106"/>
      <c r="AWK27" s="107"/>
      <c r="AWL27" s="106"/>
      <c r="AWM27" s="106"/>
      <c r="AWN27" s="108"/>
      <c r="AWO27" s="109"/>
      <c r="AWP27" s="110"/>
      <c r="AWQ27" s="106"/>
      <c r="AWR27" s="106"/>
      <c r="AWS27" s="107"/>
      <c r="AWT27" s="106"/>
      <c r="AWU27" s="106"/>
      <c r="AWV27" s="108"/>
      <c r="AWW27" s="109"/>
      <c r="AWX27" s="110"/>
      <c r="AWY27" s="106"/>
      <c r="AWZ27" s="106"/>
      <c r="AXA27" s="107"/>
      <c r="AXB27" s="106"/>
      <c r="AXC27" s="106"/>
      <c r="AXD27" s="108"/>
      <c r="AXE27" s="109"/>
      <c r="AXF27" s="110"/>
      <c r="AXG27" s="106"/>
      <c r="AXH27" s="106"/>
      <c r="AXI27" s="107"/>
      <c r="AXJ27" s="106"/>
      <c r="AXK27" s="106"/>
      <c r="AXL27" s="108"/>
      <c r="AXM27" s="109"/>
      <c r="AXN27" s="110"/>
      <c r="AXO27" s="106"/>
      <c r="AXP27" s="106"/>
      <c r="AXQ27" s="107"/>
      <c r="AXR27" s="106"/>
      <c r="AXS27" s="106"/>
      <c r="AXT27" s="108"/>
      <c r="AXU27" s="109"/>
      <c r="AXV27" s="110"/>
      <c r="AXW27" s="106"/>
      <c r="AXX27" s="106"/>
      <c r="AXY27" s="107"/>
      <c r="AXZ27" s="106"/>
      <c r="AYA27" s="106"/>
      <c r="AYB27" s="108"/>
      <c r="AYC27" s="109"/>
      <c r="AYD27" s="110"/>
      <c r="AYE27" s="106"/>
      <c r="AYF27" s="106"/>
      <c r="AYG27" s="107"/>
      <c r="AYH27" s="106"/>
      <c r="AYI27" s="106"/>
      <c r="AYJ27" s="108"/>
      <c r="AYK27" s="109"/>
      <c r="AYL27" s="110"/>
      <c r="AYM27" s="106"/>
      <c r="AYN27" s="106"/>
      <c r="AYO27" s="107"/>
      <c r="AYP27" s="106"/>
      <c r="AYQ27" s="106"/>
      <c r="AYR27" s="108"/>
      <c r="AYS27" s="109"/>
      <c r="AYT27" s="110"/>
      <c r="AYU27" s="106"/>
      <c r="AYV27" s="106"/>
      <c r="AYW27" s="107"/>
      <c r="AYX27" s="106"/>
      <c r="AYY27" s="106"/>
      <c r="AYZ27" s="108"/>
      <c r="AZA27" s="109"/>
      <c r="AZB27" s="110"/>
      <c r="AZC27" s="106"/>
      <c r="AZD27" s="106"/>
      <c r="AZE27" s="107"/>
      <c r="AZF27" s="106"/>
      <c r="AZG27" s="106"/>
      <c r="AZH27" s="108"/>
      <c r="AZI27" s="109"/>
      <c r="AZJ27" s="110"/>
      <c r="AZK27" s="106"/>
      <c r="AZL27" s="106"/>
      <c r="AZM27" s="107"/>
      <c r="AZN27" s="106"/>
      <c r="AZO27" s="106"/>
      <c r="AZP27" s="108"/>
      <c r="AZQ27" s="109"/>
      <c r="AZR27" s="110"/>
      <c r="AZS27" s="106"/>
      <c r="AZT27" s="106"/>
      <c r="AZU27" s="107"/>
      <c r="AZV27" s="106"/>
      <c r="AZW27" s="106"/>
      <c r="AZX27" s="108"/>
      <c r="AZY27" s="109"/>
      <c r="AZZ27" s="110"/>
      <c r="BAA27" s="106"/>
      <c r="BAB27" s="106"/>
      <c r="BAC27" s="107"/>
      <c r="BAD27" s="106"/>
      <c r="BAE27" s="106"/>
      <c r="BAF27" s="108"/>
      <c r="BAG27" s="109"/>
      <c r="BAH27" s="110"/>
      <c r="BAI27" s="106"/>
      <c r="BAJ27" s="106"/>
      <c r="BAK27" s="107"/>
      <c r="BAL27" s="106"/>
      <c r="BAM27" s="106"/>
      <c r="BAN27" s="108"/>
      <c r="BAO27" s="109"/>
      <c r="BAP27" s="110"/>
      <c r="BAQ27" s="106"/>
      <c r="BAR27" s="106"/>
      <c r="BAS27" s="107"/>
      <c r="BAT27" s="106"/>
      <c r="BAU27" s="106"/>
      <c r="BAV27" s="108"/>
      <c r="BAW27" s="109"/>
      <c r="BAX27" s="110"/>
      <c r="BAY27" s="106"/>
      <c r="BAZ27" s="106"/>
      <c r="BBA27" s="107"/>
      <c r="BBB27" s="106"/>
      <c r="BBC27" s="106"/>
      <c r="BBD27" s="108"/>
      <c r="BBE27" s="109"/>
      <c r="BBF27" s="110"/>
      <c r="BBG27" s="106"/>
      <c r="BBH27" s="106"/>
      <c r="BBI27" s="107"/>
      <c r="BBJ27" s="106"/>
      <c r="BBK27" s="106"/>
      <c r="BBL27" s="108"/>
      <c r="BBM27" s="109"/>
      <c r="BBN27" s="110"/>
      <c r="BBO27" s="106"/>
      <c r="BBP27" s="106"/>
      <c r="BBQ27" s="107"/>
      <c r="BBR27" s="106"/>
      <c r="BBS27" s="106"/>
      <c r="BBT27" s="108"/>
      <c r="BBU27" s="109"/>
      <c r="BBV27" s="110"/>
      <c r="BBW27" s="106"/>
      <c r="BBX27" s="106"/>
      <c r="BBY27" s="107"/>
      <c r="BBZ27" s="106"/>
      <c r="BCA27" s="106"/>
      <c r="BCB27" s="108"/>
      <c r="BCC27" s="109"/>
      <c r="BCD27" s="110"/>
      <c r="BCE27" s="106"/>
      <c r="BCF27" s="106"/>
      <c r="BCG27" s="107"/>
      <c r="BCH27" s="106"/>
      <c r="BCI27" s="106"/>
      <c r="BCJ27" s="108"/>
      <c r="BCK27" s="109"/>
      <c r="BCL27" s="110"/>
      <c r="BCM27" s="106"/>
      <c r="BCN27" s="106"/>
      <c r="BCO27" s="107"/>
      <c r="BCP27" s="106"/>
      <c r="BCQ27" s="106"/>
      <c r="BCR27" s="108"/>
      <c r="BCS27" s="109"/>
      <c r="BCT27" s="110"/>
      <c r="BCU27" s="106"/>
      <c r="BCV27" s="106"/>
      <c r="BCW27" s="107"/>
      <c r="BCX27" s="106"/>
      <c r="BCY27" s="106"/>
      <c r="BCZ27" s="108"/>
      <c r="BDA27" s="109"/>
      <c r="BDB27" s="110"/>
      <c r="BDC27" s="106"/>
      <c r="BDD27" s="106"/>
      <c r="BDE27" s="107"/>
      <c r="BDF27" s="106"/>
      <c r="BDG27" s="106"/>
      <c r="BDH27" s="108"/>
      <c r="BDI27" s="109"/>
      <c r="BDJ27" s="110"/>
      <c r="BDK27" s="106"/>
      <c r="BDL27" s="106"/>
      <c r="BDM27" s="107"/>
      <c r="BDN27" s="106"/>
      <c r="BDO27" s="106"/>
      <c r="BDP27" s="108"/>
      <c r="BDQ27" s="109"/>
      <c r="BDR27" s="110"/>
      <c r="BDS27" s="106"/>
      <c r="BDT27" s="106"/>
      <c r="BDU27" s="107"/>
      <c r="BDV27" s="106"/>
      <c r="BDW27" s="106"/>
      <c r="BDX27" s="108"/>
      <c r="BDY27" s="109"/>
      <c r="BDZ27" s="110"/>
      <c r="BEA27" s="106"/>
      <c r="BEB27" s="106"/>
      <c r="BEC27" s="107"/>
      <c r="BED27" s="106"/>
      <c r="BEE27" s="106"/>
      <c r="BEF27" s="108"/>
      <c r="BEG27" s="109"/>
      <c r="BEH27" s="110"/>
      <c r="BEI27" s="106"/>
      <c r="BEJ27" s="106"/>
      <c r="BEK27" s="107"/>
      <c r="BEL27" s="106"/>
      <c r="BEM27" s="106"/>
      <c r="BEN27" s="108"/>
      <c r="BEO27" s="109"/>
      <c r="BEP27" s="110"/>
      <c r="BEQ27" s="106"/>
      <c r="BER27" s="106"/>
      <c r="BES27" s="107"/>
      <c r="BET27" s="106"/>
      <c r="BEU27" s="106"/>
      <c r="BEV27" s="108"/>
      <c r="BEW27" s="109"/>
      <c r="BEX27" s="110"/>
      <c r="BEY27" s="106"/>
      <c r="BEZ27" s="106"/>
      <c r="BFA27" s="107"/>
      <c r="BFB27" s="106"/>
      <c r="BFC27" s="106"/>
      <c r="BFD27" s="108"/>
      <c r="BFE27" s="109"/>
      <c r="BFF27" s="110"/>
      <c r="BFG27" s="106"/>
      <c r="BFH27" s="106"/>
      <c r="BFI27" s="107"/>
      <c r="BFJ27" s="106"/>
      <c r="BFK27" s="106"/>
      <c r="BFL27" s="108"/>
      <c r="BFM27" s="109"/>
      <c r="BFN27" s="110"/>
      <c r="BFO27" s="106"/>
      <c r="BFP27" s="106"/>
      <c r="BFQ27" s="107"/>
      <c r="BFR27" s="106"/>
      <c r="BFS27" s="106"/>
      <c r="BFT27" s="108"/>
      <c r="BFU27" s="109"/>
      <c r="BFV27" s="110"/>
      <c r="BFW27" s="106"/>
      <c r="BFX27" s="106"/>
      <c r="BFY27" s="107"/>
      <c r="BFZ27" s="106"/>
      <c r="BGA27" s="106"/>
      <c r="BGB27" s="108"/>
      <c r="BGC27" s="109"/>
      <c r="BGD27" s="110"/>
      <c r="BGE27" s="106"/>
      <c r="BGF27" s="106"/>
      <c r="BGG27" s="107"/>
      <c r="BGH27" s="106"/>
      <c r="BGI27" s="106"/>
      <c r="BGJ27" s="108"/>
      <c r="BGK27" s="109"/>
      <c r="BGL27" s="110"/>
      <c r="BGM27" s="106"/>
      <c r="BGN27" s="106"/>
      <c r="BGO27" s="107"/>
      <c r="BGP27" s="106"/>
      <c r="BGQ27" s="106"/>
      <c r="BGR27" s="108"/>
      <c r="BGS27" s="109"/>
      <c r="BGT27" s="110"/>
      <c r="BGU27" s="106"/>
      <c r="BGV27" s="106"/>
      <c r="BGW27" s="107"/>
      <c r="BGX27" s="106"/>
      <c r="BGY27" s="106"/>
      <c r="BGZ27" s="108"/>
      <c r="BHA27" s="109"/>
      <c r="BHB27" s="110"/>
      <c r="BHC27" s="106"/>
      <c r="BHD27" s="106"/>
      <c r="BHE27" s="107"/>
      <c r="BHF27" s="106"/>
      <c r="BHG27" s="106"/>
      <c r="BHH27" s="108"/>
      <c r="BHI27" s="109"/>
      <c r="BHJ27" s="110"/>
      <c r="BHK27" s="106"/>
      <c r="BHL27" s="106"/>
      <c r="BHM27" s="107"/>
      <c r="BHN27" s="106"/>
      <c r="BHO27" s="106"/>
      <c r="BHP27" s="108"/>
      <c r="BHQ27" s="109"/>
      <c r="BHR27" s="110"/>
      <c r="BHS27" s="106"/>
      <c r="BHT27" s="106"/>
      <c r="BHU27" s="107"/>
      <c r="BHV27" s="106"/>
      <c r="BHW27" s="106"/>
      <c r="BHX27" s="108"/>
      <c r="BHY27" s="109"/>
      <c r="BHZ27" s="110"/>
      <c r="BIA27" s="106"/>
      <c r="BIB27" s="106"/>
      <c r="BIC27" s="107"/>
      <c r="BID27" s="106"/>
      <c r="BIE27" s="106"/>
      <c r="BIF27" s="108"/>
      <c r="BIG27" s="109"/>
      <c r="BIH27" s="110"/>
      <c r="BII27" s="106"/>
      <c r="BIJ27" s="106"/>
      <c r="BIK27" s="107"/>
      <c r="BIL27" s="106"/>
      <c r="BIM27" s="106"/>
      <c r="BIN27" s="108"/>
      <c r="BIO27" s="109"/>
      <c r="BIP27" s="110"/>
      <c r="BIQ27" s="106"/>
      <c r="BIR27" s="106"/>
      <c r="BIS27" s="107"/>
      <c r="BIT27" s="106"/>
      <c r="BIU27" s="106"/>
      <c r="BIV27" s="108"/>
      <c r="BIW27" s="109"/>
      <c r="BIX27" s="110"/>
      <c r="BIY27" s="106"/>
      <c r="BIZ27" s="106"/>
      <c r="BJA27" s="107"/>
      <c r="BJB27" s="106"/>
      <c r="BJC27" s="106"/>
      <c r="BJD27" s="108"/>
      <c r="BJE27" s="109"/>
      <c r="BJF27" s="110"/>
      <c r="BJG27" s="106"/>
      <c r="BJH27" s="106"/>
      <c r="BJI27" s="107"/>
      <c r="BJJ27" s="106"/>
      <c r="BJK27" s="106"/>
      <c r="BJL27" s="108"/>
      <c r="BJM27" s="109"/>
      <c r="BJN27" s="110"/>
      <c r="BJO27" s="106"/>
      <c r="BJP27" s="106"/>
      <c r="BJQ27" s="107"/>
      <c r="BJR27" s="106"/>
      <c r="BJS27" s="106"/>
      <c r="BJT27" s="108"/>
      <c r="BJU27" s="109"/>
      <c r="BJV27" s="110"/>
      <c r="BJW27" s="106"/>
      <c r="BJX27" s="106"/>
      <c r="BJY27" s="107"/>
      <c r="BJZ27" s="106"/>
      <c r="BKA27" s="106"/>
      <c r="BKB27" s="108"/>
      <c r="BKC27" s="109"/>
      <c r="BKD27" s="110"/>
      <c r="BKE27" s="106"/>
      <c r="BKF27" s="106"/>
      <c r="BKG27" s="107"/>
      <c r="BKH27" s="106"/>
      <c r="BKI27" s="106"/>
      <c r="BKJ27" s="108"/>
      <c r="BKK27" s="109"/>
      <c r="BKL27" s="110"/>
      <c r="BKM27" s="106"/>
      <c r="BKN27" s="106"/>
      <c r="BKO27" s="107"/>
      <c r="BKP27" s="106"/>
      <c r="BKQ27" s="106"/>
      <c r="BKR27" s="108"/>
      <c r="BKS27" s="109"/>
      <c r="BKT27" s="110"/>
      <c r="BKU27" s="106"/>
      <c r="BKV27" s="106"/>
      <c r="BKW27" s="107"/>
      <c r="BKX27" s="106"/>
      <c r="BKY27" s="106"/>
      <c r="BKZ27" s="108"/>
      <c r="BLA27" s="109"/>
      <c r="BLB27" s="110"/>
      <c r="BLC27" s="106"/>
      <c r="BLD27" s="106"/>
      <c r="BLE27" s="107"/>
      <c r="BLF27" s="106"/>
      <c r="BLG27" s="106"/>
      <c r="BLH27" s="108"/>
      <c r="BLI27" s="109"/>
      <c r="BLJ27" s="110"/>
      <c r="BLK27" s="106"/>
      <c r="BLL27" s="106"/>
      <c r="BLM27" s="107"/>
      <c r="BLN27" s="106"/>
      <c r="BLO27" s="106"/>
      <c r="BLP27" s="108"/>
      <c r="BLQ27" s="109"/>
      <c r="BLR27" s="110"/>
      <c r="BLS27" s="106"/>
      <c r="BLT27" s="106"/>
      <c r="BLU27" s="107"/>
      <c r="BLV27" s="106"/>
      <c r="BLW27" s="106"/>
      <c r="BLX27" s="108"/>
      <c r="BLY27" s="109"/>
      <c r="BLZ27" s="110"/>
      <c r="BMA27" s="106"/>
      <c r="BMB27" s="106"/>
      <c r="BMC27" s="107"/>
      <c r="BMD27" s="106"/>
      <c r="BME27" s="106"/>
      <c r="BMF27" s="108"/>
      <c r="BMG27" s="109"/>
      <c r="BMH27" s="110"/>
      <c r="BMI27" s="106"/>
      <c r="BMJ27" s="106"/>
      <c r="BMK27" s="107"/>
      <c r="BML27" s="106"/>
      <c r="BMM27" s="106"/>
      <c r="BMN27" s="108"/>
      <c r="BMO27" s="109"/>
      <c r="BMP27" s="110"/>
      <c r="BMQ27" s="106"/>
      <c r="BMR27" s="106"/>
      <c r="BMS27" s="107"/>
      <c r="BMT27" s="106"/>
      <c r="BMU27" s="106"/>
      <c r="BMV27" s="108"/>
      <c r="BMW27" s="109"/>
      <c r="BMX27" s="110"/>
      <c r="BMY27" s="106"/>
      <c r="BMZ27" s="106"/>
      <c r="BNA27" s="107"/>
      <c r="BNB27" s="106"/>
      <c r="BNC27" s="106"/>
      <c r="BND27" s="108"/>
      <c r="BNE27" s="109"/>
      <c r="BNF27" s="110"/>
      <c r="BNG27" s="106"/>
      <c r="BNH27" s="106"/>
      <c r="BNI27" s="107"/>
      <c r="BNJ27" s="106"/>
      <c r="BNK27" s="106"/>
      <c r="BNL27" s="108"/>
      <c r="BNM27" s="109"/>
      <c r="BNN27" s="110"/>
      <c r="BNO27" s="106"/>
      <c r="BNP27" s="106"/>
      <c r="BNQ27" s="107"/>
      <c r="BNR27" s="106"/>
      <c r="BNS27" s="106"/>
      <c r="BNT27" s="108"/>
      <c r="BNU27" s="109"/>
      <c r="BNV27" s="110"/>
      <c r="BNW27" s="106"/>
      <c r="BNX27" s="106"/>
      <c r="BNY27" s="107"/>
      <c r="BNZ27" s="106"/>
      <c r="BOA27" s="106"/>
      <c r="BOB27" s="108"/>
      <c r="BOC27" s="109"/>
      <c r="BOD27" s="110"/>
      <c r="BOE27" s="106"/>
      <c r="BOF27" s="106"/>
      <c r="BOG27" s="107"/>
      <c r="BOH27" s="106"/>
      <c r="BOI27" s="106"/>
      <c r="BOJ27" s="108"/>
      <c r="BOK27" s="109"/>
      <c r="BOL27" s="110"/>
      <c r="BOM27" s="106"/>
      <c r="BON27" s="106"/>
      <c r="BOO27" s="107"/>
      <c r="BOP27" s="106"/>
      <c r="BOQ27" s="106"/>
      <c r="BOR27" s="108"/>
      <c r="BOS27" s="109"/>
      <c r="BOT27" s="110"/>
      <c r="BOU27" s="106"/>
      <c r="BOV27" s="106"/>
      <c r="BOW27" s="107"/>
      <c r="BOX27" s="106"/>
      <c r="BOY27" s="106"/>
      <c r="BOZ27" s="108"/>
      <c r="BPA27" s="109"/>
      <c r="BPB27" s="110"/>
      <c r="BPC27" s="106"/>
      <c r="BPD27" s="106"/>
      <c r="BPE27" s="107"/>
      <c r="BPF27" s="106"/>
      <c r="BPG27" s="106"/>
      <c r="BPH27" s="108"/>
      <c r="BPI27" s="109"/>
      <c r="BPJ27" s="110"/>
      <c r="BPK27" s="106"/>
      <c r="BPL27" s="106"/>
      <c r="BPM27" s="107"/>
      <c r="BPN27" s="106"/>
      <c r="BPO27" s="106"/>
      <c r="BPP27" s="108"/>
      <c r="BPQ27" s="109"/>
      <c r="BPR27" s="110"/>
      <c r="BPS27" s="106"/>
      <c r="BPT27" s="106"/>
      <c r="BPU27" s="107"/>
      <c r="BPV27" s="106"/>
      <c r="BPW27" s="106"/>
      <c r="BPX27" s="108"/>
      <c r="BPY27" s="109"/>
      <c r="BPZ27" s="110"/>
      <c r="BQA27" s="106"/>
      <c r="BQB27" s="106"/>
      <c r="BQC27" s="107"/>
      <c r="BQD27" s="106"/>
      <c r="BQE27" s="106"/>
      <c r="BQF27" s="108"/>
      <c r="BQG27" s="109"/>
      <c r="BQH27" s="110"/>
      <c r="BQI27" s="106"/>
      <c r="BQJ27" s="106"/>
      <c r="BQK27" s="107"/>
      <c r="BQL27" s="106"/>
      <c r="BQM27" s="106"/>
      <c r="BQN27" s="108"/>
      <c r="BQO27" s="109"/>
      <c r="BQP27" s="110"/>
      <c r="BQQ27" s="106"/>
      <c r="BQR27" s="106"/>
      <c r="BQS27" s="107"/>
      <c r="BQT27" s="106"/>
      <c r="BQU27" s="106"/>
      <c r="BQV27" s="108"/>
      <c r="BQW27" s="109"/>
      <c r="BQX27" s="110"/>
      <c r="BQY27" s="106"/>
      <c r="BQZ27" s="106"/>
      <c r="BRA27" s="107"/>
      <c r="BRB27" s="106"/>
      <c r="BRC27" s="106"/>
      <c r="BRD27" s="108"/>
      <c r="BRE27" s="109"/>
      <c r="BRF27" s="110"/>
      <c r="BRG27" s="106"/>
      <c r="BRH27" s="106"/>
      <c r="BRI27" s="107"/>
      <c r="BRJ27" s="106"/>
      <c r="BRK27" s="106"/>
      <c r="BRL27" s="108"/>
      <c r="BRM27" s="109"/>
      <c r="BRN27" s="110"/>
      <c r="BRO27" s="106"/>
      <c r="BRP27" s="106"/>
      <c r="BRQ27" s="107"/>
      <c r="BRR27" s="106"/>
      <c r="BRS27" s="106"/>
      <c r="BRT27" s="108"/>
      <c r="BRU27" s="109"/>
      <c r="BRV27" s="110"/>
      <c r="BRW27" s="106"/>
      <c r="BRX27" s="106"/>
      <c r="BRY27" s="107"/>
      <c r="BRZ27" s="106"/>
      <c r="BSA27" s="106"/>
      <c r="BSB27" s="108"/>
      <c r="BSC27" s="109"/>
      <c r="BSD27" s="110"/>
      <c r="BSE27" s="106"/>
      <c r="BSF27" s="106"/>
      <c r="BSG27" s="107"/>
      <c r="BSH27" s="106"/>
      <c r="BSI27" s="106"/>
      <c r="BSJ27" s="108"/>
      <c r="BSK27" s="109"/>
      <c r="BSL27" s="110"/>
      <c r="BSM27" s="106"/>
      <c r="BSN27" s="106"/>
      <c r="BSO27" s="107"/>
      <c r="BSP27" s="106"/>
      <c r="BSQ27" s="106"/>
      <c r="BSR27" s="108"/>
      <c r="BSS27" s="109"/>
      <c r="BST27" s="110"/>
      <c r="BSU27" s="106"/>
      <c r="BSV27" s="106"/>
      <c r="BSW27" s="107"/>
      <c r="BSX27" s="106"/>
      <c r="BSY27" s="106"/>
      <c r="BSZ27" s="108"/>
      <c r="BTA27" s="109"/>
      <c r="BTB27" s="110"/>
      <c r="BTC27" s="106"/>
      <c r="BTD27" s="106"/>
      <c r="BTE27" s="107"/>
      <c r="BTF27" s="106"/>
      <c r="BTG27" s="106"/>
      <c r="BTH27" s="108"/>
      <c r="BTI27" s="109"/>
      <c r="BTJ27" s="110"/>
      <c r="BTK27" s="106"/>
      <c r="BTL27" s="106"/>
      <c r="BTM27" s="107"/>
      <c r="BTN27" s="106"/>
      <c r="BTO27" s="106"/>
      <c r="BTP27" s="108"/>
      <c r="BTQ27" s="109"/>
      <c r="BTR27" s="110"/>
      <c r="BTS27" s="106"/>
      <c r="BTT27" s="106"/>
      <c r="BTU27" s="107"/>
      <c r="BTV27" s="106"/>
      <c r="BTW27" s="106"/>
      <c r="BTX27" s="108"/>
      <c r="BTY27" s="109"/>
      <c r="BTZ27" s="110"/>
      <c r="BUA27" s="106"/>
      <c r="BUB27" s="106"/>
      <c r="BUC27" s="107"/>
      <c r="BUD27" s="106"/>
      <c r="BUE27" s="106"/>
      <c r="BUF27" s="108"/>
      <c r="BUG27" s="109"/>
      <c r="BUH27" s="110"/>
      <c r="BUI27" s="106"/>
      <c r="BUJ27" s="106"/>
      <c r="BUK27" s="107"/>
      <c r="BUL27" s="106"/>
      <c r="BUM27" s="106"/>
      <c r="BUN27" s="108"/>
      <c r="BUO27" s="109"/>
      <c r="BUP27" s="110"/>
      <c r="BUQ27" s="106"/>
      <c r="BUR27" s="106"/>
      <c r="BUS27" s="107"/>
      <c r="BUT27" s="106"/>
      <c r="BUU27" s="106"/>
      <c r="BUV27" s="108"/>
      <c r="BUW27" s="109"/>
      <c r="BUX27" s="110"/>
      <c r="BUY27" s="106"/>
      <c r="BUZ27" s="106"/>
      <c r="BVA27" s="107"/>
      <c r="BVB27" s="106"/>
      <c r="BVC27" s="106"/>
      <c r="BVD27" s="108"/>
      <c r="BVE27" s="109"/>
      <c r="BVF27" s="110"/>
      <c r="BVG27" s="106"/>
      <c r="BVH27" s="106"/>
      <c r="BVI27" s="107"/>
      <c r="BVJ27" s="106"/>
      <c r="BVK27" s="106"/>
      <c r="BVL27" s="108"/>
      <c r="BVM27" s="109"/>
      <c r="BVN27" s="110"/>
      <c r="BVO27" s="106"/>
      <c r="BVP27" s="106"/>
      <c r="BVQ27" s="107"/>
      <c r="BVR27" s="106"/>
      <c r="BVS27" s="106"/>
      <c r="BVT27" s="108"/>
      <c r="BVU27" s="109"/>
      <c r="BVV27" s="110"/>
      <c r="BVW27" s="106"/>
      <c r="BVX27" s="106"/>
      <c r="BVY27" s="107"/>
      <c r="BVZ27" s="106"/>
      <c r="BWA27" s="106"/>
      <c r="BWB27" s="108"/>
      <c r="BWC27" s="109"/>
      <c r="BWD27" s="110"/>
      <c r="BWE27" s="106"/>
      <c r="BWF27" s="106"/>
      <c r="BWG27" s="107"/>
      <c r="BWH27" s="106"/>
      <c r="BWI27" s="106"/>
      <c r="BWJ27" s="108"/>
      <c r="BWK27" s="109"/>
      <c r="BWL27" s="110"/>
      <c r="BWM27" s="106"/>
      <c r="BWN27" s="106"/>
      <c r="BWO27" s="107"/>
      <c r="BWP27" s="106"/>
      <c r="BWQ27" s="106"/>
      <c r="BWR27" s="108"/>
      <c r="BWS27" s="109"/>
      <c r="BWT27" s="110"/>
      <c r="BWU27" s="106"/>
      <c r="BWV27" s="106"/>
      <c r="BWW27" s="107"/>
      <c r="BWX27" s="106"/>
      <c r="BWY27" s="106"/>
      <c r="BWZ27" s="108"/>
      <c r="BXA27" s="109"/>
      <c r="BXB27" s="110"/>
      <c r="BXC27" s="106"/>
      <c r="BXD27" s="106"/>
      <c r="BXE27" s="107"/>
      <c r="BXF27" s="106"/>
      <c r="BXG27" s="106"/>
      <c r="BXH27" s="108"/>
      <c r="BXI27" s="109"/>
      <c r="BXJ27" s="110"/>
      <c r="BXK27" s="106"/>
      <c r="BXL27" s="106"/>
      <c r="BXM27" s="107"/>
      <c r="BXN27" s="106"/>
      <c r="BXO27" s="106"/>
      <c r="BXP27" s="108"/>
      <c r="BXQ27" s="109"/>
      <c r="BXR27" s="110"/>
      <c r="BXS27" s="106"/>
      <c r="BXT27" s="106"/>
      <c r="BXU27" s="107"/>
      <c r="BXV27" s="106"/>
      <c r="BXW27" s="106"/>
      <c r="BXX27" s="108"/>
      <c r="BXY27" s="109"/>
      <c r="BXZ27" s="110"/>
      <c r="BYA27" s="106"/>
      <c r="BYB27" s="106"/>
      <c r="BYC27" s="107"/>
      <c r="BYD27" s="106"/>
      <c r="BYE27" s="106"/>
      <c r="BYF27" s="108"/>
      <c r="BYG27" s="109"/>
      <c r="BYH27" s="110"/>
      <c r="BYI27" s="106"/>
      <c r="BYJ27" s="106"/>
      <c r="BYK27" s="107"/>
      <c r="BYL27" s="106"/>
      <c r="BYM27" s="106"/>
      <c r="BYN27" s="108"/>
      <c r="BYO27" s="109"/>
      <c r="BYP27" s="110"/>
      <c r="BYQ27" s="106"/>
      <c r="BYR27" s="106"/>
      <c r="BYS27" s="107"/>
      <c r="BYT27" s="106"/>
      <c r="BYU27" s="106"/>
      <c r="BYV27" s="108"/>
      <c r="BYW27" s="109"/>
      <c r="BYX27" s="110"/>
      <c r="BYY27" s="106"/>
      <c r="BYZ27" s="106"/>
      <c r="BZA27" s="107"/>
      <c r="BZB27" s="106"/>
      <c r="BZC27" s="106"/>
      <c r="BZD27" s="108"/>
      <c r="BZE27" s="109"/>
      <c r="BZF27" s="110"/>
      <c r="BZG27" s="106"/>
      <c r="BZH27" s="106"/>
      <c r="BZI27" s="107"/>
      <c r="BZJ27" s="106"/>
      <c r="BZK27" s="106"/>
      <c r="BZL27" s="108"/>
      <c r="BZM27" s="109"/>
      <c r="BZN27" s="110"/>
      <c r="BZO27" s="106"/>
      <c r="BZP27" s="106"/>
      <c r="BZQ27" s="107"/>
      <c r="BZR27" s="106"/>
      <c r="BZS27" s="106"/>
      <c r="BZT27" s="108"/>
      <c r="BZU27" s="109"/>
      <c r="BZV27" s="110"/>
      <c r="BZW27" s="106"/>
      <c r="BZX27" s="106"/>
      <c r="BZY27" s="107"/>
      <c r="BZZ27" s="106"/>
      <c r="CAA27" s="106"/>
      <c r="CAB27" s="108"/>
      <c r="CAC27" s="109"/>
      <c r="CAD27" s="110"/>
      <c r="CAE27" s="106"/>
      <c r="CAF27" s="106"/>
      <c r="CAG27" s="107"/>
      <c r="CAH27" s="106"/>
      <c r="CAI27" s="106"/>
      <c r="CAJ27" s="108"/>
      <c r="CAK27" s="109"/>
      <c r="CAL27" s="110"/>
      <c r="CAM27" s="106"/>
      <c r="CAN27" s="106"/>
      <c r="CAO27" s="107"/>
      <c r="CAP27" s="106"/>
      <c r="CAQ27" s="106"/>
      <c r="CAR27" s="108"/>
      <c r="CAS27" s="109"/>
      <c r="CAT27" s="110"/>
      <c r="CAU27" s="106"/>
      <c r="CAV27" s="106"/>
      <c r="CAW27" s="107"/>
      <c r="CAX27" s="106"/>
      <c r="CAY27" s="106"/>
      <c r="CAZ27" s="108"/>
      <c r="CBA27" s="109"/>
      <c r="CBB27" s="110"/>
      <c r="CBC27" s="106"/>
      <c r="CBD27" s="106"/>
      <c r="CBE27" s="107"/>
      <c r="CBF27" s="106"/>
      <c r="CBG27" s="106"/>
      <c r="CBH27" s="108"/>
      <c r="CBI27" s="109"/>
      <c r="CBJ27" s="110"/>
      <c r="CBK27" s="106"/>
      <c r="CBL27" s="106"/>
      <c r="CBM27" s="107"/>
      <c r="CBN27" s="106"/>
      <c r="CBO27" s="106"/>
      <c r="CBP27" s="108"/>
      <c r="CBQ27" s="109"/>
      <c r="CBR27" s="110"/>
      <c r="CBS27" s="106"/>
      <c r="CBT27" s="106"/>
      <c r="CBU27" s="107"/>
      <c r="CBV27" s="106"/>
      <c r="CBW27" s="106"/>
      <c r="CBX27" s="108"/>
      <c r="CBY27" s="109"/>
      <c r="CBZ27" s="110"/>
      <c r="CCA27" s="106"/>
      <c r="CCB27" s="106"/>
      <c r="CCC27" s="107"/>
      <c r="CCD27" s="106"/>
      <c r="CCE27" s="106"/>
      <c r="CCF27" s="108"/>
      <c r="CCG27" s="109"/>
      <c r="CCH27" s="110"/>
      <c r="CCI27" s="106"/>
      <c r="CCJ27" s="106"/>
      <c r="CCK27" s="107"/>
      <c r="CCL27" s="106"/>
      <c r="CCM27" s="106"/>
      <c r="CCN27" s="108"/>
      <c r="CCO27" s="109"/>
      <c r="CCP27" s="110"/>
      <c r="CCQ27" s="106"/>
      <c r="CCR27" s="106"/>
      <c r="CCS27" s="107"/>
      <c r="CCT27" s="106"/>
      <c r="CCU27" s="106"/>
      <c r="CCV27" s="108"/>
      <c r="CCW27" s="109"/>
      <c r="CCX27" s="110"/>
      <c r="CCY27" s="106"/>
      <c r="CCZ27" s="106"/>
      <c r="CDA27" s="107"/>
      <c r="CDB27" s="106"/>
      <c r="CDC27" s="106"/>
      <c r="CDD27" s="108"/>
      <c r="CDE27" s="109"/>
      <c r="CDF27" s="110"/>
      <c r="CDG27" s="106"/>
      <c r="CDH27" s="106"/>
      <c r="CDI27" s="107"/>
      <c r="CDJ27" s="106"/>
      <c r="CDK27" s="106"/>
      <c r="CDL27" s="108"/>
      <c r="CDM27" s="109"/>
      <c r="CDN27" s="110"/>
      <c r="CDO27" s="106"/>
      <c r="CDP27" s="106"/>
      <c r="CDQ27" s="107"/>
      <c r="CDR27" s="106"/>
      <c r="CDS27" s="106"/>
      <c r="CDT27" s="108"/>
      <c r="CDU27" s="109"/>
      <c r="CDV27" s="110"/>
      <c r="CDW27" s="106"/>
      <c r="CDX27" s="106"/>
      <c r="CDY27" s="107"/>
      <c r="CDZ27" s="106"/>
      <c r="CEA27" s="106"/>
      <c r="CEB27" s="108"/>
      <c r="CEC27" s="109"/>
      <c r="CED27" s="110"/>
      <c r="CEE27" s="106"/>
      <c r="CEF27" s="106"/>
      <c r="CEG27" s="107"/>
      <c r="CEH27" s="106"/>
      <c r="CEI27" s="106"/>
      <c r="CEJ27" s="108"/>
      <c r="CEK27" s="109"/>
      <c r="CEL27" s="110"/>
      <c r="CEM27" s="106"/>
      <c r="CEN27" s="106"/>
      <c r="CEO27" s="107"/>
      <c r="CEP27" s="106"/>
      <c r="CEQ27" s="106"/>
      <c r="CER27" s="108"/>
      <c r="CES27" s="109"/>
      <c r="CET27" s="110"/>
      <c r="CEU27" s="106"/>
      <c r="CEV27" s="106"/>
      <c r="CEW27" s="107"/>
      <c r="CEX27" s="106"/>
      <c r="CEY27" s="106"/>
      <c r="CEZ27" s="108"/>
      <c r="CFA27" s="109"/>
      <c r="CFB27" s="110"/>
      <c r="CFC27" s="106"/>
      <c r="CFD27" s="106"/>
      <c r="CFE27" s="107"/>
      <c r="CFF27" s="106"/>
      <c r="CFG27" s="106"/>
      <c r="CFH27" s="108"/>
      <c r="CFI27" s="109"/>
      <c r="CFJ27" s="110"/>
      <c r="CFK27" s="106"/>
      <c r="CFL27" s="106"/>
      <c r="CFM27" s="107"/>
      <c r="CFN27" s="106"/>
      <c r="CFO27" s="106"/>
      <c r="CFP27" s="108"/>
      <c r="CFQ27" s="109"/>
      <c r="CFR27" s="110"/>
      <c r="CFS27" s="106"/>
      <c r="CFT27" s="106"/>
      <c r="CFU27" s="107"/>
      <c r="CFV27" s="106"/>
      <c r="CFW27" s="106"/>
      <c r="CFX27" s="108"/>
      <c r="CFY27" s="109"/>
      <c r="CFZ27" s="110"/>
      <c r="CGA27" s="106"/>
      <c r="CGB27" s="106"/>
      <c r="CGC27" s="107"/>
      <c r="CGD27" s="106"/>
      <c r="CGE27" s="106"/>
      <c r="CGF27" s="108"/>
      <c r="CGG27" s="109"/>
      <c r="CGH27" s="110"/>
      <c r="CGI27" s="106"/>
      <c r="CGJ27" s="106"/>
      <c r="CGK27" s="107"/>
      <c r="CGL27" s="106"/>
      <c r="CGM27" s="106"/>
      <c r="CGN27" s="108"/>
      <c r="CGO27" s="109"/>
      <c r="CGP27" s="110"/>
      <c r="CGQ27" s="106"/>
      <c r="CGR27" s="106"/>
      <c r="CGS27" s="107"/>
      <c r="CGT27" s="106"/>
      <c r="CGU27" s="106"/>
      <c r="CGV27" s="108"/>
      <c r="CGW27" s="109"/>
      <c r="CGX27" s="110"/>
      <c r="CGY27" s="106"/>
      <c r="CGZ27" s="106"/>
      <c r="CHA27" s="107"/>
      <c r="CHB27" s="106"/>
      <c r="CHC27" s="106"/>
      <c r="CHD27" s="108"/>
      <c r="CHE27" s="109"/>
      <c r="CHF27" s="110"/>
      <c r="CHG27" s="106"/>
      <c r="CHH27" s="106"/>
      <c r="CHI27" s="107"/>
      <c r="CHJ27" s="106"/>
      <c r="CHK27" s="106"/>
      <c r="CHL27" s="108"/>
      <c r="CHM27" s="109"/>
      <c r="CHN27" s="110"/>
      <c r="CHO27" s="106"/>
      <c r="CHP27" s="106"/>
      <c r="CHQ27" s="107"/>
      <c r="CHR27" s="106"/>
      <c r="CHS27" s="106"/>
      <c r="CHT27" s="108"/>
      <c r="CHU27" s="109"/>
      <c r="CHV27" s="110"/>
      <c r="CHW27" s="106"/>
      <c r="CHX27" s="106"/>
      <c r="CHY27" s="107"/>
      <c r="CHZ27" s="106"/>
      <c r="CIA27" s="106"/>
      <c r="CIB27" s="108"/>
      <c r="CIC27" s="109"/>
      <c r="CID27" s="110"/>
      <c r="CIE27" s="106"/>
      <c r="CIF27" s="106"/>
      <c r="CIG27" s="107"/>
      <c r="CIH27" s="106"/>
      <c r="CII27" s="106"/>
      <c r="CIJ27" s="108"/>
      <c r="CIK27" s="109"/>
      <c r="CIL27" s="110"/>
      <c r="CIM27" s="106"/>
      <c r="CIN27" s="106"/>
      <c r="CIO27" s="107"/>
      <c r="CIP27" s="106"/>
      <c r="CIQ27" s="106"/>
      <c r="CIR27" s="108"/>
      <c r="CIS27" s="109"/>
      <c r="CIT27" s="110"/>
      <c r="CIU27" s="106"/>
      <c r="CIV27" s="106"/>
      <c r="CIW27" s="107"/>
      <c r="CIX27" s="106"/>
      <c r="CIY27" s="106"/>
      <c r="CIZ27" s="108"/>
      <c r="CJA27" s="109"/>
      <c r="CJB27" s="110"/>
      <c r="CJC27" s="106"/>
      <c r="CJD27" s="106"/>
      <c r="CJE27" s="107"/>
      <c r="CJF27" s="106"/>
      <c r="CJG27" s="106"/>
      <c r="CJH27" s="108"/>
      <c r="CJI27" s="109"/>
      <c r="CJJ27" s="110"/>
      <c r="CJK27" s="106"/>
      <c r="CJL27" s="106"/>
      <c r="CJM27" s="107"/>
      <c r="CJN27" s="106"/>
      <c r="CJO27" s="106"/>
      <c r="CJP27" s="108"/>
      <c r="CJQ27" s="109"/>
      <c r="CJR27" s="110"/>
      <c r="CJS27" s="106"/>
      <c r="CJT27" s="106"/>
      <c r="CJU27" s="107"/>
      <c r="CJV27" s="106"/>
      <c r="CJW27" s="106"/>
      <c r="CJX27" s="108"/>
      <c r="CJY27" s="109"/>
      <c r="CJZ27" s="110"/>
      <c r="CKA27" s="106"/>
      <c r="CKB27" s="106"/>
      <c r="CKC27" s="107"/>
      <c r="CKD27" s="106"/>
      <c r="CKE27" s="106"/>
      <c r="CKF27" s="108"/>
      <c r="CKG27" s="109"/>
      <c r="CKH27" s="110"/>
      <c r="CKI27" s="106"/>
      <c r="CKJ27" s="106"/>
      <c r="CKK27" s="107"/>
      <c r="CKL27" s="106"/>
      <c r="CKM27" s="106"/>
      <c r="CKN27" s="108"/>
      <c r="CKO27" s="109"/>
      <c r="CKP27" s="110"/>
      <c r="CKQ27" s="106"/>
      <c r="CKR27" s="106"/>
      <c r="CKS27" s="107"/>
      <c r="CKT27" s="106"/>
      <c r="CKU27" s="106"/>
      <c r="CKV27" s="108"/>
      <c r="CKW27" s="109"/>
      <c r="CKX27" s="110"/>
      <c r="CKY27" s="106"/>
      <c r="CKZ27" s="106"/>
      <c r="CLA27" s="107"/>
      <c r="CLB27" s="106"/>
      <c r="CLC27" s="106"/>
      <c r="CLD27" s="108"/>
      <c r="CLE27" s="109"/>
      <c r="CLF27" s="110"/>
      <c r="CLG27" s="106"/>
      <c r="CLH27" s="106"/>
      <c r="CLI27" s="107"/>
      <c r="CLJ27" s="106"/>
      <c r="CLK27" s="106"/>
      <c r="CLL27" s="108"/>
      <c r="CLM27" s="109"/>
      <c r="CLN27" s="110"/>
      <c r="CLO27" s="106"/>
      <c r="CLP27" s="106"/>
      <c r="CLQ27" s="107"/>
      <c r="CLR27" s="106"/>
      <c r="CLS27" s="106"/>
      <c r="CLT27" s="108"/>
      <c r="CLU27" s="109"/>
      <c r="CLV27" s="110"/>
      <c r="CLW27" s="106"/>
      <c r="CLX27" s="106"/>
      <c r="CLY27" s="107"/>
      <c r="CLZ27" s="106"/>
      <c r="CMA27" s="106"/>
      <c r="CMB27" s="108"/>
      <c r="CMC27" s="109"/>
      <c r="CMD27" s="110"/>
      <c r="CME27" s="106"/>
      <c r="CMF27" s="106"/>
      <c r="CMG27" s="107"/>
      <c r="CMH27" s="106"/>
      <c r="CMI27" s="106"/>
      <c r="CMJ27" s="108"/>
      <c r="CMK27" s="109"/>
      <c r="CML27" s="110"/>
      <c r="CMM27" s="106"/>
      <c r="CMN27" s="106"/>
      <c r="CMO27" s="107"/>
      <c r="CMP27" s="106"/>
      <c r="CMQ27" s="106"/>
      <c r="CMR27" s="108"/>
      <c r="CMS27" s="109"/>
      <c r="CMT27" s="110"/>
      <c r="CMU27" s="106"/>
      <c r="CMV27" s="106"/>
      <c r="CMW27" s="107"/>
      <c r="CMX27" s="106"/>
      <c r="CMY27" s="106"/>
      <c r="CMZ27" s="108"/>
      <c r="CNA27" s="109"/>
      <c r="CNB27" s="110"/>
      <c r="CNC27" s="106"/>
      <c r="CND27" s="106"/>
      <c r="CNE27" s="107"/>
      <c r="CNF27" s="106"/>
      <c r="CNG27" s="106"/>
      <c r="CNH27" s="108"/>
      <c r="CNI27" s="109"/>
      <c r="CNJ27" s="110"/>
      <c r="CNK27" s="106"/>
      <c r="CNL27" s="106"/>
      <c r="CNM27" s="107"/>
      <c r="CNN27" s="106"/>
      <c r="CNO27" s="106"/>
      <c r="CNP27" s="108"/>
      <c r="CNQ27" s="109"/>
      <c r="CNR27" s="110"/>
      <c r="CNS27" s="106"/>
      <c r="CNT27" s="106"/>
      <c r="CNU27" s="107"/>
      <c r="CNV27" s="106"/>
      <c r="CNW27" s="106"/>
      <c r="CNX27" s="108"/>
      <c r="CNY27" s="109"/>
      <c r="CNZ27" s="110"/>
      <c r="COA27" s="106"/>
      <c r="COB27" s="106"/>
      <c r="COC27" s="107"/>
      <c r="COD27" s="106"/>
      <c r="COE27" s="106"/>
      <c r="COF27" s="108"/>
      <c r="COG27" s="109"/>
      <c r="COH27" s="110"/>
      <c r="COI27" s="106"/>
      <c r="COJ27" s="106"/>
      <c r="COK27" s="107"/>
      <c r="COL27" s="106"/>
      <c r="COM27" s="106"/>
      <c r="CON27" s="108"/>
      <c r="COO27" s="109"/>
      <c r="COP27" s="110"/>
      <c r="COQ27" s="106"/>
      <c r="COR27" s="106"/>
      <c r="COS27" s="107"/>
      <c r="COT27" s="106"/>
      <c r="COU27" s="106"/>
      <c r="COV27" s="108"/>
      <c r="COW27" s="109"/>
      <c r="COX27" s="110"/>
      <c r="COY27" s="106"/>
      <c r="COZ27" s="106"/>
      <c r="CPA27" s="107"/>
      <c r="CPB27" s="106"/>
      <c r="CPC27" s="106"/>
      <c r="CPD27" s="108"/>
      <c r="CPE27" s="109"/>
      <c r="CPF27" s="110"/>
      <c r="CPG27" s="106"/>
      <c r="CPH27" s="106"/>
      <c r="CPI27" s="107"/>
      <c r="CPJ27" s="106"/>
      <c r="CPK27" s="106"/>
      <c r="CPL27" s="108"/>
      <c r="CPM27" s="109"/>
      <c r="CPN27" s="110"/>
      <c r="CPO27" s="106"/>
      <c r="CPP27" s="106"/>
      <c r="CPQ27" s="107"/>
      <c r="CPR27" s="106"/>
      <c r="CPS27" s="106"/>
      <c r="CPT27" s="108"/>
      <c r="CPU27" s="109"/>
      <c r="CPV27" s="110"/>
      <c r="CPW27" s="106"/>
      <c r="CPX27" s="106"/>
      <c r="CPY27" s="107"/>
      <c r="CPZ27" s="106"/>
      <c r="CQA27" s="106"/>
      <c r="CQB27" s="108"/>
      <c r="CQC27" s="109"/>
      <c r="CQD27" s="110"/>
      <c r="CQE27" s="106"/>
      <c r="CQF27" s="106"/>
      <c r="CQG27" s="107"/>
      <c r="CQH27" s="106"/>
      <c r="CQI27" s="106"/>
      <c r="CQJ27" s="108"/>
      <c r="CQK27" s="109"/>
      <c r="CQL27" s="110"/>
      <c r="CQM27" s="106"/>
      <c r="CQN27" s="106"/>
      <c r="CQO27" s="107"/>
      <c r="CQP27" s="106"/>
      <c r="CQQ27" s="106"/>
      <c r="CQR27" s="108"/>
      <c r="CQS27" s="109"/>
      <c r="CQT27" s="110"/>
      <c r="CQU27" s="106"/>
      <c r="CQV27" s="106"/>
      <c r="CQW27" s="107"/>
      <c r="CQX27" s="106"/>
      <c r="CQY27" s="106"/>
      <c r="CQZ27" s="108"/>
      <c r="CRA27" s="109"/>
      <c r="CRB27" s="110"/>
      <c r="CRC27" s="106"/>
      <c r="CRD27" s="106"/>
      <c r="CRE27" s="107"/>
      <c r="CRF27" s="106"/>
      <c r="CRG27" s="106"/>
      <c r="CRH27" s="108"/>
      <c r="CRI27" s="109"/>
      <c r="CRJ27" s="110"/>
      <c r="CRK27" s="106"/>
      <c r="CRL27" s="106"/>
      <c r="CRM27" s="107"/>
      <c r="CRN27" s="106"/>
      <c r="CRO27" s="106"/>
      <c r="CRP27" s="108"/>
      <c r="CRQ27" s="109"/>
      <c r="CRR27" s="110"/>
      <c r="CRS27" s="106"/>
      <c r="CRT27" s="106"/>
      <c r="CRU27" s="107"/>
      <c r="CRV27" s="106"/>
      <c r="CRW27" s="106"/>
      <c r="CRX27" s="108"/>
      <c r="CRY27" s="109"/>
      <c r="CRZ27" s="110"/>
      <c r="CSA27" s="106"/>
      <c r="CSB27" s="106"/>
      <c r="CSC27" s="107"/>
      <c r="CSD27" s="106"/>
      <c r="CSE27" s="106"/>
      <c r="CSF27" s="108"/>
      <c r="CSG27" s="109"/>
      <c r="CSH27" s="110"/>
      <c r="CSI27" s="106"/>
      <c r="CSJ27" s="106"/>
      <c r="CSK27" s="107"/>
      <c r="CSL27" s="106"/>
      <c r="CSM27" s="106"/>
      <c r="CSN27" s="108"/>
      <c r="CSO27" s="109"/>
      <c r="CSP27" s="110"/>
      <c r="CSQ27" s="106"/>
      <c r="CSR27" s="106"/>
      <c r="CSS27" s="107"/>
      <c r="CST27" s="106"/>
      <c r="CSU27" s="106"/>
      <c r="CSV27" s="108"/>
      <c r="CSW27" s="109"/>
      <c r="CSX27" s="110"/>
      <c r="CSY27" s="106"/>
      <c r="CSZ27" s="106"/>
      <c r="CTA27" s="107"/>
      <c r="CTB27" s="106"/>
      <c r="CTC27" s="106"/>
      <c r="CTD27" s="108"/>
      <c r="CTE27" s="109"/>
      <c r="CTF27" s="110"/>
      <c r="CTG27" s="106"/>
      <c r="CTH27" s="106"/>
      <c r="CTI27" s="107"/>
      <c r="CTJ27" s="106"/>
      <c r="CTK27" s="106"/>
      <c r="CTL27" s="108"/>
      <c r="CTM27" s="109"/>
      <c r="CTN27" s="110"/>
      <c r="CTO27" s="106"/>
      <c r="CTP27" s="106"/>
      <c r="CTQ27" s="107"/>
      <c r="CTR27" s="106"/>
      <c r="CTS27" s="106"/>
      <c r="CTT27" s="108"/>
      <c r="CTU27" s="109"/>
      <c r="CTV27" s="110"/>
      <c r="CTW27" s="106"/>
      <c r="CTX27" s="106"/>
      <c r="CTY27" s="107"/>
      <c r="CTZ27" s="106"/>
      <c r="CUA27" s="106"/>
      <c r="CUB27" s="108"/>
      <c r="CUC27" s="109"/>
      <c r="CUD27" s="110"/>
      <c r="CUE27" s="106"/>
      <c r="CUF27" s="106"/>
      <c r="CUG27" s="107"/>
      <c r="CUH27" s="106"/>
      <c r="CUI27" s="106"/>
      <c r="CUJ27" s="108"/>
      <c r="CUK27" s="109"/>
      <c r="CUL27" s="110"/>
      <c r="CUM27" s="106"/>
      <c r="CUN27" s="106"/>
      <c r="CUO27" s="107"/>
      <c r="CUP27" s="106"/>
      <c r="CUQ27" s="106"/>
      <c r="CUR27" s="108"/>
      <c r="CUS27" s="109"/>
      <c r="CUT27" s="110"/>
      <c r="CUU27" s="106"/>
      <c r="CUV27" s="106"/>
      <c r="CUW27" s="107"/>
      <c r="CUX27" s="106"/>
      <c r="CUY27" s="106"/>
      <c r="CUZ27" s="108"/>
      <c r="CVA27" s="109"/>
      <c r="CVB27" s="110"/>
      <c r="CVC27" s="106"/>
      <c r="CVD27" s="106"/>
      <c r="CVE27" s="107"/>
      <c r="CVF27" s="106"/>
      <c r="CVG27" s="106"/>
      <c r="CVH27" s="108"/>
      <c r="CVI27" s="109"/>
      <c r="CVJ27" s="110"/>
      <c r="CVK27" s="106"/>
      <c r="CVL27" s="106"/>
      <c r="CVM27" s="107"/>
      <c r="CVN27" s="106"/>
      <c r="CVO27" s="106"/>
      <c r="CVP27" s="108"/>
      <c r="CVQ27" s="109"/>
      <c r="CVR27" s="110"/>
      <c r="CVS27" s="106"/>
      <c r="CVT27" s="106"/>
      <c r="CVU27" s="107"/>
      <c r="CVV27" s="106"/>
      <c r="CVW27" s="106"/>
      <c r="CVX27" s="108"/>
      <c r="CVY27" s="109"/>
      <c r="CVZ27" s="110"/>
      <c r="CWA27" s="106"/>
      <c r="CWB27" s="106"/>
      <c r="CWC27" s="107"/>
      <c r="CWD27" s="106"/>
      <c r="CWE27" s="106"/>
      <c r="CWF27" s="108"/>
      <c r="CWG27" s="109"/>
      <c r="CWH27" s="110"/>
      <c r="CWI27" s="106"/>
      <c r="CWJ27" s="106"/>
      <c r="CWK27" s="107"/>
      <c r="CWL27" s="106"/>
      <c r="CWM27" s="106"/>
      <c r="CWN27" s="108"/>
      <c r="CWO27" s="109"/>
      <c r="CWP27" s="110"/>
      <c r="CWQ27" s="106"/>
      <c r="CWR27" s="106"/>
      <c r="CWS27" s="107"/>
      <c r="CWT27" s="106"/>
      <c r="CWU27" s="106"/>
      <c r="CWV27" s="108"/>
      <c r="CWW27" s="109"/>
      <c r="CWX27" s="110"/>
      <c r="CWY27" s="106"/>
      <c r="CWZ27" s="106"/>
      <c r="CXA27" s="107"/>
      <c r="CXB27" s="106"/>
      <c r="CXC27" s="106"/>
      <c r="CXD27" s="108"/>
      <c r="CXE27" s="109"/>
      <c r="CXF27" s="110"/>
      <c r="CXG27" s="106"/>
      <c r="CXH27" s="106"/>
      <c r="CXI27" s="107"/>
      <c r="CXJ27" s="106"/>
      <c r="CXK27" s="106"/>
      <c r="CXL27" s="108"/>
      <c r="CXM27" s="109"/>
      <c r="CXN27" s="110"/>
      <c r="CXO27" s="106"/>
      <c r="CXP27" s="106"/>
      <c r="CXQ27" s="107"/>
      <c r="CXR27" s="106"/>
      <c r="CXS27" s="106"/>
      <c r="CXT27" s="108"/>
      <c r="CXU27" s="109"/>
      <c r="CXV27" s="110"/>
      <c r="CXW27" s="106"/>
      <c r="CXX27" s="106"/>
      <c r="CXY27" s="107"/>
      <c r="CXZ27" s="106"/>
      <c r="CYA27" s="106"/>
      <c r="CYB27" s="108"/>
      <c r="CYC27" s="109"/>
      <c r="CYD27" s="110"/>
      <c r="CYE27" s="106"/>
      <c r="CYF27" s="106"/>
      <c r="CYG27" s="107"/>
      <c r="CYH27" s="106"/>
      <c r="CYI27" s="106"/>
      <c r="CYJ27" s="108"/>
      <c r="CYK27" s="109"/>
      <c r="CYL27" s="110"/>
      <c r="CYM27" s="106"/>
      <c r="CYN27" s="106"/>
      <c r="CYO27" s="107"/>
      <c r="CYP27" s="106"/>
      <c r="CYQ27" s="106"/>
      <c r="CYR27" s="108"/>
      <c r="CYS27" s="109"/>
      <c r="CYT27" s="110"/>
      <c r="CYU27" s="106"/>
      <c r="CYV27" s="106"/>
      <c r="CYW27" s="107"/>
      <c r="CYX27" s="106"/>
      <c r="CYY27" s="106"/>
      <c r="CYZ27" s="108"/>
      <c r="CZA27" s="109"/>
      <c r="CZB27" s="110"/>
      <c r="CZC27" s="106"/>
      <c r="CZD27" s="106"/>
      <c r="CZE27" s="107"/>
      <c r="CZF27" s="106"/>
      <c r="CZG27" s="106"/>
      <c r="CZH27" s="108"/>
      <c r="CZI27" s="109"/>
      <c r="CZJ27" s="110"/>
      <c r="CZK27" s="106"/>
      <c r="CZL27" s="106"/>
      <c r="CZM27" s="107"/>
      <c r="CZN27" s="106"/>
      <c r="CZO27" s="106"/>
      <c r="CZP27" s="108"/>
      <c r="CZQ27" s="109"/>
      <c r="CZR27" s="110"/>
      <c r="CZS27" s="106"/>
      <c r="CZT27" s="106"/>
      <c r="CZU27" s="107"/>
      <c r="CZV27" s="106"/>
      <c r="CZW27" s="106"/>
      <c r="CZX27" s="108"/>
      <c r="CZY27" s="109"/>
      <c r="CZZ27" s="110"/>
      <c r="DAA27" s="106"/>
      <c r="DAB27" s="106"/>
      <c r="DAC27" s="107"/>
      <c r="DAD27" s="106"/>
      <c r="DAE27" s="106"/>
      <c r="DAF27" s="108"/>
      <c r="DAG27" s="109"/>
      <c r="DAH27" s="110"/>
      <c r="DAI27" s="106"/>
      <c r="DAJ27" s="106"/>
      <c r="DAK27" s="107"/>
      <c r="DAL27" s="106"/>
      <c r="DAM27" s="106"/>
      <c r="DAN27" s="108"/>
      <c r="DAO27" s="109"/>
      <c r="DAP27" s="110"/>
      <c r="DAQ27" s="106"/>
      <c r="DAR27" s="106"/>
      <c r="DAS27" s="107"/>
      <c r="DAT27" s="106"/>
      <c r="DAU27" s="106"/>
      <c r="DAV27" s="108"/>
      <c r="DAW27" s="109"/>
      <c r="DAX27" s="110"/>
      <c r="DAY27" s="106"/>
      <c r="DAZ27" s="106"/>
      <c r="DBA27" s="107"/>
      <c r="DBB27" s="106"/>
      <c r="DBC27" s="106"/>
      <c r="DBD27" s="108"/>
      <c r="DBE27" s="109"/>
      <c r="DBF27" s="110"/>
      <c r="DBG27" s="106"/>
      <c r="DBH27" s="106"/>
      <c r="DBI27" s="107"/>
      <c r="DBJ27" s="106"/>
      <c r="DBK27" s="106"/>
      <c r="DBL27" s="108"/>
      <c r="DBM27" s="109"/>
      <c r="DBN27" s="110"/>
      <c r="DBO27" s="106"/>
      <c r="DBP27" s="106"/>
      <c r="DBQ27" s="107"/>
      <c r="DBR27" s="106"/>
      <c r="DBS27" s="106"/>
      <c r="DBT27" s="108"/>
      <c r="DBU27" s="109"/>
      <c r="DBV27" s="110"/>
      <c r="DBW27" s="106"/>
      <c r="DBX27" s="106"/>
      <c r="DBY27" s="107"/>
      <c r="DBZ27" s="106"/>
      <c r="DCA27" s="106"/>
      <c r="DCB27" s="108"/>
      <c r="DCC27" s="109"/>
      <c r="DCD27" s="110"/>
      <c r="DCE27" s="106"/>
      <c r="DCF27" s="106"/>
      <c r="DCG27" s="107"/>
      <c r="DCH27" s="106"/>
      <c r="DCI27" s="106"/>
      <c r="DCJ27" s="108"/>
      <c r="DCK27" s="109"/>
      <c r="DCL27" s="110"/>
      <c r="DCM27" s="106"/>
      <c r="DCN27" s="106"/>
      <c r="DCO27" s="107"/>
      <c r="DCP27" s="106"/>
      <c r="DCQ27" s="106"/>
      <c r="DCR27" s="108"/>
      <c r="DCS27" s="109"/>
      <c r="DCT27" s="110"/>
      <c r="DCU27" s="106"/>
      <c r="DCV27" s="106"/>
      <c r="DCW27" s="107"/>
      <c r="DCX27" s="106"/>
      <c r="DCY27" s="106"/>
      <c r="DCZ27" s="108"/>
      <c r="DDA27" s="109"/>
      <c r="DDB27" s="110"/>
      <c r="DDC27" s="106"/>
      <c r="DDD27" s="106"/>
      <c r="DDE27" s="107"/>
      <c r="DDF27" s="106"/>
      <c r="DDG27" s="106"/>
      <c r="DDH27" s="108"/>
      <c r="DDI27" s="109"/>
      <c r="DDJ27" s="110"/>
      <c r="DDK27" s="106"/>
      <c r="DDL27" s="106"/>
      <c r="DDM27" s="107"/>
      <c r="DDN27" s="106"/>
      <c r="DDO27" s="106"/>
      <c r="DDP27" s="108"/>
      <c r="DDQ27" s="109"/>
      <c r="DDR27" s="110"/>
      <c r="DDS27" s="106"/>
      <c r="DDT27" s="106"/>
      <c r="DDU27" s="107"/>
      <c r="DDV27" s="106"/>
      <c r="DDW27" s="106"/>
      <c r="DDX27" s="108"/>
      <c r="DDY27" s="109"/>
      <c r="DDZ27" s="110"/>
      <c r="DEA27" s="106"/>
      <c r="DEB27" s="106"/>
      <c r="DEC27" s="107"/>
      <c r="DED27" s="106"/>
      <c r="DEE27" s="106"/>
      <c r="DEF27" s="108"/>
      <c r="DEG27" s="109"/>
      <c r="DEH27" s="110"/>
      <c r="DEI27" s="106"/>
      <c r="DEJ27" s="106"/>
      <c r="DEK27" s="107"/>
      <c r="DEL27" s="106"/>
      <c r="DEM27" s="106"/>
      <c r="DEN27" s="108"/>
      <c r="DEO27" s="109"/>
      <c r="DEP27" s="110"/>
      <c r="DEQ27" s="106"/>
      <c r="DER27" s="106"/>
      <c r="DES27" s="107"/>
      <c r="DET27" s="106"/>
      <c r="DEU27" s="106"/>
      <c r="DEV27" s="108"/>
      <c r="DEW27" s="109"/>
      <c r="DEX27" s="110"/>
      <c r="DEY27" s="106"/>
      <c r="DEZ27" s="106"/>
      <c r="DFA27" s="107"/>
      <c r="DFB27" s="106"/>
      <c r="DFC27" s="106"/>
      <c r="DFD27" s="108"/>
      <c r="DFE27" s="109"/>
      <c r="DFF27" s="110"/>
      <c r="DFG27" s="106"/>
      <c r="DFH27" s="106"/>
      <c r="DFI27" s="107"/>
      <c r="DFJ27" s="106"/>
      <c r="DFK27" s="106"/>
      <c r="DFL27" s="108"/>
      <c r="DFM27" s="109"/>
      <c r="DFN27" s="110"/>
      <c r="DFO27" s="106"/>
      <c r="DFP27" s="106"/>
      <c r="DFQ27" s="107"/>
      <c r="DFR27" s="106"/>
      <c r="DFS27" s="106"/>
      <c r="DFT27" s="108"/>
      <c r="DFU27" s="109"/>
      <c r="DFV27" s="110"/>
      <c r="DFW27" s="106"/>
      <c r="DFX27" s="106"/>
      <c r="DFY27" s="107"/>
      <c r="DFZ27" s="106"/>
      <c r="DGA27" s="106"/>
      <c r="DGB27" s="108"/>
      <c r="DGC27" s="109"/>
      <c r="DGD27" s="110"/>
      <c r="DGE27" s="106"/>
      <c r="DGF27" s="106"/>
      <c r="DGG27" s="107"/>
      <c r="DGH27" s="106"/>
      <c r="DGI27" s="106"/>
      <c r="DGJ27" s="108"/>
      <c r="DGK27" s="109"/>
      <c r="DGL27" s="110"/>
      <c r="DGM27" s="106"/>
      <c r="DGN27" s="106"/>
      <c r="DGO27" s="107"/>
      <c r="DGP27" s="106"/>
      <c r="DGQ27" s="106"/>
      <c r="DGR27" s="108"/>
      <c r="DGS27" s="109"/>
      <c r="DGT27" s="110"/>
      <c r="DGU27" s="106"/>
      <c r="DGV27" s="106"/>
      <c r="DGW27" s="107"/>
      <c r="DGX27" s="106"/>
      <c r="DGY27" s="106"/>
      <c r="DGZ27" s="108"/>
      <c r="DHA27" s="109"/>
      <c r="DHB27" s="110"/>
      <c r="DHC27" s="106"/>
      <c r="DHD27" s="106"/>
      <c r="DHE27" s="107"/>
      <c r="DHF27" s="106"/>
      <c r="DHG27" s="106"/>
      <c r="DHH27" s="108"/>
      <c r="DHI27" s="109"/>
      <c r="DHJ27" s="110"/>
      <c r="DHK27" s="106"/>
      <c r="DHL27" s="106"/>
      <c r="DHM27" s="107"/>
      <c r="DHN27" s="106"/>
      <c r="DHO27" s="106"/>
      <c r="DHP27" s="108"/>
      <c r="DHQ27" s="109"/>
      <c r="DHR27" s="110"/>
      <c r="DHS27" s="106"/>
      <c r="DHT27" s="106"/>
      <c r="DHU27" s="107"/>
      <c r="DHV27" s="106"/>
      <c r="DHW27" s="106"/>
      <c r="DHX27" s="108"/>
      <c r="DHY27" s="109"/>
      <c r="DHZ27" s="110"/>
      <c r="DIA27" s="106"/>
      <c r="DIB27" s="106"/>
      <c r="DIC27" s="107"/>
      <c r="DID27" s="106"/>
      <c r="DIE27" s="106"/>
      <c r="DIF27" s="108"/>
      <c r="DIG27" s="109"/>
      <c r="DIH27" s="110"/>
      <c r="DII27" s="106"/>
      <c r="DIJ27" s="106"/>
      <c r="DIK27" s="107"/>
      <c r="DIL27" s="106"/>
      <c r="DIM27" s="106"/>
      <c r="DIN27" s="108"/>
      <c r="DIO27" s="109"/>
      <c r="DIP27" s="110"/>
      <c r="DIQ27" s="106"/>
      <c r="DIR27" s="106"/>
      <c r="DIS27" s="107"/>
      <c r="DIT27" s="106"/>
      <c r="DIU27" s="106"/>
      <c r="DIV27" s="108"/>
      <c r="DIW27" s="109"/>
      <c r="DIX27" s="110"/>
      <c r="DIY27" s="106"/>
      <c r="DIZ27" s="106"/>
      <c r="DJA27" s="107"/>
      <c r="DJB27" s="106"/>
      <c r="DJC27" s="106"/>
      <c r="DJD27" s="108"/>
      <c r="DJE27" s="109"/>
      <c r="DJF27" s="110"/>
      <c r="DJG27" s="106"/>
      <c r="DJH27" s="106"/>
      <c r="DJI27" s="107"/>
      <c r="DJJ27" s="106"/>
      <c r="DJK27" s="106"/>
      <c r="DJL27" s="108"/>
      <c r="DJM27" s="109"/>
      <c r="DJN27" s="110"/>
      <c r="DJO27" s="106"/>
      <c r="DJP27" s="106"/>
      <c r="DJQ27" s="107"/>
      <c r="DJR27" s="106"/>
      <c r="DJS27" s="106"/>
      <c r="DJT27" s="108"/>
      <c r="DJU27" s="109"/>
      <c r="DJV27" s="110"/>
      <c r="DJW27" s="106"/>
      <c r="DJX27" s="106"/>
      <c r="DJY27" s="107"/>
      <c r="DJZ27" s="106"/>
      <c r="DKA27" s="106"/>
      <c r="DKB27" s="108"/>
      <c r="DKC27" s="109"/>
      <c r="DKD27" s="110"/>
      <c r="DKE27" s="106"/>
      <c r="DKF27" s="106"/>
      <c r="DKG27" s="107"/>
      <c r="DKH27" s="106"/>
      <c r="DKI27" s="106"/>
      <c r="DKJ27" s="108"/>
      <c r="DKK27" s="109"/>
      <c r="DKL27" s="110"/>
      <c r="DKM27" s="106"/>
      <c r="DKN27" s="106"/>
      <c r="DKO27" s="107"/>
      <c r="DKP27" s="106"/>
      <c r="DKQ27" s="106"/>
      <c r="DKR27" s="108"/>
      <c r="DKS27" s="109"/>
      <c r="DKT27" s="110"/>
      <c r="DKU27" s="106"/>
      <c r="DKV27" s="106"/>
      <c r="DKW27" s="107"/>
      <c r="DKX27" s="106"/>
      <c r="DKY27" s="106"/>
      <c r="DKZ27" s="108"/>
      <c r="DLA27" s="109"/>
      <c r="DLB27" s="110"/>
      <c r="DLC27" s="106"/>
      <c r="DLD27" s="106"/>
      <c r="DLE27" s="107"/>
      <c r="DLF27" s="106"/>
      <c r="DLG27" s="106"/>
      <c r="DLH27" s="108"/>
      <c r="DLI27" s="109"/>
      <c r="DLJ27" s="110"/>
      <c r="DLK27" s="106"/>
      <c r="DLL27" s="106"/>
      <c r="DLM27" s="107"/>
      <c r="DLN27" s="106"/>
      <c r="DLO27" s="106"/>
      <c r="DLP27" s="108"/>
      <c r="DLQ27" s="109"/>
      <c r="DLR27" s="110"/>
      <c r="DLS27" s="106"/>
      <c r="DLT27" s="106"/>
      <c r="DLU27" s="107"/>
      <c r="DLV27" s="106"/>
      <c r="DLW27" s="106"/>
      <c r="DLX27" s="108"/>
      <c r="DLY27" s="109"/>
      <c r="DLZ27" s="110"/>
      <c r="DMA27" s="106"/>
      <c r="DMB27" s="106"/>
      <c r="DMC27" s="107"/>
      <c r="DMD27" s="106"/>
      <c r="DME27" s="106"/>
      <c r="DMF27" s="108"/>
      <c r="DMG27" s="109"/>
      <c r="DMH27" s="110"/>
      <c r="DMI27" s="106"/>
      <c r="DMJ27" s="106"/>
      <c r="DMK27" s="107"/>
      <c r="DML27" s="106"/>
      <c r="DMM27" s="106"/>
      <c r="DMN27" s="108"/>
      <c r="DMO27" s="109"/>
      <c r="DMP27" s="110"/>
      <c r="DMQ27" s="106"/>
      <c r="DMR27" s="106"/>
      <c r="DMS27" s="107"/>
      <c r="DMT27" s="106"/>
      <c r="DMU27" s="106"/>
      <c r="DMV27" s="108"/>
      <c r="DMW27" s="109"/>
      <c r="DMX27" s="110"/>
      <c r="DMY27" s="106"/>
      <c r="DMZ27" s="106"/>
      <c r="DNA27" s="107"/>
      <c r="DNB27" s="106"/>
      <c r="DNC27" s="106"/>
      <c r="DND27" s="108"/>
      <c r="DNE27" s="109"/>
      <c r="DNF27" s="110"/>
      <c r="DNG27" s="106"/>
      <c r="DNH27" s="106"/>
      <c r="DNI27" s="107"/>
      <c r="DNJ27" s="106"/>
      <c r="DNK27" s="106"/>
      <c r="DNL27" s="108"/>
      <c r="DNM27" s="109"/>
      <c r="DNN27" s="110"/>
      <c r="DNO27" s="106"/>
      <c r="DNP27" s="106"/>
      <c r="DNQ27" s="107"/>
      <c r="DNR27" s="106"/>
      <c r="DNS27" s="106"/>
      <c r="DNT27" s="108"/>
      <c r="DNU27" s="109"/>
      <c r="DNV27" s="110"/>
      <c r="DNW27" s="106"/>
      <c r="DNX27" s="106"/>
      <c r="DNY27" s="107"/>
      <c r="DNZ27" s="106"/>
      <c r="DOA27" s="106"/>
      <c r="DOB27" s="108"/>
      <c r="DOC27" s="109"/>
      <c r="DOD27" s="110"/>
      <c r="DOE27" s="106"/>
      <c r="DOF27" s="106"/>
      <c r="DOG27" s="107"/>
      <c r="DOH27" s="106"/>
      <c r="DOI27" s="106"/>
      <c r="DOJ27" s="108"/>
      <c r="DOK27" s="109"/>
      <c r="DOL27" s="110"/>
      <c r="DOM27" s="106"/>
      <c r="DON27" s="106"/>
      <c r="DOO27" s="107"/>
      <c r="DOP27" s="106"/>
      <c r="DOQ27" s="106"/>
      <c r="DOR27" s="108"/>
      <c r="DOS27" s="109"/>
      <c r="DOT27" s="110"/>
      <c r="DOU27" s="106"/>
      <c r="DOV27" s="106"/>
      <c r="DOW27" s="107"/>
      <c r="DOX27" s="106"/>
      <c r="DOY27" s="106"/>
      <c r="DOZ27" s="108"/>
      <c r="DPA27" s="109"/>
      <c r="DPB27" s="110"/>
      <c r="DPC27" s="106"/>
      <c r="DPD27" s="106"/>
      <c r="DPE27" s="107"/>
      <c r="DPF27" s="106"/>
      <c r="DPG27" s="106"/>
      <c r="DPH27" s="108"/>
      <c r="DPI27" s="109"/>
      <c r="DPJ27" s="110"/>
      <c r="DPK27" s="106"/>
      <c r="DPL27" s="106"/>
      <c r="DPM27" s="107"/>
      <c r="DPN27" s="106"/>
      <c r="DPO27" s="106"/>
      <c r="DPP27" s="108"/>
      <c r="DPQ27" s="109"/>
      <c r="DPR27" s="110"/>
      <c r="DPS27" s="106"/>
      <c r="DPT27" s="106"/>
      <c r="DPU27" s="107"/>
      <c r="DPV27" s="106"/>
      <c r="DPW27" s="106"/>
      <c r="DPX27" s="108"/>
      <c r="DPY27" s="109"/>
      <c r="DPZ27" s="110"/>
      <c r="DQA27" s="106"/>
      <c r="DQB27" s="106"/>
      <c r="DQC27" s="107"/>
      <c r="DQD27" s="106"/>
      <c r="DQE27" s="106"/>
      <c r="DQF27" s="108"/>
      <c r="DQG27" s="109"/>
      <c r="DQH27" s="110"/>
      <c r="DQI27" s="106"/>
      <c r="DQJ27" s="106"/>
      <c r="DQK27" s="107"/>
      <c r="DQL27" s="106"/>
      <c r="DQM27" s="106"/>
      <c r="DQN27" s="108"/>
      <c r="DQO27" s="109"/>
      <c r="DQP27" s="110"/>
      <c r="DQQ27" s="106"/>
      <c r="DQR27" s="106"/>
      <c r="DQS27" s="107"/>
      <c r="DQT27" s="106"/>
      <c r="DQU27" s="106"/>
      <c r="DQV27" s="108"/>
      <c r="DQW27" s="109"/>
      <c r="DQX27" s="110"/>
      <c r="DQY27" s="106"/>
      <c r="DQZ27" s="106"/>
      <c r="DRA27" s="107"/>
      <c r="DRB27" s="106"/>
      <c r="DRC27" s="106"/>
      <c r="DRD27" s="108"/>
      <c r="DRE27" s="109"/>
      <c r="DRF27" s="110"/>
      <c r="DRG27" s="106"/>
      <c r="DRH27" s="106"/>
      <c r="DRI27" s="107"/>
      <c r="DRJ27" s="106"/>
      <c r="DRK27" s="106"/>
      <c r="DRL27" s="108"/>
      <c r="DRM27" s="109"/>
      <c r="DRN27" s="110"/>
      <c r="DRO27" s="106"/>
      <c r="DRP27" s="106"/>
      <c r="DRQ27" s="107"/>
      <c r="DRR27" s="106"/>
      <c r="DRS27" s="106"/>
      <c r="DRT27" s="108"/>
      <c r="DRU27" s="109"/>
      <c r="DRV27" s="110"/>
      <c r="DRW27" s="106"/>
      <c r="DRX27" s="106"/>
      <c r="DRY27" s="107"/>
      <c r="DRZ27" s="106"/>
      <c r="DSA27" s="106"/>
      <c r="DSB27" s="108"/>
      <c r="DSC27" s="109"/>
      <c r="DSD27" s="110"/>
      <c r="DSE27" s="106"/>
      <c r="DSF27" s="106"/>
      <c r="DSG27" s="107"/>
      <c r="DSH27" s="106"/>
      <c r="DSI27" s="106"/>
      <c r="DSJ27" s="108"/>
      <c r="DSK27" s="109"/>
      <c r="DSL27" s="110"/>
      <c r="DSM27" s="106"/>
      <c r="DSN27" s="106"/>
      <c r="DSO27" s="107"/>
      <c r="DSP27" s="106"/>
      <c r="DSQ27" s="106"/>
      <c r="DSR27" s="108"/>
      <c r="DSS27" s="109"/>
      <c r="DST27" s="110"/>
      <c r="DSU27" s="106"/>
      <c r="DSV27" s="106"/>
      <c r="DSW27" s="107"/>
      <c r="DSX27" s="106"/>
      <c r="DSY27" s="106"/>
      <c r="DSZ27" s="108"/>
      <c r="DTA27" s="109"/>
      <c r="DTB27" s="110"/>
      <c r="DTC27" s="106"/>
      <c r="DTD27" s="106"/>
      <c r="DTE27" s="107"/>
      <c r="DTF27" s="106"/>
      <c r="DTG27" s="106"/>
      <c r="DTH27" s="108"/>
      <c r="DTI27" s="109"/>
      <c r="DTJ27" s="110"/>
      <c r="DTK27" s="106"/>
      <c r="DTL27" s="106"/>
      <c r="DTM27" s="107"/>
      <c r="DTN27" s="106"/>
      <c r="DTO27" s="106"/>
      <c r="DTP27" s="108"/>
      <c r="DTQ27" s="109"/>
      <c r="DTR27" s="110"/>
      <c r="DTS27" s="106"/>
      <c r="DTT27" s="106"/>
      <c r="DTU27" s="107"/>
      <c r="DTV27" s="106"/>
      <c r="DTW27" s="106"/>
      <c r="DTX27" s="108"/>
      <c r="DTY27" s="109"/>
      <c r="DTZ27" s="110"/>
      <c r="DUA27" s="106"/>
      <c r="DUB27" s="106"/>
      <c r="DUC27" s="107"/>
      <c r="DUD27" s="106"/>
      <c r="DUE27" s="106"/>
      <c r="DUF27" s="108"/>
      <c r="DUG27" s="109"/>
      <c r="DUH27" s="110"/>
      <c r="DUI27" s="106"/>
      <c r="DUJ27" s="106"/>
      <c r="DUK27" s="107"/>
      <c r="DUL27" s="106"/>
      <c r="DUM27" s="106"/>
      <c r="DUN27" s="108"/>
      <c r="DUO27" s="109"/>
      <c r="DUP27" s="110"/>
      <c r="DUQ27" s="106"/>
      <c r="DUR27" s="106"/>
      <c r="DUS27" s="107"/>
      <c r="DUT27" s="106"/>
      <c r="DUU27" s="106"/>
      <c r="DUV27" s="108"/>
      <c r="DUW27" s="109"/>
      <c r="DUX27" s="110"/>
      <c r="DUY27" s="106"/>
      <c r="DUZ27" s="106"/>
      <c r="DVA27" s="107"/>
      <c r="DVB27" s="106"/>
      <c r="DVC27" s="106"/>
      <c r="DVD27" s="108"/>
      <c r="DVE27" s="109"/>
      <c r="DVF27" s="110"/>
      <c r="DVG27" s="106"/>
      <c r="DVH27" s="106"/>
      <c r="DVI27" s="107"/>
      <c r="DVJ27" s="106"/>
      <c r="DVK27" s="106"/>
      <c r="DVL27" s="108"/>
      <c r="DVM27" s="109"/>
      <c r="DVN27" s="110"/>
      <c r="DVO27" s="106"/>
      <c r="DVP27" s="106"/>
      <c r="DVQ27" s="107"/>
      <c r="DVR27" s="106"/>
      <c r="DVS27" s="106"/>
      <c r="DVT27" s="108"/>
      <c r="DVU27" s="109"/>
      <c r="DVV27" s="110"/>
      <c r="DVW27" s="106"/>
      <c r="DVX27" s="106"/>
      <c r="DVY27" s="107"/>
      <c r="DVZ27" s="106"/>
      <c r="DWA27" s="106"/>
      <c r="DWB27" s="108"/>
      <c r="DWC27" s="109"/>
      <c r="DWD27" s="110"/>
      <c r="DWE27" s="106"/>
      <c r="DWF27" s="106"/>
      <c r="DWG27" s="107"/>
      <c r="DWH27" s="106"/>
      <c r="DWI27" s="106"/>
      <c r="DWJ27" s="108"/>
      <c r="DWK27" s="109"/>
      <c r="DWL27" s="110"/>
      <c r="DWM27" s="106"/>
      <c r="DWN27" s="106"/>
      <c r="DWO27" s="107"/>
      <c r="DWP27" s="106"/>
      <c r="DWQ27" s="106"/>
      <c r="DWR27" s="108"/>
      <c r="DWS27" s="109"/>
      <c r="DWT27" s="110"/>
      <c r="DWU27" s="106"/>
      <c r="DWV27" s="106"/>
      <c r="DWW27" s="107"/>
      <c r="DWX27" s="106"/>
      <c r="DWY27" s="106"/>
      <c r="DWZ27" s="108"/>
      <c r="DXA27" s="109"/>
      <c r="DXB27" s="110"/>
      <c r="DXC27" s="106"/>
      <c r="DXD27" s="106"/>
      <c r="DXE27" s="107"/>
      <c r="DXF27" s="106"/>
      <c r="DXG27" s="106"/>
      <c r="DXH27" s="108"/>
      <c r="DXI27" s="109"/>
      <c r="DXJ27" s="110"/>
      <c r="DXK27" s="106"/>
      <c r="DXL27" s="106"/>
      <c r="DXM27" s="107"/>
      <c r="DXN27" s="106"/>
      <c r="DXO27" s="106"/>
      <c r="DXP27" s="108"/>
      <c r="DXQ27" s="109"/>
      <c r="DXR27" s="110"/>
      <c r="DXS27" s="106"/>
      <c r="DXT27" s="106"/>
      <c r="DXU27" s="107"/>
      <c r="DXV27" s="106"/>
      <c r="DXW27" s="106"/>
      <c r="DXX27" s="108"/>
      <c r="DXY27" s="109"/>
      <c r="DXZ27" s="110"/>
      <c r="DYA27" s="106"/>
      <c r="DYB27" s="106"/>
      <c r="DYC27" s="107"/>
      <c r="DYD27" s="106"/>
      <c r="DYE27" s="106"/>
      <c r="DYF27" s="108"/>
      <c r="DYG27" s="109"/>
      <c r="DYH27" s="110"/>
      <c r="DYI27" s="106"/>
      <c r="DYJ27" s="106"/>
      <c r="DYK27" s="107"/>
      <c r="DYL27" s="106"/>
      <c r="DYM27" s="106"/>
      <c r="DYN27" s="108"/>
      <c r="DYO27" s="109"/>
      <c r="DYP27" s="110"/>
      <c r="DYQ27" s="106"/>
      <c r="DYR27" s="106"/>
      <c r="DYS27" s="107"/>
      <c r="DYT27" s="106"/>
      <c r="DYU27" s="106"/>
      <c r="DYV27" s="108"/>
      <c r="DYW27" s="109"/>
      <c r="DYX27" s="110"/>
      <c r="DYY27" s="106"/>
      <c r="DYZ27" s="106"/>
      <c r="DZA27" s="107"/>
      <c r="DZB27" s="106"/>
      <c r="DZC27" s="106"/>
      <c r="DZD27" s="108"/>
      <c r="DZE27" s="109"/>
      <c r="DZF27" s="110"/>
      <c r="DZG27" s="106"/>
      <c r="DZH27" s="106"/>
      <c r="DZI27" s="107"/>
      <c r="DZJ27" s="106"/>
      <c r="DZK27" s="106"/>
      <c r="DZL27" s="108"/>
      <c r="DZM27" s="109"/>
      <c r="DZN27" s="110"/>
      <c r="DZO27" s="106"/>
      <c r="DZP27" s="106"/>
      <c r="DZQ27" s="107"/>
      <c r="DZR27" s="106"/>
      <c r="DZS27" s="106"/>
      <c r="DZT27" s="108"/>
      <c r="DZU27" s="109"/>
      <c r="DZV27" s="110"/>
      <c r="DZW27" s="106"/>
      <c r="DZX27" s="106"/>
      <c r="DZY27" s="107"/>
      <c r="DZZ27" s="106"/>
      <c r="EAA27" s="106"/>
      <c r="EAB27" s="108"/>
      <c r="EAC27" s="109"/>
      <c r="EAD27" s="110"/>
      <c r="EAE27" s="106"/>
      <c r="EAF27" s="106"/>
      <c r="EAG27" s="107"/>
      <c r="EAH27" s="106"/>
      <c r="EAI27" s="106"/>
      <c r="EAJ27" s="108"/>
      <c r="EAK27" s="109"/>
      <c r="EAL27" s="110"/>
      <c r="EAM27" s="106"/>
      <c r="EAN27" s="106"/>
      <c r="EAO27" s="107"/>
      <c r="EAP27" s="106"/>
      <c r="EAQ27" s="106"/>
      <c r="EAR27" s="108"/>
      <c r="EAS27" s="109"/>
      <c r="EAT27" s="110"/>
      <c r="EAU27" s="106"/>
      <c r="EAV27" s="106"/>
      <c r="EAW27" s="107"/>
      <c r="EAX27" s="106"/>
      <c r="EAY27" s="106"/>
      <c r="EAZ27" s="108"/>
      <c r="EBA27" s="109"/>
      <c r="EBB27" s="110"/>
      <c r="EBC27" s="106"/>
      <c r="EBD27" s="106"/>
      <c r="EBE27" s="107"/>
      <c r="EBF27" s="106"/>
      <c r="EBG27" s="106"/>
      <c r="EBH27" s="108"/>
      <c r="EBI27" s="109"/>
      <c r="EBJ27" s="110"/>
      <c r="EBK27" s="106"/>
      <c r="EBL27" s="106"/>
      <c r="EBM27" s="107"/>
      <c r="EBN27" s="106"/>
      <c r="EBO27" s="106"/>
      <c r="EBP27" s="108"/>
      <c r="EBQ27" s="109"/>
      <c r="EBR27" s="110"/>
      <c r="EBS27" s="106"/>
      <c r="EBT27" s="106"/>
      <c r="EBU27" s="107"/>
      <c r="EBV27" s="106"/>
      <c r="EBW27" s="106"/>
      <c r="EBX27" s="108"/>
      <c r="EBY27" s="109"/>
      <c r="EBZ27" s="110"/>
      <c r="ECA27" s="106"/>
      <c r="ECB27" s="106"/>
      <c r="ECC27" s="107"/>
      <c r="ECD27" s="106"/>
      <c r="ECE27" s="106"/>
      <c r="ECF27" s="108"/>
      <c r="ECG27" s="109"/>
      <c r="ECH27" s="110"/>
      <c r="ECI27" s="106"/>
      <c r="ECJ27" s="106"/>
      <c r="ECK27" s="107"/>
      <c r="ECL27" s="106"/>
      <c r="ECM27" s="106"/>
      <c r="ECN27" s="108"/>
      <c r="ECO27" s="109"/>
      <c r="ECP27" s="110"/>
      <c r="ECQ27" s="106"/>
      <c r="ECR27" s="106"/>
      <c r="ECS27" s="107"/>
      <c r="ECT27" s="106"/>
      <c r="ECU27" s="106"/>
      <c r="ECV27" s="108"/>
      <c r="ECW27" s="109"/>
      <c r="ECX27" s="110"/>
      <c r="ECY27" s="106"/>
      <c r="ECZ27" s="106"/>
      <c r="EDA27" s="107"/>
      <c r="EDB27" s="106"/>
      <c r="EDC27" s="106"/>
      <c r="EDD27" s="108"/>
      <c r="EDE27" s="109"/>
      <c r="EDF27" s="110"/>
      <c r="EDG27" s="106"/>
      <c r="EDH27" s="106"/>
      <c r="EDI27" s="107"/>
      <c r="EDJ27" s="106"/>
      <c r="EDK27" s="106"/>
      <c r="EDL27" s="108"/>
      <c r="EDM27" s="109"/>
      <c r="EDN27" s="110"/>
      <c r="EDO27" s="106"/>
      <c r="EDP27" s="106"/>
      <c r="EDQ27" s="107"/>
      <c r="EDR27" s="106"/>
      <c r="EDS27" s="106"/>
      <c r="EDT27" s="108"/>
      <c r="EDU27" s="109"/>
      <c r="EDV27" s="110"/>
      <c r="EDW27" s="106"/>
      <c r="EDX27" s="106"/>
      <c r="EDY27" s="107"/>
      <c r="EDZ27" s="106"/>
      <c r="EEA27" s="106"/>
      <c r="EEB27" s="108"/>
      <c r="EEC27" s="109"/>
      <c r="EED27" s="110"/>
      <c r="EEE27" s="106"/>
      <c r="EEF27" s="106"/>
      <c r="EEG27" s="107"/>
      <c r="EEH27" s="106"/>
      <c r="EEI27" s="106"/>
      <c r="EEJ27" s="108"/>
      <c r="EEK27" s="109"/>
      <c r="EEL27" s="110"/>
      <c r="EEM27" s="106"/>
      <c r="EEN27" s="106"/>
      <c r="EEO27" s="107"/>
      <c r="EEP27" s="106"/>
      <c r="EEQ27" s="106"/>
      <c r="EER27" s="108"/>
      <c r="EES27" s="109"/>
      <c r="EET27" s="110"/>
      <c r="EEU27" s="106"/>
      <c r="EEV27" s="106"/>
      <c r="EEW27" s="107"/>
      <c r="EEX27" s="106"/>
      <c r="EEY27" s="106"/>
      <c r="EEZ27" s="108"/>
      <c r="EFA27" s="109"/>
      <c r="EFB27" s="110"/>
      <c r="EFC27" s="106"/>
      <c r="EFD27" s="106"/>
      <c r="EFE27" s="107"/>
      <c r="EFF27" s="106"/>
      <c r="EFG27" s="106"/>
      <c r="EFH27" s="108"/>
      <c r="EFI27" s="109"/>
      <c r="EFJ27" s="110"/>
      <c r="EFK27" s="106"/>
      <c r="EFL27" s="106"/>
      <c r="EFM27" s="107"/>
      <c r="EFN27" s="106"/>
      <c r="EFO27" s="106"/>
      <c r="EFP27" s="108"/>
      <c r="EFQ27" s="109"/>
      <c r="EFR27" s="110"/>
      <c r="EFS27" s="106"/>
      <c r="EFT27" s="106"/>
      <c r="EFU27" s="107"/>
      <c r="EFV27" s="106"/>
      <c r="EFW27" s="106"/>
      <c r="EFX27" s="108"/>
      <c r="EFY27" s="109"/>
      <c r="EFZ27" s="110"/>
      <c r="EGA27" s="106"/>
      <c r="EGB27" s="106"/>
      <c r="EGC27" s="107"/>
      <c r="EGD27" s="106"/>
      <c r="EGE27" s="106"/>
      <c r="EGF27" s="108"/>
      <c r="EGG27" s="109"/>
      <c r="EGH27" s="110"/>
      <c r="EGI27" s="106"/>
      <c r="EGJ27" s="106"/>
      <c r="EGK27" s="107"/>
      <c r="EGL27" s="106"/>
      <c r="EGM27" s="106"/>
      <c r="EGN27" s="108"/>
      <c r="EGO27" s="109"/>
      <c r="EGP27" s="110"/>
      <c r="EGQ27" s="106"/>
      <c r="EGR27" s="106"/>
      <c r="EGS27" s="107"/>
      <c r="EGT27" s="106"/>
      <c r="EGU27" s="106"/>
      <c r="EGV27" s="108"/>
      <c r="EGW27" s="109"/>
      <c r="EGX27" s="110"/>
      <c r="EGY27" s="106"/>
      <c r="EGZ27" s="106"/>
      <c r="EHA27" s="107"/>
      <c r="EHB27" s="106"/>
      <c r="EHC27" s="106"/>
      <c r="EHD27" s="108"/>
      <c r="EHE27" s="109"/>
      <c r="EHF27" s="110"/>
      <c r="EHG27" s="106"/>
      <c r="EHH27" s="106"/>
      <c r="EHI27" s="107"/>
      <c r="EHJ27" s="106"/>
      <c r="EHK27" s="106"/>
      <c r="EHL27" s="108"/>
      <c r="EHM27" s="109"/>
      <c r="EHN27" s="110"/>
      <c r="EHO27" s="106"/>
      <c r="EHP27" s="106"/>
      <c r="EHQ27" s="107"/>
      <c r="EHR27" s="106"/>
      <c r="EHS27" s="106"/>
      <c r="EHT27" s="108"/>
      <c r="EHU27" s="109"/>
      <c r="EHV27" s="110"/>
      <c r="EHW27" s="106"/>
      <c r="EHX27" s="106"/>
      <c r="EHY27" s="107"/>
      <c r="EHZ27" s="106"/>
      <c r="EIA27" s="106"/>
      <c r="EIB27" s="108"/>
      <c r="EIC27" s="109"/>
      <c r="EID27" s="110"/>
      <c r="EIE27" s="106"/>
      <c r="EIF27" s="106"/>
      <c r="EIG27" s="107"/>
      <c r="EIH27" s="106"/>
      <c r="EII27" s="106"/>
      <c r="EIJ27" s="108"/>
      <c r="EIK27" s="109"/>
      <c r="EIL27" s="110"/>
      <c r="EIM27" s="106"/>
      <c r="EIN27" s="106"/>
      <c r="EIO27" s="107"/>
      <c r="EIP27" s="106"/>
      <c r="EIQ27" s="106"/>
      <c r="EIR27" s="108"/>
      <c r="EIS27" s="109"/>
      <c r="EIT27" s="110"/>
      <c r="EIU27" s="106"/>
      <c r="EIV27" s="106"/>
      <c r="EIW27" s="107"/>
      <c r="EIX27" s="106"/>
      <c r="EIY27" s="106"/>
      <c r="EIZ27" s="108"/>
      <c r="EJA27" s="109"/>
      <c r="EJB27" s="110"/>
      <c r="EJC27" s="106"/>
      <c r="EJD27" s="106"/>
      <c r="EJE27" s="107"/>
      <c r="EJF27" s="106"/>
      <c r="EJG27" s="106"/>
      <c r="EJH27" s="108"/>
      <c r="EJI27" s="109"/>
      <c r="EJJ27" s="110"/>
      <c r="EJK27" s="106"/>
      <c r="EJL27" s="106"/>
      <c r="EJM27" s="107"/>
      <c r="EJN27" s="106"/>
      <c r="EJO27" s="106"/>
      <c r="EJP27" s="108"/>
      <c r="EJQ27" s="109"/>
      <c r="EJR27" s="110"/>
      <c r="EJS27" s="106"/>
      <c r="EJT27" s="106"/>
      <c r="EJU27" s="107"/>
      <c r="EJV27" s="106"/>
      <c r="EJW27" s="106"/>
      <c r="EJX27" s="108"/>
      <c r="EJY27" s="109"/>
      <c r="EJZ27" s="110"/>
      <c r="EKA27" s="106"/>
      <c r="EKB27" s="106"/>
      <c r="EKC27" s="107"/>
      <c r="EKD27" s="106"/>
      <c r="EKE27" s="106"/>
      <c r="EKF27" s="108"/>
      <c r="EKG27" s="109"/>
      <c r="EKH27" s="110"/>
      <c r="EKI27" s="106"/>
      <c r="EKJ27" s="106"/>
      <c r="EKK27" s="107"/>
      <c r="EKL27" s="106"/>
      <c r="EKM27" s="106"/>
      <c r="EKN27" s="108"/>
      <c r="EKO27" s="109"/>
      <c r="EKP27" s="110"/>
      <c r="EKQ27" s="106"/>
      <c r="EKR27" s="106"/>
      <c r="EKS27" s="107"/>
      <c r="EKT27" s="106"/>
      <c r="EKU27" s="106"/>
      <c r="EKV27" s="108"/>
      <c r="EKW27" s="109"/>
      <c r="EKX27" s="110"/>
      <c r="EKY27" s="106"/>
      <c r="EKZ27" s="106"/>
      <c r="ELA27" s="107"/>
      <c r="ELB27" s="106"/>
      <c r="ELC27" s="106"/>
      <c r="ELD27" s="108"/>
      <c r="ELE27" s="109"/>
      <c r="ELF27" s="110"/>
      <c r="ELG27" s="106"/>
      <c r="ELH27" s="106"/>
      <c r="ELI27" s="107"/>
      <c r="ELJ27" s="106"/>
      <c r="ELK27" s="106"/>
      <c r="ELL27" s="108"/>
      <c r="ELM27" s="109"/>
      <c r="ELN27" s="110"/>
      <c r="ELO27" s="106"/>
      <c r="ELP27" s="106"/>
      <c r="ELQ27" s="107"/>
      <c r="ELR27" s="106"/>
      <c r="ELS27" s="106"/>
      <c r="ELT27" s="108"/>
      <c r="ELU27" s="109"/>
      <c r="ELV27" s="110"/>
      <c r="ELW27" s="106"/>
      <c r="ELX27" s="106"/>
      <c r="ELY27" s="107"/>
      <c r="ELZ27" s="106"/>
      <c r="EMA27" s="106"/>
      <c r="EMB27" s="108"/>
      <c r="EMC27" s="109"/>
      <c r="EMD27" s="110"/>
      <c r="EME27" s="106"/>
      <c r="EMF27" s="106"/>
      <c r="EMG27" s="107"/>
      <c r="EMH27" s="106"/>
      <c r="EMI27" s="106"/>
      <c r="EMJ27" s="108"/>
      <c r="EMK27" s="109"/>
      <c r="EML27" s="110"/>
      <c r="EMM27" s="106"/>
      <c r="EMN27" s="106"/>
      <c r="EMO27" s="107"/>
      <c r="EMP27" s="106"/>
      <c r="EMQ27" s="106"/>
      <c r="EMR27" s="108"/>
      <c r="EMS27" s="109"/>
      <c r="EMT27" s="110"/>
      <c r="EMU27" s="106"/>
      <c r="EMV27" s="106"/>
      <c r="EMW27" s="107"/>
      <c r="EMX27" s="106"/>
      <c r="EMY27" s="106"/>
      <c r="EMZ27" s="108"/>
      <c r="ENA27" s="109"/>
      <c r="ENB27" s="110"/>
      <c r="ENC27" s="106"/>
      <c r="END27" s="106"/>
      <c r="ENE27" s="107"/>
      <c r="ENF27" s="106"/>
      <c r="ENG27" s="106"/>
      <c r="ENH27" s="108"/>
      <c r="ENI27" s="109"/>
      <c r="ENJ27" s="110"/>
      <c r="ENK27" s="106"/>
      <c r="ENL27" s="106"/>
      <c r="ENM27" s="107"/>
      <c r="ENN27" s="106"/>
      <c r="ENO27" s="106"/>
      <c r="ENP27" s="108"/>
      <c r="ENQ27" s="109"/>
      <c r="ENR27" s="110"/>
      <c r="ENS27" s="106"/>
      <c r="ENT27" s="106"/>
      <c r="ENU27" s="107"/>
      <c r="ENV27" s="106"/>
      <c r="ENW27" s="106"/>
      <c r="ENX27" s="108"/>
      <c r="ENY27" s="109"/>
      <c r="ENZ27" s="110"/>
      <c r="EOA27" s="106"/>
      <c r="EOB27" s="106"/>
      <c r="EOC27" s="107"/>
      <c r="EOD27" s="106"/>
      <c r="EOE27" s="106"/>
      <c r="EOF27" s="108"/>
      <c r="EOG27" s="109"/>
      <c r="EOH27" s="110"/>
      <c r="EOI27" s="106"/>
      <c r="EOJ27" s="106"/>
      <c r="EOK27" s="107"/>
      <c r="EOL27" s="106"/>
      <c r="EOM27" s="106"/>
      <c r="EON27" s="108"/>
      <c r="EOO27" s="109"/>
      <c r="EOP27" s="110"/>
      <c r="EOQ27" s="106"/>
      <c r="EOR27" s="106"/>
      <c r="EOS27" s="107"/>
      <c r="EOT27" s="106"/>
      <c r="EOU27" s="106"/>
      <c r="EOV27" s="108"/>
      <c r="EOW27" s="109"/>
      <c r="EOX27" s="110"/>
      <c r="EOY27" s="106"/>
      <c r="EOZ27" s="106"/>
      <c r="EPA27" s="107"/>
      <c r="EPB27" s="106"/>
      <c r="EPC27" s="106"/>
      <c r="EPD27" s="108"/>
      <c r="EPE27" s="109"/>
      <c r="EPF27" s="110"/>
      <c r="EPG27" s="106"/>
      <c r="EPH27" s="106"/>
      <c r="EPI27" s="107"/>
      <c r="EPJ27" s="106"/>
      <c r="EPK27" s="106"/>
      <c r="EPL27" s="108"/>
      <c r="EPM27" s="109"/>
      <c r="EPN27" s="110"/>
      <c r="EPO27" s="106"/>
      <c r="EPP27" s="106"/>
      <c r="EPQ27" s="107"/>
      <c r="EPR27" s="106"/>
      <c r="EPS27" s="106"/>
      <c r="EPT27" s="108"/>
      <c r="EPU27" s="109"/>
      <c r="EPV27" s="110"/>
      <c r="EPW27" s="106"/>
      <c r="EPX27" s="106"/>
      <c r="EPY27" s="107"/>
      <c r="EPZ27" s="106"/>
      <c r="EQA27" s="106"/>
      <c r="EQB27" s="108"/>
      <c r="EQC27" s="109"/>
      <c r="EQD27" s="110"/>
      <c r="EQE27" s="106"/>
      <c r="EQF27" s="106"/>
      <c r="EQG27" s="107"/>
      <c r="EQH27" s="106"/>
      <c r="EQI27" s="106"/>
      <c r="EQJ27" s="108"/>
      <c r="EQK27" s="109"/>
      <c r="EQL27" s="110"/>
      <c r="EQM27" s="106"/>
      <c r="EQN27" s="106"/>
      <c r="EQO27" s="107"/>
      <c r="EQP27" s="106"/>
      <c r="EQQ27" s="106"/>
      <c r="EQR27" s="108"/>
      <c r="EQS27" s="109"/>
      <c r="EQT27" s="110"/>
      <c r="EQU27" s="106"/>
      <c r="EQV27" s="106"/>
      <c r="EQW27" s="107"/>
      <c r="EQX27" s="106"/>
      <c r="EQY27" s="106"/>
      <c r="EQZ27" s="108"/>
      <c r="ERA27" s="109"/>
      <c r="ERB27" s="110"/>
      <c r="ERC27" s="106"/>
      <c r="ERD27" s="106"/>
      <c r="ERE27" s="107"/>
      <c r="ERF27" s="106"/>
      <c r="ERG27" s="106"/>
      <c r="ERH27" s="108"/>
      <c r="ERI27" s="109"/>
      <c r="ERJ27" s="110"/>
      <c r="ERK27" s="106"/>
      <c r="ERL27" s="106"/>
      <c r="ERM27" s="107"/>
      <c r="ERN27" s="106"/>
      <c r="ERO27" s="106"/>
      <c r="ERP27" s="108"/>
      <c r="ERQ27" s="109"/>
      <c r="ERR27" s="110"/>
      <c r="ERS27" s="106"/>
      <c r="ERT27" s="106"/>
      <c r="ERU27" s="107"/>
      <c r="ERV27" s="106"/>
      <c r="ERW27" s="106"/>
      <c r="ERX27" s="108"/>
      <c r="ERY27" s="109"/>
      <c r="ERZ27" s="110"/>
      <c r="ESA27" s="106"/>
      <c r="ESB27" s="106"/>
      <c r="ESC27" s="107"/>
      <c r="ESD27" s="106"/>
      <c r="ESE27" s="106"/>
      <c r="ESF27" s="108"/>
      <c r="ESG27" s="109"/>
      <c r="ESH27" s="110"/>
      <c r="ESI27" s="106"/>
      <c r="ESJ27" s="106"/>
      <c r="ESK27" s="107"/>
      <c r="ESL27" s="106"/>
      <c r="ESM27" s="106"/>
      <c r="ESN27" s="108"/>
      <c r="ESO27" s="109"/>
      <c r="ESP27" s="110"/>
      <c r="ESQ27" s="106"/>
      <c r="ESR27" s="106"/>
      <c r="ESS27" s="107"/>
      <c r="EST27" s="106"/>
      <c r="ESU27" s="106"/>
      <c r="ESV27" s="108"/>
      <c r="ESW27" s="109"/>
      <c r="ESX27" s="110"/>
      <c r="ESY27" s="106"/>
      <c r="ESZ27" s="106"/>
      <c r="ETA27" s="107"/>
      <c r="ETB27" s="106"/>
      <c r="ETC27" s="106"/>
      <c r="ETD27" s="108"/>
      <c r="ETE27" s="109"/>
      <c r="ETF27" s="110"/>
      <c r="ETG27" s="106"/>
      <c r="ETH27" s="106"/>
      <c r="ETI27" s="107"/>
      <c r="ETJ27" s="106"/>
      <c r="ETK27" s="106"/>
      <c r="ETL27" s="108"/>
      <c r="ETM27" s="109"/>
      <c r="ETN27" s="110"/>
      <c r="ETO27" s="106"/>
      <c r="ETP27" s="106"/>
      <c r="ETQ27" s="107"/>
      <c r="ETR27" s="106"/>
      <c r="ETS27" s="106"/>
      <c r="ETT27" s="108"/>
      <c r="ETU27" s="109"/>
      <c r="ETV27" s="110"/>
      <c r="ETW27" s="106"/>
      <c r="ETX27" s="106"/>
      <c r="ETY27" s="107"/>
      <c r="ETZ27" s="106"/>
      <c r="EUA27" s="106"/>
      <c r="EUB27" s="108"/>
      <c r="EUC27" s="109"/>
      <c r="EUD27" s="110"/>
      <c r="EUE27" s="106"/>
      <c r="EUF27" s="106"/>
      <c r="EUG27" s="107"/>
      <c r="EUH27" s="106"/>
      <c r="EUI27" s="106"/>
      <c r="EUJ27" s="108"/>
      <c r="EUK27" s="109"/>
      <c r="EUL27" s="110"/>
      <c r="EUM27" s="106"/>
      <c r="EUN27" s="106"/>
      <c r="EUO27" s="107"/>
      <c r="EUP27" s="106"/>
      <c r="EUQ27" s="106"/>
      <c r="EUR27" s="108"/>
      <c r="EUS27" s="109"/>
      <c r="EUT27" s="110"/>
      <c r="EUU27" s="106"/>
      <c r="EUV27" s="106"/>
      <c r="EUW27" s="107"/>
      <c r="EUX27" s="106"/>
      <c r="EUY27" s="106"/>
      <c r="EUZ27" s="108"/>
      <c r="EVA27" s="109"/>
      <c r="EVB27" s="110"/>
      <c r="EVC27" s="106"/>
      <c r="EVD27" s="106"/>
      <c r="EVE27" s="107"/>
      <c r="EVF27" s="106"/>
      <c r="EVG27" s="106"/>
      <c r="EVH27" s="108"/>
      <c r="EVI27" s="109"/>
      <c r="EVJ27" s="110"/>
      <c r="EVK27" s="106"/>
      <c r="EVL27" s="106"/>
      <c r="EVM27" s="107"/>
      <c r="EVN27" s="106"/>
      <c r="EVO27" s="106"/>
      <c r="EVP27" s="108"/>
      <c r="EVQ27" s="109"/>
      <c r="EVR27" s="110"/>
      <c r="EVS27" s="106"/>
      <c r="EVT27" s="106"/>
      <c r="EVU27" s="107"/>
      <c r="EVV27" s="106"/>
      <c r="EVW27" s="106"/>
      <c r="EVX27" s="108"/>
      <c r="EVY27" s="109"/>
      <c r="EVZ27" s="110"/>
      <c r="EWA27" s="106"/>
      <c r="EWB27" s="106"/>
      <c r="EWC27" s="107"/>
      <c r="EWD27" s="106"/>
      <c r="EWE27" s="106"/>
      <c r="EWF27" s="108"/>
      <c r="EWG27" s="109"/>
      <c r="EWH27" s="110"/>
      <c r="EWI27" s="106"/>
      <c r="EWJ27" s="106"/>
      <c r="EWK27" s="107"/>
      <c r="EWL27" s="106"/>
      <c r="EWM27" s="106"/>
      <c r="EWN27" s="108"/>
      <c r="EWO27" s="109"/>
      <c r="EWP27" s="110"/>
      <c r="EWQ27" s="106"/>
      <c r="EWR27" s="106"/>
      <c r="EWS27" s="107"/>
      <c r="EWT27" s="106"/>
      <c r="EWU27" s="106"/>
      <c r="EWV27" s="108"/>
      <c r="EWW27" s="109"/>
      <c r="EWX27" s="110"/>
      <c r="EWY27" s="106"/>
      <c r="EWZ27" s="106"/>
      <c r="EXA27" s="107"/>
      <c r="EXB27" s="106"/>
      <c r="EXC27" s="106"/>
      <c r="EXD27" s="108"/>
      <c r="EXE27" s="109"/>
      <c r="EXF27" s="110"/>
      <c r="EXG27" s="106"/>
      <c r="EXH27" s="106"/>
      <c r="EXI27" s="107"/>
      <c r="EXJ27" s="106"/>
      <c r="EXK27" s="106"/>
      <c r="EXL27" s="108"/>
      <c r="EXM27" s="109"/>
      <c r="EXN27" s="110"/>
      <c r="EXO27" s="106"/>
      <c r="EXP27" s="106"/>
      <c r="EXQ27" s="107"/>
      <c r="EXR27" s="106"/>
      <c r="EXS27" s="106"/>
      <c r="EXT27" s="108"/>
      <c r="EXU27" s="109"/>
      <c r="EXV27" s="110"/>
      <c r="EXW27" s="106"/>
      <c r="EXX27" s="106"/>
      <c r="EXY27" s="107"/>
      <c r="EXZ27" s="106"/>
      <c r="EYA27" s="106"/>
      <c r="EYB27" s="108"/>
      <c r="EYC27" s="109"/>
      <c r="EYD27" s="110"/>
      <c r="EYE27" s="106"/>
      <c r="EYF27" s="106"/>
      <c r="EYG27" s="107"/>
      <c r="EYH27" s="106"/>
      <c r="EYI27" s="106"/>
      <c r="EYJ27" s="108"/>
      <c r="EYK27" s="109"/>
      <c r="EYL27" s="110"/>
      <c r="EYM27" s="106"/>
      <c r="EYN27" s="106"/>
      <c r="EYO27" s="107"/>
      <c r="EYP27" s="106"/>
      <c r="EYQ27" s="106"/>
      <c r="EYR27" s="108"/>
      <c r="EYS27" s="109"/>
      <c r="EYT27" s="110"/>
      <c r="EYU27" s="106"/>
      <c r="EYV27" s="106"/>
      <c r="EYW27" s="107"/>
      <c r="EYX27" s="106"/>
      <c r="EYY27" s="106"/>
      <c r="EYZ27" s="108"/>
      <c r="EZA27" s="109"/>
      <c r="EZB27" s="110"/>
      <c r="EZC27" s="106"/>
      <c r="EZD27" s="106"/>
      <c r="EZE27" s="107"/>
      <c r="EZF27" s="106"/>
      <c r="EZG27" s="106"/>
      <c r="EZH27" s="108"/>
      <c r="EZI27" s="109"/>
      <c r="EZJ27" s="110"/>
      <c r="EZK27" s="106"/>
      <c r="EZL27" s="106"/>
      <c r="EZM27" s="107"/>
      <c r="EZN27" s="106"/>
      <c r="EZO27" s="106"/>
      <c r="EZP27" s="108"/>
      <c r="EZQ27" s="109"/>
      <c r="EZR27" s="110"/>
      <c r="EZS27" s="106"/>
      <c r="EZT27" s="106"/>
      <c r="EZU27" s="107"/>
      <c r="EZV27" s="106"/>
      <c r="EZW27" s="106"/>
      <c r="EZX27" s="108"/>
      <c r="EZY27" s="109"/>
      <c r="EZZ27" s="110"/>
      <c r="FAA27" s="106"/>
      <c r="FAB27" s="106"/>
      <c r="FAC27" s="107"/>
      <c r="FAD27" s="106"/>
      <c r="FAE27" s="106"/>
      <c r="FAF27" s="108"/>
      <c r="FAG27" s="109"/>
      <c r="FAH27" s="110"/>
      <c r="FAI27" s="106"/>
      <c r="FAJ27" s="106"/>
      <c r="FAK27" s="107"/>
      <c r="FAL27" s="106"/>
      <c r="FAM27" s="106"/>
      <c r="FAN27" s="108"/>
      <c r="FAO27" s="109"/>
      <c r="FAP27" s="110"/>
      <c r="FAQ27" s="106"/>
      <c r="FAR27" s="106"/>
      <c r="FAS27" s="107"/>
      <c r="FAT27" s="106"/>
      <c r="FAU27" s="106"/>
      <c r="FAV27" s="108"/>
      <c r="FAW27" s="109"/>
      <c r="FAX27" s="110"/>
      <c r="FAY27" s="106"/>
      <c r="FAZ27" s="106"/>
      <c r="FBA27" s="107"/>
      <c r="FBB27" s="106"/>
      <c r="FBC27" s="106"/>
      <c r="FBD27" s="108"/>
      <c r="FBE27" s="109"/>
      <c r="FBF27" s="110"/>
      <c r="FBG27" s="106"/>
      <c r="FBH27" s="106"/>
      <c r="FBI27" s="107"/>
      <c r="FBJ27" s="106"/>
      <c r="FBK27" s="106"/>
      <c r="FBL27" s="108"/>
      <c r="FBM27" s="109"/>
      <c r="FBN27" s="110"/>
      <c r="FBO27" s="106"/>
      <c r="FBP27" s="106"/>
      <c r="FBQ27" s="107"/>
      <c r="FBR27" s="106"/>
      <c r="FBS27" s="106"/>
      <c r="FBT27" s="108"/>
      <c r="FBU27" s="109"/>
      <c r="FBV27" s="110"/>
      <c r="FBW27" s="106"/>
      <c r="FBX27" s="106"/>
      <c r="FBY27" s="107"/>
      <c r="FBZ27" s="106"/>
      <c r="FCA27" s="106"/>
      <c r="FCB27" s="108"/>
      <c r="FCC27" s="109"/>
      <c r="FCD27" s="110"/>
      <c r="FCE27" s="106"/>
      <c r="FCF27" s="106"/>
      <c r="FCG27" s="107"/>
      <c r="FCH27" s="106"/>
      <c r="FCI27" s="106"/>
      <c r="FCJ27" s="108"/>
      <c r="FCK27" s="109"/>
      <c r="FCL27" s="110"/>
      <c r="FCM27" s="106"/>
      <c r="FCN27" s="106"/>
      <c r="FCO27" s="107"/>
      <c r="FCP27" s="106"/>
      <c r="FCQ27" s="106"/>
      <c r="FCR27" s="108"/>
      <c r="FCS27" s="109"/>
      <c r="FCT27" s="110"/>
      <c r="FCU27" s="106"/>
      <c r="FCV27" s="106"/>
      <c r="FCW27" s="107"/>
      <c r="FCX27" s="106"/>
      <c r="FCY27" s="106"/>
      <c r="FCZ27" s="108"/>
      <c r="FDA27" s="109"/>
      <c r="FDB27" s="110"/>
      <c r="FDC27" s="106"/>
      <c r="FDD27" s="106"/>
      <c r="FDE27" s="107"/>
      <c r="FDF27" s="106"/>
      <c r="FDG27" s="106"/>
      <c r="FDH27" s="108"/>
      <c r="FDI27" s="109"/>
      <c r="FDJ27" s="110"/>
      <c r="FDK27" s="106"/>
      <c r="FDL27" s="106"/>
      <c r="FDM27" s="107"/>
      <c r="FDN27" s="106"/>
      <c r="FDO27" s="106"/>
      <c r="FDP27" s="108"/>
      <c r="FDQ27" s="109"/>
      <c r="FDR27" s="110"/>
      <c r="FDS27" s="106"/>
      <c r="FDT27" s="106"/>
      <c r="FDU27" s="107"/>
      <c r="FDV27" s="106"/>
      <c r="FDW27" s="106"/>
      <c r="FDX27" s="108"/>
      <c r="FDY27" s="109"/>
      <c r="FDZ27" s="110"/>
      <c r="FEA27" s="106"/>
      <c r="FEB27" s="106"/>
      <c r="FEC27" s="107"/>
      <c r="FED27" s="106"/>
      <c r="FEE27" s="106"/>
      <c r="FEF27" s="108"/>
      <c r="FEG27" s="109"/>
      <c r="FEH27" s="110"/>
      <c r="FEI27" s="106"/>
      <c r="FEJ27" s="106"/>
      <c r="FEK27" s="107"/>
      <c r="FEL27" s="106"/>
      <c r="FEM27" s="106"/>
      <c r="FEN27" s="108"/>
      <c r="FEO27" s="109"/>
      <c r="FEP27" s="110"/>
      <c r="FEQ27" s="106"/>
      <c r="FER27" s="106"/>
      <c r="FES27" s="107"/>
      <c r="FET27" s="106"/>
      <c r="FEU27" s="106"/>
      <c r="FEV27" s="108"/>
      <c r="FEW27" s="109"/>
      <c r="FEX27" s="110"/>
      <c r="FEY27" s="106"/>
      <c r="FEZ27" s="106"/>
      <c r="FFA27" s="107"/>
      <c r="FFB27" s="106"/>
      <c r="FFC27" s="106"/>
      <c r="FFD27" s="108"/>
      <c r="FFE27" s="109"/>
      <c r="FFF27" s="110"/>
      <c r="FFG27" s="106"/>
      <c r="FFH27" s="106"/>
      <c r="FFI27" s="107"/>
      <c r="FFJ27" s="106"/>
      <c r="FFK27" s="106"/>
      <c r="FFL27" s="108"/>
      <c r="FFM27" s="109"/>
      <c r="FFN27" s="110"/>
      <c r="FFO27" s="106"/>
      <c r="FFP27" s="106"/>
      <c r="FFQ27" s="107"/>
      <c r="FFR27" s="106"/>
      <c r="FFS27" s="106"/>
      <c r="FFT27" s="108"/>
      <c r="FFU27" s="109"/>
      <c r="FFV27" s="110"/>
      <c r="FFW27" s="106"/>
      <c r="FFX27" s="106"/>
      <c r="FFY27" s="107"/>
      <c r="FFZ27" s="106"/>
      <c r="FGA27" s="106"/>
      <c r="FGB27" s="108"/>
      <c r="FGC27" s="109"/>
      <c r="FGD27" s="110"/>
      <c r="FGE27" s="106"/>
      <c r="FGF27" s="106"/>
      <c r="FGG27" s="107"/>
      <c r="FGH27" s="106"/>
      <c r="FGI27" s="106"/>
      <c r="FGJ27" s="108"/>
      <c r="FGK27" s="109"/>
      <c r="FGL27" s="110"/>
      <c r="FGM27" s="106"/>
      <c r="FGN27" s="106"/>
      <c r="FGO27" s="107"/>
      <c r="FGP27" s="106"/>
      <c r="FGQ27" s="106"/>
      <c r="FGR27" s="108"/>
      <c r="FGS27" s="109"/>
      <c r="FGT27" s="110"/>
      <c r="FGU27" s="106"/>
      <c r="FGV27" s="106"/>
      <c r="FGW27" s="107"/>
      <c r="FGX27" s="106"/>
      <c r="FGY27" s="106"/>
      <c r="FGZ27" s="108"/>
      <c r="FHA27" s="109"/>
      <c r="FHB27" s="110"/>
      <c r="FHC27" s="106"/>
      <c r="FHD27" s="106"/>
      <c r="FHE27" s="107"/>
      <c r="FHF27" s="106"/>
      <c r="FHG27" s="106"/>
      <c r="FHH27" s="108"/>
      <c r="FHI27" s="109"/>
      <c r="FHJ27" s="110"/>
      <c r="FHK27" s="106"/>
      <c r="FHL27" s="106"/>
      <c r="FHM27" s="107"/>
      <c r="FHN27" s="106"/>
      <c r="FHO27" s="106"/>
      <c r="FHP27" s="108"/>
      <c r="FHQ27" s="109"/>
      <c r="FHR27" s="110"/>
      <c r="FHS27" s="106"/>
      <c r="FHT27" s="106"/>
      <c r="FHU27" s="107"/>
      <c r="FHV27" s="106"/>
      <c r="FHW27" s="106"/>
      <c r="FHX27" s="108"/>
      <c r="FHY27" s="109"/>
      <c r="FHZ27" s="110"/>
      <c r="FIA27" s="106"/>
      <c r="FIB27" s="106"/>
      <c r="FIC27" s="107"/>
      <c r="FID27" s="106"/>
      <c r="FIE27" s="106"/>
      <c r="FIF27" s="108"/>
      <c r="FIG27" s="109"/>
      <c r="FIH27" s="110"/>
      <c r="FII27" s="106"/>
      <c r="FIJ27" s="106"/>
      <c r="FIK27" s="107"/>
      <c r="FIL27" s="106"/>
      <c r="FIM27" s="106"/>
      <c r="FIN27" s="108"/>
      <c r="FIO27" s="109"/>
      <c r="FIP27" s="110"/>
      <c r="FIQ27" s="106"/>
      <c r="FIR27" s="106"/>
      <c r="FIS27" s="107"/>
      <c r="FIT27" s="106"/>
      <c r="FIU27" s="106"/>
      <c r="FIV27" s="108"/>
      <c r="FIW27" s="109"/>
      <c r="FIX27" s="110"/>
      <c r="FIY27" s="106"/>
      <c r="FIZ27" s="106"/>
      <c r="FJA27" s="107"/>
      <c r="FJB27" s="106"/>
      <c r="FJC27" s="106"/>
      <c r="FJD27" s="108"/>
      <c r="FJE27" s="109"/>
      <c r="FJF27" s="110"/>
      <c r="FJG27" s="106"/>
      <c r="FJH27" s="106"/>
      <c r="FJI27" s="107"/>
      <c r="FJJ27" s="106"/>
      <c r="FJK27" s="106"/>
      <c r="FJL27" s="108"/>
      <c r="FJM27" s="109"/>
      <c r="FJN27" s="110"/>
      <c r="FJO27" s="106"/>
      <c r="FJP27" s="106"/>
      <c r="FJQ27" s="107"/>
      <c r="FJR27" s="106"/>
      <c r="FJS27" s="106"/>
      <c r="FJT27" s="108"/>
      <c r="FJU27" s="109"/>
      <c r="FJV27" s="110"/>
      <c r="FJW27" s="106"/>
      <c r="FJX27" s="106"/>
      <c r="FJY27" s="107"/>
      <c r="FJZ27" s="106"/>
      <c r="FKA27" s="106"/>
      <c r="FKB27" s="108"/>
      <c r="FKC27" s="109"/>
      <c r="FKD27" s="110"/>
      <c r="FKE27" s="106"/>
      <c r="FKF27" s="106"/>
      <c r="FKG27" s="107"/>
      <c r="FKH27" s="106"/>
      <c r="FKI27" s="106"/>
      <c r="FKJ27" s="108"/>
      <c r="FKK27" s="109"/>
      <c r="FKL27" s="110"/>
      <c r="FKM27" s="106"/>
      <c r="FKN27" s="106"/>
      <c r="FKO27" s="107"/>
      <c r="FKP27" s="106"/>
      <c r="FKQ27" s="106"/>
      <c r="FKR27" s="108"/>
      <c r="FKS27" s="109"/>
      <c r="FKT27" s="110"/>
      <c r="FKU27" s="106"/>
      <c r="FKV27" s="106"/>
      <c r="FKW27" s="107"/>
      <c r="FKX27" s="106"/>
      <c r="FKY27" s="106"/>
      <c r="FKZ27" s="108"/>
      <c r="FLA27" s="109"/>
      <c r="FLB27" s="110"/>
      <c r="FLC27" s="106"/>
      <c r="FLD27" s="106"/>
      <c r="FLE27" s="107"/>
      <c r="FLF27" s="106"/>
      <c r="FLG27" s="106"/>
      <c r="FLH27" s="108"/>
      <c r="FLI27" s="109"/>
      <c r="FLJ27" s="110"/>
      <c r="FLK27" s="106"/>
      <c r="FLL27" s="106"/>
      <c r="FLM27" s="107"/>
      <c r="FLN27" s="106"/>
      <c r="FLO27" s="106"/>
      <c r="FLP27" s="108"/>
      <c r="FLQ27" s="109"/>
      <c r="FLR27" s="110"/>
      <c r="FLS27" s="106"/>
      <c r="FLT27" s="106"/>
      <c r="FLU27" s="107"/>
      <c r="FLV27" s="106"/>
      <c r="FLW27" s="106"/>
      <c r="FLX27" s="108"/>
      <c r="FLY27" s="109"/>
      <c r="FLZ27" s="110"/>
      <c r="FMA27" s="106"/>
      <c r="FMB27" s="106"/>
      <c r="FMC27" s="107"/>
      <c r="FMD27" s="106"/>
      <c r="FME27" s="106"/>
      <c r="FMF27" s="108"/>
      <c r="FMG27" s="109"/>
      <c r="FMH27" s="110"/>
      <c r="FMI27" s="106"/>
      <c r="FMJ27" s="106"/>
      <c r="FMK27" s="107"/>
      <c r="FML27" s="106"/>
      <c r="FMM27" s="106"/>
      <c r="FMN27" s="108"/>
      <c r="FMO27" s="109"/>
      <c r="FMP27" s="110"/>
      <c r="FMQ27" s="106"/>
      <c r="FMR27" s="106"/>
      <c r="FMS27" s="107"/>
      <c r="FMT27" s="106"/>
      <c r="FMU27" s="106"/>
      <c r="FMV27" s="108"/>
      <c r="FMW27" s="109"/>
      <c r="FMX27" s="110"/>
      <c r="FMY27" s="106"/>
      <c r="FMZ27" s="106"/>
      <c r="FNA27" s="107"/>
      <c r="FNB27" s="106"/>
      <c r="FNC27" s="106"/>
      <c r="FND27" s="108"/>
      <c r="FNE27" s="109"/>
      <c r="FNF27" s="110"/>
      <c r="FNG27" s="106"/>
      <c r="FNH27" s="106"/>
      <c r="FNI27" s="107"/>
      <c r="FNJ27" s="106"/>
      <c r="FNK27" s="106"/>
      <c r="FNL27" s="108"/>
      <c r="FNM27" s="109"/>
      <c r="FNN27" s="110"/>
      <c r="FNO27" s="106"/>
      <c r="FNP27" s="106"/>
      <c r="FNQ27" s="107"/>
      <c r="FNR27" s="106"/>
      <c r="FNS27" s="106"/>
      <c r="FNT27" s="108"/>
      <c r="FNU27" s="109"/>
      <c r="FNV27" s="110"/>
      <c r="FNW27" s="106"/>
      <c r="FNX27" s="106"/>
      <c r="FNY27" s="107"/>
      <c r="FNZ27" s="106"/>
      <c r="FOA27" s="106"/>
      <c r="FOB27" s="108"/>
      <c r="FOC27" s="109"/>
      <c r="FOD27" s="110"/>
      <c r="FOE27" s="106"/>
      <c r="FOF27" s="106"/>
      <c r="FOG27" s="107"/>
      <c r="FOH27" s="106"/>
      <c r="FOI27" s="106"/>
      <c r="FOJ27" s="108"/>
      <c r="FOK27" s="109"/>
      <c r="FOL27" s="110"/>
      <c r="FOM27" s="106"/>
      <c r="FON27" s="106"/>
      <c r="FOO27" s="107"/>
      <c r="FOP27" s="106"/>
      <c r="FOQ27" s="106"/>
      <c r="FOR27" s="108"/>
      <c r="FOS27" s="109"/>
      <c r="FOT27" s="110"/>
      <c r="FOU27" s="106"/>
      <c r="FOV27" s="106"/>
      <c r="FOW27" s="107"/>
      <c r="FOX27" s="106"/>
      <c r="FOY27" s="106"/>
      <c r="FOZ27" s="108"/>
      <c r="FPA27" s="109"/>
      <c r="FPB27" s="110"/>
      <c r="FPC27" s="106"/>
      <c r="FPD27" s="106"/>
      <c r="FPE27" s="107"/>
      <c r="FPF27" s="106"/>
      <c r="FPG27" s="106"/>
      <c r="FPH27" s="108"/>
      <c r="FPI27" s="109"/>
      <c r="FPJ27" s="110"/>
      <c r="FPK27" s="106"/>
      <c r="FPL27" s="106"/>
      <c r="FPM27" s="107"/>
      <c r="FPN27" s="106"/>
      <c r="FPO27" s="106"/>
      <c r="FPP27" s="108"/>
      <c r="FPQ27" s="109"/>
      <c r="FPR27" s="110"/>
      <c r="FPS27" s="106"/>
      <c r="FPT27" s="106"/>
      <c r="FPU27" s="107"/>
      <c r="FPV27" s="106"/>
      <c r="FPW27" s="106"/>
      <c r="FPX27" s="108"/>
      <c r="FPY27" s="109"/>
      <c r="FPZ27" s="110"/>
      <c r="FQA27" s="106"/>
      <c r="FQB27" s="106"/>
      <c r="FQC27" s="107"/>
      <c r="FQD27" s="106"/>
      <c r="FQE27" s="106"/>
      <c r="FQF27" s="108"/>
      <c r="FQG27" s="109"/>
      <c r="FQH27" s="110"/>
      <c r="FQI27" s="106"/>
      <c r="FQJ27" s="106"/>
      <c r="FQK27" s="107"/>
      <c r="FQL27" s="106"/>
      <c r="FQM27" s="106"/>
      <c r="FQN27" s="108"/>
      <c r="FQO27" s="109"/>
      <c r="FQP27" s="110"/>
      <c r="FQQ27" s="106"/>
      <c r="FQR27" s="106"/>
      <c r="FQS27" s="107"/>
      <c r="FQT27" s="106"/>
      <c r="FQU27" s="106"/>
      <c r="FQV27" s="108"/>
      <c r="FQW27" s="109"/>
      <c r="FQX27" s="110"/>
      <c r="FQY27" s="106"/>
      <c r="FQZ27" s="106"/>
      <c r="FRA27" s="107"/>
      <c r="FRB27" s="106"/>
      <c r="FRC27" s="106"/>
      <c r="FRD27" s="108"/>
      <c r="FRE27" s="109"/>
      <c r="FRF27" s="110"/>
      <c r="FRG27" s="106"/>
      <c r="FRH27" s="106"/>
      <c r="FRI27" s="107"/>
      <c r="FRJ27" s="106"/>
      <c r="FRK27" s="106"/>
      <c r="FRL27" s="108"/>
      <c r="FRM27" s="109"/>
      <c r="FRN27" s="110"/>
      <c r="FRO27" s="106"/>
      <c r="FRP27" s="106"/>
      <c r="FRQ27" s="107"/>
      <c r="FRR27" s="106"/>
      <c r="FRS27" s="106"/>
      <c r="FRT27" s="108"/>
      <c r="FRU27" s="109"/>
      <c r="FRV27" s="110"/>
      <c r="FRW27" s="106"/>
      <c r="FRX27" s="106"/>
      <c r="FRY27" s="107"/>
      <c r="FRZ27" s="106"/>
      <c r="FSA27" s="106"/>
      <c r="FSB27" s="108"/>
      <c r="FSC27" s="109"/>
      <c r="FSD27" s="110"/>
      <c r="FSE27" s="106"/>
      <c r="FSF27" s="106"/>
      <c r="FSG27" s="107"/>
      <c r="FSH27" s="106"/>
      <c r="FSI27" s="106"/>
      <c r="FSJ27" s="108"/>
      <c r="FSK27" s="109"/>
      <c r="FSL27" s="110"/>
      <c r="FSM27" s="106"/>
      <c r="FSN27" s="106"/>
      <c r="FSO27" s="107"/>
      <c r="FSP27" s="106"/>
      <c r="FSQ27" s="106"/>
      <c r="FSR27" s="108"/>
      <c r="FSS27" s="109"/>
      <c r="FST27" s="110"/>
      <c r="FSU27" s="106"/>
      <c r="FSV27" s="106"/>
      <c r="FSW27" s="107"/>
      <c r="FSX27" s="106"/>
      <c r="FSY27" s="106"/>
      <c r="FSZ27" s="108"/>
      <c r="FTA27" s="109"/>
      <c r="FTB27" s="110"/>
      <c r="FTC27" s="106"/>
      <c r="FTD27" s="106"/>
      <c r="FTE27" s="107"/>
      <c r="FTF27" s="106"/>
      <c r="FTG27" s="106"/>
      <c r="FTH27" s="108"/>
      <c r="FTI27" s="109"/>
      <c r="FTJ27" s="110"/>
      <c r="FTK27" s="106"/>
      <c r="FTL27" s="106"/>
      <c r="FTM27" s="107"/>
      <c r="FTN27" s="106"/>
      <c r="FTO27" s="106"/>
      <c r="FTP27" s="108"/>
      <c r="FTQ27" s="109"/>
      <c r="FTR27" s="110"/>
      <c r="FTS27" s="106"/>
      <c r="FTT27" s="106"/>
      <c r="FTU27" s="107"/>
      <c r="FTV27" s="106"/>
      <c r="FTW27" s="106"/>
      <c r="FTX27" s="108"/>
      <c r="FTY27" s="109"/>
      <c r="FTZ27" s="110"/>
      <c r="FUA27" s="106"/>
      <c r="FUB27" s="106"/>
      <c r="FUC27" s="107"/>
      <c r="FUD27" s="106"/>
      <c r="FUE27" s="106"/>
      <c r="FUF27" s="108"/>
      <c r="FUG27" s="109"/>
      <c r="FUH27" s="110"/>
      <c r="FUI27" s="106"/>
      <c r="FUJ27" s="106"/>
      <c r="FUK27" s="107"/>
      <c r="FUL27" s="106"/>
      <c r="FUM27" s="106"/>
      <c r="FUN27" s="108"/>
      <c r="FUO27" s="109"/>
      <c r="FUP27" s="110"/>
      <c r="FUQ27" s="106"/>
      <c r="FUR27" s="106"/>
      <c r="FUS27" s="107"/>
      <c r="FUT27" s="106"/>
      <c r="FUU27" s="106"/>
      <c r="FUV27" s="108"/>
      <c r="FUW27" s="109"/>
      <c r="FUX27" s="110"/>
      <c r="FUY27" s="106"/>
      <c r="FUZ27" s="106"/>
      <c r="FVA27" s="107"/>
      <c r="FVB27" s="106"/>
      <c r="FVC27" s="106"/>
      <c r="FVD27" s="108"/>
      <c r="FVE27" s="109"/>
      <c r="FVF27" s="110"/>
      <c r="FVG27" s="106"/>
      <c r="FVH27" s="106"/>
      <c r="FVI27" s="107"/>
      <c r="FVJ27" s="106"/>
      <c r="FVK27" s="106"/>
      <c r="FVL27" s="108"/>
      <c r="FVM27" s="109"/>
      <c r="FVN27" s="110"/>
      <c r="FVO27" s="106"/>
      <c r="FVP27" s="106"/>
      <c r="FVQ27" s="107"/>
      <c r="FVR27" s="106"/>
      <c r="FVS27" s="106"/>
      <c r="FVT27" s="108"/>
      <c r="FVU27" s="109"/>
      <c r="FVV27" s="110"/>
      <c r="FVW27" s="106"/>
      <c r="FVX27" s="106"/>
      <c r="FVY27" s="107"/>
      <c r="FVZ27" s="106"/>
      <c r="FWA27" s="106"/>
      <c r="FWB27" s="108"/>
      <c r="FWC27" s="109"/>
      <c r="FWD27" s="110"/>
      <c r="FWE27" s="106"/>
      <c r="FWF27" s="106"/>
      <c r="FWG27" s="107"/>
      <c r="FWH27" s="106"/>
      <c r="FWI27" s="106"/>
      <c r="FWJ27" s="108"/>
      <c r="FWK27" s="109"/>
      <c r="FWL27" s="110"/>
      <c r="FWM27" s="106"/>
      <c r="FWN27" s="106"/>
      <c r="FWO27" s="107"/>
      <c r="FWP27" s="106"/>
      <c r="FWQ27" s="106"/>
      <c r="FWR27" s="108"/>
      <c r="FWS27" s="109"/>
      <c r="FWT27" s="110"/>
      <c r="FWU27" s="106"/>
      <c r="FWV27" s="106"/>
      <c r="FWW27" s="107"/>
      <c r="FWX27" s="106"/>
      <c r="FWY27" s="106"/>
      <c r="FWZ27" s="108"/>
      <c r="FXA27" s="109"/>
      <c r="FXB27" s="110"/>
      <c r="FXC27" s="106"/>
      <c r="FXD27" s="106"/>
      <c r="FXE27" s="107"/>
      <c r="FXF27" s="106"/>
      <c r="FXG27" s="106"/>
      <c r="FXH27" s="108"/>
      <c r="FXI27" s="109"/>
      <c r="FXJ27" s="110"/>
      <c r="FXK27" s="106"/>
      <c r="FXL27" s="106"/>
      <c r="FXM27" s="107"/>
      <c r="FXN27" s="106"/>
      <c r="FXO27" s="106"/>
      <c r="FXP27" s="108"/>
      <c r="FXQ27" s="109"/>
      <c r="FXR27" s="110"/>
      <c r="FXS27" s="106"/>
      <c r="FXT27" s="106"/>
      <c r="FXU27" s="107"/>
      <c r="FXV27" s="106"/>
      <c r="FXW27" s="106"/>
      <c r="FXX27" s="108"/>
      <c r="FXY27" s="109"/>
      <c r="FXZ27" s="110"/>
      <c r="FYA27" s="106"/>
      <c r="FYB27" s="106"/>
      <c r="FYC27" s="107"/>
      <c r="FYD27" s="106"/>
      <c r="FYE27" s="106"/>
      <c r="FYF27" s="108"/>
      <c r="FYG27" s="109"/>
      <c r="FYH27" s="110"/>
      <c r="FYI27" s="106"/>
      <c r="FYJ27" s="106"/>
      <c r="FYK27" s="107"/>
      <c r="FYL27" s="106"/>
      <c r="FYM27" s="106"/>
      <c r="FYN27" s="108"/>
      <c r="FYO27" s="109"/>
      <c r="FYP27" s="110"/>
      <c r="FYQ27" s="106"/>
      <c r="FYR27" s="106"/>
      <c r="FYS27" s="107"/>
      <c r="FYT27" s="106"/>
      <c r="FYU27" s="106"/>
      <c r="FYV27" s="108"/>
      <c r="FYW27" s="109"/>
      <c r="FYX27" s="110"/>
      <c r="FYY27" s="106"/>
      <c r="FYZ27" s="106"/>
      <c r="FZA27" s="107"/>
      <c r="FZB27" s="106"/>
      <c r="FZC27" s="106"/>
      <c r="FZD27" s="108"/>
      <c r="FZE27" s="109"/>
      <c r="FZF27" s="110"/>
      <c r="FZG27" s="106"/>
      <c r="FZH27" s="106"/>
      <c r="FZI27" s="107"/>
      <c r="FZJ27" s="106"/>
      <c r="FZK27" s="106"/>
      <c r="FZL27" s="108"/>
      <c r="FZM27" s="109"/>
      <c r="FZN27" s="110"/>
      <c r="FZO27" s="106"/>
      <c r="FZP27" s="106"/>
      <c r="FZQ27" s="107"/>
      <c r="FZR27" s="106"/>
      <c r="FZS27" s="106"/>
      <c r="FZT27" s="108"/>
      <c r="FZU27" s="109"/>
      <c r="FZV27" s="110"/>
      <c r="FZW27" s="106"/>
      <c r="FZX27" s="106"/>
      <c r="FZY27" s="107"/>
      <c r="FZZ27" s="106"/>
      <c r="GAA27" s="106"/>
      <c r="GAB27" s="108"/>
      <c r="GAC27" s="109"/>
      <c r="GAD27" s="110"/>
      <c r="GAE27" s="106"/>
      <c r="GAF27" s="106"/>
      <c r="GAG27" s="107"/>
      <c r="GAH27" s="106"/>
      <c r="GAI27" s="106"/>
      <c r="GAJ27" s="108"/>
      <c r="GAK27" s="109"/>
      <c r="GAL27" s="110"/>
      <c r="GAM27" s="106"/>
      <c r="GAN27" s="106"/>
      <c r="GAO27" s="107"/>
      <c r="GAP27" s="106"/>
      <c r="GAQ27" s="106"/>
      <c r="GAR27" s="108"/>
      <c r="GAS27" s="109"/>
      <c r="GAT27" s="110"/>
      <c r="GAU27" s="106"/>
      <c r="GAV27" s="106"/>
      <c r="GAW27" s="107"/>
      <c r="GAX27" s="106"/>
      <c r="GAY27" s="106"/>
      <c r="GAZ27" s="108"/>
      <c r="GBA27" s="109"/>
      <c r="GBB27" s="110"/>
      <c r="GBC27" s="106"/>
      <c r="GBD27" s="106"/>
      <c r="GBE27" s="107"/>
      <c r="GBF27" s="106"/>
      <c r="GBG27" s="106"/>
      <c r="GBH27" s="108"/>
      <c r="GBI27" s="109"/>
      <c r="GBJ27" s="110"/>
      <c r="GBK27" s="106"/>
      <c r="GBL27" s="106"/>
      <c r="GBM27" s="107"/>
      <c r="GBN27" s="106"/>
      <c r="GBO27" s="106"/>
      <c r="GBP27" s="108"/>
      <c r="GBQ27" s="109"/>
      <c r="GBR27" s="110"/>
      <c r="GBS27" s="106"/>
      <c r="GBT27" s="106"/>
      <c r="GBU27" s="107"/>
      <c r="GBV27" s="106"/>
      <c r="GBW27" s="106"/>
      <c r="GBX27" s="108"/>
      <c r="GBY27" s="109"/>
      <c r="GBZ27" s="110"/>
      <c r="GCA27" s="106"/>
      <c r="GCB27" s="106"/>
      <c r="GCC27" s="107"/>
      <c r="GCD27" s="106"/>
      <c r="GCE27" s="106"/>
      <c r="GCF27" s="108"/>
      <c r="GCG27" s="109"/>
      <c r="GCH27" s="110"/>
      <c r="GCI27" s="106"/>
      <c r="GCJ27" s="106"/>
      <c r="GCK27" s="107"/>
      <c r="GCL27" s="106"/>
      <c r="GCM27" s="106"/>
      <c r="GCN27" s="108"/>
      <c r="GCO27" s="109"/>
      <c r="GCP27" s="110"/>
      <c r="GCQ27" s="106"/>
      <c r="GCR27" s="106"/>
      <c r="GCS27" s="107"/>
      <c r="GCT27" s="106"/>
      <c r="GCU27" s="106"/>
      <c r="GCV27" s="108"/>
      <c r="GCW27" s="109"/>
      <c r="GCX27" s="110"/>
      <c r="GCY27" s="106"/>
      <c r="GCZ27" s="106"/>
      <c r="GDA27" s="107"/>
      <c r="GDB27" s="106"/>
      <c r="GDC27" s="106"/>
      <c r="GDD27" s="108"/>
      <c r="GDE27" s="109"/>
      <c r="GDF27" s="110"/>
      <c r="GDG27" s="106"/>
      <c r="GDH27" s="106"/>
      <c r="GDI27" s="107"/>
      <c r="GDJ27" s="106"/>
      <c r="GDK27" s="106"/>
      <c r="GDL27" s="108"/>
      <c r="GDM27" s="109"/>
      <c r="GDN27" s="110"/>
      <c r="GDO27" s="106"/>
      <c r="GDP27" s="106"/>
      <c r="GDQ27" s="107"/>
      <c r="GDR27" s="106"/>
      <c r="GDS27" s="106"/>
      <c r="GDT27" s="108"/>
      <c r="GDU27" s="109"/>
      <c r="GDV27" s="110"/>
      <c r="GDW27" s="106"/>
      <c r="GDX27" s="106"/>
      <c r="GDY27" s="107"/>
      <c r="GDZ27" s="106"/>
      <c r="GEA27" s="106"/>
      <c r="GEB27" s="108"/>
      <c r="GEC27" s="109"/>
      <c r="GED27" s="110"/>
      <c r="GEE27" s="106"/>
      <c r="GEF27" s="106"/>
      <c r="GEG27" s="107"/>
      <c r="GEH27" s="106"/>
      <c r="GEI27" s="106"/>
      <c r="GEJ27" s="108"/>
      <c r="GEK27" s="109"/>
      <c r="GEL27" s="110"/>
      <c r="GEM27" s="106"/>
      <c r="GEN27" s="106"/>
      <c r="GEO27" s="107"/>
      <c r="GEP27" s="106"/>
      <c r="GEQ27" s="106"/>
      <c r="GER27" s="108"/>
      <c r="GES27" s="109"/>
      <c r="GET27" s="110"/>
      <c r="GEU27" s="106"/>
      <c r="GEV27" s="106"/>
      <c r="GEW27" s="107"/>
      <c r="GEX27" s="106"/>
      <c r="GEY27" s="106"/>
      <c r="GEZ27" s="108"/>
      <c r="GFA27" s="109"/>
      <c r="GFB27" s="110"/>
      <c r="GFC27" s="106"/>
      <c r="GFD27" s="106"/>
      <c r="GFE27" s="107"/>
      <c r="GFF27" s="106"/>
      <c r="GFG27" s="106"/>
      <c r="GFH27" s="108"/>
      <c r="GFI27" s="109"/>
      <c r="GFJ27" s="110"/>
      <c r="GFK27" s="106"/>
      <c r="GFL27" s="106"/>
      <c r="GFM27" s="107"/>
      <c r="GFN27" s="106"/>
      <c r="GFO27" s="106"/>
      <c r="GFP27" s="108"/>
      <c r="GFQ27" s="109"/>
      <c r="GFR27" s="110"/>
      <c r="GFS27" s="106"/>
      <c r="GFT27" s="106"/>
      <c r="GFU27" s="107"/>
      <c r="GFV27" s="106"/>
      <c r="GFW27" s="106"/>
      <c r="GFX27" s="108"/>
      <c r="GFY27" s="109"/>
      <c r="GFZ27" s="110"/>
      <c r="GGA27" s="106"/>
      <c r="GGB27" s="106"/>
      <c r="GGC27" s="107"/>
      <c r="GGD27" s="106"/>
      <c r="GGE27" s="106"/>
      <c r="GGF27" s="108"/>
      <c r="GGG27" s="109"/>
      <c r="GGH27" s="110"/>
      <c r="GGI27" s="106"/>
      <c r="GGJ27" s="106"/>
      <c r="GGK27" s="107"/>
      <c r="GGL27" s="106"/>
      <c r="GGM27" s="106"/>
      <c r="GGN27" s="108"/>
      <c r="GGO27" s="109"/>
      <c r="GGP27" s="110"/>
      <c r="GGQ27" s="106"/>
      <c r="GGR27" s="106"/>
      <c r="GGS27" s="107"/>
      <c r="GGT27" s="106"/>
      <c r="GGU27" s="106"/>
      <c r="GGV27" s="108"/>
      <c r="GGW27" s="109"/>
      <c r="GGX27" s="110"/>
      <c r="GGY27" s="106"/>
      <c r="GGZ27" s="106"/>
      <c r="GHA27" s="107"/>
      <c r="GHB27" s="106"/>
      <c r="GHC27" s="106"/>
      <c r="GHD27" s="108"/>
      <c r="GHE27" s="109"/>
      <c r="GHF27" s="110"/>
      <c r="GHG27" s="106"/>
      <c r="GHH27" s="106"/>
      <c r="GHI27" s="107"/>
      <c r="GHJ27" s="106"/>
      <c r="GHK27" s="106"/>
      <c r="GHL27" s="108"/>
      <c r="GHM27" s="109"/>
      <c r="GHN27" s="110"/>
      <c r="GHO27" s="106"/>
      <c r="GHP27" s="106"/>
      <c r="GHQ27" s="107"/>
      <c r="GHR27" s="106"/>
      <c r="GHS27" s="106"/>
      <c r="GHT27" s="108"/>
      <c r="GHU27" s="109"/>
      <c r="GHV27" s="110"/>
      <c r="GHW27" s="106"/>
      <c r="GHX27" s="106"/>
      <c r="GHY27" s="107"/>
      <c r="GHZ27" s="106"/>
      <c r="GIA27" s="106"/>
      <c r="GIB27" s="108"/>
      <c r="GIC27" s="109"/>
      <c r="GID27" s="110"/>
      <c r="GIE27" s="106"/>
      <c r="GIF27" s="106"/>
      <c r="GIG27" s="107"/>
      <c r="GIH27" s="106"/>
      <c r="GII27" s="106"/>
      <c r="GIJ27" s="108"/>
      <c r="GIK27" s="109"/>
      <c r="GIL27" s="110"/>
      <c r="GIM27" s="106"/>
      <c r="GIN27" s="106"/>
      <c r="GIO27" s="107"/>
      <c r="GIP27" s="106"/>
      <c r="GIQ27" s="106"/>
      <c r="GIR27" s="108"/>
      <c r="GIS27" s="109"/>
      <c r="GIT27" s="110"/>
      <c r="GIU27" s="106"/>
      <c r="GIV27" s="106"/>
      <c r="GIW27" s="107"/>
      <c r="GIX27" s="106"/>
      <c r="GIY27" s="106"/>
      <c r="GIZ27" s="108"/>
      <c r="GJA27" s="109"/>
      <c r="GJB27" s="110"/>
      <c r="GJC27" s="106"/>
      <c r="GJD27" s="106"/>
      <c r="GJE27" s="107"/>
      <c r="GJF27" s="106"/>
      <c r="GJG27" s="106"/>
      <c r="GJH27" s="108"/>
      <c r="GJI27" s="109"/>
      <c r="GJJ27" s="110"/>
      <c r="GJK27" s="106"/>
      <c r="GJL27" s="106"/>
      <c r="GJM27" s="107"/>
      <c r="GJN27" s="106"/>
      <c r="GJO27" s="106"/>
      <c r="GJP27" s="108"/>
      <c r="GJQ27" s="109"/>
      <c r="GJR27" s="110"/>
      <c r="GJS27" s="106"/>
      <c r="GJT27" s="106"/>
      <c r="GJU27" s="107"/>
      <c r="GJV27" s="106"/>
      <c r="GJW27" s="106"/>
      <c r="GJX27" s="108"/>
      <c r="GJY27" s="109"/>
      <c r="GJZ27" s="110"/>
      <c r="GKA27" s="106"/>
      <c r="GKB27" s="106"/>
      <c r="GKC27" s="107"/>
      <c r="GKD27" s="106"/>
      <c r="GKE27" s="106"/>
      <c r="GKF27" s="108"/>
      <c r="GKG27" s="109"/>
      <c r="GKH27" s="110"/>
      <c r="GKI27" s="106"/>
      <c r="GKJ27" s="106"/>
      <c r="GKK27" s="107"/>
      <c r="GKL27" s="106"/>
      <c r="GKM27" s="106"/>
      <c r="GKN27" s="108"/>
      <c r="GKO27" s="109"/>
      <c r="GKP27" s="110"/>
      <c r="GKQ27" s="106"/>
      <c r="GKR27" s="106"/>
      <c r="GKS27" s="107"/>
      <c r="GKT27" s="106"/>
      <c r="GKU27" s="106"/>
      <c r="GKV27" s="108"/>
      <c r="GKW27" s="109"/>
      <c r="GKX27" s="110"/>
      <c r="GKY27" s="106"/>
      <c r="GKZ27" s="106"/>
      <c r="GLA27" s="107"/>
      <c r="GLB27" s="106"/>
      <c r="GLC27" s="106"/>
      <c r="GLD27" s="108"/>
      <c r="GLE27" s="109"/>
      <c r="GLF27" s="110"/>
      <c r="GLG27" s="106"/>
      <c r="GLH27" s="106"/>
      <c r="GLI27" s="107"/>
      <c r="GLJ27" s="106"/>
      <c r="GLK27" s="106"/>
      <c r="GLL27" s="108"/>
      <c r="GLM27" s="109"/>
      <c r="GLN27" s="110"/>
      <c r="GLO27" s="106"/>
      <c r="GLP27" s="106"/>
      <c r="GLQ27" s="107"/>
      <c r="GLR27" s="106"/>
      <c r="GLS27" s="106"/>
      <c r="GLT27" s="108"/>
      <c r="GLU27" s="109"/>
      <c r="GLV27" s="110"/>
      <c r="GLW27" s="106"/>
      <c r="GLX27" s="106"/>
      <c r="GLY27" s="107"/>
      <c r="GLZ27" s="106"/>
      <c r="GMA27" s="106"/>
      <c r="GMB27" s="108"/>
      <c r="GMC27" s="109"/>
      <c r="GMD27" s="110"/>
      <c r="GME27" s="106"/>
      <c r="GMF27" s="106"/>
      <c r="GMG27" s="107"/>
      <c r="GMH27" s="106"/>
      <c r="GMI27" s="106"/>
      <c r="GMJ27" s="108"/>
      <c r="GMK27" s="109"/>
      <c r="GML27" s="110"/>
      <c r="GMM27" s="106"/>
      <c r="GMN27" s="106"/>
      <c r="GMO27" s="107"/>
      <c r="GMP27" s="106"/>
      <c r="GMQ27" s="106"/>
      <c r="GMR27" s="108"/>
      <c r="GMS27" s="109"/>
      <c r="GMT27" s="110"/>
      <c r="GMU27" s="106"/>
      <c r="GMV27" s="106"/>
      <c r="GMW27" s="107"/>
      <c r="GMX27" s="106"/>
      <c r="GMY27" s="106"/>
      <c r="GMZ27" s="108"/>
      <c r="GNA27" s="109"/>
      <c r="GNB27" s="110"/>
      <c r="GNC27" s="106"/>
      <c r="GND27" s="106"/>
      <c r="GNE27" s="107"/>
      <c r="GNF27" s="106"/>
      <c r="GNG27" s="106"/>
      <c r="GNH27" s="108"/>
      <c r="GNI27" s="109"/>
      <c r="GNJ27" s="110"/>
      <c r="GNK27" s="106"/>
      <c r="GNL27" s="106"/>
      <c r="GNM27" s="107"/>
      <c r="GNN27" s="106"/>
      <c r="GNO27" s="106"/>
      <c r="GNP27" s="108"/>
      <c r="GNQ27" s="109"/>
      <c r="GNR27" s="110"/>
      <c r="GNS27" s="106"/>
      <c r="GNT27" s="106"/>
      <c r="GNU27" s="107"/>
      <c r="GNV27" s="106"/>
      <c r="GNW27" s="106"/>
      <c r="GNX27" s="108"/>
      <c r="GNY27" s="109"/>
      <c r="GNZ27" s="110"/>
      <c r="GOA27" s="106"/>
      <c r="GOB27" s="106"/>
      <c r="GOC27" s="107"/>
      <c r="GOD27" s="106"/>
      <c r="GOE27" s="106"/>
      <c r="GOF27" s="108"/>
      <c r="GOG27" s="109"/>
      <c r="GOH27" s="110"/>
      <c r="GOI27" s="106"/>
      <c r="GOJ27" s="106"/>
      <c r="GOK27" s="107"/>
      <c r="GOL27" s="106"/>
      <c r="GOM27" s="106"/>
      <c r="GON27" s="108"/>
      <c r="GOO27" s="109"/>
      <c r="GOP27" s="110"/>
      <c r="GOQ27" s="106"/>
      <c r="GOR27" s="106"/>
      <c r="GOS27" s="107"/>
      <c r="GOT27" s="106"/>
      <c r="GOU27" s="106"/>
      <c r="GOV27" s="108"/>
      <c r="GOW27" s="109"/>
      <c r="GOX27" s="110"/>
      <c r="GOY27" s="106"/>
      <c r="GOZ27" s="106"/>
      <c r="GPA27" s="107"/>
      <c r="GPB27" s="106"/>
      <c r="GPC27" s="106"/>
      <c r="GPD27" s="108"/>
      <c r="GPE27" s="109"/>
      <c r="GPF27" s="110"/>
      <c r="GPG27" s="106"/>
      <c r="GPH27" s="106"/>
      <c r="GPI27" s="107"/>
      <c r="GPJ27" s="106"/>
      <c r="GPK27" s="106"/>
      <c r="GPL27" s="108"/>
      <c r="GPM27" s="109"/>
      <c r="GPN27" s="110"/>
      <c r="GPO27" s="106"/>
      <c r="GPP27" s="106"/>
      <c r="GPQ27" s="107"/>
      <c r="GPR27" s="106"/>
      <c r="GPS27" s="106"/>
      <c r="GPT27" s="108"/>
      <c r="GPU27" s="109"/>
      <c r="GPV27" s="110"/>
      <c r="GPW27" s="106"/>
      <c r="GPX27" s="106"/>
      <c r="GPY27" s="107"/>
      <c r="GPZ27" s="106"/>
      <c r="GQA27" s="106"/>
      <c r="GQB27" s="108"/>
      <c r="GQC27" s="109"/>
      <c r="GQD27" s="110"/>
      <c r="GQE27" s="106"/>
      <c r="GQF27" s="106"/>
      <c r="GQG27" s="107"/>
      <c r="GQH27" s="106"/>
      <c r="GQI27" s="106"/>
      <c r="GQJ27" s="108"/>
      <c r="GQK27" s="109"/>
      <c r="GQL27" s="110"/>
      <c r="GQM27" s="106"/>
      <c r="GQN27" s="106"/>
      <c r="GQO27" s="107"/>
      <c r="GQP27" s="106"/>
      <c r="GQQ27" s="106"/>
      <c r="GQR27" s="108"/>
      <c r="GQS27" s="109"/>
      <c r="GQT27" s="110"/>
      <c r="GQU27" s="106"/>
      <c r="GQV27" s="106"/>
      <c r="GQW27" s="107"/>
      <c r="GQX27" s="106"/>
      <c r="GQY27" s="106"/>
      <c r="GQZ27" s="108"/>
      <c r="GRA27" s="109"/>
      <c r="GRB27" s="110"/>
      <c r="GRC27" s="106"/>
      <c r="GRD27" s="106"/>
      <c r="GRE27" s="107"/>
      <c r="GRF27" s="106"/>
      <c r="GRG27" s="106"/>
      <c r="GRH27" s="108"/>
      <c r="GRI27" s="109"/>
      <c r="GRJ27" s="110"/>
      <c r="GRK27" s="106"/>
      <c r="GRL27" s="106"/>
      <c r="GRM27" s="107"/>
      <c r="GRN27" s="106"/>
      <c r="GRO27" s="106"/>
      <c r="GRP27" s="108"/>
      <c r="GRQ27" s="109"/>
      <c r="GRR27" s="110"/>
      <c r="GRS27" s="106"/>
      <c r="GRT27" s="106"/>
      <c r="GRU27" s="107"/>
      <c r="GRV27" s="106"/>
      <c r="GRW27" s="106"/>
      <c r="GRX27" s="108"/>
      <c r="GRY27" s="109"/>
      <c r="GRZ27" s="110"/>
      <c r="GSA27" s="106"/>
      <c r="GSB27" s="106"/>
      <c r="GSC27" s="107"/>
      <c r="GSD27" s="106"/>
      <c r="GSE27" s="106"/>
      <c r="GSF27" s="108"/>
      <c r="GSG27" s="109"/>
      <c r="GSH27" s="110"/>
      <c r="GSI27" s="106"/>
      <c r="GSJ27" s="106"/>
      <c r="GSK27" s="107"/>
      <c r="GSL27" s="106"/>
      <c r="GSM27" s="106"/>
      <c r="GSN27" s="108"/>
      <c r="GSO27" s="109"/>
      <c r="GSP27" s="110"/>
      <c r="GSQ27" s="106"/>
      <c r="GSR27" s="106"/>
      <c r="GSS27" s="107"/>
      <c r="GST27" s="106"/>
      <c r="GSU27" s="106"/>
      <c r="GSV27" s="108"/>
      <c r="GSW27" s="109"/>
      <c r="GSX27" s="110"/>
      <c r="GSY27" s="106"/>
      <c r="GSZ27" s="106"/>
      <c r="GTA27" s="107"/>
      <c r="GTB27" s="106"/>
      <c r="GTC27" s="106"/>
      <c r="GTD27" s="108"/>
      <c r="GTE27" s="109"/>
      <c r="GTF27" s="110"/>
      <c r="GTG27" s="106"/>
      <c r="GTH27" s="106"/>
      <c r="GTI27" s="107"/>
      <c r="GTJ27" s="106"/>
      <c r="GTK27" s="106"/>
      <c r="GTL27" s="108"/>
      <c r="GTM27" s="109"/>
      <c r="GTN27" s="110"/>
      <c r="GTO27" s="106"/>
      <c r="GTP27" s="106"/>
      <c r="GTQ27" s="107"/>
      <c r="GTR27" s="106"/>
      <c r="GTS27" s="106"/>
      <c r="GTT27" s="108"/>
      <c r="GTU27" s="109"/>
      <c r="GTV27" s="110"/>
      <c r="GTW27" s="106"/>
      <c r="GTX27" s="106"/>
      <c r="GTY27" s="107"/>
      <c r="GTZ27" s="106"/>
      <c r="GUA27" s="106"/>
      <c r="GUB27" s="108"/>
      <c r="GUC27" s="109"/>
      <c r="GUD27" s="110"/>
      <c r="GUE27" s="106"/>
      <c r="GUF27" s="106"/>
      <c r="GUG27" s="107"/>
      <c r="GUH27" s="106"/>
      <c r="GUI27" s="106"/>
      <c r="GUJ27" s="108"/>
      <c r="GUK27" s="109"/>
      <c r="GUL27" s="110"/>
      <c r="GUM27" s="106"/>
      <c r="GUN27" s="106"/>
      <c r="GUO27" s="107"/>
      <c r="GUP27" s="106"/>
      <c r="GUQ27" s="106"/>
      <c r="GUR27" s="108"/>
      <c r="GUS27" s="109"/>
      <c r="GUT27" s="110"/>
      <c r="GUU27" s="106"/>
      <c r="GUV27" s="106"/>
      <c r="GUW27" s="107"/>
      <c r="GUX27" s="106"/>
      <c r="GUY27" s="106"/>
      <c r="GUZ27" s="108"/>
      <c r="GVA27" s="109"/>
      <c r="GVB27" s="110"/>
      <c r="GVC27" s="106"/>
      <c r="GVD27" s="106"/>
      <c r="GVE27" s="107"/>
      <c r="GVF27" s="106"/>
      <c r="GVG27" s="106"/>
      <c r="GVH27" s="108"/>
      <c r="GVI27" s="109"/>
      <c r="GVJ27" s="110"/>
      <c r="GVK27" s="106"/>
      <c r="GVL27" s="106"/>
      <c r="GVM27" s="107"/>
      <c r="GVN27" s="106"/>
      <c r="GVO27" s="106"/>
      <c r="GVP27" s="108"/>
      <c r="GVQ27" s="109"/>
      <c r="GVR27" s="110"/>
      <c r="GVS27" s="106"/>
      <c r="GVT27" s="106"/>
      <c r="GVU27" s="107"/>
      <c r="GVV27" s="106"/>
      <c r="GVW27" s="106"/>
      <c r="GVX27" s="108"/>
      <c r="GVY27" s="109"/>
      <c r="GVZ27" s="110"/>
      <c r="GWA27" s="106"/>
      <c r="GWB27" s="106"/>
      <c r="GWC27" s="107"/>
      <c r="GWD27" s="106"/>
      <c r="GWE27" s="106"/>
      <c r="GWF27" s="108"/>
      <c r="GWG27" s="109"/>
      <c r="GWH27" s="110"/>
      <c r="GWI27" s="106"/>
      <c r="GWJ27" s="106"/>
      <c r="GWK27" s="107"/>
      <c r="GWL27" s="106"/>
      <c r="GWM27" s="106"/>
      <c r="GWN27" s="108"/>
      <c r="GWO27" s="109"/>
      <c r="GWP27" s="110"/>
      <c r="GWQ27" s="106"/>
      <c r="GWR27" s="106"/>
      <c r="GWS27" s="107"/>
      <c r="GWT27" s="106"/>
      <c r="GWU27" s="106"/>
      <c r="GWV27" s="108"/>
      <c r="GWW27" s="109"/>
      <c r="GWX27" s="110"/>
      <c r="GWY27" s="106"/>
      <c r="GWZ27" s="106"/>
      <c r="GXA27" s="107"/>
      <c r="GXB27" s="106"/>
      <c r="GXC27" s="106"/>
      <c r="GXD27" s="108"/>
      <c r="GXE27" s="109"/>
      <c r="GXF27" s="110"/>
      <c r="GXG27" s="106"/>
      <c r="GXH27" s="106"/>
      <c r="GXI27" s="107"/>
      <c r="GXJ27" s="106"/>
      <c r="GXK27" s="106"/>
      <c r="GXL27" s="108"/>
      <c r="GXM27" s="109"/>
      <c r="GXN27" s="110"/>
      <c r="GXO27" s="106"/>
      <c r="GXP27" s="106"/>
      <c r="GXQ27" s="107"/>
      <c r="GXR27" s="106"/>
      <c r="GXS27" s="106"/>
      <c r="GXT27" s="108"/>
      <c r="GXU27" s="109"/>
      <c r="GXV27" s="110"/>
      <c r="GXW27" s="106"/>
      <c r="GXX27" s="106"/>
      <c r="GXY27" s="107"/>
      <c r="GXZ27" s="106"/>
      <c r="GYA27" s="106"/>
      <c r="GYB27" s="108"/>
      <c r="GYC27" s="109"/>
      <c r="GYD27" s="110"/>
      <c r="GYE27" s="106"/>
      <c r="GYF27" s="106"/>
      <c r="GYG27" s="107"/>
      <c r="GYH27" s="106"/>
      <c r="GYI27" s="106"/>
      <c r="GYJ27" s="108"/>
      <c r="GYK27" s="109"/>
      <c r="GYL27" s="110"/>
      <c r="GYM27" s="106"/>
      <c r="GYN27" s="106"/>
      <c r="GYO27" s="107"/>
      <c r="GYP27" s="106"/>
      <c r="GYQ27" s="106"/>
      <c r="GYR27" s="108"/>
      <c r="GYS27" s="109"/>
      <c r="GYT27" s="110"/>
      <c r="GYU27" s="106"/>
      <c r="GYV27" s="106"/>
      <c r="GYW27" s="107"/>
      <c r="GYX27" s="106"/>
      <c r="GYY27" s="106"/>
      <c r="GYZ27" s="108"/>
      <c r="GZA27" s="109"/>
      <c r="GZB27" s="110"/>
      <c r="GZC27" s="106"/>
      <c r="GZD27" s="106"/>
      <c r="GZE27" s="107"/>
      <c r="GZF27" s="106"/>
      <c r="GZG27" s="106"/>
      <c r="GZH27" s="108"/>
      <c r="GZI27" s="109"/>
      <c r="GZJ27" s="110"/>
      <c r="GZK27" s="106"/>
      <c r="GZL27" s="106"/>
      <c r="GZM27" s="107"/>
      <c r="GZN27" s="106"/>
      <c r="GZO27" s="106"/>
      <c r="GZP27" s="108"/>
      <c r="GZQ27" s="109"/>
      <c r="GZR27" s="110"/>
      <c r="GZS27" s="106"/>
      <c r="GZT27" s="106"/>
      <c r="GZU27" s="107"/>
      <c r="GZV27" s="106"/>
      <c r="GZW27" s="106"/>
      <c r="GZX27" s="108"/>
      <c r="GZY27" s="109"/>
      <c r="GZZ27" s="110"/>
      <c r="HAA27" s="106"/>
      <c r="HAB27" s="106"/>
      <c r="HAC27" s="107"/>
      <c r="HAD27" s="106"/>
      <c r="HAE27" s="106"/>
      <c r="HAF27" s="108"/>
      <c r="HAG27" s="109"/>
      <c r="HAH27" s="110"/>
      <c r="HAI27" s="106"/>
      <c r="HAJ27" s="106"/>
      <c r="HAK27" s="107"/>
      <c r="HAL27" s="106"/>
      <c r="HAM27" s="106"/>
      <c r="HAN27" s="108"/>
      <c r="HAO27" s="109"/>
      <c r="HAP27" s="110"/>
      <c r="HAQ27" s="106"/>
      <c r="HAR27" s="106"/>
      <c r="HAS27" s="107"/>
      <c r="HAT27" s="106"/>
      <c r="HAU27" s="106"/>
      <c r="HAV27" s="108"/>
      <c r="HAW27" s="109"/>
      <c r="HAX27" s="110"/>
      <c r="HAY27" s="106"/>
      <c r="HAZ27" s="106"/>
      <c r="HBA27" s="107"/>
      <c r="HBB27" s="106"/>
      <c r="HBC27" s="106"/>
      <c r="HBD27" s="108"/>
      <c r="HBE27" s="109"/>
      <c r="HBF27" s="110"/>
      <c r="HBG27" s="106"/>
      <c r="HBH27" s="106"/>
      <c r="HBI27" s="107"/>
      <c r="HBJ27" s="106"/>
      <c r="HBK27" s="106"/>
      <c r="HBL27" s="108"/>
      <c r="HBM27" s="109"/>
      <c r="HBN27" s="110"/>
      <c r="HBO27" s="106"/>
      <c r="HBP27" s="106"/>
      <c r="HBQ27" s="107"/>
      <c r="HBR27" s="106"/>
      <c r="HBS27" s="106"/>
      <c r="HBT27" s="108"/>
      <c r="HBU27" s="109"/>
      <c r="HBV27" s="110"/>
      <c r="HBW27" s="106"/>
      <c r="HBX27" s="106"/>
      <c r="HBY27" s="107"/>
      <c r="HBZ27" s="106"/>
      <c r="HCA27" s="106"/>
      <c r="HCB27" s="108"/>
      <c r="HCC27" s="109"/>
      <c r="HCD27" s="110"/>
      <c r="HCE27" s="106"/>
      <c r="HCF27" s="106"/>
      <c r="HCG27" s="107"/>
      <c r="HCH27" s="106"/>
      <c r="HCI27" s="106"/>
      <c r="HCJ27" s="108"/>
      <c r="HCK27" s="109"/>
      <c r="HCL27" s="110"/>
      <c r="HCM27" s="106"/>
      <c r="HCN27" s="106"/>
      <c r="HCO27" s="107"/>
      <c r="HCP27" s="106"/>
      <c r="HCQ27" s="106"/>
      <c r="HCR27" s="108"/>
      <c r="HCS27" s="109"/>
      <c r="HCT27" s="110"/>
      <c r="HCU27" s="106"/>
      <c r="HCV27" s="106"/>
      <c r="HCW27" s="107"/>
      <c r="HCX27" s="106"/>
      <c r="HCY27" s="106"/>
      <c r="HCZ27" s="108"/>
      <c r="HDA27" s="109"/>
      <c r="HDB27" s="110"/>
      <c r="HDC27" s="106"/>
      <c r="HDD27" s="106"/>
      <c r="HDE27" s="107"/>
      <c r="HDF27" s="106"/>
      <c r="HDG27" s="106"/>
      <c r="HDH27" s="108"/>
      <c r="HDI27" s="109"/>
      <c r="HDJ27" s="110"/>
      <c r="HDK27" s="106"/>
      <c r="HDL27" s="106"/>
      <c r="HDM27" s="107"/>
      <c r="HDN27" s="106"/>
      <c r="HDO27" s="106"/>
      <c r="HDP27" s="108"/>
      <c r="HDQ27" s="109"/>
      <c r="HDR27" s="110"/>
      <c r="HDS27" s="106"/>
      <c r="HDT27" s="106"/>
      <c r="HDU27" s="107"/>
      <c r="HDV27" s="106"/>
      <c r="HDW27" s="106"/>
      <c r="HDX27" s="108"/>
      <c r="HDY27" s="109"/>
      <c r="HDZ27" s="110"/>
      <c r="HEA27" s="106"/>
      <c r="HEB27" s="106"/>
      <c r="HEC27" s="107"/>
      <c r="HED27" s="106"/>
      <c r="HEE27" s="106"/>
      <c r="HEF27" s="108"/>
      <c r="HEG27" s="109"/>
      <c r="HEH27" s="110"/>
      <c r="HEI27" s="106"/>
      <c r="HEJ27" s="106"/>
      <c r="HEK27" s="107"/>
      <c r="HEL27" s="106"/>
      <c r="HEM27" s="106"/>
      <c r="HEN27" s="108"/>
      <c r="HEO27" s="109"/>
      <c r="HEP27" s="110"/>
      <c r="HEQ27" s="106"/>
      <c r="HER27" s="106"/>
      <c r="HES27" s="107"/>
      <c r="HET27" s="106"/>
      <c r="HEU27" s="106"/>
      <c r="HEV27" s="108"/>
      <c r="HEW27" s="109"/>
      <c r="HEX27" s="110"/>
      <c r="HEY27" s="106"/>
      <c r="HEZ27" s="106"/>
      <c r="HFA27" s="107"/>
      <c r="HFB27" s="106"/>
      <c r="HFC27" s="106"/>
      <c r="HFD27" s="108"/>
      <c r="HFE27" s="109"/>
      <c r="HFF27" s="110"/>
      <c r="HFG27" s="106"/>
      <c r="HFH27" s="106"/>
      <c r="HFI27" s="107"/>
      <c r="HFJ27" s="106"/>
      <c r="HFK27" s="106"/>
      <c r="HFL27" s="108"/>
      <c r="HFM27" s="109"/>
      <c r="HFN27" s="110"/>
      <c r="HFO27" s="106"/>
      <c r="HFP27" s="106"/>
      <c r="HFQ27" s="107"/>
      <c r="HFR27" s="106"/>
      <c r="HFS27" s="106"/>
      <c r="HFT27" s="108"/>
      <c r="HFU27" s="109"/>
      <c r="HFV27" s="110"/>
      <c r="HFW27" s="106"/>
      <c r="HFX27" s="106"/>
      <c r="HFY27" s="107"/>
      <c r="HFZ27" s="106"/>
      <c r="HGA27" s="106"/>
      <c r="HGB27" s="108"/>
      <c r="HGC27" s="109"/>
      <c r="HGD27" s="110"/>
      <c r="HGE27" s="106"/>
      <c r="HGF27" s="106"/>
      <c r="HGG27" s="107"/>
      <c r="HGH27" s="106"/>
      <c r="HGI27" s="106"/>
      <c r="HGJ27" s="108"/>
      <c r="HGK27" s="109"/>
      <c r="HGL27" s="110"/>
      <c r="HGM27" s="106"/>
      <c r="HGN27" s="106"/>
      <c r="HGO27" s="107"/>
      <c r="HGP27" s="106"/>
      <c r="HGQ27" s="106"/>
      <c r="HGR27" s="108"/>
      <c r="HGS27" s="109"/>
      <c r="HGT27" s="110"/>
      <c r="HGU27" s="106"/>
      <c r="HGV27" s="106"/>
      <c r="HGW27" s="107"/>
      <c r="HGX27" s="106"/>
      <c r="HGY27" s="106"/>
      <c r="HGZ27" s="108"/>
      <c r="HHA27" s="109"/>
      <c r="HHB27" s="110"/>
      <c r="HHC27" s="106"/>
      <c r="HHD27" s="106"/>
      <c r="HHE27" s="107"/>
      <c r="HHF27" s="106"/>
      <c r="HHG27" s="106"/>
      <c r="HHH27" s="108"/>
      <c r="HHI27" s="109"/>
      <c r="HHJ27" s="110"/>
      <c r="HHK27" s="106"/>
      <c r="HHL27" s="106"/>
      <c r="HHM27" s="107"/>
      <c r="HHN27" s="106"/>
      <c r="HHO27" s="106"/>
      <c r="HHP27" s="108"/>
      <c r="HHQ27" s="109"/>
      <c r="HHR27" s="110"/>
      <c r="HHS27" s="106"/>
      <c r="HHT27" s="106"/>
      <c r="HHU27" s="107"/>
      <c r="HHV27" s="106"/>
      <c r="HHW27" s="106"/>
      <c r="HHX27" s="108"/>
      <c r="HHY27" s="109"/>
      <c r="HHZ27" s="110"/>
      <c r="HIA27" s="106"/>
      <c r="HIB27" s="106"/>
      <c r="HIC27" s="107"/>
      <c r="HID27" s="106"/>
      <c r="HIE27" s="106"/>
      <c r="HIF27" s="108"/>
      <c r="HIG27" s="109"/>
      <c r="HIH27" s="110"/>
      <c r="HII27" s="106"/>
      <c r="HIJ27" s="106"/>
      <c r="HIK27" s="107"/>
      <c r="HIL27" s="106"/>
      <c r="HIM27" s="106"/>
      <c r="HIN27" s="108"/>
      <c r="HIO27" s="109"/>
      <c r="HIP27" s="110"/>
      <c r="HIQ27" s="106"/>
      <c r="HIR27" s="106"/>
      <c r="HIS27" s="107"/>
      <c r="HIT27" s="106"/>
      <c r="HIU27" s="106"/>
      <c r="HIV27" s="108"/>
      <c r="HIW27" s="109"/>
      <c r="HIX27" s="110"/>
      <c r="HIY27" s="106"/>
      <c r="HIZ27" s="106"/>
      <c r="HJA27" s="107"/>
      <c r="HJB27" s="106"/>
      <c r="HJC27" s="106"/>
      <c r="HJD27" s="108"/>
      <c r="HJE27" s="109"/>
      <c r="HJF27" s="110"/>
      <c r="HJG27" s="106"/>
      <c r="HJH27" s="106"/>
      <c r="HJI27" s="107"/>
      <c r="HJJ27" s="106"/>
      <c r="HJK27" s="106"/>
      <c r="HJL27" s="108"/>
      <c r="HJM27" s="109"/>
      <c r="HJN27" s="110"/>
      <c r="HJO27" s="106"/>
      <c r="HJP27" s="106"/>
      <c r="HJQ27" s="107"/>
      <c r="HJR27" s="106"/>
      <c r="HJS27" s="106"/>
      <c r="HJT27" s="108"/>
      <c r="HJU27" s="109"/>
      <c r="HJV27" s="110"/>
      <c r="HJW27" s="106"/>
      <c r="HJX27" s="106"/>
      <c r="HJY27" s="107"/>
      <c r="HJZ27" s="106"/>
      <c r="HKA27" s="106"/>
      <c r="HKB27" s="108"/>
      <c r="HKC27" s="109"/>
      <c r="HKD27" s="110"/>
      <c r="HKE27" s="106"/>
      <c r="HKF27" s="106"/>
      <c r="HKG27" s="107"/>
      <c r="HKH27" s="106"/>
      <c r="HKI27" s="106"/>
      <c r="HKJ27" s="108"/>
      <c r="HKK27" s="109"/>
      <c r="HKL27" s="110"/>
      <c r="HKM27" s="106"/>
      <c r="HKN27" s="106"/>
      <c r="HKO27" s="107"/>
      <c r="HKP27" s="106"/>
      <c r="HKQ27" s="106"/>
      <c r="HKR27" s="108"/>
      <c r="HKS27" s="109"/>
      <c r="HKT27" s="110"/>
      <c r="HKU27" s="106"/>
      <c r="HKV27" s="106"/>
      <c r="HKW27" s="107"/>
      <c r="HKX27" s="106"/>
      <c r="HKY27" s="106"/>
      <c r="HKZ27" s="108"/>
      <c r="HLA27" s="109"/>
      <c r="HLB27" s="110"/>
      <c r="HLC27" s="106"/>
      <c r="HLD27" s="106"/>
      <c r="HLE27" s="107"/>
      <c r="HLF27" s="106"/>
      <c r="HLG27" s="106"/>
      <c r="HLH27" s="108"/>
      <c r="HLI27" s="109"/>
      <c r="HLJ27" s="110"/>
      <c r="HLK27" s="106"/>
      <c r="HLL27" s="106"/>
      <c r="HLM27" s="107"/>
      <c r="HLN27" s="106"/>
      <c r="HLO27" s="106"/>
      <c r="HLP27" s="108"/>
      <c r="HLQ27" s="109"/>
      <c r="HLR27" s="110"/>
      <c r="HLS27" s="106"/>
      <c r="HLT27" s="106"/>
      <c r="HLU27" s="107"/>
      <c r="HLV27" s="106"/>
      <c r="HLW27" s="106"/>
      <c r="HLX27" s="108"/>
      <c r="HLY27" s="109"/>
      <c r="HLZ27" s="110"/>
      <c r="HMA27" s="106"/>
      <c r="HMB27" s="106"/>
      <c r="HMC27" s="107"/>
      <c r="HMD27" s="106"/>
      <c r="HME27" s="106"/>
      <c r="HMF27" s="108"/>
      <c r="HMG27" s="109"/>
      <c r="HMH27" s="110"/>
      <c r="HMI27" s="106"/>
      <c r="HMJ27" s="106"/>
      <c r="HMK27" s="107"/>
      <c r="HML27" s="106"/>
      <c r="HMM27" s="106"/>
      <c r="HMN27" s="108"/>
      <c r="HMO27" s="109"/>
      <c r="HMP27" s="110"/>
      <c r="HMQ27" s="106"/>
      <c r="HMR27" s="106"/>
      <c r="HMS27" s="107"/>
      <c r="HMT27" s="106"/>
      <c r="HMU27" s="106"/>
      <c r="HMV27" s="108"/>
      <c r="HMW27" s="109"/>
      <c r="HMX27" s="110"/>
      <c r="HMY27" s="106"/>
      <c r="HMZ27" s="106"/>
      <c r="HNA27" s="107"/>
      <c r="HNB27" s="106"/>
      <c r="HNC27" s="106"/>
      <c r="HND27" s="108"/>
      <c r="HNE27" s="109"/>
      <c r="HNF27" s="110"/>
      <c r="HNG27" s="106"/>
      <c r="HNH27" s="106"/>
      <c r="HNI27" s="107"/>
      <c r="HNJ27" s="106"/>
      <c r="HNK27" s="106"/>
      <c r="HNL27" s="108"/>
      <c r="HNM27" s="109"/>
      <c r="HNN27" s="110"/>
      <c r="HNO27" s="106"/>
      <c r="HNP27" s="106"/>
      <c r="HNQ27" s="107"/>
      <c r="HNR27" s="106"/>
      <c r="HNS27" s="106"/>
      <c r="HNT27" s="108"/>
      <c r="HNU27" s="109"/>
      <c r="HNV27" s="110"/>
      <c r="HNW27" s="106"/>
      <c r="HNX27" s="106"/>
      <c r="HNY27" s="107"/>
      <c r="HNZ27" s="106"/>
      <c r="HOA27" s="106"/>
      <c r="HOB27" s="108"/>
      <c r="HOC27" s="109"/>
      <c r="HOD27" s="110"/>
      <c r="HOE27" s="106"/>
      <c r="HOF27" s="106"/>
      <c r="HOG27" s="107"/>
      <c r="HOH27" s="106"/>
      <c r="HOI27" s="106"/>
      <c r="HOJ27" s="108"/>
      <c r="HOK27" s="109"/>
      <c r="HOL27" s="110"/>
      <c r="HOM27" s="106"/>
      <c r="HON27" s="106"/>
      <c r="HOO27" s="107"/>
      <c r="HOP27" s="106"/>
      <c r="HOQ27" s="106"/>
      <c r="HOR27" s="108"/>
      <c r="HOS27" s="109"/>
      <c r="HOT27" s="110"/>
      <c r="HOU27" s="106"/>
      <c r="HOV27" s="106"/>
      <c r="HOW27" s="107"/>
      <c r="HOX27" s="106"/>
      <c r="HOY27" s="106"/>
      <c r="HOZ27" s="108"/>
      <c r="HPA27" s="109"/>
      <c r="HPB27" s="110"/>
      <c r="HPC27" s="106"/>
      <c r="HPD27" s="106"/>
      <c r="HPE27" s="107"/>
      <c r="HPF27" s="106"/>
      <c r="HPG27" s="106"/>
      <c r="HPH27" s="108"/>
      <c r="HPI27" s="109"/>
      <c r="HPJ27" s="110"/>
      <c r="HPK27" s="106"/>
      <c r="HPL27" s="106"/>
      <c r="HPM27" s="107"/>
      <c r="HPN27" s="106"/>
      <c r="HPO27" s="106"/>
      <c r="HPP27" s="108"/>
      <c r="HPQ27" s="109"/>
      <c r="HPR27" s="110"/>
      <c r="HPS27" s="106"/>
      <c r="HPT27" s="106"/>
      <c r="HPU27" s="107"/>
      <c r="HPV27" s="106"/>
      <c r="HPW27" s="106"/>
      <c r="HPX27" s="108"/>
      <c r="HPY27" s="109"/>
      <c r="HPZ27" s="110"/>
      <c r="HQA27" s="106"/>
      <c r="HQB27" s="106"/>
      <c r="HQC27" s="107"/>
      <c r="HQD27" s="106"/>
      <c r="HQE27" s="106"/>
      <c r="HQF27" s="108"/>
      <c r="HQG27" s="109"/>
      <c r="HQH27" s="110"/>
      <c r="HQI27" s="106"/>
      <c r="HQJ27" s="106"/>
      <c r="HQK27" s="107"/>
      <c r="HQL27" s="106"/>
      <c r="HQM27" s="106"/>
      <c r="HQN27" s="108"/>
      <c r="HQO27" s="109"/>
      <c r="HQP27" s="110"/>
      <c r="HQQ27" s="106"/>
      <c r="HQR27" s="106"/>
      <c r="HQS27" s="107"/>
      <c r="HQT27" s="106"/>
      <c r="HQU27" s="106"/>
      <c r="HQV27" s="108"/>
      <c r="HQW27" s="109"/>
      <c r="HQX27" s="110"/>
      <c r="HQY27" s="106"/>
      <c r="HQZ27" s="106"/>
      <c r="HRA27" s="107"/>
      <c r="HRB27" s="106"/>
      <c r="HRC27" s="106"/>
      <c r="HRD27" s="108"/>
      <c r="HRE27" s="109"/>
      <c r="HRF27" s="110"/>
      <c r="HRG27" s="106"/>
      <c r="HRH27" s="106"/>
      <c r="HRI27" s="107"/>
      <c r="HRJ27" s="106"/>
      <c r="HRK27" s="106"/>
      <c r="HRL27" s="108"/>
      <c r="HRM27" s="109"/>
      <c r="HRN27" s="110"/>
      <c r="HRO27" s="106"/>
      <c r="HRP27" s="106"/>
      <c r="HRQ27" s="107"/>
      <c r="HRR27" s="106"/>
      <c r="HRS27" s="106"/>
      <c r="HRT27" s="108"/>
      <c r="HRU27" s="109"/>
      <c r="HRV27" s="110"/>
      <c r="HRW27" s="106"/>
      <c r="HRX27" s="106"/>
      <c r="HRY27" s="107"/>
      <c r="HRZ27" s="106"/>
      <c r="HSA27" s="106"/>
      <c r="HSB27" s="108"/>
      <c r="HSC27" s="109"/>
      <c r="HSD27" s="110"/>
      <c r="HSE27" s="106"/>
      <c r="HSF27" s="106"/>
      <c r="HSG27" s="107"/>
      <c r="HSH27" s="106"/>
      <c r="HSI27" s="106"/>
      <c r="HSJ27" s="108"/>
      <c r="HSK27" s="109"/>
      <c r="HSL27" s="110"/>
      <c r="HSM27" s="106"/>
      <c r="HSN27" s="106"/>
      <c r="HSO27" s="107"/>
      <c r="HSP27" s="106"/>
      <c r="HSQ27" s="106"/>
      <c r="HSR27" s="108"/>
      <c r="HSS27" s="109"/>
      <c r="HST27" s="110"/>
      <c r="HSU27" s="106"/>
      <c r="HSV27" s="106"/>
      <c r="HSW27" s="107"/>
      <c r="HSX27" s="106"/>
      <c r="HSY27" s="106"/>
      <c r="HSZ27" s="108"/>
      <c r="HTA27" s="109"/>
      <c r="HTB27" s="110"/>
      <c r="HTC27" s="106"/>
      <c r="HTD27" s="106"/>
      <c r="HTE27" s="107"/>
      <c r="HTF27" s="106"/>
      <c r="HTG27" s="106"/>
      <c r="HTH27" s="108"/>
      <c r="HTI27" s="109"/>
      <c r="HTJ27" s="110"/>
      <c r="HTK27" s="106"/>
      <c r="HTL27" s="106"/>
      <c r="HTM27" s="107"/>
      <c r="HTN27" s="106"/>
      <c r="HTO27" s="106"/>
      <c r="HTP27" s="108"/>
      <c r="HTQ27" s="109"/>
      <c r="HTR27" s="110"/>
      <c r="HTS27" s="106"/>
      <c r="HTT27" s="106"/>
      <c r="HTU27" s="107"/>
      <c r="HTV27" s="106"/>
      <c r="HTW27" s="106"/>
      <c r="HTX27" s="108"/>
      <c r="HTY27" s="109"/>
      <c r="HTZ27" s="110"/>
      <c r="HUA27" s="106"/>
      <c r="HUB27" s="106"/>
      <c r="HUC27" s="107"/>
      <c r="HUD27" s="106"/>
      <c r="HUE27" s="106"/>
      <c r="HUF27" s="108"/>
      <c r="HUG27" s="109"/>
      <c r="HUH27" s="110"/>
      <c r="HUI27" s="106"/>
      <c r="HUJ27" s="106"/>
      <c r="HUK27" s="107"/>
      <c r="HUL27" s="106"/>
      <c r="HUM27" s="106"/>
      <c r="HUN27" s="108"/>
      <c r="HUO27" s="109"/>
      <c r="HUP27" s="110"/>
      <c r="HUQ27" s="106"/>
      <c r="HUR27" s="106"/>
      <c r="HUS27" s="107"/>
      <c r="HUT27" s="106"/>
      <c r="HUU27" s="106"/>
      <c r="HUV27" s="108"/>
      <c r="HUW27" s="109"/>
      <c r="HUX27" s="110"/>
      <c r="HUY27" s="106"/>
      <c r="HUZ27" s="106"/>
      <c r="HVA27" s="107"/>
      <c r="HVB27" s="106"/>
      <c r="HVC27" s="106"/>
      <c r="HVD27" s="108"/>
      <c r="HVE27" s="109"/>
      <c r="HVF27" s="110"/>
      <c r="HVG27" s="106"/>
      <c r="HVH27" s="106"/>
      <c r="HVI27" s="107"/>
      <c r="HVJ27" s="106"/>
      <c r="HVK27" s="106"/>
      <c r="HVL27" s="108"/>
      <c r="HVM27" s="109"/>
      <c r="HVN27" s="110"/>
      <c r="HVO27" s="106"/>
      <c r="HVP27" s="106"/>
      <c r="HVQ27" s="107"/>
      <c r="HVR27" s="106"/>
      <c r="HVS27" s="106"/>
      <c r="HVT27" s="108"/>
      <c r="HVU27" s="109"/>
      <c r="HVV27" s="110"/>
      <c r="HVW27" s="106"/>
      <c r="HVX27" s="106"/>
      <c r="HVY27" s="107"/>
      <c r="HVZ27" s="106"/>
      <c r="HWA27" s="106"/>
      <c r="HWB27" s="108"/>
      <c r="HWC27" s="109"/>
      <c r="HWD27" s="110"/>
      <c r="HWE27" s="106"/>
      <c r="HWF27" s="106"/>
      <c r="HWG27" s="107"/>
      <c r="HWH27" s="106"/>
      <c r="HWI27" s="106"/>
      <c r="HWJ27" s="108"/>
      <c r="HWK27" s="109"/>
      <c r="HWL27" s="110"/>
      <c r="HWM27" s="106"/>
      <c r="HWN27" s="106"/>
      <c r="HWO27" s="107"/>
      <c r="HWP27" s="106"/>
      <c r="HWQ27" s="106"/>
      <c r="HWR27" s="108"/>
      <c r="HWS27" s="109"/>
      <c r="HWT27" s="110"/>
      <c r="HWU27" s="106"/>
      <c r="HWV27" s="106"/>
      <c r="HWW27" s="107"/>
      <c r="HWX27" s="106"/>
      <c r="HWY27" s="106"/>
      <c r="HWZ27" s="108"/>
      <c r="HXA27" s="109"/>
      <c r="HXB27" s="110"/>
      <c r="HXC27" s="106"/>
      <c r="HXD27" s="106"/>
      <c r="HXE27" s="107"/>
      <c r="HXF27" s="106"/>
      <c r="HXG27" s="106"/>
      <c r="HXH27" s="108"/>
      <c r="HXI27" s="109"/>
      <c r="HXJ27" s="110"/>
      <c r="HXK27" s="106"/>
      <c r="HXL27" s="106"/>
      <c r="HXM27" s="107"/>
      <c r="HXN27" s="106"/>
      <c r="HXO27" s="106"/>
      <c r="HXP27" s="108"/>
      <c r="HXQ27" s="109"/>
      <c r="HXR27" s="110"/>
      <c r="HXS27" s="106"/>
      <c r="HXT27" s="106"/>
      <c r="HXU27" s="107"/>
      <c r="HXV27" s="106"/>
      <c r="HXW27" s="106"/>
      <c r="HXX27" s="108"/>
      <c r="HXY27" s="109"/>
      <c r="HXZ27" s="110"/>
      <c r="HYA27" s="106"/>
      <c r="HYB27" s="106"/>
      <c r="HYC27" s="107"/>
      <c r="HYD27" s="106"/>
      <c r="HYE27" s="106"/>
      <c r="HYF27" s="108"/>
      <c r="HYG27" s="109"/>
      <c r="HYH27" s="110"/>
      <c r="HYI27" s="106"/>
      <c r="HYJ27" s="106"/>
      <c r="HYK27" s="107"/>
      <c r="HYL27" s="106"/>
      <c r="HYM27" s="106"/>
      <c r="HYN27" s="108"/>
      <c r="HYO27" s="109"/>
      <c r="HYP27" s="110"/>
      <c r="HYQ27" s="106"/>
      <c r="HYR27" s="106"/>
      <c r="HYS27" s="107"/>
      <c r="HYT27" s="106"/>
      <c r="HYU27" s="106"/>
      <c r="HYV27" s="108"/>
      <c r="HYW27" s="109"/>
      <c r="HYX27" s="110"/>
      <c r="HYY27" s="106"/>
      <c r="HYZ27" s="106"/>
      <c r="HZA27" s="107"/>
      <c r="HZB27" s="106"/>
      <c r="HZC27" s="106"/>
      <c r="HZD27" s="108"/>
      <c r="HZE27" s="109"/>
      <c r="HZF27" s="110"/>
      <c r="HZG27" s="106"/>
      <c r="HZH27" s="106"/>
      <c r="HZI27" s="107"/>
      <c r="HZJ27" s="106"/>
      <c r="HZK27" s="106"/>
      <c r="HZL27" s="108"/>
      <c r="HZM27" s="109"/>
      <c r="HZN27" s="110"/>
      <c r="HZO27" s="106"/>
      <c r="HZP27" s="106"/>
      <c r="HZQ27" s="107"/>
      <c r="HZR27" s="106"/>
      <c r="HZS27" s="106"/>
      <c r="HZT27" s="108"/>
      <c r="HZU27" s="109"/>
      <c r="HZV27" s="110"/>
      <c r="HZW27" s="106"/>
      <c r="HZX27" s="106"/>
      <c r="HZY27" s="107"/>
      <c r="HZZ27" s="106"/>
      <c r="IAA27" s="106"/>
      <c r="IAB27" s="108"/>
      <c r="IAC27" s="109"/>
      <c r="IAD27" s="110"/>
      <c r="IAE27" s="106"/>
      <c r="IAF27" s="106"/>
      <c r="IAG27" s="107"/>
      <c r="IAH27" s="106"/>
      <c r="IAI27" s="106"/>
      <c r="IAJ27" s="108"/>
      <c r="IAK27" s="109"/>
      <c r="IAL27" s="110"/>
      <c r="IAM27" s="106"/>
      <c r="IAN27" s="106"/>
      <c r="IAO27" s="107"/>
      <c r="IAP27" s="106"/>
      <c r="IAQ27" s="106"/>
      <c r="IAR27" s="108"/>
      <c r="IAS27" s="109"/>
      <c r="IAT27" s="110"/>
      <c r="IAU27" s="106"/>
      <c r="IAV27" s="106"/>
      <c r="IAW27" s="107"/>
      <c r="IAX27" s="106"/>
      <c r="IAY27" s="106"/>
      <c r="IAZ27" s="108"/>
      <c r="IBA27" s="109"/>
      <c r="IBB27" s="110"/>
      <c r="IBC27" s="106"/>
      <c r="IBD27" s="106"/>
      <c r="IBE27" s="107"/>
      <c r="IBF27" s="106"/>
      <c r="IBG27" s="106"/>
      <c r="IBH27" s="108"/>
      <c r="IBI27" s="109"/>
      <c r="IBJ27" s="110"/>
      <c r="IBK27" s="106"/>
      <c r="IBL27" s="106"/>
      <c r="IBM27" s="107"/>
      <c r="IBN27" s="106"/>
      <c r="IBO27" s="106"/>
      <c r="IBP27" s="108"/>
      <c r="IBQ27" s="109"/>
      <c r="IBR27" s="110"/>
      <c r="IBS27" s="106"/>
      <c r="IBT27" s="106"/>
      <c r="IBU27" s="107"/>
      <c r="IBV27" s="106"/>
      <c r="IBW27" s="106"/>
      <c r="IBX27" s="108"/>
      <c r="IBY27" s="109"/>
      <c r="IBZ27" s="110"/>
      <c r="ICA27" s="106"/>
      <c r="ICB27" s="106"/>
      <c r="ICC27" s="107"/>
      <c r="ICD27" s="106"/>
      <c r="ICE27" s="106"/>
      <c r="ICF27" s="108"/>
      <c r="ICG27" s="109"/>
      <c r="ICH27" s="110"/>
      <c r="ICI27" s="106"/>
      <c r="ICJ27" s="106"/>
      <c r="ICK27" s="107"/>
      <c r="ICL27" s="106"/>
      <c r="ICM27" s="106"/>
      <c r="ICN27" s="108"/>
      <c r="ICO27" s="109"/>
      <c r="ICP27" s="110"/>
      <c r="ICQ27" s="106"/>
      <c r="ICR27" s="106"/>
      <c r="ICS27" s="107"/>
      <c r="ICT27" s="106"/>
      <c r="ICU27" s="106"/>
      <c r="ICV27" s="108"/>
      <c r="ICW27" s="109"/>
      <c r="ICX27" s="110"/>
      <c r="ICY27" s="106"/>
      <c r="ICZ27" s="106"/>
      <c r="IDA27" s="107"/>
      <c r="IDB27" s="106"/>
      <c r="IDC27" s="106"/>
      <c r="IDD27" s="108"/>
      <c r="IDE27" s="109"/>
      <c r="IDF27" s="110"/>
      <c r="IDG27" s="106"/>
      <c r="IDH27" s="106"/>
      <c r="IDI27" s="107"/>
      <c r="IDJ27" s="106"/>
      <c r="IDK27" s="106"/>
      <c r="IDL27" s="108"/>
      <c r="IDM27" s="109"/>
      <c r="IDN27" s="110"/>
      <c r="IDO27" s="106"/>
      <c r="IDP27" s="106"/>
      <c r="IDQ27" s="107"/>
      <c r="IDR27" s="106"/>
      <c r="IDS27" s="106"/>
      <c r="IDT27" s="108"/>
      <c r="IDU27" s="109"/>
      <c r="IDV27" s="110"/>
      <c r="IDW27" s="106"/>
      <c r="IDX27" s="106"/>
      <c r="IDY27" s="107"/>
      <c r="IDZ27" s="106"/>
      <c r="IEA27" s="106"/>
      <c r="IEB27" s="108"/>
      <c r="IEC27" s="109"/>
      <c r="IED27" s="110"/>
      <c r="IEE27" s="106"/>
      <c r="IEF27" s="106"/>
      <c r="IEG27" s="107"/>
      <c r="IEH27" s="106"/>
      <c r="IEI27" s="106"/>
      <c r="IEJ27" s="108"/>
      <c r="IEK27" s="109"/>
      <c r="IEL27" s="110"/>
      <c r="IEM27" s="106"/>
      <c r="IEN27" s="106"/>
      <c r="IEO27" s="107"/>
      <c r="IEP27" s="106"/>
      <c r="IEQ27" s="106"/>
      <c r="IER27" s="108"/>
      <c r="IES27" s="109"/>
      <c r="IET27" s="110"/>
      <c r="IEU27" s="106"/>
      <c r="IEV27" s="106"/>
      <c r="IEW27" s="107"/>
      <c r="IEX27" s="106"/>
      <c r="IEY27" s="106"/>
      <c r="IEZ27" s="108"/>
      <c r="IFA27" s="109"/>
      <c r="IFB27" s="110"/>
      <c r="IFC27" s="106"/>
      <c r="IFD27" s="106"/>
      <c r="IFE27" s="107"/>
      <c r="IFF27" s="106"/>
      <c r="IFG27" s="106"/>
      <c r="IFH27" s="108"/>
      <c r="IFI27" s="109"/>
      <c r="IFJ27" s="110"/>
      <c r="IFK27" s="106"/>
      <c r="IFL27" s="106"/>
      <c r="IFM27" s="107"/>
      <c r="IFN27" s="106"/>
      <c r="IFO27" s="106"/>
      <c r="IFP27" s="108"/>
      <c r="IFQ27" s="109"/>
      <c r="IFR27" s="110"/>
      <c r="IFS27" s="106"/>
      <c r="IFT27" s="106"/>
      <c r="IFU27" s="107"/>
      <c r="IFV27" s="106"/>
      <c r="IFW27" s="106"/>
      <c r="IFX27" s="108"/>
      <c r="IFY27" s="109"/>
      <c r="IFZ27" s="110"/>
      <c r="IGA27" s="106"/>
      <c r="IGB27" s="106"/>
      <c r="IGC27" s="107"/>
      <c r="IGD27" s="106"/>
      <c r="IGE27" s="106"/>
      <c r="IGF27" s="108"/>
      <c r="IGG27" s="109"/>
      <c r="IGH27" s="110"/>
      <c r="IGI27" s="106"/>
      <c r="IGJ27" s="106"/>
      <c r="IGK27" s="107"/>
      <c r="IGL27" s="106"/>
      <c r="IGM27" s="106"/>
      <c r="IGN27" s="108"/>
      <c r="IGO27" s="109"/>
      <c r="IGP27" s="110"/>
      <c r="IGQ27" s="106"/>
      <c r="IGR27" s="106"/>
      <c r="IGS27" s="107"/>
      <c r="IGT27" s="106"/>
      <c r="IGU27" s="106"/>
      <c r="IGV27" s="108"/>
      <c r="IGW27" s="109"/>
      <c r="IGX27" s="110"/>
      <c r="IGY27" s="106"/>
      <c r="IGZ27" s="106"/>
      <c r="IHA27" s="107"/>
      <c r="IHB27" s="106"/>
      <c r="IHC27" s="106"/>
      <c r="IHD27" s="108"/>
      <c r="IHE27" s="109"/>
      <c r="IHF27" s="110"/>
      <c r="IHG27" s="106"/>
      <c r="IHH27" s="106"/>
      <c r="IHI27" s="107"/>
      <c r="IHJ27" s="106"/>
      <c r="IHK27" s="106"/>
      <c r="IHL27" s="108"/>
      <c r="IHM27" s="109"/>
      <c r="IHN27" s="110"/>
      <c r="IHO27" s="106"/>
      <c r="IHP27" s="106"/>
      <c r="IHQ27" s="107"/>
      <c r="IHR27" s="106"/>
      <c r="IHS27" s="106"/>
      <c r="IHT27" s="108"/>
      <c r="IHU27" s="109"/>
      <c r="IHV27" s="110"/>
      <c r="IHW27" s="106"/>
      <c r="IHX27" s="106"/>
      <c r="IHY27" s="107"/>
      <c r="IHZ27" s="106"/>
      <c r="IIA27" s="106"/>
      <c r="IIB27" s="108"/>
      <c r="IIC27" s="109"/>
      <c r="IID27" s="110"/>
      <c r="IIE27" s="106"/>
      <c r="IIF27" s="106"/>
      <c r="IIG27" s="107"/>
      <c r="IIH27" s="106"/>
      <c r="III27" s="106"/>
      <c r="IIJ27" s="108"/>
      <c r="IIK27" s="109"/>
      <c r="IIL27" s="110"/>
      <c r="IIM27" s="106"/>
      <c r="IIN27" s="106"/>
      <c r="IIO27" s="107"/>
      <c r="IIP27" s="106"/>
      <c r="IIQ27" s="106"/>
      <c r="IIR27" s="108"/>
      <c r="IIS27" s="109"/>
      <c r="IIT27" s="110"/>
      <c r="IIU27" s="106"/>
      <c r="IIV27" s="106"/>
      <c r="IIW27" s="107"/>
      <c r="IIX27" s="106"/>
      <c r="IIY27" s="106"/>
      <c r="IIZ27" s="108"/>
      <c r="IJA27" s="109"/>
      <c r="IJB27" s="110"/>
      <c r="IJC27" s="106"/>
      <c r="IJD27" s="106"/>
      <c r="IJE27" s="107"/>
      <c r="IJF27" s="106"/>
      <c r="IJG27" s="106"/>
      <c r="IJH27" s="108"/>
      <c r="IJI27" s="109"/>
      <c r="IJJ27" s="110"/>
      <c r="IJK27" s="106"/>
      <c r="IJL27" s="106"/>
      <c r="IJM27" s="107"/>
      <c r="IJN27" s="106"/>
      <c r="IJO27" s="106"/>
      <c r="IJP27" s="108"/>
      <c r="IJQ27" s="109"/>
      <c r="IJR27" s="110"/>
      <c r="IJS27" s="106"/>
      <c r="IJT27" s="106"/>
      <c r="IJU27" s="107"/>
      <c r="IJV27" s="106"/>
      <c r="IJW27" s="106"/>
      <c r="IJX27" s="108"/>
      <c r="IJY27" s="109"/>
      <c r="IJZ27" s="110"/>
      <c r="IKA27" s="106"/>
      <c r="IKB27" s="106"/>
      <c r="IKC27" s="107"/>
      <c r="IKD27" s="106"/>
      <c r="IKE27" s="106"/>
      <c r="IKF27" s="108"/>
      <c r="IKG27" s="109"/>
      <c r="IKH27" s="110"/>
      <c r="IKI27" s="106"/>
      <c r="IKJ27" s="106"/>
      <c r="IKK27" s="107"/>
      <c r="IKL27" s="106"/>
      <c r="IKM27" s="106"/>
      <c r="IKN27" s="108"/>
      <c r="IKO27" s="109"/>
      <c r="IKP27" s="110"/>
      <c r="IKQ27" s="106"/>
      <c r="IKR27" s="106"/>
      <c r="IKS27" s="107"/>
      <c r="IKT27" s="106"/>
      <c r="IKU27" s="106"/>
      <c r="IKV27" s="108"/>
      <c r="IKW27" s="109"/>
      <c r="IKX27" s="110"/>
      <c r="IKY27" s="106"/>
      <c r="IKZ27" s="106"/>
      <c r="ILA27" s="107"/>
      <c r="ILB27" s="106"/>
      <c r="ILC27" s="106"/>
      <c r="ILD27" s="108"/>
      <c r="ILE27" s="109"/>
      <c r="ILF27" s="110"/>
      <c r="ILG27" s="106"/>
      <c r="ILH27" s="106"/>
      <c r="ILI27" s="107"/>
      <c r="ILJ27" s="106"/>
      <c r="ILK27" s="106"/>
      <c r="ILL27" s="108"/>
      <c r="ILM27" s="109"/>
      <c r="ILN27" s="110"/>
      <c r="ILO27" s="106"/>
      <c r="ILP27" s="106"/>
      <c r="ILQ27" s="107"/>
      <c r="ILR27" s="106"/>
      <c r="ILS27" s="106"/>
      <c r="ILT27" s="108"/>
      <c r="ILU27" s="109"/>
      <c r="ILV27" s="110"/>
      <c r="ILW27" s="106"/>
      <c r="ILX27" s="106"/>
      <c r="ILY27" s="107"/>
      <c r="ILZ27" s="106"/>
      <c r="IMA27" s="106"/>
      <c r="IMB27" s="108"/>
      <c r="IMC27" s="109"/>
      <c r="IMD27" s="110"/>
      <c r="IME27" s="106"/>
      <c r="IMF27" s="106"/>
      <c r="IMG27" s="107"/>
      <c r="IMH27" s="106"/>
      <c r="IMI27" s="106"/>
      <c r="IMJ27" s="108"/>
      <c r="IMK27" s="109"/>
      <c r="IML27" s="110"/>
      <c r="IMM27" s="106"/>
      <c r="IMN27" s="106"/>
      <c r="IMO27" s="107"/>
      <c r="IMP27" s="106"/>
      <c r="IMQ27" s="106"/>
      <c r="IMR27" s="108"/>
      <c r="IMS27" s="109"/>
      <c r="IMT27" s="110"/>
      <c r="IMU27" s="106"/>
      <c r="IMV27" s="106"/>
      <c r="IMW27" s="107"/>
      <c r="IMX27" s="106"/>
      <c r="IMY27" s="106"/>
      <c r="IMZ27" s="108"/>
      <c r="INA27" s="109"/>
      <c r="INB27" s="110"/>
      <c r="INC27" s="106"/>
      <c r="IND27" s="106"/>
      <c r="INE27" s="107"/>
      <c r="INF27" s="106"/>
      <c r="ING27" s="106"/>
      <c r="INH27" s="108"/>
      <c r="INI27" s="109"/>
      <c r="INJ27" s="110"/>
      <c r="INK27" s="106"/>
      <c r="INL27" s="106"/>
      <c r="INM27" s="107"/>
      <c r="INN27" s="106"/>
      <c r="INO27" s="106"/>
      <c r="INP27" s="108"/>
      <c r="INQ27" s="109"/>
      <c r="INR27" s="110"/>
      <c r="INS27" s="106"/>
      <c r="INT27" s="106"/>
      <c r="INU27" s="107"/>
      <c r="INV27" s="106"/>
      <c r="INW27" s="106"/>
      <c r="INX27" s="108"/>
      <c r="INY27" s="109"/>
      <c r="INZ27" s="110"/>
      <c r="IOA27" s="106"/>
      <c r="IOB27" s="106"/>
      <c r="IOC27" s="107"/>
      <c r="IOD27" s="106"/>
      <c r="IOE27" s="106"/>
      <c r="IOF27" s="108"/>
      <c r="IOG27" s="109"/>
      <c r="IOH27" s="110"/>
      <c r="IOI27" s="106"/>
      <c r="IOJ27" s="106"/>
      <c r="IOK27" s="107"/>
      <c r="IOL27" s="106"/>
      <c r="IOM27" s="106"/>
      <c r="ION27" s="108"/>
      <c r="IOO27" s="109"/>
      <c r="IOP27" s="110"/>
      <c r="IOQ27" s="106"/>
      <c r="IOR27" s="106"/>
      <c r="IOS27" s="107"/>
      <c r="IOT27" s="106"/>
      <c r="IOU27" s="106"/>
      <c r="IOV27" s="108"/>
      <c r="IOW27" s="109"/>
      <c r="IOX27" s="110"/>
      <c r="IOY27" s="106"/>
      <c r="IOZ27" s="106"/>
      <c r="IPA27" s="107"/>
      <c r="IPB27" s="106"/>
      <c r="IPC27" s="106"/>
      <c r="IPD27" s="108"/>
      <c r="IPE27" s="109"/>
      <c r="IPF27" s="110"/>
      <c r="IPG27" s="106"/>
      <c r="IPH27" s="106"/>
      <c r="IPI27" s="107"/>
      <c r="IPJ27" s="106"/>
      <c r="IPK27" s="106"/>
      <c r="IPL27" s="108"/>
      <c r="IPM27" s="109"/>
      <c r="IPN27" s="110"/>
      <c r="IPO27" s="106"/>
      <c r="IPP27" s="106"/>
      <c r="IPQ27" s="107"/>
      <c r="IPR27" s="106"/>
      <c r="IPS27" s="106"/>
      <c r="IPT27" s="108"/>
      <c r="IPU27" s="109"/>
      <c r="IPV27" s="110"/>
      <c r="IPW27" s="106"/>
      <c r="IPX27" s="106"/>
      <c r="IPY27" s="107"/>
      <c r="IPZ27" s="106"/>
      <c r="IQA27" s="106"/>
      <c r="IQB27" s="108"/>
      <c r="IQC27" s="109"/>
      <c r="IQD27" s="110"/>
      <c r="IQE27" s="106"/>
      <c r="IQF27" s="106"/>
      <c r="IQG27" s="107"/>
      <c r="IQH27" s="106"/>
      <c r="IQI27" s="106"/>
      <c r="IQJ27" s="108"/>
      <c r="IQK27" s="109"/>
      <c r="IQL27" s="110"/>
      <c r="IQM27" s="106"/>
      <c r="IQN27" s="106"/>
      <c r="IQO27" s="107"/>
      <c r="IQP27" s="106"/>
      <c r="IQQ27" s="106"/>
      <c r="IQR27" s="108"/>
      <c r="IQS27" s="109"/>
      <c r="IQT27" s="110"/>
      <c r="IQU27" s="106"/>
      <c r="IQV27" s="106"/>
      <c r="IQW27" s="107"/>
      <c r="IQX27" s="106"/>
      <c r="IQY27" s="106"/>
      <c r="IQZ27" s="108"/>
      <c r="IRA27" s="109"/>
      <c r="IRB27" s="110"/>
      <c r="IRC27" s="106"/>
      <c r="IRD27" s="106"/>
      <c r="IRE27" s="107"/>
      <c r="IRF27" s="106"/>
      <c r="IRG27" s="106"/>
      <c r="IRH27" s="108"/>
      <c r="IRI27" s="109"/>
      <c r="IRJ27" s="110"/>
      <c r="IRK27" s="106"/>
      <c r="IRL27" s="106"/>
      <c r="IRM27" s="107"/>
      <c r="IRN27" s="106"/>
      <c r="IRO27" s="106"/>
      <c r="IRP27" s="108"/>
      <c r="IRQ27" s="109"/>
      <c r="IRR27" s="110"/>
      <c r="IRS27" s="106"/>
      <c r="IRT27" s="106"/>
      <c r="IRU27" s="107"/>
      <c r="IRV27" s="106"/>
      <c r="IRW27" s="106"/>
      <c r="IRX27" s="108"/>
      <c r="IRY27" s="109"/>
      <c r="IRZ27" s="110"/>
      <c r="ISA27" s="106"/>
      <c r="ISB27" s="106"/>
      <c r="ISC27" s="107"/>
      <c r="ISD27" s="106"/>
      <c r="ISE27" s="106"/>
      <c r="ISF27" s="108"/>
      <c r="ISG27" s="109"/>
      <c r="ISH27" s="110"/>
      <c r="ISI27" s="106"/>
      <c r="ISJ27" s="106"/>
      <c r="ISK27" s="107"/>
      <c r="ISL27" s="106"/>
      <c r="ISM27" s="106"/>
      <c r="ISN27" s="108"/>
      <c r="ISO27" s="109"/>
      <c r="ISP27" s="110"/>
      <c r="ISQ27" s="106"/>
      <c r="ISR27" s="106"/>
      <c r="ISS27" s="107"/>
      <c r="IST27" s="106"/>
      <c r="ISU27" s="106"/>
      <c r="ISV27" s="108"/>
      <c r="ISW27" s="109"/>
      <c r="ISX27" s="110"/>
      <c r="ISY27" s="106"/>
      <c r="ISZ27" s="106"/>
      <c r="ITA27" s="107"/>
      <c r="ITB27" s="106"/>
      <c r="ITC27" s="106"/>
      <c r="ITD27" s="108"/>
      <c r="ITE27" s="109"/>
      <c r="ITF27" s="110"/>
      <c r="ITG27" s="106"/>
      <c r="ITH27" s="106"/>
      <c r="ITI27" s="107"/>
      <c r="ITJ27" s="106"/>
      <c r="ITK27" s="106"/>
      <c r="ITL27" s="108"/>
      <c r="ITM27" s="109"/>
      <c r="ITN27" s="110"/>
      <c r="ITO27" s="106"/>
      <c r="ITP27" s="106"/>
      <c r="ITQ27" s="107"/>
      <c r="ITR27" s="106"/>
      <c r="ITS27" s="106"/>
      <c r="ITT27" s="108"/>
      <c r="ITU27" s="109"/>
      <c r="ITV27" s="110"/>
      <c r="ITW27" s="106"/>
      <c r="ITX27" s="106"/>
      <c r="ITY27" s="107"/>
      <c r="ITZ27" s="106"/>
      <c r="IUA27" s="106"/>
      <c r="IUB27" s="108"/>
      <c r="IUC27" s="109"/>
      <c r="IUD27" s="110"/>
      <c r="IUE27" s="106"/>
      <c r="IUF27" s="106"/>
      <c r="IUG27" s="107"/>
      <c r="IUH27" s="106"/>
      <c r="IUI27" s="106"/>
      <c r="IUJ27" s="108"/>
      <c r="IUK27" s="109"/>
      <c r="IUL27" s="110"/>
      <c r="IUM27" s="106"/>
      <c r="IUN27" s="106"/>
      <c r="IUO27" s="107"/>
      <c r="IUP27" s="106"/>
      <c r="IUQ27" s="106"/>
      <c r="IUR27" s="108"/>
      <c r="IUS27" s="109"/>
      <c r="IUT27" s="110"/>
      <c r="IUU27" s="106"/>
      <c r="IUV27" s="106"/>
      <c r="IUW27" s="107"/>
      <c r="IUX27" s="106"/>
      <c r="IUY27" s="106"/>
      <c r="IUZ27" s="108"/>
      <c r="IVA27" s="109"/>
      <c r="IVB27" s="110"/>
      <c r="IVC27" s="106"/>
      <c r="IVD27" s="106"/>
      <c r="IVE27" s="107"/>
      <c r="IVF27" s="106"/>
      <c r="IVG27" s="106"/>
      <c r="IVH27" s="108"/>
      <c r="IVI27" s="109"/>
      <c r="IVJ27" s="110"/>
      <c r="IVK27" s="106"/>
      <c r="IVL27" s="106"/>
      <c r="IVM27" s="107"/>
      <c r="IVN27" s="106"/>
      <c r="IVO27" s="106"/>
      <c r="IVP27" s="108"/>
      <c r="IVQ27" s="109"/>
      <c r="IVR27" s="110"/>
      <c r="IVS27" s="106"/>
      <c r="IVT27" s="106"/>
      <c r="IVU27" s="107"/>
      <c r="IVV27" s="106"/>
      <c r="IVW27" s="106"/>
      <c r="IVX27" s="108"/>
      <c r="IVY27" s="109"/>
      <c r="IVZ27" s="110"/>
      <c r="IWA27" s="106"/>
      <c r="IWB27" s="106"/>
      <c r="IWC27" s="107"/>
      <c r="IWD27" s="106"/>
      <c r="IWE27" s="106"/>
      <c r="IWF27" s="108"/>
      <c r="IWG27" s="109"/>
      <c r="IWH27" s="110"/>
      <c r="IWI27" s="106"/>
      <c r="IWJ27" s="106"/>
      <c r="IWK27" s="107"/>
      <c r="IWL27" s="106"/>
      <c r="IWM27" s="106"/>
      <c r="IWN27" s="108"/>
      <c r="IWO27" s="109"/>
      <c r="IWP27" s="110"/>
      <c r="IWQ27" s="106"/>
      <c r="IWR27" s="106"/>
      <c r="IWS27" s="107"/>
      <c r="IWT27" s="106"/>
      <c r="IWU27" s="106"/>
      <c r="IWV27" s="108"/>
      <c r="IWW27" s="109"/>
      <c r="IWX27" s="110"/>
      <c r="IWY27" s="106"/>
      <c r="IWZ27" s="106"/>
      <c r="IXA27" s="107"/>
      <c r="IXB27" s="106"/>
      <c r="IXC27" s="106"/>
      <c r="IXD27" s="108"/>
      <c r="IXE27" s="109"/>
      <c r="IXF27" s="110"/>
      <c r="IXG27" s="106"/>
      <c r="IXH27" s="106"/>
      <c r="IXI27" s="107"/>
      <c r="IXJ27" s="106"/>
      <c r="IXK27" s="106"/>
      <c r="IXL27" s="108"/>
      <c r="IXM27" s="109"/>
      <c r="IXN27" s="110"/>
      <c r="IXO27" s="106"/>
      <c r="IXP27" s="106"/>
      <c r="IXQ27" s="107"/>
      <c r="IXR27" s="106"/>
      <c r="IXS27" s="106"/>
      <c r="IXT27" s="108"/>
      <c r="IXU27" s="109"/>
      <c r="IXV27" s="110"/>
      <c r="IXW27" s="106"/>
      <c r="IXX27" s="106"/>
      <c r="IXY27" s="107"/>
      <c r="IXZ27" s="106"/>
      <c r="IYA27" s="106"/>
      <c r="IYB27" s="108"/>
      <c r="IYC27" s="109"/>
      <c r="IYD27" s="110"/>
      <c r="IYE27" s="106"/>
      <c r="IYF27" s="106"/>
      <c r="IYG27" s="107"/>
      <c r="IYH27" s="106"/>
      <c r="IYI27" s="106"/>
      <c r="IYJ27" s="108"/>
      <c r="IYK27" s="109"/>
      <c r="IYL27" s="110"/>
      <c r="IYM27" s="106"/>
      <c r="IYN27" s="106"/>
      <c r="IYO27" s="107"/>
      <c r="IYP27" s="106"/>
      <c r="IYQ27" s="106"/>
      <c r="IYR27" s="108"/>
      <c r="IYS27" s="109"/>
      <c r="IYT27" s="110"/>
      <c r="IYU27" s="106"/>
      <c r="IYV27" s="106"/>
      <c r="IYW27" s="107"/>
      <c r="IYX27" s="106"/>
      <c r="IYY27" s="106"/>
      <c r="IYZ27" s="108"/>
      <c r="IZA27" s="109"/>
      <c r="IZB27" s="110"/>
      <c r="IZC27" s="106"/>
      <c r="IZD27" s="106"/>
      <c r="IZE27" s="107"/>
      <c r="IZF27" s="106"/>
      <c r="IZG27" s="106"/>
      <c r="IZH27" s="108"/>
      <c r="IZI27" s="109"/>
      <c r="IZJ27" s="110"/>
      <c r="IZK27" s="106"/>
      <c r="IZL27" s="106"/>
      <c r="IZM27" s="107"/>
      <c r="IZN27" s="106"/>
      <c r="IZO27" s="106"/>
      <c r="IZP27" s="108"/>
      <c r="IZQ27" s="109"/>
      <c r="IZR27" s="110"/>
      <c r="IZS27" s="106"/>
      <c r="IZT27" s="106"/>
      <c r="IZU27" s="107"/>
      <c r="IZV27" s="106"/>
      <c r="IZW27" s="106"/>
      <c r="IZX27" s="108"/>
      <c r="IZY27" s="109"/>
      <c r="IZZ27" s="110"/>
      <c r="JAA27" s="106"/>
      <c r="JAB27" s="106"/>
      <c r="JAC27" s="107"/>
      <c r="JAD27" s="106"/>
      <c r="JAE27" s="106"/>
      <c r="JAF27" s="108"/>
      <c r="JAG27" s="109"/>
      <c r="JAH27" s="110"/>
      <c r="JAI27" s="106"/>
      <c r="JAJ27" s="106"/>
      <c r="JAK27" s="107"/>
      <c r="JAL27" s="106"/>
      <c r="JAM27" s="106"/>
      <c r="JAN27" s="108"/>
      <c r="JAO27" s="109"/>
      <c r="JAP27" s="110"/>
      <c r="JAQ27" s="106"/>
      <c r="JAR27" s="106"/>
      <c r="JAS27" s="107"/>
      <c r="JAT27" s="106"/>
      <c r="JAU27" s="106"/>
      <c r="JAV27" s="108"/>
      <c r="JAW27" s="109"/>
      <c r="JAX27" s="110"/>
      <c r="JAY27" s="106"/>
      <c r="JAZ27" s="106"/>
      <c r="JBA27" s="107"/>
      <c r="JBB27" s="106"/>
      <c r="JBC27" s="106"/>
      <c r="JBD27" s="108"/>
      <c r="JBE27" s="109"/>
      <c r="JBF27" s="110"/>
      <c r="JBG27" s="106"/>
      <c r="JBH27" s="106"/>
      <c r="JBI27" s="107"/>
      <c r="JBJ27" s="106"/>
      <c r="JBK27" s="106"/>
      <c r="JBL27" s="108"/>
      <c r="JBM27" s="109"/>
      <c r="JBN27" s="110"/>
      <c r="JBO27" s="106"/>
      <c r="JBP27" s="106"/>
      <c r="JBQ27" s="107"/>
      <c r="JBR27" s="106"/>
      <c r="JBS27" s="106"/>
      <c r="JBT27" s="108"/>
      <c r="JBU27" s="109"/>
      <c r="JBV27" s="110"/>
      <c r="JBW27" s="106"/>
      <c r="JBX27" s="106"/>
      <c r="JBY27" s="107"/>
      <c r="JBZ27" s="106"/>
      <c r="JCA27" s="106"/>
      <c r="JCB27" s="108"/>
      <c r="JCC27" s="109"/>
      <c r="JCD27" s="110"/>
      <c r="JCE27" s="106"/>
      <c r="JCF27" s="106"/>
      <c r="JCG27" s="107"/>
      <c r="JCH27" s="106"/>
      <c r="JCI27" s="106"/>
      <c r="JCJ27" s="108"/>
      <c r="JCK27" s="109"/>
      <c r="JCL27" s="110"/>
      <c r="JCM27" s="106"/>
      <c r="JCN27" s="106"/>
      <c r="JCO27" s="107"/>
      <c r="JCP27" s="106"/>
      <c r="JCQ27" s="106"/>
      <c r="JCR27" s="108"/>
      <c r="JCS27" s="109"/>
      <c r="JCT27" s="110"/>
      <c r="JCU27" s="106"/>
      <c r="JCV27" s="106"/>
      <c r="JCW27" s="107"/>
      <c r="JCX27" s="106"/>
      <c r="JCY27" s="106"/>
      <c r="JCZ27" s="108"/>
      <c r="JDA27" s="109"/>
      <c r="JDB27" s="110"/>
      <c r="JDC27" s="106"/>
      <c r="JDD27" s="106"/>
      <c r="JDE27" s="107"/>
      <c r="JDF27" s="106"/>
      <c r="JDG27" s="106"/>
      <c r="JDH27" s="108"/>
      <c r="JDI27" s="109"/>
      <c r="JDJ27" s="110"/>
      <c r="JDK27" s="106"/>
      <c r="JDL27" s="106"/>
      <c r="JDM27" s="107"/>
      <c r="JDN27" s="106"/>
      <c r="JDO27" s="106"/>
      <c r="JDP27" s="108"/>
      <c r="JDQ27" s="109"/>
      <c r="JDR27" s="110"/>
      <c r="JDS27" s="106"/>
      <c r="JDT27" s="106"/>
      <c r="JDU27" s="107"/>
      <c r="JDV27" s="106"/>
      <c r="JDW27" s="106"/>
      <c r="JDX27" s="108"/>
      <c r="JDY27" s="109"/>
      <c r="JDZ27" s="110"/>
      <c r="JEA27" s="106"/>
      <c r="JEB27" s="106"/>
      <c r="JEC27" s="107"/>
      <c r="JED27" s="106"/>
      <c r="JEE27" s="106"/>
      <c r="JEF27" s="108"/>
      <c r="JEG27" s="109"/>
      <c r="JEH27" s="110"/>
      <c r="JEI27" s="106"/>
      <c r="JEJ27" s="106"/>
      <c r="JEK27" s="107"/>
      <c r="JEL27" s="106"/>
      <c r="JEM27" s="106"/>
      <c r="JEN27" s="108"/>
      <c r="JEO27" s="109"/>
      <c r="JEP27" s="110"/>
      <c r="JEQ27" s="106"/>
      <c r="JER27" s="106"/>
      <c r="JES27" s="107"/>
      <c r="JET27" s="106"/>
      <c r="JEU27" s="106"/>
      <c r="JEV27" s="108"/>
      <c r="JEW27" s="109"/>
      <c r="JEX27" s="110"/>
      <c r="JEY27" s="106"/>
      <c r="JEZ27" s="106"/>
      <c r="JFA27" s="107"/>
      <c r="JFB27" s="106"/>
      <c r="JFC27" s="106"/>
      <c r="JFD27" s="108"/>
      <c r="JFE27" s="109"/>
      <c r="JFF27" s="110"/>
      <c r="JFG27" s="106"/>
      <c r="JFH27" s="106"/>
      <c r="JFI27" s="107"/>
      <c r="JFJ27" s="106"/>
      <c r="JFK27" s="106"/>
      <c r="JFL27" s="108"/>
      <c r="JFM27" s="109"/>
      <c r="JFN27" s="110"/>
      <c r="JFO27" s="106"/>
      <c r="JFP27" s="106"/>
      <c r="JFQ27" s="107"/>
      <c r="JFR27" s="106"/>
      <c r="JFS27" s="106"/>
      <c r="JFT27" s="108"/>
      <c r="JFU27" s="109"/>
      <c r="JFV27" s="110"/>
      <c r="JFW27" s="106"/>
      <c r="JFX27" s="106"/>
      <c r="JFY27" s="107"/>
      <c r="JFZ27" s="106"/>
      <c r="JGA27" s="106"/>
      <c r="JGB27" s="108"/>
      <c r="JGC27" s="109"/>
      <c r="JGD27" s="110"/>
      <c r="JGE27" s="106"/>
      <c r="JGF27" s="106"/>
      <c r="JGG27" s="107"/>
      <c r="JGH27" s="106"/>
      <c r="JGI27" s="106"/>
      <c r="JGJ27" s="108"/>
      <c r="JGK27" s="109"/>
      <c r="JGL27" s="110"/>
      <c r="JGM27" s="106"/>
      <c r="JGN27" s="106"/>
      <c r="JGO27" s="107"/>
      <c r="JGP27" s="106"/>
      <c r="JGQ27" s="106"/>
      <c r="JGR27" s="108"/>
      <c r="JGS27" s="109"/>
      <c r="JGT27" s="110"/>
      <c r="JGU27" s="106"/>
      <c r="JGV27" s="106"/>
      <c r="JGW27" s="107"/>
      <c r="JGX27" s="106"/>
      <c r="JGY27" s="106"/>
      <c r="JGZ27" s="108"/>
      <c r="JHA27" s="109"/>
      <c r="JHB27" s="110"/>
      <c r="JHC27" s="106"/>
      <c r="JHD27" s="106"/>
      <c r="JHE27" s="107"/>
      <c r="JHF27" s="106"/>
      <c r="JHG27" s="106"/>
      <c r="JHH27" s="108"/>
      <c r="JHI27" s="109"/>
      <c r="JHJ27" s="110"/>
      <c r="JHK27" s="106"/>
      <c r="JHL27" s="106"/>
      <c r="JHM27" s="107"/>
      <c r="JHN27" s="106"/>
      <c r="JHO27" s="106"/>
      <c r="JHP27" s="108"/>
      <c r="JHQ27" s="109"/>
      <c r="JHR27" s="110"/>
      <c r="JHS27" s="106"/>
      <c r="JHT27" s="106"/>
      <c r="JHU27" s="107"/>
      <c r="JHV27" s="106"/>
      <c r="JHW27" s="106"/>
      <c r="JHX27" s="108"/>
      <c r="JHY27" s="109"/>
      <c r="JHZ27" s="110"/>
      <c r="JIA27" s="106"/>
      <c r="JIB27" s="106"/>
      <c r="JIC27" s="107"/>
      <c r="JID27" s="106"/>
      <c r="JIE27" s="106"/>
      <c r="JIF27" s="108"/>
      <c r="JIG27" s="109"/>
      <c r="JIH27" s="110"/>
      <c r="JII27" s="106"/>
      <c r="JIJ27" s="106"/>
      <c r="JIK27" s="107"/>
      <c r="JIL27" s="106"/>
      <c r="JIM27" s="106"/>
      <c r="JIN27" s="108"/>
      <c r="JIO27" s="109"/>
      <c r="JIP27" s="110"/>
      <c r="JIQ27" s="106"/>
      <c r="JIR27" s="106"/>
      <c r="JIS27" s="107"/>
      <c r="JIT27" s="106"/>
      <c r="JIU27" s="106"/>
      <c r="JIV27" s="108"/>
      <c r="JIW27" s="109"/>
      <c r="JIX27" s="110"/>
      <c r="JIY27" s="106"/>
      <c r="JIZ27" s="106"/>
      <c r="JJA27" s="107"/>
      <c r="JJB27" s="106"/>
      <c r="JJC27" s="106"/>
      <c r="JJD27" s="108"/>
      <c r="JJE27" s="109"/>
      <c r="JJF27" s="110"/>
      <c r="JJG27" s="106"/>
      <c r="JJH27" s="106"/>
      <c r="JJI27" s="107"/>
      <c r="JJJ27" s="106"/>
      <c r="JJK27" s="106"/>
      <c r="JJL27" s="108"/>
      <c r="JJM27" s="109"/>
      <c r="JJN27" s="110"/>
      <c r="JJO27" s="106"/>
      <c r="JJP27" s="106"/>
      <c r="JJQ27" s="107"/>
      <c r="JJR27" s="106"/>
      <c r="JJS27" s="106"/>
      <c r="JJT27" s="108"/>
      <c r="JJU27" s="109"/>
      <c r="JJV27" s="110"/>
      <c r="JJW27" s="106"/>
      <c r="JJX27" s="106"/>
      <c r="JJY27" s="107"/>
      <c r="JJZ27" s="106"/>
      <c r="JKA27" s="106"/>
      <c r="JKB27" s="108"/>
      <c r="JKC27" s="109"/>
      <c r="JKD27" s="110"/>
      <c r="JKE27" s="106"/>
      <c r="JKF27" s="106"/>
      <c r="JKG27" s="107"/>
      <c r="JKH27" s="106"/>
      <c r="JKI27" s="106"/>
      <c r="JKJ27" s="108"/>
      <c r="JKK27" s="109"/>
      <c r="JKL27" s="110"/>
      <c r="JKM27" s="106"/>
      <c r="JKN27" s="106"/>
      <c r="JKO27" s="107"/>
      <c r="JKP27" s="106"/>
      <c r="JKQ27" s="106"/>
      <c r="JKR27" s="108"/>
      <c r="JKS27" s="109"/>
      <c r="JKT27" s="110"/>
      <c r="JKU27" s="106"/>
      <c r="JKV27" s="106"/>
      <c r="JKW27" s="107"/>
      <c r="JKX27" s="106"/>
      <c r="JKY27" s="106"/>
      <c r="JKZ27" s="108"/>
      <c r="JLA27" s="109"/>
      <c r="JLB27" s="110"/>
      <c r="JLC27" s="106"/>
      <c r="JLD27" s="106"/>
      <c r="JLE27" s="107"/>
      <c r="JLF27" s="106"/>
      <c r="JLG27" s="106"/>
      <c r="JLH27" s="108"/>
      <c r="JLI27" s="109"/>
      <c r="JLJ27" s="110"/>
      <c r="JLK27" s="106"/>
      <c r="JLL27" s="106"/>
      <c r="JLM27" s="107"/>
      <c r="JLN27" s="106"/>
      <c r="JLO27" s="106"/>
      <c r="JLP27" s="108"/>
      <c r="JLQ27" s="109"/>
      <c r="JLR27" s="110"/>
      <c r="JLS27" s="106"/>
      <c r="JLT27" s="106"/>
      <c r="JLU27" s="107"/>
      <c r="JLV27" s="106"/>
      <c r="JLW27" s="106"/>
      <c r="JLX27" s="108"/>
      <c r="JLY27" s="109"/>
      <c r="JLZ27" s="110"/>
      <c r="JMA27" s="106"/>
      <c r="JMB27" s="106"/>
      <c r="JMC27" s="107"/>
      <c r="JMD27" s="106"/>
      <c r="JME27" s="106"/>
      <c r="JMF27" s="108"/>
      <c r="JMG27" s="109"/>
      <c r="JMH27" s="110"/>
      <c r="JMI27" s="106"/>
      <c r="JMJ27" s="106"/>
      <c r="JMK27" s="107"/>
      <c r="JML27" s="106"/>
      <c r="JMM27" s="106"/>
      <c r="JMN27" s="108"/>
      <c r="JMO27" s="109"/>
      <c r="JMP27" s="110"/>
      <c r="JMQ27" s="106"/>
      <c r="JMR27" s="106"/>
      <c r="JMS27" s="107"/>
      <c r="JMT27" s="106"/>
      <c r="JMU27" s="106"/>
      <c r="JMV27" s="108"/>
      <c r="JMW27" s="109"/>
      <c r="JMX27" s="110"/>
      <c r="JMY27" s="106"/>
      <c r="JMZ27" s="106"/>
      <c r="JNA27" s="107"/>
      <c r="JNB27" s="106"/>
      <c r="JNC27" s="106"/>
      <c r="JND27" s="108"/>
      <c r="JNE27" s="109"/>
      <c r="JNF27" s="110"/>
      <c r="JNG27" s="106"/>
      <c r="JNH27" s="106"/>
      <c r="JNI27" s="107"/>
      <c r="JNJ27" s="106"/>
      <c r="JNK27" s="106"/>
      <c r="JNL27" s="108"/>
      <c r="JNM27" s="109"/>
      <c r="JNN27" s="110"/>
      <c r="JNO27" s="106"/>
      <c r="JNP27" s="106"/>
      <c r="JNQ27" s="107"/>
      <c r="JNR27" s="106"/>
      <c r="JNS27" s="106"/>
      <c r="JNT27" s="108"/>
      <c r="JNU27" s="109"/>
      <c r="JNV27" s="110"/>
      <c r="JNW27" s="106"/>
      <c r="JNX27" s="106"/>
      <c r="JNY27" s="107"/>
      <c r="JNZ27" s="106"/>
      <c r="JOA27" s="106"/>
      <c r="JOB27" s="108"/>
      <c r="JOC27" s="109"/>
      <c r="JOD27" s="110"/>
      <c r="JOE27" s="106"/>
      <c r="JOF27" s="106"/>
      <c r="JOG27" s="107"/>
      <c r="JOH27" s="106"/>
      <c r="JOI27" s="106"/>
      <c r="JOJ27" s="108"/>
      <c r="JOK27" s="109"/>
      <c r="JOL27" s="110"/>
      <c r="JOM27" s="106"/>
      <c r="JON27" s="106"/>
      <c r="JOO27" s="107"/>
      <c r="JOP27" s="106"/>
      <c r="JOQ27" s="106"/>
      <c r="JOR27" s="108"/>
      <c r="JOS27" s="109"/>
      <c r="JOT27" s="110"/>
      <c r="JOU27" s="106"/>
      <c r="JOV27" s="106"/>
      <c r="JOW27" s="107"/>
      <c r="JOX27" s="106"/>
      <c r="JOY27" s="106"/>
      <c r="JOZ27" s="108"/>
      <c r="JPA27" s="109"/>
      <c r="JPB27" s="110"/>
      <c r="JPC27" s="106"/>
      <c r="JPD27" s="106"/>
      <c r="JPE27" s="107"/>
      <c r="JPF27" s="106"/>
      <c r="JPG27" s="106"/>
      <c r="JPH27" s="108"/>
      <c r="JPI27" s="109"/>
      <c r="JPJ27" s="110"/>
      <c r="JPK27" s="106"/>
      <c r="JPL27" s="106"/>
      <c r="JPM27" s="107"/>
      <c r="JPN27" s="106"/>
      <c r="JPO27" s="106"/>
      <c r="JPP27" s="108"/>
      <c r="JPQ27" s="109"/>
      <c r="JPR27" s="110"/>
      <c r="JPS27" s="106"/>
      <c r="JPT27" s="106"/>
      <c r="JPU27" s="107"/>
      <c r="JPV27" s="106"/>
      <c r="JPW27" s="106"/>
      <c r="JPX27" s="108"/>
      <c r="JPY27" s="109"/>
      <c r="JPZ27" s="110"/>
      <c r="JQA27" s="106"/>
      <c r="JQB27" s="106"/>
      <c r="JQC27" s="107"/>
      <c r="JQD27" s="106"/>
      <c r="JQE27" s="106"/>
      <c r="JQF27" s="108"/>
      <c r="JQG27" s="109"/>
      <c r="JQH27" s="110"/>
      <c r="JQI27" s="106"/>
      <c r="JQJ27" s="106"/>
      <c r="JQK27" s="107"/>
      <c r="JQL27" s="106"/>
      <c r="JQM27" s="106"/>
      <c r="JQN27" s="108"/>
      <c r="JQO27" s="109"/>
      <c r="JQP27" s="110"/>
      <c r="JQQ27" s="106"/>
      <c r="JQR27" s="106"/>
      <c r="JQS27" s="107"/>
      <c r="JQT27" s="106"/>
      <c r="JQU27" s="106"/>
      <c r="JQV27" s="108"/>
      <c r="JQW27" s="109"/>
      <c r="JQX27" s="110"/>
      <c r="JQY27" s="106"/>
      <c r="JQZ27" s="106"/>
      <c r="JRA27" s="107"/>
      <c r="JRB27" s="106"/>
      <c r="JRC27" s="106"/>
      <c r="JRD27" s="108"/>
      <c r="JRE27" s="109"/>
      <c r="JRF27" s="110"/>
      <c r="JRG27" s="106"/>
      <c r="JRH27" s="106"/>
      <c r="JRI27" s="107"/>
      <c r="JRJ27" s="106"/>
      <c r="JRK27" s="106"/>
      <c r="JRL27" s="108"/>
      <c r="JRM27" s="109"/>
      <c r="JRN27" s="110"/>
      <c r="JRO27" s="106"/>
      <c r="JRP27" s="106"/>
      <c r="JRQ27" s="107"/>
      <c r="JRR27" s="106"/>
      <c r="JRS27" s="106"/>
      <c r="JRT27" s="108"/>
      <c r="JRU27" s="109"/>
      <c r="JRV27" s="110"/>
      <c r="JRW27" s="106"/>
      <c r="JRX27" s="106"/>
      <c r="JRY27" s="107"/>
      <c r="JRZ27" s="106"/>
      <c r="JSA27" s="106"/>
      <c r="JSB27" s="108"/>
      <c r="JSC27" s="109"/>
      <c r="JSD27" s="110"/>
      <c r="JSE27" s="106"/>
      <c r="JSF27" s="106"/>
      <c r="JSG27" s="107"/>
      <c r="JSH27" s="106"/>
      <c r="JSI27" s="106"/>
      <c r="JSJ27" s="108"/>
      <c r="JSK27" s="109"/>
      <c r="JSL27" s="110"/>
      <c r="JSM27" s="106"/>
      <c r="JSN27" s="106"/>
      <c r="JSO27" s="107"/>
      <c r="JSP27" s="106"/>
      <c r="JSQ27" s="106"/>
      <c r="JSR27" s="108"/>
      <c r="JSS27" s="109"/>
      <c r="JST27" s="110"/>
      <c r="JSU27" s="106"/>
      <c r="JSV27" s="106"/>
      <c r="JSW27" s="107"/>
      <c r="JSX27" s="106"/>
      <c r="JSY27" s="106"/>
      <c r="JSZ27" s="108"/>
      <c r="JTA27" s="109"/>
      <c r="JTB27" s="110"/>
      <c r="JTC27" s="106"/>
      <c r="JTD27" s="106"/>
      <c r="JTE27" s="107"/>
      <c r="JTF27" s="106"/>
      <c r="JTG27" s="106"/>
      <c r="JTH27" s="108"/>
      <c r="JTI27" s="109"/>
      <c r="JTJ27" s="110"/>
      <c r="JTK27" s="106"/>
      <c r="JTL27" s="106"/>
      <c r="JTM27" s="107"/>
      <c r="JTN27" s="106"/>
      <c r="JTO27" s="106"/>
      <c r="JTP27" s="108"/>
      <c r="JTQ27" s="109"/>
      <c r="JTR27" s="110"/>
      <c r="JTS27" s="106"/>
      <c r="JTT27" s="106"/>
      <c r="JTU27" s="107"/>
      <c r="JTV27" s="106"/>
      <c r="JTW27" s="106"/>
      <c r="JTX27" s="108"/>
      <c r="JTY27" s="109"/>
      <c r="JTZ27" s="110"/>
      <c r="JUA27" s="106"/>
      <c r="JUB27" s="106"/>
      <c r="JUC27" s="107"/>
      <c r="JUD27" s="106"/>
      <c r="JUE27" s="106"/>
      <c r="JUF27" s="108"/>
      <c r="JUG27" s="109"/>
      <c r="JUH27" s="110"/>
      <c r="JUI27" s="106"/>
      <c r="JUJ27" s="106"/>
      <c r="JUK27" s="107"/>
      <c r="JUL27" s="106"/>
      <c r="JUM27" s="106"/>
      <c r="JUN27" s="108"/>
      <c r="JUO27" s="109"/>
      <c r="JUP27" s="110"/>
      <c r="JUQ27" s="106"/>
      <c r="JUR27" s="106"/>
      <c r="JUS27" s="107"/>
      <c r="JUT27" s="106"/>
      <c r="JUU27" s="106"/>
      <c r="JUV27" s="108"/>
      <c r="JUW27" s="109"/>
      <c r="JUX27" s="110"/>
      <c r="JUY27" s="106"/>
      <c r="JUZ27" s="106"/>
      <c r="JVA27" s="107"/>
      <c r="JVB27" s="106"/>
      <c r="JVC27" s="106"/>
      <c r="JVD27" s="108"/>
      <c r="JVE27" s="109"/>
      <c r="JVF27" s="110"/>
      <c r="JVG27" s="106"/>
      <c r="JVH27" s="106"/>
      <c r="JVI27" s="107"/>
      <c r="JVJ27" s="106"/>
      <c r="JVK27" s="106"/>
      <c r="JVL27" s="108"/>
      <c r="JVM27" s="109"/>
      <c r="JVN27" s="110"/>
      <c r="JVO27" s="106"/>
      <c r="JVP27" s="106"/>
      <c r="JVQ27" s="107"/>
      <c r="JVR27" s="106"/>
      <c r="JVS27" s="106"/>
      <c r="JVT27" s="108"/>
      <c r="JVU27" s="109"/>
      <c r="JVV27" s="110"/>
      <c r="JVW27" s="106"/>
      <c r="JVX27" s="106"/>
      <c r="JVY27" s="107"/>
      <c r="JVZ27" s="106"/>
      <c r="JWA27" s="106"/>
      <c r="JWB27" s="108"/>
      <c r="JWC27" s="109"/>
      <c r="JWD27" s="110"/>
      <c r="JWE27" s="106"/>
      <c r="JWF27" s="106"/>
      <c r="JWG27" s="107"/>
      <c r="JWH27" s="106"/>
      <c r="JWI27" s="106"/>
      <c r="JWJ27" s="108"/>
      <c r="JWK27" s="109"/>
      <c r="JWL27" s="110"/>
      <c r="JWM27" s="106"/>
      <c r="JWN27" s="106"/>
      <c r="JWO27" s="107"/>
      <c r="JWP27" s="106"/>
      <c r="JWQ27" s="106"/>
      <c r="JWR27" s="108"/>
      <c r="JWS27" s="109"/>
      <c r="JWT27" s="110"/>
      <c r="JWU27" s="106"/>
      <c r="JWV27" s="106"/>
      <c r="JWW27" s="107"/>
      <c r="JWX27" s="106"/>
      <c r="JWY27" s="106"/>
      <c r="JWZ27" s="108"/>
      <c r="JXA27" s="109"/>
      <c r="JXB27" s="110"/>
      <c r="JXC27" s="106"/>
      <c r="JXD27" s="106"/>
      <c r="JXE27" s="107"/>
      <c r="JXF27" s="106"/>
      <c r="JXG27" s="106"/>
      <c r="JXH27" s="108"/>
      <c r="JXI27" s="109"/>
      <c r="JXJ27" s="110"/>
      <c r="JXK27" s="106"/>
      <c r="JXL27" s="106"/>
      <c r="JXM27" s="107"/>
      <c r="JXN27" s="106"/>
      <c r="JXO27" s="106"/>
      <c r="JXP27" s="108"/>
      <c r="JXQ27" s="109"/>
      <c r="JXR27" s="110"/>
      <c r="JXS27" s="106"/>
      <c r="JXT27" s="106"/>
      <c r="JXU27" s="107"/>
      <c r="JXV27" s="106"/>
      <c r="JXW27" s="106"/>
      <c r="JXX27" s="108"/>
      <c r="JXY27" s="109"/>
      <c r="JXZ27" s="110"/>
      <c r="JYA27" s="106"/>
      <c r="JYB27" s="106"/>
      <c r="JYC27" s="107"/>
      <c r="JYD27" s="106"/>
      <c r="JYE27" s="106"/>
      <c r="JYF27" s="108"/>
      <c r="JYG27" s="109"/>
      <c r="JYH27" s="110"/>
      <c r="JYI27" s="106"/>
      <c r="JYJ27" s="106"/>
      <c r="JYK27" s="107"/>
      <c r="JYL27" s="106"/>
      <c r="JYM27" s="106"/>
      <c r="JYN27" s="108"/>
      <c r="JYO27" s="109"/>
      <c r="JYP27" s="110"/>
      <c r="JYQ27" s="106"/>
      <c r="JYR27" s="106"/>
      <c r="JYS27" s="107"/>
      <c r="JYT27" s="106"/>
      <c r="JYU27" s="106"/>
      <c r="JYV27" s="108"/>
      <c r="JYW27" s="109"/>
      <c r="JYX27" s="110"/>
      <c r="JYY27" s="106"/>
      <c r="JYZ27" s="106"/>
      <c r="JZA27" s="107"/>
      <c r="JZB27" s="106"/>
      <c r="JZC27" s="106"/>
      <c r="JZD27" s="108"/>
      <c r="JZE27" s="109"/>
      <c r="JZF27" s="110"/>
      <c r="JZG27" s="106"/>
      <c r="JZH27" s="106"/>
      <c r="JZI27" s="107"/>
      <c r="JZJ27" s="106"/>
      <c r="JZK27" s="106"/>
      <c r="JZL27" s="108"/>
      <c r="JZM27" s="109"/>
      <c r="JZN27" s="110"/>
      <c r="JZO27" s="106"/>
      <c r="JZP27" s="106"/>
      <c r="JZQ27" s="107"/>
      <c r="JZR27" s="106"/>
      <c r="JZS27" s="106"/>
      <c r="JZT27" s="108"/>
      <c r="JZU27" s="109"/>
      <c r="JZV27" s="110"/>
      <c r="JZW27" s="106"/>
      <c r="JZX27" s="106"/>
      <c r="JZY27" s="107"/>
      <c r="JZZ27" s="106"/>
      <c r="KAA27" s="106"/>
      <c r="KAB27" s="108"/>
      <c r="KAC27" s="109"/>
      <c r="KAD27" s="110"/>
      <c r="KAE27" s="106"/>
      <c r="KAF27" s="106"/>
      <c r="KAG27" s="107"/>
      <c r="KAH27" s="106"/>
      <c r="KAI27" s="106"/>
      <c r="KAJ27" s="108"/>
      <c r="KAK27" s="109"/>
      <c r="KAL27" s="110"/>
      <c r="KAM27" s="106"/>
      <c r="KAN27" s="106"/>
      <c r="KAO27" s="107"/>
      <c r="KAP27" s="106"/>
      <c r="KAQ27" s="106"/>
      <c r="KAR27" s="108"/>
      <c r="KAS27" s="109"/>
      <c r="KAT27" s="110"/>
      <c r="KAU27" s="106"/>
      <c r="KAV27" s="106"/>
      <c r="KAW27" s="107"/>
      <c r="KAX27" s="106"/>
      <c r="KAY27" s="106"/>
      <c r="KAZ27" s="108"/>
      <c r="KBA27" s="109"/>
      <c r="KBB27" s="110"/>
      <c r="KBC27" s="106"/>
      <c r="KBD27" s="106"/>
      <c r="KBE27" s="107"/>
      <c r="KBF27" s="106"/>
      <c r="KBG27" s="106"/>
      <c r="KBH27" s="108"/>
      <c r="KBI27" s="109"/>
      <c r="KBJ27" s="110"/>
      <c r="KBK27" s="106"/>
      <c r="KBL27" s="106"/>
      <c r="KBM27" s="107"/>
      <c r="KBN27" s="106"/>
      <c r="KBO27" s="106"/>
      <c r="KBP27" s="108"/>
      <c r="KBQ27" s="109"/>
      <c r="KBR27" s="110"/>
      <c r="KBS27" s="106"/>
      <c r="KBT27" s="106"/>
      <c r="KBU27" s="107"/>
      <c r="KBV27" s="106"/>
      <c r="KBW27" s="106"/>
      <c r="KBX27" s="108"/>
      <c r="KBY27" s="109"/>
      <c r="KBZ27" s="110"/>
      <c r="KCA27" s="106"/>
      <c r="KCB27" s="106"/>
      <c r="KCC27" s="107"/>
      <c r="KCD27" s="106"/>
      <c r="KCE27" s="106"/>
      <c r="KCF27" s="108"/>
      <c r="KCG27" s="109"/>
      <c r="KCH27" s="110"/>
      <c r="KCI27" s="106"/>
      <c r="KCJ27" s="106"/>
      <c r="KCK27" s="107"/>
      <c r="KCL27" s="106"/>
      <c r="KCM27" s="106"/>
      <c r="KCN27" s="108"/>
      <c r="KCO27" s="109"/>
      <c r="KCP27" s="110"/>
      <c r="KCQ27" s="106"/>
      <c r="KCR27" s="106"/>
      <c r="KCS27" s="107"/>
      <c r="KCT27" s="106"/>
      <c r="KCU27" s="106"/>
      <c r="KCV27" s="108"/>
      <c r="KCW27" s="109"/>
      <c r="KCX27" s="110"/>
      <c r="KCY27" s="106"/>
      <c r="KCZ27" s="106"/>
      <c r="KDA27" s="107"/>
      <c r="KDB27" s="106"/>
      <c r="KDC27" s="106"/>
      <c r="KDD27" s="108"/>
      <c r="KDE27" s="109"/>
      <c r="KDF27" s="110"/>
      <c r="KDG27" s="106"/>
      <c r="KDH27" s="106"/>
      <c r="KDI27" s="107"/>
      <c r="KDJ27" s="106"/>
      <c r="KDK27" s="106"/>
      <c r="KDL27" s="108"/>
      <c r="KDM27" s="109"/>
      <c r="KDN27" s="110"/>
      <c r="KDO27" s="106"/>
      <c r="KDP27" s="106"/>
      <c r="KDQ27" s="107"/>
      <c r="KDR27" s="106"/>
      <c r="KDS27" s="106"/>
      <c r="KDT27" s="108"/>
      <c r="KDU27" s="109"/>
      <c r="KDV27" s="110"/>
      <c r="KDW27" s="106"/>
      <c r="KDX27" s="106"/>
      <c r="KDY27" s="107"/>
      <c r="KDZ27" s="106"/>
      <c r="KEA27" s="106"/>
      <c r="KEB27" s="108"/>
      <c r="KEC27" s="109"/>
      <c r="KED27" s="110"/>
      <c r="KEE27" s="106"/>
      <c r="KEF27" s="106"/>
      <c r="KEG27" s="107"/>
      <c r="KEH27" s="106"/>
      <c r="KEI27" s="106"/>
      <c r="KEJ27" s="108"/>
      <c r="KEK27" s="109"/>
      <c r="KEL27" s="110"/>
      <c r="KEM27" s="106"/>
      <c r="KEN27" s="106"/>
      <c r="KEO27" s="107"/>
      <c r="KEP27" s="106"/>
      <c r="KEQ27" s="106"/>
      <c r="KER27" s="108"/>
      <c r="KES27" s="109"/>
      <c r="KET27" s="110"/>
      <c r="KEU27" s="106"/>
      <c r="KEV27" s="106"/>
      <c r="KEW27" s="107"/>
      <c r="KEX27" s="106"/>
      <c r="KEY27" s="106"/>
      <c r="KEZ27" s="108"/>
      <c r="KFA27" s="109"/>
      <c r="KFB27" s="110"/>
      <c r="KFC27" s="106"/>
      <c r="KFD27" s="106"/>
      <c r="KFE27" s="107"/>
      <c r="KFF27" s="106"/>
      <c r="KFG27" s="106"/>
      <c r="KFH27" s="108"/>
      <c r="KFI27" s="109"/>
      <c r="KFJ27" s="110"/>
      <c r="KFK27" s="106"/>
      <c r="KFL27" s="106"/>
      <c r="KFM27" s="107"/>
      <c r="KFN27" s="106"/>
      <c r="KFO27" s="106"/>
      <c r="KFP27" s="108"/>
      <c r="KFQ27" s="109"/>
      <c r="KFR27" s="110"/>
      <c r="KFS27" s="106"/>
      <c r="KFT27" s="106"/>
      <c r="KFU27" s="107"/>
      <c r="KFV27" s="106"/>
      <c r="KFW27" s="106"/>
      <c r="KFX27" s="108"/>
      <c r="KFY27" s="109"/>
      <c r="KFZ27" s="110"/>
      <c r="KGA27" s="106"/>
      <c r="KGB27" s="106"/>
      <c r="KGC27" s="107"/>
      <c r="KGD27" s="106"/>
      <c r="KGE27" s="106"/>
      <c r="KGF27" s="108"/>
      <c r="KGG27" s="109"/>
      <c r="KGH27" s="110"/>
      <c r="KGI27" s="106"/>
      <c r="KGJ27" s="106"/>
      <c r="KGK27" s="107"/>
      <c r="KGL27" s="106"/>
      <c r="KGM27" s="106"/>
      <c r="KGN27" s="108"/>
      <c r="KGO27" s="109"/>
      <c r="KGP27" s="110"/>
      <c r="KGQ27" s="106"/>
      <c r="KGR27" s="106"/>
      <c r="KGS27" s="107"/>
      <c r="KGT27" s="106"/>
      <c r="KGU27" s="106"/>
      <c r="KGV27" s="108"/>
      <c r="KGW27" s="109"/>
      <c r="KGX27" s="110"/>
      <c r="KGY27" s="106"/>
      <c r="KGZ27" s="106"/>
      <c r="KHA27" s="107"/>
      <c r="KHB27" s="106"/>
      <c r="KHC27" s="106"/>
      <c r="KHD27" s="108"/>
      <c r="KHE27" s="109"/>
      <c r="KHF27" s="110"/>
      <c r="KHG27" s="106"/>
      <c r="KHH27" s="106"/>
      <c r="KHI27" s="107"/>
      <c r="KHJ27" s="106"/>
      <c r="KHK27" s="106"/>
      <c r="KHL27" s="108"/>
      <c r="KHM27" s="109"/>
      <c r="KHN27" s="110"/>
      <c r="KHO27" s="106"/>
      <c r="KHP27" s="106"/>
      <c r="KHQ27" s="107"/>
      <c r="KHR27" s="106"/>
      <c r="KHS27" s="106"/>
      <c r="KHT27" s="108"/>
      <c r="KHU27" s="109"/>
      <c r="KHV27" s="110"/>
      <c r="KHW27" s="106"/>
      <c r="KHX27" s="106"/>
      <c r="KHY27" s="107"/>
      <c r="KHZ27" s="106"/>
      <c r="KIA27" s="106"/>
      <c r="KIB27" s="108"/>
      <c r="KIC27" s="109"/>
      <c r="KID27" s="110"/>
      <c r="KIE27" s="106"/>
      <c r="KIF27" s="106"/>
      <c r="KIG27" s="107"/>
      <c r="KIH27" s="106"/>
      <c r="KII27" s="106"/>
      <c r="KIJ27" s="108"/>
      <c r="KIK27" s="109"/>
      <c r="KIL27" s="110"/>
      <c r="KIM27" s="106"/>
      <c r="KIN27" s="106"/>
      <c r="KIO27" s="107"/>
      <c r="KIP27" s="106"/>
      <c r="KIQ27" s="106"/>
      <c r="KIR27" s="108"/>
      <c r="KIS27" s="109"/>
      <c r="KIT27" s="110"/>
      <c r="KIU27" s="106"/>
      <c r="KIV27" s="106"/>
      <c r="KIW27" s="107"/>
      <c r="KIX27" s="106"/>
      <c r="KIY27" s="106"/>
      <c r="KIZ27" s="108"/>
      <c r="KJA27" s="109"/>
      <c r="KJB27" s="110"/>
      <c r="KJC27" s="106"/>
      <c r="KJD27" s="106"/>
      <c r="KJE27" s="107"/>
      <c r="KJF27" s="106"/>
      <c r="KJG27" s="106"/>
      <c r="KJH27" s="108"/>
      <c r="KJI27" s="109"/>
      <c r="KJJ27" s="110"/>
      <c r="KJK27" s="106"/>
      <c r="KJL27" s="106"/>
      <c r="KJM27" s="107"/>
      <c r="KJN27" s="106"/>
      <c r="KJO27" s="106"/>
      <c r="KJP27" s="108"/>
      <c r="KJQ27" s="109"/>
      <c r="KJR27" s="110"/>
      <c r="KJS27" s="106"/>
      <c r="KJT27" s="106"/>
      <c r="KJU27" s="107"/>
      <c r="KJV27" s="106"/>
      <c r="KJW27" s="106"/>
      <c r="KJX27" s="108"/>
      <c r="KJY27" s="109"/>
      <c r="KJZ27" s="110"/>
      <c r="KKA27" s="106"/>
      <c r="KKB27" s="106"/>
      <c r="KKC27" s="107"/>
      <c r="KKD27" s="106"/>
      <c r="KKE27" s="106"/>
      <c r="KKF27" s="108"/>
      <c r="KKG27" s="109"/>
      <c r="KKH27" s="110"/>
      <c r="KKI27" s="106"/>
      <c r="KKJ27" s="106"/>
      <c r="KKK27" s="107"/>
      <c r="KKL27" s="106"/>
      <c r="KKM27" s="106"/>
      <c r="KKN27" s="108"/>
      <c r="KKO27" s="109"/>
      <c r="KKP27" s="110"/>
      <c r="KKQ27" s="106"/>
      <c r="KKR27" s="106"/>
      <c r="KKS27" s="107"/>
      <c r="KKT27" s="106"/>
      <c r="KKU27" s="106"/>
      <c r="KKV27" s="108"/>
      <c r="KKW27" s="109"/>
      <c r="KKX27" s="110"/>
      <c r="KKY27" s="106"/>
      <c r="KKZ27" s="106"/>
      <c r="KLA27" s="107"/>
      <c r="KLB27" s="106"/>
      <c r="KLC27" s="106"/>
      <c r="KLD27" s="108"/>
      <c r="KLE27" s="109"/>
      <c r="KLF27" s="110"/>
      <c r="KLG27" s="106"/>
      <c r="KLH27" s="106"/>
      <c r="KLI27" s="107"/>
      <c r="KLJ27" s="106"/>
      <c r="KLK27" s="106"/>
      <c r="KLL27" s="108"/>
      <c r="KLM27" s="109"/>
      <c r="KLN27" s="110"/>
      <c r="KLO27" s="106"/>
      <c r="KLP27" s="106"/>
      <c r="KLQ27" s="107"/>
      <c r="KLR27" s="106"/>
      <c r="KLS27" s="106"/>
      <c r="KLT27" s="108"/>
      <c r="KLU27" s="109"/>
      <c r="KLV27" s="110"/>
      <c r="KLW27" s="106"/>
      <c r="KLX27" s="106"/>
      <c r="KLY27" s="107"/>
      <c r="KLZ27" s="106"/>
      <c r="KMA27" s="106"/>
      <c r="KMB27" s="108"/>
      <c r="KMC27" s="109"/>
      <c r="KMD27" s="110"/>
      <c r="KME27" s="106"/>
      <c r="KMF27" s="106"/>
      <c r="KMG27" s="107"/>
      <c r="KMH27" s="106"/>
      <c r="KMI27" s="106"/>
      <c r="KMJ27" s="108"/>
      <c r="KMK27" s="109"/>
      <c r="KML27" s="110"/>
      <c r="KMM27" s="106"/>
      <c r="KMN27" s="106"/>
      <c r="KMO27" s="107"/>
      <c r="KMP27" s="106"/>
      <c r="KMQ27" s="106"/>
      <c r="KMR27" s="108"/>
      <c r="KMS27" s="109"/>
      <c r="KMT27" s="110"/>
      <c r="KMU27" s="106"/>
      <c r="KMV27" s="106"/>
      <c r="KMW27" s="107"/>
      <c r="KMX27" s="106"/>
      <c r="KMY27" s="106"/>
      <c r="KMZ27" s="108"/>
      <c r="KNA27" s="109"/>
      <c r="KNB27" s="110"/>
      <c r="KNC27" s="106"/>
      <c r="KND27" s="106"/>
      <c r="KNE27" s="107"/>
      <c r="KNF27" s="106"/>
      <c r="KNG27" s="106"/>
      <c r="KNH27" s="108"/>
      <c r="KNI27" s="109"/>
      <c r="KNJ27" s="110"/>
      <c r="KNK27" s="106"/>
      <c r="KNL27" s="106"/>
      <c r="KNM27" s="107"/>
      <c r="KNN27" s="106"/>
      <c r="KNO27" s="106"/>
      <c r="KNP27" s="108"/>
      <c r="KNQ27" s="109"/>
      <c r="KNR27" s="110"/>
      <c r="KNS27" s="106"/>
      <c r="KNT27" s="106"/>
      <c r="KNU27" s="107"/>
      <c r="KNV27" s="106"/>
      <c r="KNW27" s="106"/>
      <c r="KNX27" s="108"/>
      <c r="KNY27" s="109"/>
      <c r="KNZ27" s="110"/>
      <c r="KOA27" s="106"/>
      <c r="KOB27" s="106"/>
      <c r="KOC27" s="107"/>
      <c r="KOD27" s="106"/>
      <c r="KOE27" s="106"/>
      <c r="KOF27" s="108"/>
      <c r="KOG27" s="109"/>
      <c r="KOH27" s="110"/>
      <c r="KOI27" s="106"/>
      <c r="KOJ27" s="106"/>
      <c r="KOK27" s="107"/>
      <c r="KOL27" s="106"/>
      <c r="KOM27" s="106"/>
      <c r="KON27" s="108"/>
      <c r="KOO27" s="109"/>
      <c r="KOP27" s="110"/>
      <c r="KOQ27" s="106"/>
      <c r="KOR27" s="106"/>
      <c r="KOS27" s="107"/>
      <c r="KOT27" s="106"/>
      <c r="KOU27" s="106"/>
      <c r="KOV27" s="108"/>
      <c r="KOW27" s="109"/>
      <c r="KOX27" s="110"/>
      <c r="KOY27" s="106"/>
      <c r="KOZ27" s="106"/>
      <c r="KPA27" s="107"/>
      <c r="KPB27" s="106"/>
      <c r="KPC27" s="106"/>
      <c r="KPD27" s="108"/>
      <c r="KPE27" s="109"/>
      <c r="KPF27" s="110"/>
      <c r="KPG27" s="106"/>
      <c r="KPH27" s="106"/>
      <c r="KPI27" s="107"/>
      <c r="KPJ27" s="106"/>
      <c r="KPK27" s="106"/>
      <c r="KPL27" s="108"/>
      <c r="KPM27" s="109"/>
      <c r="KPN27" s="110"/>
      <c r="KPO27" s="106"/>
      <c r="KPP27" s="106"/>
      <c r="KPQ27" s="107"/>
      <c r="KPR27" s="106"/>
      <c r="KPS27" s="106"/>
      <c r="KPT27" s="108"/>
      <c r="KPU27" s="109"/>
      <c r="KPV27" s="110"/>
      <c r="KPW27" s="106"/>
      <c r="KPX27" s="106"/>
      <c r="KPY27" s="107"/>
      <c r="KPZ27" s="106"/>
      <c r="KQA27" s="106"/>
      <c r="KQB27" s="108"/>
      <c r="KQC27" s="109"/>
      <c r="KQD27" s="110"/>
      <c r="KQE27" s="106"/>
      <c r="KQF27" s="106"/>
      <c r="KQG27" s="107"/>
      <c r="KQH27" s="106"/>
      <c r="KQI27" s="106"/>
      <c r="KQJ27" s="108"/>
      <c r="KQK27" s="109"/>
      <c r="KQL27" s="110"/>
      <c r="KQM27" s="106"/>
      <c r="KQN27" s="106"/>
      <c r="KQO27" s="107"/>
      <c r="KQP27" s="106"/>
      <c r="KQQ27" s="106"/>
      <c r="KQR27" s="108"/>
      <c r="KQS27" s="109"/>
      <c r="KQT27" s="110"/>
      <c r="KQU27" s="106"/>
      <c r="KQV27" s="106"/>
      <c r="KQW27" s="107"/>
      <c r="KQX27" s="106"/>
      <c r="KQY27" s="106"/>
      <c r="KQZ27" s="108"/>
      <c r="KRA27" s="109"/>
      <c r="KRB27" s="110"/>
      <c r="KRC27" s="106"/>
      <c r="KRD27" s="106"/>
      <c r="KRE27" s="107"/>
      <c r="KRF27" s="106"/>
      <c r="KRG27" s="106"/>
      <c r="KRH27" s="108"/>
      <c r="KRI27" s="109"/>
      <c r="KRJ27" s="110"/>
      <c r="KRK27" s="106"/>
      <c r="KRL27" s="106"/>
      <c r="KRM27" s="107"/>
      <c r="KRN27" s="106"/>
      <c r="KRO27" s="106"/>
      <c r="KRP27" s="108"/>
      <c r="KRQ27" s="109"/>
      <c r="KRR27" s="110"/>
      <c r="KRS27" s="106"/>
      <c r="KRT27" s="106"/>
      <c r="KRU27" s="107"/>
      <c r="KRV27" s="106"/>
      <c r="KRW27" s="106"/>
      <c r="KRX27" s="108"/>
      <c r="KRY27" s="109"/>
      <c r="KRZ27" s="110"/>
      <c r="KSA27" s="106"/>
      <c r="KSB27" s="106"/>
      <c r="KSC27" s="107"/>
      <c r="KSD27" s="106"/>
      <c r="KSE27" s="106"/>
      <c r="KSF27" s="108"/>
      <c r="KSG27" s="109"/>
      <c r="KSH27" s="110"/>
      <c r="KSI27" s="106"/>
      <c r="KSJ27" s="106"/>
      <c r="KSK27" s="107"/>
      <c r="KSL27" s="106"/>
      <c r="KSM27" s="106"/>
      <c r="KSN27" s="108"/>
      <c r="KSO27" s="109"/>
      <c r="KSP27" s="110"/>
      <c r="KSQ27" s="106"/>
      <c r="KSR27" s="106"/>
      <c r="KSS27" s="107"/>
      <c r="KST27" s="106"/>
      <c r="KSU27" s="106"/>
      <c r="KSV27" s="108"/>
      <c r="KSW27" s="109"/>
      <c r="KSX27" s="110"/>
      <c r="KSY27" s="106"/>
      <c r="KSZ27" s="106"/>
      <c r="KTA27" s="107"/>
      <c r="KTB27" s="106"/>
      <c r="KTC27" s="106"/>
      <c r="KTD27" s="108"/>
      <c r="KTE27" s="109"/>
      <c r="KTF27" s="110"/>
      <c r="KTG27" s="106"/>
      <c r="KTH27" s="106"/>
      <c r="KTI27" s="107"/>
      <c r="KTJ27" s="106"/>
      <c r="KTK27" s="106"/>
      <c r="KTL27" s="108"/>
      <c r="KTM27" s="109"/>
      <c r="KTN27" s="110"/>
      <c r="KTO27" s="106"/>
      <c r="KTP27" s="106"/>
      <c r="KTQ27" s="107"/>
      <c r="KTR27" s="106"/>
      <c r="KTS27" s="106"/>
      <c r="KTT27" s="108"/>
      <c r="KTU27" s="109"/>
      <c r="KTV27" s="110"/>
      <c r="KTW27" s="106"/>
      <c r="KTX27" s="106"/>
      <c r="KTY27" s="107"/>
      <c r="KTZ27" s="106"/>
      <c r="KUA27" s="106"/>
      <c r="KUB27" s="108"/>
      <c r="KUC27" s="109"/>
      <c r="KUD27" s="110"/>
      <c r="KUE27" s="106"/>
      <c r="KUF27" s="106"/>
      <c r="KUG27" s="107"/>
      <c r="KUH27" s="106"/>
      <c r="KUI27" s="106"/>
      <c r="KUJ27" s="108"/>
      <c r="KUK27" s="109"/>
      <c r="KUL27" s="110"/>
      <c r="KUM27" s="106"/>
      <c r="KUN27" s="106"/>
      <c r="KUO27" s="107"/>
      <c r="KUP27" s="106"/>
      <c r="KUQ27" s="106"/>
      <c r="KUR27" s="108"/>
      <c r="KUS27" s="109"/>
      <c r="KUT27" s="110"/>
      <c r="KUU27" s="106"/>
      <c r="KUV27" s="106"/>
      <c r="KUW27" s="107"/>
      <c r="KUX27" s="106"/>
      <c r="KUY27" s="106"/>
      <c r="KUZ27" s="108"/>
      <c r="KVA27" s="109"/>
      <c r="KVB27" s="110"/>
      <c r="KVC27" s="106"/>
      <c r="KVD27" s="106"/>
      <c r="KVE27" s="107"/>
      <c r="KVF27" s="106"/>
      <c r="KVG27" s="106"/>
      <c r="KVH27" s="108"/>
      <c r="KVI27" s="109"/>
      <c r="KVJ27" s="110"/>
      <c r="KVK27" s="106"/>
      <c r="KVL27" s="106"/>
      <c r="KVM27" s="107"/>
      <c r="KVN27" s="106"/>
      <c r="KVO27" s="106"/>
      <c r="KVP27" s="108"/>
      <c r="KVQ27" s="109"/>
      <c r="KVR27" s="110"/>
      <c r="KVS27" s="106"/>
      <c r="KVT27" s="106"/>
      <c r="KVU27" s="107"/>
      <c r="KVV27" s="106"/>
      <c r="KVW27" s="106"/>
      <c r="KVX27" s="108"/>
      <c r="KVY27" s="109"/>
      <c r="KVZ27" s="110"/>
      <c r="KWA27" s="106"/>
      <c r="KWB27" s="106"/>
      <c r="KWC27" s="107"/>
      <c r="KWD27" s="106"/>
      <c r="KWE27" s="106"/>
      <c r="KWF27" s="108"/>
      <c r="KWG27" s="109"/>
      <c r="KWH27" s="110"/>
      <c r="KWI27" s="106"/>
      <c r="KWJ27" s="106"/>
      <c r="KWK27" s="107"/>
      <c r="KWL27" s="106"/>
      <c r="KWM27" s="106"/>
      <c r="KWN27" s="108"/>
      <c r="KWO27" s="109"/>
      <c r="KWP27" s="110"/>
      <c r="KWQ27" s="106"/>
      <c r="KWR27" s="106"/>
      <c r="KWS27" s="107"/>
      <c r="KWT27" s="106"/>
      <c r="KWU27" s="106"/>
      <c r="KWV27" s="108"/>
      <c r="KWW27" s="109"/>
      <c r="KWX27" s="110"/>
      <c r="KWY27" s="106"/>
      <c r="KWZ27" s="106"/>
      <c r="KXA27" s="107"/>
      <c r="KXB27" s="106"/>
      <c r="KXC27" s="106"/>
      <c r="KXD27" s="108"/>
      <c r="KXE27" s="109"/>
      <c r="KXF27" s="110"/>
      <c r="KXG27" s="106"/>
      <c r="KXH27" s="106"/>
      <c r="KXI27" s="107"/>
      <c r="KXJ27" s="106"/>
      <c r="KXK27" s="106"/>
      <c r="KXL27" s="108"/>
      <c r="KXM27" s="109"/>
      <c r="KXN27" s="110"/>
      <c r="KXO27" s="106"/>
      <c r="KXP27" s="106"/>
      <c r="KXQ27" s="107"/>
      <c r="KXR27" s="106"/>
      <c r="KXS27" s="106"/>
      <c r="KXT27" s="108"/>
      <c r="KXU27" s="109"/>
      <c r="KXV27" s="110"/>
      <c r="KXW27" s="106"/>
      <c r="KXX27" s="106"/>
      <c r="KXY27" s="107"/>
      <c r="KXZ27" s="106"/>
      <c r="KYA27" s="106"/>
      <c r="KYB27" s="108"/>
      <c r="KYC27" s="109"/>
      <c r="KYD27" s="110"/>
      <c r="KYE27" s="106"/>
      <c r="KYF27" s="106"/>
      <c r="KYG27" s="107"/>
      <c r="KYH27" s="106"/>
      <c r="KYI27" s="106"/>
      <c r="KYJ27" s="108"/>
      <c r="KYK27" s="109"/>
      <c r="KYL27" s="110"/>
      <c r="KYM27" s="106"/>
      <c r="KYN27" s="106"/>
      <c r="KYO27" s="107"/>
      <c r="KYP27" s="106"/>
      <c r="KYQ27" s="106"/>
      <c r="KYR27" s="108"/>
      <c r="KYS27" s="109"/>
      <c r="KYT27" s="110"/>
      <c r="KYU27" s="106"/>
      <c r="KYV27" s="106"/>
      <c r="KYW27" s="107"/>
      <c r="KYX27" s="106"/>
      <c r="KYY27" s="106"/>
      <c r="KYZ27" s="108"/>
      <c r="KZA27" s="109"/>
      <c r="KZB27" s="110"/>
      <c r="KZC27" s="106"/>
      <c r="KZD27" s="106"/>
      <c r="KZE27" s="107"/>
      <c r="KZF27" s="106"/>
      <c r="KZG27" s="106"/>
      <c r="KZH27" s="108"/>
      <c r="KZI27" s="109"/>
      <c r="KZJ27" s="110"/>
      <c r="KZK27" s="106"/>
      <c r="KZL27" s="106"/>
      <c r="KZM27" s="107"/>
      <c r="KZN27" s="106"/>
      <c r="KZO27" s="106"/>
      <c r="KZP27" s="108"/>
      <c r="KZQ27" s="109"/>
      <c r="KZR27" s="110"/>
      <c r="KZS27" s="106"/>
      <c r="KZT27" s="106"/>
      <c r="KZU27" s="107"/>
      <c r="KZV27" s="106"/>
      <c r="KZW27" s="106"/>
      <c r="KZX27" s="108"/>
      <c r="KZY27" s="109"/>
      <c r="KZZ27" s="110"/>
      <c r="LAA27" s="106"/>
      <c r="LAB27" s="106"/>
      <c r="LAC27" s="107"/>
      <c r="LAD27" s="106"/>
      <c r="LAE27" s="106"/>
      <c r="LAF27" s="108"/>
      <c r="LAG27" s="109"/>
      <c r="LAH27" s="110"/>
      <c r="LAI27" s="106"/>
      <c r="LAJ27" s="106"/>
      <c r="LAK27" s="107"/>
      <c r="LAL27" s="106"/>
      <c r="LAM27" s="106"/>
      <c r="LAN27" s="108"/>
      <c r="LAO27" s="109"/>
      <c r="LAP27" s="110"/>
      <c r="LAQ27" s="106"/>
      <c r="LAR27" s="106"/>
      <c r="LAS27" s="107"/>
      <c r="LAT27" s="106"/>
      <c r="LAU27" s="106"/>
      <c r="LAV27" s="108"/>
      <c r="LAW27" s="109"/>
      <c r="LAX27" s="110"/>
      <c r="LAY27" s="106"/>
      <c r="LAZ27" s="106"/>
      <c r="LBA27" s="107"/>
      <c r="LBB27" s="106"/>
      <c r="LBC27" s="106"/>
      <c r="LBD27" s="108"/>
      <c r="LBE27" s="109"/>
      <c r="LBF27" s="110"/>
      <c r="LBG27" s="106"/>
      <c r="LBH27" s="106"/>
      <c r="LBI27" s="107"/>
      <c r="LBJ27" s="106"/>
      <c r="LBK27" s="106"/>
      <c r="LBL27" s="108"/>
      <c r="LBM27" s="109"/>
      <c r="LBN27" s="110"/>
      <c r="LBO27" s="106"/>
      <c r="LBP27" s="106"/>
      <c r="LBQ27" s="107"/>
      <c r="LBR27" s="106"/>
      <c r="LBS27" s="106"/>
      <c r="LBT27" s="108"/>
      <c r="LBU27" s="109"/>
      <c r="LBV27" s="110"/>
      <c r="LBW27" s="106"/>
      <c r="LBX27" s="106"/>
      <c r="LBY27" s="107"/>
      <c r="LBZ27" s="106"/>
      <c r="LCA27" s="106"/>
      <c r="LCB27" s="108"/>
      <c r="LCC27" s="109"/>
      <c r="LCD27" s="110"/>
      <c r="LCE27" s="106"/>
      <c r="LCF27" s="106"/>
      <c r="LCG27" s="107"/>
      <c r="LCH27" s="106"/>
      <c r="LCI27" s="106"/>
      <c r="LCJ27" s="108"/>
      <c r="LCK27" s="109"/>
      <c r="LCL27" s="110"/>
      <c r="LCM27" s="106"/>
      <c r="LCN27" s="106"/>
      <c r="LCO27" s="107"/>
      <c r="LCP27" s="106"/>
      <c r="LCQ27" s="106"/>
      <c r="LCR27" s="108"/>
      <c r="LCS27" s="109"/>
      <c r="LCT27" s="110"/>
      <c r="LCU27" s="106"/>
      <c r="LCV27" s="106"/>
      <c r="LCW27" s="107"/>
      <c r="LCX27" s="106"/>
      <c r="LCY27" s="106"/>
      <c r="LCZ27" s="108"/>
      <c r="LDA27" s="109"/>
      <c r="LDB27" s="110"/>
      <c r="LDC27" s="106"/>
      <c r="LDD27" s="106"/>
      <c r="LDE27" s="107"/>
      <c r="LDF27" s="106"/>
      <c r="LDG27" s="106"/>
      <c r="LDH27" s="108"/>
      <c r="LDI27" s="109"/>
      <c r="LDJ27" s="110"/>
      <c r="LDK27" s="106"/>
      <c r="LDL27" s="106"/>
      <c r="LDM27" s="107"/>
      <c r="LDN27" s="106"/>
      <c r="LDO27" s="106"/>
      <c r="LDP27" s="108"/>
      <c r="LDQ27" s="109"/>
      <c r="LDR27" s="110"/>
      <c r="LDS27" s="106"/>
      <c r="LDT27" s="106"/>
      <c r="LDU27" s="107"/>
      <c r="LDV27" s="106"/>
      <c r="LDW27" s="106"/>
      <c r="LDX27" s="108"/>
      <c r="LDY27" s="109"/>
      <c r="LDZ27" s="110"/>
      <c r="LEA27" s="106"/>
      <c r="LEB27" s="106"/>
      <c r="LEC27" s="107"/>
      <c r="LED27" s="106"/>
      <c r="LEE27" s="106"/>
      <c r="LEF27" s="108"/>
      <c r="LEG27" s="109"/>
      <c r="LEH27" s="110"/>
      <c r="LEI27" s="106"/>
      <c r="LEJ27" s="106"/>
      <c r="LEK27" s="107"/>
      <c r="LEL27" s="106"/>
      <c r="LEM27" s="106"/>
      <c r="LEN27" s="108"/>
      <c r="LEO27" s="109"/>
      <c r="LEP27" s="110"/>
      <c r="LEQ27" s="106"/>
      <c r="LER27" s="106"/>
      <c r="LES27" s="107"/>
      <c r="LET27" s="106"/>
      <c r="LEU27" s="106"/>
      <c r="LEV27" s="108"/>
      <c r="LEW27" s="109"/>
      <c r="LEX27" s="110"/>
      <c r="LEY27" s="106"/>
      <c r="LEZ27" s="106"/>
      <c r="LFA27" s="107"/>
      <c r="LFB27" s="106"/>
      <c r="LFC27" s="106"/>
      <c r="LFD27" s="108"/>
      <c r="LFE27" s="109"/>
      <c r="LFF27" s="110"/>
      <c r="LFG27" s="106"/>
      <c r="LFH27" s="106"/>
      <c r="LFI27" s="107"/>
      <c r="LFJ27" s="106"/>
      <c r="LFK27" s="106"/>
      <c r="LFL27" s="108"/>
      <c r="LFM27" s="109"/>
      <c r="LFN27" s="110"/>
      <c r="LFO27" s="106"/>
      <c r="LFP27" s="106"/>
      <c r="LFQ27" s="107"/>
      <c r="LFR27" s="106"/>
      <c r="LFS27" s="106"/>
      <c r="LFT27" s="108"/>
      <c r="LFU27" s="109"/>
      <c r="LFV27" s="110"/>
      <c r="LFW27" s="106"/>
      <c r="LFX27" s="106"/>
      <c r="LFY27" s="107"/>
      <c r="LFZ27" s="106"/>
      <c r="LGA27" s="106"/>
      <c r="LGB27" s="108"/>
      <c r="LGC27" s="109"/>
      <c r="LGD27" s="110"/>
      <c r="LGE27" s="106"/>
      <c r="LGF27" s="106"/>
      <c r="LGG27" s="107"/>
      <c r="LGH27" s="106"/>
      <c r="LGI27" s="106"/>
      <c r="LGJ27" s="108"/>
      <c r="LGK27" s="109"/>
      <c r="LGL27" s="110"/>
      <c r="LGM27" s="106"/>
      <c r="LGN27" s="106"/>
      <c r="LGO27" s="107"/>
      <c r="LGP27" s="106"/>
      <c r="LGQ27" s="106"/>
      <c r="LGR27" s="108"/>
      <c r="LGS27" s="109"/>
      <c r="LGT27" s="110"/>
      <c r="LGU27" s="106"/>
      <c r="LGV27" s="106"/>
      <c r="LGW27" s="107"/>
      <c r="LGX27" s="106"/>
      <c r="LGY27" s="106"/>
      <c r="LGZ27" s="108"/>
      <c r="LHA27" s="109"/>
      <c r="LHB27" s="110"/>
      <c r="LHC27" s="106"/>
      <c r="LHD27" s="106"/>
      <c r="LHE27" s="107"/>
      <c r="LHF27" s="106"/>
      <c r="LHG27" s="106"/>
      <c r="LHH27" s="108"/>
      <c r="LHI27" s="109"/>
      <c r="LHJ27" s="110"/>
      <c r="LHK27" s="106"/>
      <c r="LHL27" s="106"/>
      <c r="LHM27" s="107"/>
      <c r="LHN27" s="106"/>
      <c r="LHO27" s="106"/>
      <c r="LHP27" s="108"/>
      <c r="LHQ27" s="109"/>
      <c r="LHR27" s="110"/>
      <c r="LHS27" s="106"/>
      <c r="LHT27" s="106"/>
      <c r="LHU27" s="107"/>
      <c r="LHV27" s="106"/>
      <c r="LHW27" s="106"/>
      <c r="LHX27" s="108"/>
      <c r="LHY27" s="109"/>
      <c r="LHZ27" s="110"/>
      <c r="LIA27" s="106"/>
      <c r="LIB27" s="106"/>
      <c r="LIC27" s="107"/>
      <c r="LID27" s="106"/>
      <c r="LIE27" s="106"/>
      <c r="LIF27" s="108"/>
      <c r="LIG27" s="109"/>
      <c r="LIH27" s="110"/>
      <c r="LII27" s="106"/>
      <c r="LIJ27" s="106"/>
      <c r="LIK27" s="107"/>
      <c r="LIL27" s="106"/>
      <c r="LIM27" s="106"/>
      <c r="LIN27" s="108"/>
      <c r="LIO27" s="109"/>
      <c r="LIP27" s="110"/>
      <c r="LIQ27" s="106"/>
      <c r="LIR27" s="106"/>
      <c r="LIS27" s="107"/>
      <c r="LIT27" s="106"/>
      <c r="LIU27" s="106"/>
      <c r="LIV27" s="108"/>
      <c r="LIW27" s="109"/>
      <c r="LIX27" s="110"/>
      <c r="LIY27" s="106"/>
      <c r="LIZ27" s="106"/>
      <c r="LJA27" s="107"/>
      <c r="LJB27" s="106"/>
      <c r="LJC27" s="106"/>
      <c r="LJD27" s="108"/>
      <c r="LJE27" s="109"/>
      <c r="LJF27" s="110"/>
      <c r="LJG27" s="106"/>
      <c r="LJH27" s="106"/>
      <c r="LJI27" s="107"/>
      <c r="LJJ27" s="106"/>
      <c r="LJK27" s="106"/>
      <c r="LJL27" s="108"/>
      <c r="LJM27" s="109"/>
      <c r="LJN27" s="110"/>
      <c r="LJO27" s="106"/>
      <c r="LJP27" s="106"/>
      <c r="LJQ27" s="107"/>
      <c r="LJR27" s="106"/>
      <c r="LJS27" s="106"/>
      <c r="LJT27" s="108"/>
      <c r="LJU27" s="109"/>
      <c r="LJV27" s="110"/>
      <c r="LJW27" s="106"/>
      <c r="LJX27" s="106"/>
      <c r="LJY27" s="107"/>
      <c r="LJZ27" s="106"/>
      <c r="LKA27" s="106"/>
      <c r="LKB27" s="108"/>
      <c r="LKC27" s="109"/>
      <c r="LKD27" s="110"/>
      <c r="LKE27" s="106"/>
      <c r="LKF27" s="106"/>
      <c r="LKG27" s="107"/>
      <c r="LKH27" s="106"/>
      <c r="LKI27" s="106"/>
      <c r="LKJ27" s="108"/>
      <c r="LKK27" s="109"/>
      <c r="LKL27" s="110"/>
      <c r="LKM27" s="106"/>
      <c r="LKN27" s="106"/>
      <c r="LKO27" s="107"/>
      <c r="LKP27" s="106"/>
      <c r="LKQ27" s="106"/>
      <c r="LKR27" s="108"/>
      <c r="LKS27" s="109"/>
      <c r="LKT27" s="110"/>
      <c r="LKU27" s="106"/>
      <c r="LKV27" s="106"/>
      <c r="LKW27" s="107"/>
      <c r="LKX27" s="106"/>
      <c r="LKY27" s="106"/>
      <c r="LKZ27" s="108"/>
      <c r="LLA27" s="109"/>
      <c r="LLB27" s="110"/>
      <c r="LLC27" s="106"/>
      <c r="LLD27" s="106"/>
      <c r="LLE27" s="107"/>
      <c r="LLF27" s="106"/>
      <c r="LLG27" s="106"/>
      <c r="LLH27" s="108"/>
      <c r="LLI27" s="109"/>
      <c r="LLJ27" s="110"/>
      <c r="LLK27" s="106"/>
      <c r="LLL27" s="106"/>
      <c r="LLM27" s="107"/>
      <c r="LLN27" s="106"/>
      <c r="LLO27" s="106"/>
      <c r="LLP27" s="108"/>
      <c r="LLQ27" s="109"/>
      <c r="LLR27" s="110"/>
      <c r="LLS27" s="106"/>
      <c r="LLT27" s="106"/>
      <c r="LLU27" s="107"/>
      <c r="LLV27" s="106"/>
      <c r="LLW27" s="106"/>
      <c r="LLX27" s="108"/>
      <c r="LLY27" s="109"/>
      <c r="LLZ27" s="110"/>
      <c r="LMA27" s="106"/>
      <c r="LMB27" s="106"/>
      <c r="LMC27" s="107"/>
      <c r="LMD27" s="106"/>
      <c r="LME27" s="106"/>
      <c r="LMF27" s="108"/>
      <c r="LMG27" s="109"/>
      <c r="LMH27" s="110"/>
      <c r="LMI27" s="106"/>
      <c r="LMJ27" s="106"/>
      <c r="LMK27" s="107"/>
      <c r="LML27" s="106"/>
      <c r="LMM27" s="106"/>
      <c r="LMN27" s="108"/>
      <c r="LMO27" s="109"/>
      <c r="LMP27" s="110"/>
      <c r="LMQ27" s="106"/>
      <c r="LMR27" s="106"/>
      <c r="LMS27" s="107"/>
      <c r="LMT27" s="106"/>
      <c r="LMU27" s="106"/>
      <c r="LMV27" s="108"/>
      <c r="LMW27" s="109"/>
      <c r="LMX27" s="110"/>
      <c r="LMY27" s="106"/>
      <c r="LMZ27" s="106"/>
      <c r="LNA27" s="107"/>
      <c r="LNB27" s="106"/>
      <c r="LNC27" s="106"/>
      <c r="LND27" s="108"/>
      <c r="LNE27" s="109"/>
      <c r="LNF27" s="110"/>
      <c r="LNG27" s="106"/>
      <c r="LNH27" s="106"/>
      <c r="LNI27" s="107"/>
      <c r="LNJ27" s="106"/>
      <c r="LNK27" s="106"/>
      <c r="LNL27" s="108"/>
      <c r="LNM27" s="109"/>
      <c r="LNN27" s="110"/>
      <c r="LNO27" s="106"/>
      <c r="LNP27" s="106"/>
      <c r="LNQ27" s="107"/>
      <c r="LNR27" s="106"/>
      <c r="LNS27" s="106"/>
      <c r="LNT27" s="108"/>
      <c r="LNU27" s="109"/>
      <c r="LNV27" s="110"/>
      <c r="LNW27" s="106"/>
      <c r="LNX27" s="106"/>
      <c r="LNY27" s="107"/>
      <c r="LNZ27" s="106"/>
      <c r="LOA27" s="106"/>
      <c r="LOB27" s="108"/>
      <c r="LOC27" s="109"/>
      <c r="LOD27" s="110"/>
      <c r="LOE27" s="106"/>
      <c r="LOF27" s="106"/>
      <c r="LOG27" s="107"/>
      <c r="LOH27" s="106"/>
      <c r="LOI27" s="106"/>
      <c r="LOJ27" s="108"/>
      <c r="LOK27" s="109"/>
      <c r="LOL27" s="110"/>
      <c r="LOM27" s="106"/>
      <c r="LON27" s="106"/>
      <c r="LOO27" s="107"/>
      <c r="LOP27" s="106"/>
      <c r="LOQ27" s="106"/>
      <c r="LOR27" s="108"/>
      <c r="LOS27" s="109"/>
      <c r="LOT27" s="110"/>
      <c r="LOU27" s="106"/>
      <c r="LOV27" s="106"/>
      <c r="LOW27" s="107"/>
      <c r="LOX27" s="106"/>
      <c r="LOY27" s="106"/>
      <c r="LOZ27" s="108"/>
      <c r="LPA27" s="109"/>
      <c r="LPB27" s="110"/>
      <c r="LPC27" s="106"/>
      <c r="LPD27" s="106"/>
      <c r="LPE27" s="107"/>
      <c r="LPF27" s="106"/>
      <c r="LPG27" s="106"/>
      <c r="LPH27" s="108"/>
      <c r="LPI27" s="109"/>
      <c r="LPJ27" s="110"/>
      <c r="LPK27" s="106"/>
      <c r="LPL27" s="106"/>
      <c r="LPM27" s="107"/>
      <c r="LPN27" s="106"/>
      <c r="LPO27" s="106"/>
      <c r="LPP27" s="108"/>
      <c r="LPQ27" s="109"/>
      <c r="LPR27" s="110"/>
      <c r="LPS27" s="106"/>
      <c r="LPT27" s="106"/>
      <c r="LPU27" s="107"/>
      <c r="LPV27" s="106"/>
      <c r="LPW27" s="106"/>
      <c r="LPX27" s="108"/>
      <c r="LPY27" s="109"/>
      <c r="LPZ27" s="110"/>
      <c r="LQA27" s="106"/>
      <c r="LQB27" s="106"/>
      <c r="LQC27" s="107"/>
      <c r="LQD27" s="106"/>
      <c r="LQE27" s="106"/>
      <c r="LQF27" s="108"/>
      <c r="LQG27" s="109"/>
      <c r="LQH27" s="110"/>
      <c r="LQI27" s="106"/>
      <c r="LQJ27" s="106"/>
      <c r="LQK27" s="107"/>
      <c r="LQL27" s="106"/>
      <c r="LQM27" s="106"/>
      <c r="LQN27" s="108"/>
      <c r="LQO27" s="109"/>
      <c r="LQP27" s="110"/>
      <c r="LQQ27" s="106"/>
      <c r="LQR27" s="106"/>
      <c r="LQS27" s="107"/>
      <c r="LQT27" s="106"/>
      <c r="LQU27" s="106"/>
      <c r="LQV27" s="108"/>
      <c r="LQW27" s="109"/>
      <c r="LQX27" s="110"/>
      <c r="LQY27" s="106"/>
      <c r="LQZ27" s="106"/>
      <c r="LRA27" s="107"/>
      <c r="LRB27" s="106"/>
      <c r="LRC27" s="106"/>
      <c r="LRD27" s="108"/>
      <c r="LRE27" s="109"/>
      <c r="LRF27" s="110"/>
      <c r="LRG27" s="106"/>
      <c r="LRH27" s="106"/>
      <c r="LRI27" s="107"/>
      <c r="LRJ27" s="106"/>
      <c r="LRK27" s="106"/>
      <c r="LRL27" s="108"/>
      <c r="LRM27" s="109"/>
      <c r="LRN27" s="110"/>
      <c r="LRO27" s="106"/>
      <c r="LRP27" s="106"/>
      <c r="LRQ27" s="107"/>
      <c r="LRR27" s="106"/>
      <c r="LRS27" s="106"/>
      <c r="LRT27" s="108"/>
      <c r="LRU27" s="109"/>
      <c r="LRV27" s="110"/>
      <c r="LRW27" s="106"/>
      <c r="LRX27" s="106"/>
      <c r="LRY27" s="107"/>
      <c r="LRZ27" s="106"/>
      <c r="LSA27" s="106"/>
      <c r="LSB27" s="108"/>
      <c r="LSC27" s="109"/>
      <c r="LSD27" s="110"/>
      <c r="LSE27" s="106"/>
      <c r="LSF27" s="106"/>
      <c r="LSG27" s="107"/>
      <c r="LSH27" s="106"/>
      <c r="LSI27" s="106"/>
      <c r="LSJ27" s="108"/>
      <c r="LSK27" s="109"/>
      <c r="LSL27" s="110"/>
      <c r="LSM27" s="106"/>
      <c r="LSN27" s="106"/>
      <c r="LSO27" s="107"/>
      <c r="LSP27" s="106"/>
      <c r="LSQ27" s="106"/>
      <c r="LSR27" s="108"/>
      <c r="LSS27" s="109"/>
      <c r="LST27" s="110"/>
      <c r="LSU27" s="106"/>
      <c r="LSV27" s="106"/>
      <c r="LSW27" s="107"/>
      <c r="LSX27" s="106"/>
      <c r="LSY27" s="106"/>
      <c r="LSZ27" s="108"/>
      <c r="LTA27" s="109"/>
      <c r="LTB27" s="110"/>
      <c r="LTC27" s="106"/>
      <c r="LTD27" s="106"/>
      <c r="LTE27" s="107"/>
      <c r="LTF27" s="106"/>
      <c r="LTG27" s="106"/>
      <c r="LTH27" s="108"/>
      <c r="LTI27" s="109"/>
      <c r="LTJ27" s="110"/>
      <c r="LTK27" s="106"/>
      <c r="LTL27" s="106"/>
      <c r="LTM27" s="107"/>
      <c r="LTN27" s="106"/>
      <c r="LTO27" s="106"/>
      <c r="LTP27" s="108"/>
      <c r="LTQ27" s="109"/>
      <c r="LTR27" s="110"/>
      <c r="LTS27" s="106"/>
      <c r="LTT27" s="106"/>
      <c r="LTU27" s="107"/>
      <c r="LTV27" s="106"/>
      <c r="LTW27" s="106"/>
      <c r="LTX27" s="108"/>
      <c r="LTY27" s="109"/>
      <c r="LTZ27" s="110"/>
      <c r="LUA27" s="106"/>
      <c r="LUB27" s="106"/>
      <c r="LUC27" s="107"/>
      <c r="LUD27" s="106"/>
      <c r="LUE27" s="106"/>
      <c r="LUF27" s="108"/>
      <c r="LUG27" s="109"/>
      <c r="LUH27" s="110"/>
      <c r="LUI27" s="106"/>
      <c r="LUJ27" s="106"/>
      <c r="LUK27" s="107"/>
      <c r="LUL27" s="106"/>
      <c r="LUM27" s="106"/>
      <c r="LUN27" s="108"/>
      <c r="LUO27" s="109"/>
      <c r="LUP27" s="110"/>
      <c r="LUQ27" s="106"/>
      <c r="LUR27" s="106"/>
      <c r="LUS27" s="107"/>
      <c r="LUT27" s="106"/>
      <c r="LUU27" s="106"/>
      <c r="LUV27" s="108"/>
      <c r="LUW27" s="109"/>
      <c r="LUX27" s="110"/>
      <c r="LUY27" s="106"/>
      <c r="LUZ27" s="106"/>
      <c r="LVA27" s="107"/>
      <c r="LVB27" s="106"/>
      <c r="LVC27" s="106"/>
      <c r="LVD27" s="108"/>
      <c r="LVE27" s="109"/>
      <c r="LVF27" s="110"/>
      <c r="LVG27" s="106"/>
      <c r="LVH27" s="106"/>
      <c r="LVI27" s="107"/>
      <c r="LVJ27" s="106"/>
      <c r="LVK27" s="106"/>
      <c r="LVL27" s="108"/>
      <c r="LVM27" s="109"/>
      <c r="LVN27" s="110"/>
      <c r="LVO27" s="106"/>
      <c r="LVP27" s="106"/>
      <c r="LVQ27" s="107"/>
      <c r="LVR27" s="106"/>
      <c r="LVS27" s="106"/>
      <c r="LVT27" s="108"/>
      <c r="LVU27" s="109"/>
      <c r="LVV27" s="110"/>
      <c r="LVW27" s="106"/>
      <c r="LVX27" s="106"/>
      <c r="LVY27" s="107"/>
      <c r="LVZ27" s="106"/>
      <c r="LWA27" s="106"/>
      <c r="LWB27" s="108"/>
      <c r="LWC27" s="109"/>
      <c r="LWD27" s="110"/>
      <c r="LWE27" s="106"/>
      <c r="LWF27" s="106"/>
      <c r="LWG27" s="107"/>
      <c r="LWH27" s="106"/>
      <c r="LWI27" s="106"/>
      <c r="LWJ27" s="108"/>
      <c r="LWK27" s="109"/>
      <c r="LWL27" s="110"/>
      <c r="LWM27" s="106"/>
      <c r="LWN27" s="106"/>
      <c r="LWO27" s="107"/>
      <c r="LWP27" s="106"/>
      <c r="LWQ27" s="106"/>
      <c r="LWR27" s="108"/>
      <c r="LWS27" s="109"/>
      <c r="LWT27" s="110"/>
      <c r="LWU27" s="106"/>
      <c r="LWV27" s="106"/>
      <c r="LWW27" s="107"/>
      <c r="LWX27" s="106"/>
      <c r="LWY27" s="106"/>
      <c r="LWZ27" s="108"/>
      <c r="LXA27" s="109"/>
      <c r="LXB27" s="110"/>
      <c r="LXC27" s="106"/>
      <c r="LXD27" s="106"/>
      <c r="LXE27" s="107"/>
      <c r="LXF27" s="106"/>
      <c r="LXG27" s="106"/>
      <c r="LXH27" s="108"/>
      <c r="LXI27" s="109"/>
      <c r="LXJ27" s="110"/>
      <c r="LXK27" s="106"/>
      <c r="LXL27" s="106"/>
      <c r="LXM27" s="107"/>
      <c r="LXN27" s="106"/>
      <c r="LXO27" s="106"/>
      <c r="LXP27" s="108"/>
      <c r="LXQ27" s="109"/>
      <c r="LXR27" s="110"/>
      <c r="LXS27" s="106"/>
      <c r="LXT27" s="106"/>
      <c r="LXU27" s="107"/>
      <c r="LXV27" s="106"/>
      <c r="LXW27" s="106"/>
      <c r="LXX27" s="108"/>
      <c r="LXY27" s="109"/>
      <c r="LXZ27" s="110"/>
      <c r="LYA27" s="106"/>
      <c r="LYB27" s="106"/>
      <c r="LYC27" s="107"/>
      <c r="LYD27" s="106"/>
      <c r="LYE27" s="106"/>
      <c r="LYF27" s="108"/>
      <c r="LYG27" s="109"/>
      <c r="LYH27" s="110"/>
      <c r="LYI27" s="106"/>
      <c r="LYJ27" s="106"/>
      <c r="LYK27" s="107"/>
      <c r="LYL27" s="106"/>
      <c r="LYM27" s="106"/>
      <c r="LYN27" s="108"/>
      <c r="LYO27" s="109"/>
      <c r="LYP27" s="110"/>
      <c r="LYQ27" s="106"/>
      <c r="LYR27" s="106"/>
      <c r="LYS27" s="107"/>
      <c r="LYT27" s="106"/>
      <c r="LYU27" s="106"/>
      <c r="LYV27" s="108"/>
      <c r="LYW27" s="109"/>
      <c r="LYX27" s="110"/>
      <c r="LYY27" s="106"/>
      <c r="LYZ27" s="106"/>
      <c r="LZA27" s="107"/>
      <c r="LZB27" s="106"/>
      <c r="LZC27" s="106"/>
      <c r="LZD27" s="108"/>
      <c r="LZE27" s="109"/>
      <c r="LZF27" s="110"/>
      <c r="LZG27" s="106"/>
      <c r="LZH27" s="106"/>
      <c r="LZI27" s="107"/>
      <c r="LZJ27" s="106"/>
      <c r="LZK27" s="106"/>
      <c r="LZL27" s="108"/>
      <c r="LZM27" s="109"/>
      <c r="LZN27" s="110"/>
      <c r="LZO27" s="106"/>
      <c r="LZP27" s="106"/>
      <c r="LZQ27" s="107"/>
      <c r="LZR27" s="106"/>
      <c r="LZS27" s="106"/>
      <c r="LZT27" s="108"/>
      <c r="LZU27" s="109"/>
      <c r="LZV27" s="110"/>
      <c r="LZW27" s="106"/>
      <c r="LZX27" s="106"/>
      <c r="LZY27" s="107"/>
      <c r="LZZ27" s="106"/>
      <c r="MAA27" s="106"/>
      <c r="MAB27" s="108"/>
      <c r="MAC27" s="109"/>
      <c r="MAD27" s="110"/>
      <c r="MAE27" s="106"/>
      <c r="MAF27" s="106"/>
      <c r="MAG27" s="107"/>
      <c r="MAH27" s="106"/>
      <c r="MAI27" s="106"/>
      <c r="MAJ27" s="108"/>
      <c r="MAK27" s="109"/>
      <c r="MAL27" s="110"/>
      <c r="MAM27" s="106"/>
      <c r="MAN27" s="106"/>
      <c r="MAO27" s="107"/>
      <c r="MAP27" s="106"/>
      <c r="MAQ27" s="106"/>
      <c r="MAR27" s="108"/>
      <c r="MAS27" s="109"/>
      <c r="MAT27" s="110"/>
      <c r="MAU27" s="106"/>
      <c r="MAV27" s="106"/>
      <c r="MAW27" s="107"/>
      <c r="MAX27" s="106"/>
      <c r="MAY27" s="106"/>
      <c r="MAZ27" s="108"/>
      <c r="MBA27" s="109"/>
      <c r="MBB27" s="110"/>
      <c r="MBC27" s="106"/>
      <c r="MBD27" s="106"/>
      <c r="MBE27" s="107"/>
      <c r="MBF27" s="106"/>
      <c r="MBG27" s="106"/>
      <c r="MBH27" s="108"/>
      <c r="MBI27" s="109"/>
      <c r="MBJ27" s="110"/>
      <c r="MBK27" s="106"/>
      <c r="MBL27" s="106"/>
      <c r="MBM27" s="107"/>
      <c r="MBN27" s="106"/>
      <c r="MBO27" s="106"/>
      <c r="MBP27" s="108"/>
      <c r="MBQ27" s="109"/>
      <c r="MBR27" s="110"/>
      <c r="MBS27" s="106"/>
      <c r="MBT27" s="106"/>
      <c r="MBU27" s="107"/>
      <c r="MBV27" s="106"/>
      <c r="MBW27" s="106"/>
      <c r="MBX27" s="108"/>
      <c r="MBY27" s="109"/>
      <c r="MBZ27" s="110"/>
      <c r="MCA27" s="106"/>
      <c r="MCB27" s="106"/>
      <c r="MCC27" s="107"/>
      <c r="MCD27" s="106"/>
      <c r="MCE27" s="106"/>
      <c r="MCF27" s="108"/>
      <c r="MCG27" s="109"/>
      <c r="MCH27" s="110"/>
      <c r="MCI27" s="106"/>
      <c r="MCJ27" s="106"/>
      <c r="MCK27" s="107"/>
      <c r="MCL27" s="106"/>
      <c r="MCM27" s="106"/>
      <c r="MCN27" s="108"/>
      <c r="MCO27" s="109"/>
      <c r="MCP27" s="110"/>
      <c r="MCQ27" s="106"/>
      <c r="MCR27" s="106"/>
      <c r="MCS27" s="107"/>
      <c r="MCT27" s="106"/>
      <c r="MCU27" s="106"/>
      <c r="MCV27" s="108"/>
      <c r="MCW27" s="109"/>
      <c r="MCX27" s="110"/>
      <c r="MCY27" s="106"/>
      <c r="MCZ27" s="106"/>
      <c r="MDA27" s="107"/>
      <c r="MDB27" s="106"/>
      <c r="MDC27" s="106"/>
      <c r="MDD27" s="108"/>
      <c r="MDE27" s="109"/>
      <c r="MDF27" s="110"/>
      <c r="MDG27" s="106"/>
      <c r="MDH27" s="106"/>
      <c r="MDI27" s="107"/>
      <c r="MDJ27" s="106"/>
      <c r="MDK27" s="106"/>
      <c r="MDL27" s="108"/>
      <c r="MDM27" s="109"/>
      <c r="MDN27" s="110"/>
      <c r="MDO27" s="106"/>
      <c r="MDP27" s="106"/>
      <c r="MDQ27" s="107"/>
      <c r="MDR27" s="106"/>
      <c r="MDS27" s="106"/>
      <c r="MDT27" s="108"/>
      <c r="MDU27" s="109"/>
      <c r="MDV27" s="110"/>
      <c r="MDW27" s="106"/>
      <c r="MDX27" s="106"/>
      <c r="MDY27" s="107"/>
      <c r="MDZ27" s="106"/>
      <c r="MEA27" s="106"/>
      <c r="MEB27" s="108"/>
      <c r="MEC27" s="109"/>
      <c r="MED27" s="110"/>
      <c r="MEE27" s="106"/>
      <c r="MEF27" s="106"/>
      <c r="MEG27" s="107"/>
      <c r="MEH27" s="106"/>
      <c r="MEI27" s="106"/>
      <c r="MEJ27" s="108"/>
      <c r="MEK27" s="109"/>
      <c r="MEL27" s="110"/>
      <c r="MEM27" s="106"/>
      <c r="MEN27" s="106"/>
      <c r="MEO27" s="107"/>
      <c r="MEP27" s="106"/>
      <c r="MEQ27" s="106"/>
      <c r="MER27" s="108"/>
      <c r="MES27" s="109"/>
      <c r="MET27" s="110"/>
      <c r="MEU27" s="106"/>
      <c r="MEV27" s="106"/>
      <c r="MEW27" s="107"/>
      <c r="MEX27" s="106"/>
      <c r="MEY27" s="106"/>
      <c r="MEZ27" s="108"/>
      <c r="MFA27" s="109"/>
      <c r="MFB27" s="110"/>
      <c r="MFC27" s="106"/>
      <c r="MFD27" s="106"/>
      <c r="MFE27" s="107"/>
      <c r="MFF27" s="106"/>
      <c r="MFG27" s="106"/>
      <c r="MFH27" s="108"/>
      <c r="MFI27" s="109"/>
      <c r="MFJ27" s="110"/>
      <c r="MFK27" s="106"/>
      <c r="MFL27" s="106"/>
      <c r="MFM27" s="107"/>
      <c r="MFN27" s="106"/>
      <c r="MFO27" s="106"/>
      <c r="MFP27" s="108"/>
      <c r="MFQ27" s="109"/>
      <c r="MFR27" s="110"/>
      <c r="MFS27" s="106"/>
      <c r="MFT27" s="106"/>
      <c r="MFU27" s="107"/>
      <c r="MFV27" s="106"/>
      <c r="MFW27" s="106"/>
      <c r="MFX27" s="108"/>
      <c r="MFY27" s="109"/>
      <c r="MFZ27" s="110"/>
      <c r="MGA27" s="106"/>
      <c r="MGB27" s="106"/>
      <c r="MGC27" s="107"/>
      <c r="MGD27" s="106"/>
      <c r="MGE27" s="106"/>
      <c r="MGF27" s="108"/>
      <c r="MGG27" s="109"/>
      <c r="MGH27" s="110"/>
      <c r="MGI27" s="106"/>
      <c r="MGJ27" s="106"/>
      <c r="MGK27" s="107"/>
      <c r="MGL27" s="106"/>
      <c r="MGM27" s="106"/>
      <c r="MGN27" s="108"/>
      <c r="MGO27" s="109"/>
      <c r="MGP27" s="110"/>
      <c r="MGQ27" s="106"/>
      <c r="MGR27" s="106"/>
      <c r="MGS27" s="107"/>
      <c r="MGT27" s="106"/>
      <c r="MGU27" s="106"/>
      <c r="MGV27" s="108"/>
      <c r="MGW27" s="109"/>
      <c r="MGX27" s="110"/>
      <c r="MGY27" s="106"/>
      <c r="MGZ27" s="106"/>
      <c r="MHA27" s="107"/>
      <c r="MHB27" s="106"/>
      <c r="MHC27" s="106"/>
      <c r="MHD27" s="108"/>
      <c r="MHE27" s="109"/>
      <c r="MHF27" s="110"/>
      <c r="MHG27" s="106"/>
      <c r="MHH27" s="106"/>
      <c r="MHI27" s="107"/>
      <c r="MHJ27" s="106"/>
      <c r="MHK27" s="106"/>
      <c r="MHL27" s="108"/>
      <c r="MHM27" s="109"/>
      <c r="MHN27" s="110"/>
      <c r="MHO27" s="106"/>
      <c r="MHP27" s="106"/>
      <c r="MHQ27" s="107"/>
      <c r="MHR27" s="106"/>
      <c r="MHS27" s="106"/>
      <c r="MHT27" s="108"/>
      <c r="MHU27" s="109"/>
      <c r="MHV27" s="110"/>
      <c r="MHW27" s="106"/>
      <c r="MHX27" s="106"/>
      <c r="MHY27" s="107"/>
      <c r="MHZ27" s="106"/>
      <c r="MIA27" s="106"/>
      <c r="MIB27" s="108"/>
      <c r="MIC27" s="109"/>
      <c r="MID27" s="110"/>
      <c r="MIE27" s="106"/>
      <c r="MIF27" s="106"/>
      <c r="MIG27" s="107"/>
      <c r="MIH27" s="106"/>
      <c r="MII27" s="106"/>
      <c r="MIJ27" s="108"/>
      <c r="MIK27" s="109"/>
      <c r="MIL27" s="110"/>
      <c r="MIM27" s="106"/>
      <c r="MIN27" s="106"/>
      <c r="MIO27" s="107"/>
      <c r="MIP27" s="106"/>
      <c r="MIQ27" s="106"/>
      <c r="MIR27" s="108"/>
      <c r="MIS27" s="109"/>
      <c r="MIT27" s="110"/>
      <c r="MIU27" s="106"/>
      <c r="MIV27" s="106"/>
      <c r="MIW27" s="107"/>
      <c r="MIX27" s="106"/>
      <c r="MIY27" s="106"/>
      <c r="MIZ27" s="108"/>
      <c r="MJA27" s="109"/>
      <c r="MJB27" s="110"/>
      <c r="MJC27" s="106"/>
      <c r="MJD27" s="106"/>
      <c r="MJE27" s="107"/>
      <c r="MJF27" s="106"/>
      <c r="MJG27" s="106"/>
      <c r="MJH27" s="108"/>
      <c r="MJI27" s="109"/>
      <c r="MJJ27" s="110"/>
      <c r="MJK27" s="106"/>
      <c r="MJL27" s="106"/>
      <c r="MJM27" s="107"/>
      <c r="MJN27" s="106"/>
      <c r="MJO27" s="106"/>
      <c r="MJP27" s="108"/>
      <c r="MJQ27" s="109"/>
      <c r="MJR27" s="110"/>
      <c r="MJS27" s="106"/>
      <c r="MJT27" s="106"/>
      <c r="MJU27" s="107"/>
      <c r="MJV27" s="106"/>
      <c r="MJW27" s="106"/>
      <c r="MJX27" s="108"/>
      <c r="MJY27" s="109"/>
      <c r="MJZ27" s="110"/>
      <c r="MKA27" s="106"/>
      <c r="MKB27" s="106"/>
      <c r="MKC27" s="107"/>
      <c r="MKD27" s="106"/>
      <c r="MKE27" s="106"/>
      <c r="MKF27" s="108"/>
      <c r="MKG27" s="109"/>
      <c r="MKH27" s="110"/>
      <c r="MKI27" s="106"/>
      <c r="MKJ27" s="106"/>
      <c r="MKK27" s="107"/>
      <c r="MKL27" s="106"/>
      <c r="MKM27" s="106"/>
      <c r="MKN27" s="108"/>
      <c r="MKO27" s="109"/>
      <c r="MKP27" s="110"/>
      <c r="MKQ27" s="106"/>
      <c r="MKR27" s="106"/>
      <c r="MKS27" s="107"/>
      <c r="MKT27" s="106"/>
      <c r="MKU27" s="106"/>
      <c r="MKV27" s="108"/>
      <c r="MKW27" s="109"/>
      <c r="MKX27" s="110"/>
      <c r="MKY27" s="106"/>
      <c r="MKZ27" s="106"/>
      <c r="MLA27" s="107"/>
      <c r="MLB27" s="106"/>
      <c r="MLC27" s="106"/>
      <c r="MLD27" s="108"/>
      <c r="MLE27" s="109"/>
      <c r="MLF27" s="110"/>
      <c r="MLG27" s="106"/>
      <c r="MLH27" s="106"/>
      <c r="MLI27" s="107"/>
      <c r="MLJ27" s="106"/>
      <c r="MLK27" s="106"/>
      <c r="MLL27" s="108"/>
      <c r="MLM27" s="109"/>
      <c r="MLN27" s="110"/>
      <c r="MLO27" s="106"/>
      <c r="MLP27" s="106"/>
      <c r="MLQ27" s="107"/>
      <c r="MLR27" s="106"/>
      <c r="MLS27" s="106"/>
      <c r="MLT27" s="108"/>
      <c r="MLU27" s="109"/>
      <c r="MLV27" s="110"/>
      <c r="MLW27" s="106"/>
      <c r="MLX27" s="106"/>
      <c r="MLY27" s="107"/>
      <c r="MLZ27" s="106"/>
      <c r="MMA27" s="106"/>
      <c r="MMB27" s="108"/>
      <c r="MMC27" s="109"/>
      <c r="MMD27" s="110"/>
      <c r="MME27" s="106"/>
      <c r="MMF27" s="106"/>
      <c r="MMG27" s="107"/>
      <c r="MMH27" s="106"/>
      <c r="MMI27" s="106"/>
      <c r="MMJ27" s="108"/>
      <c r="MMK27" s="109"/>
      <c r="MML27" s="110"/>
      <c r="MMM27" s="106"/>
      <c r="MMN27" s="106"/>
      <c r="MMO27" s="107"/>
      <c r="MMP27" s="106"/>
      <c r="MMQ27" s="106"/>
      <c r="MMR27" s="108"/>
      <c r="MMS27" s="109"/>
      <c r="MMT27" s="110"/>
      <c r="MMU27" s="106"/>
      <c r="MMV27" s="106"/>
      <c r="MMW27" s="107"/>
      <c r="MMX27" s="106"/>
      <c r="MMY27" s="106"/>
      <c r="MMZ27" s="108"/>
      <c r="MNA27" s="109"/>
      <c r="MNB27" s="110"/>
      <c r="MNC27" s="106"/>
      <c r="MND27" s="106"/>
      <c r="MNE27" s="107"/>
      <c r="MNF27" s="106"/>
      <c r="MNG27" s="106"/>
      <c r="MNH27" s="108"/>
      <c r="MNI27" s="109"/>
      <c r="MNJ27" s="110"/>
      <c r="MNK27" s="106"/>
      <c r="MNL27" s="106"/>
      <c r="MNM27" s="107"/>
      <c r="MNN27" s="106"/>
      <c r="MNO27" s="106"/>
      <c r="MNP27" s="108"/>
      <c r="MNQ27" s="109"/>
      <c r="MNR27" s="110"/>
      <c r="MNS27" s="106"/>
      <c r="MNT27" s="106"/>
      <c r="MNU27" s="107"/>
      <c r="MNV27" s="106"/>
      <c r="MNW27" s="106"/>
      <c r="MNX27" s="108"/>
      <c r="MNY27" s="109"/>
      <c r="MNZ27" s="110"/>
      <c r="MOA27" s="106"/>
      <c r="MOB27" s="106"/>
      <c r="MOC27" s="107"/>
      <c r="MOD27" s="106"/>
      <c r="MOE27" s="106"/>
      <c r="MOF27" s="108"/>
      <c r="MOG27" s="109"/>
      <c r="MOH27" s="110"/>
      <c r="MOI27" s="106"/>
      <c r="MOJ27" s="106"/>
      <c r="MOK27" s="107"/>
      <c r="MOL27" s="106"/>
      <c r="MOM27" s="106"/>
      <c r="MON27" s="108"/>
      <c r="MOO27" s="109"/>
      <c r="MOP27" s="110"/>
      <c r="MOQ27" s="106"/>
      <c r="MOR27" s="106"/>
      <c r="MOS27" s="107"/>
      <c r="MOT27" s="106"/>
      <c r="MOU27" s="106"/>
      <c r="MOV27" s="108"/>
      <c r="MOW27" s="109"/>
      <c r="MOX27" s="110"/>
      <c r="MOY27" s="106"/>
      <c r="MOZ27" s="106"/>
      <c r="MPA27" s="107"/>
      <c r="MPB27" s="106"/>
      <c r="MPC27" s="106"/>
      <c r="MPD27" s="108"/>
      <c r="MPE27" s="109"/>
      <c r="MPF27" s="110"/>
      <c r="MPG27" s="106"/>
      <c r="MPH27" s="106"/>
      <c r="MPI27" s="107"/>
      <c r="MPJ27" s="106"/>
      <c r="MPK27" s="106"/>
      <c r="MPL27" s="108"/>
      <c r="MPM27" s="109"/>
      <c r="MPN27" s="110"/>
      <c r="MPO27" s="106"/>
      <c r="MPP27" s="106"/>
      <c r="MPQ27" s="107"/>
      <c r="MPR27" s="106"/>
      <c r="MPS27" s="106"/>
      <c r="MPT27" s="108"/>
      <c r="MPU27" s="109"/>
      <c r="MPV27" s="110"/>
      <c r="MPW27" s="106"/>
      <c r="MPX27" s="106"/>
      <c r="MPY27" s="107"/>
      <c r="MPZ27" s="106"/>
      <c r="MQA27" s="106"/>
      <c r="MQB27" s="108"/>
      <c r="MQC27" s="109"/>
      <c r="MQD27" s="110"/>
      <c r="MQE27" s="106"/>
      <c r="MQF27" s="106"/>
      <c r="MQG27" s="107"/>
      <c r="MQH27" s="106"/>
      <c r="MQI27" s="106"/>
      <c r="MQJ27" s="108"/>
      <c r="MQK27" s="109"/>
      <c r="MQL27" s="110"/>
      <c r="MQM27" s="106"/>
      <c r="MQN27" s="106"/>
      <c r="MQO27" s="107"/>
      <c r="MQP27" s="106"/>
      <c r="MQQ27" s="106"/>
      <c r="MQR27" s="108"/>
      <c r="MQS27" s="109"/>
      <c r="MQT27" s="110"/>
      <c r="MQU27" s="106"/>
      <c r="MQV27" s="106"/>
      <c r="MQW27" s="107"/>
      <c r="MQX27" s="106"/>
      <c r="MQY27" s="106"/>
      <c r="MQZ27" s="108"/>
      <c r="MRA27" s="109"/>
      <c r="MRB27" s="110"/>
      <c r="MRC27" s="106"/>
      <c r="MRD27" s="106"/>
      <c r="MRE27" s="107"/>
      <c r="MRF27" s="106"/>
      <c r="MRG27" s="106"/>
      <c r="MRH27" s="108"/>
      <c r="MRI27" s="109"/>
      <c r="MRJ27" s="110"/>
      <c r="MRK27" s="106"/>
      <c r="MRL27" s="106"/>
      <c r="MRM27" s="107"/>
      <c r="MRN27" s="106"/>
      <c r="MRO27" s="106"/>
      <c r="MRP27" s="108"/>
      <c r="MRQ27" s="109"/>
      <c r="MRR27" s="110"/>
      <c r="MRS27" s="106"/>
      <c r="MRT27" s="106"/>
      <c r="MRU27" s="107"/>
      <c r="MRV27" s="106"/>
      <c r="MRW27" s="106"/>
      <c r="MRX27" s="108"/>
      <c r="MRY27" s="109"/>
      <c r="MRZ27" s="110"/>
      <c r="MSA27" s="106"/>
      <c r="MSB27" s="106"/>
      <c r="MSC27" s="107"/>
      <c r="MSD27" s="106"/>
      <c r="MSE27" s="106"/>
      <c r="MSF27" s="108"/>
      <c r="MSG27" s="109"/>
      <c r="MSH27" s="110"/>
      <c r="MSI27" s="106"/>
      <c r="MSJ27" s="106"/>
      <c r="MSK27" s="107"/>
      <c r="MSL27" s="106"/>
      <c r="MSM27" s="106"/>
      <c r="MSN27" s="108"/>
      <c r="MSO27" s="109"/>
      <c r="MSP27" s="110"/>
      <c r="MSQ27" s="106"/>
      <c r="MSR27" s="106"/>
      <c r="MSS27" s="107"/>
      <c r="MST27" s="106"/>
      <c r="MSU27" s="106"/>
      <c r="MSV27" s="108"/>
      <c r="MSW27" s="109"/>
      <c r="MSX27" s="110"/>
      <c r="MSY27" s="106"/>
      <c r="MSZ27" s="106"/>
      <c r="MTA27" s="107"/>
      <c r="MTB27" s="106"/>
      <c r="MTC27" s="106"/>
      <c r="MTD27" s="108"/>
      <c r="MTE27" s="109"/>
      <c r="MTF27" s="110"/>
      <c r="MTG27" s="106"/>
      <c r="MTH27" s="106"/>
      <c r="MTI27" s="107"/>
      <c r="MTJ27" s="106"/>
      <c r="MTK27" s="106"/>
      <c r="MTL27" s="108"/>
      <c r="MTM27" s="109"/>
      <c r="MTN27" s="110"/>
      <c r="MTO27" s="106"/>
      <c r="MTP27" s="106"/>
      <c r="MTQ27" s="107"/>
      <c r="MTR27" s="106"/>
      <c r="MTS27" s="106"/>
      <c r="MTT27" s="108"/>
      <c r="MTU27" s="109"/>
      <c r="MTV27" s="110"/>
      <c r="MTW27" s="106"/>
      <c r="MTX27" s="106"/>
      <c r="MTY27" s="107"/>
      <c r="MTZ27" s="106"/>
      <c r="MUA27" s="106"/>
      <c r="MUB27" s="108"/>
      <c r="MUC27" s="109"/>
      <c r="MUD27" s="110"/>
      <c r="MUE27" s="106"/>
      <c r="MUF27" s="106"/>
      <c r="MUG27" s="107"/>
      <c r="MUH27" s="106"/>
      <c r="MUI27" s="106"/>
      <c r="MUJ27" s="108"/>
      <c r="MUK27" s="109"/>
      <c r="MUL27" s="110"/>
      <c r="MUM27" s="106"/>
      <c r="MUN27" s="106"/>
      <c r="MUO27" s="107"/>
      <c r="MUP27" s="106"/>
      <c r="MUQ27" s="106"/>
      <c r="MUR27" s="108"/>
      <c r="MUS27" s="109"/>
      <c r="MUT27" s="110"/>
      <c r="MUU27" s="106"/>
      <c r="MUV27" s="106"/>
      <c r="MUW27" s="107"/>
      <c r="MUX27" s="106"/>
      <c r="MUY27" s="106"/>
      <c r="MUZ27" s="108"/>
      <c r="MVA27" s="109"/>
      <c r="MVB27" s="110"/>
      <c r="MVC27" s="106"/>
      <c r="MVD27" s="106"/>
      <c r="MVE27" s="107"/>
      <c r="MVF27" s="106"/>
      <c r="MVG27" s="106"/>
      <c r="MVH27" s="108"/>
      <c r="MVI27" s="109"/>
      <c r="MVJ27" s="110"/>
      <c r="MVK27" s="106"/>
      <c r="MVL27" s="106"/>
      <c r="MVM27" s="107"/>
      <c r="MVN27" s="106"/>
      <c r="MVO27" s="106"/>
      <c r="MVP27" s="108"/>
      <c r="MVQ27" s="109"/>
      <c r="MVR27" s="110"/>
      <c r="MVS27" s="106"/>
      <c r="MVT27" s="106"/>
      <c r="MVU27" s="107"/>
      <c r="MVV27" s="106"/>
      <c r="MVW27" s="106"/>
      <c r="MVX27" s="108"/>
      <c r="MVY27" s="109"/>
      <c r="MVZ27" s="110"/>
      <c r="MWA27" s="106"/>
      <c r="MWB27" s="106"/>
      <c r="MWC27" s="107"/>
      <c r="MWD27" s="106"/>
      <c r="MWE27" s="106"/>
      <c r="MWF27" s="108"/>
      <c r="MWG27" s="109"/>
      <c r="MWH27" s="110"/>
      <c r="MWI27" s="106"/>
      <c r="MWJ27" s="106"/>
      <c r="MWK27" s="107"/>
      <c r="MWL27" s="106"/>
      <c r="MWM27" s="106"/>
      <c r="MWN27" s="108"/>
      <c r="MWO27" s="109"/>
      <c r="MWP27" s="110"/>
      <c r="MWQ27" s="106"/>
      <c r="MWR27" s="106"/>
      <c r="MWS27" s="107"/>
      <c r="MWT27" s="106"/>
      <c r="MWU27" s="106"/>
      <c r="MWV27" s="108"/>
      <c r="MWW27" s="109"/>
      <c r="MWX27" s="110"/>
      <c r="MWY27" s="106"/>
      <c r="MWZ27" s="106"/>
      <c r="MXA27" s="107"/>
      <c r="MXB27" s="106"/>
      <c r="MXC27" s="106"/>
      <c r="MXD27" s="108"/>
      <c r="MXE27" s="109"/>
      <c r="MXF27" s="110"/>
      <c r="MXG27" s="106"/>
      <c r="MXH27" s="106"/>
      <c r="MXI27" s="107"/>
      <c r="MXJ27" s="106"/>
      <c r="MXK27" s="106"/>
      <c r="MXL27" s="108"/>
      <c r="MXM27" s="109"/>
      <c r="MXN27" s="110"/>
      <c r="MXO27" s="106"/>
      <c r="MXP27" s="106"/>
      <c r="MXQ27" s="107"/>
      <c r="MXR27" s="106"/>
      <c r="MXS27" s="106"/>
      <c r="MXT27" s="108"/>
      <c r="MXU27" s="109"/>
      <c r="MXV27" s="110"/>
      <c r="MXW27" s="106"/>
      <c r="MXX27" s="106"/>
      <c r="MXY27" s="107"/>
      <c r="MXZ27" s="106"/>
      <c r="MYA27" s="106"/>
      <c r="MYB27" s="108"/>
      <c r="MYC27" s="109"/>
      <c r="MYD27" s="110"/>
      <c r="MYE27" s="106"/>
      <c r="MYF27" s="106"/>
      <c r="MYG27" s="107"/>
      <c r="MYH27" s="106"/>
      <c r="MYI27" s="106"/>
      <c r="MYJ27" s="108"/>
      <c r="MYK27" s="109"/>
      <c r="MYL27" s="110"/>
      <c r="MYM27" s="106"/>
      <c r="MYN27" s="106"/>
      <c r="MYO27" s="107"/>
      <c r="MYP27" s="106"/>
      <c r="MYQ27" s="106"/>
      <c r="MYR27" s="108"/>
      <c r="MYS27" s="109"/>
      <c r="MYT27" s="110"/>
      <c r="MYU27" s="106"/>
      <c r="MYV27" s="106"/>
      <c r="MYW27" s="107"/>
      <c r="MYX27" s="106"/>
      <c r="MYY27" s="106"/>
      <c r="MYZ27" s="108"/>
      <c r="MZA27" s="109"/>
      <c r="MZB27" s="110"/>
      <c r="MZC27" s="106"/>
      <c r="MZD27" s="106"/>
      <c r="MZE27" s="107"/>
      <c r="MZF27" s="106"/>
      <c r="MZG27" s="106"/>
      <c r="MZH27" s="108"/>
      <c r="MZI27" s="109"/>
      <c r="MZJ27" s="110"/>
      <c r="MZK27" s="106"/>
      <c r="MZL27" s="106"/>
      <c r="MZM27" s="107"/>
      <c r="MZN27" s="106"/>
      <c r="MZO27" s="106"/>
      <c r="MZP27" s="108"/>
      <c r="MZQ27" s="109"/>
      <c r="MZR27" s="110"/>
      <c r="MZS27" s="106"/>
      <c r="MZT27" s="106"/>
      <c r="MZU27" s="107"/>
      <c r="MZV27" s="106"/>
      <c r="MZW27" s="106"/>
      <c r="MZX27" s="108"/>
      <c r="MZY27" s="109"/>
      <c r="MZZ27" s="110"/>
      <c r="NAA27" s="106"/>
      <c r="NAB27" s="106"/>
      <c r="NAC27" s="107"/>
      <c r="NAD27" s="106"/>
      <c r="NAE27" s="106"/>
      <c r="NAF27" s="108"/>
      <c r="NAG27" s="109"/>
      <c r="NAH27" s="110"/>
      <c r="NAI27" s="106"/>
      <c r="NAJ27" s="106"/>
      <c r="NAK27" s="107"/>
      <c r="NAL27" s="106"/>
      <c r="NAM27" s="106"/>
      <c r="NAN27" s="108"/>
      <c r="NAO27" s="109"/>
      <c r="NAP27" s="110"/>
      <c r="NAQ27" s="106"/>
      <c r="NAR27" s="106"/>
      <c r="NAS27" s="107"/>
      <c r="NAT27" s="106"/>
      <c r="NAU27" s="106"/>
      <c r="NAV27" s="108"/>
      <c r="NAW27" s="109"/>
      <c r="NAX27" s="110"/>
      <c r="NAY27" s="106"/>
      <c r="NAZ27" s="106"/>
      <c r="NBA27" s="107"/>
      <c r="NBB27" s="106"/>
      <c r="NBC27" s="106"/>
      <c r="NBD27" s="108"/>
      <c r="NBE27" s="109"/>
      <c r="NBF27" s="110"/>
      <c r="NBG27" s="106"/>
      <c r="NBH27" s="106"/>
      <c r="NBI27" s="107"/>
      <c r="NBJ27" s="106"/>
      <c r="NBK27" s="106"/>
      <c r="NBL27" s="108"/>
      <c r="NBM27" s="109"/>
      <c r="NBN27" s="110"/>
      <c r="NBO27" s="106"/>
      <c r="NBP27" s="106"/>
      <c r="NBQ27" s="107"/>
      <c r="NBR27" s="106"/>
      <c r="NBS27" s="106"/>
      <c r="NBT27" s="108"/>
      <c r="NBU27" s="109"/>
      <c r="NBV27" s="110"/>
      <c r="NBW27" s="106"/>
      <c r="NBX27" s="106"/>
      <c r="NBY27" s="107"/>
      <c r="NBZ27" s="106"/>
      <c r="NCA27" s="106"/>
      <c r="NCB27" s="108"/>
      <c r="NCC27" s="109"/>
      <c r="NCD27" s="110"/>
      <c r="NCE27" s="106"/>
      <c r="NCF27" s="106"/>
      <c r="NCG27" s="107"/>
      <c r="NCH27" s="106"/>
      <c r="NCI27" s="106"/>
      <c r="NCJ27" s="108"/>
      <c r="NCK27" s="109"/>
      <c r="NCL27" s="110"/>
      <c r="NCM27" s="106"/>
      <c r="NCN27" s="106"/>
      <c r="NCO27" s="107"/>
      <c r="NCP27" s="106"/>
      <c r="NCQ27" s="106"/>
      <c r="NCR27" s="108"/>
      <c r="NCS27" s="109"/>
      <c r="NCT27" s="110"/>
      <c r="NCU27" s="106"/>
      <c r="NCV27" s="106"/>
      <c r="NCW27" s="107"/>
      <c r="NCX27" s="106"/>
      <c r="NCY27" s="106"/>
      <c r="NCZ27" s="108"/>
      <c r="NDA27" s="109"/>
      <c r="NDB27" s="110"/>
      <c r="NDC27" s="106"/>
      <c r="NDD27" s="106"/>
      <c r="NDE27" s="107"/>
      <c r="NDF27" s="106"/>
      <c r="NDG27" s="106"/>
      <c r="NDH27" s="108"/>
      <c r="NDI27" s="109"/>
      <c r="NDJ27" s="110"/>
      <c r="NDK27" s="106"/>
      <c r="NDL27" s="106"/>
      <c r="NDM27" s="107"/>
      <c r="NDN27" s="106"/>
      <c r="NDO27" s="106"/>
      <c r="NDP27" s="108"/>
      <c r="NDQ27" s="109"/>
      <c r="NDR27" s="110"/>
      <c r="NDS27" s="106"/>
      <c r="NDT27" s="106"/>
      <c r="NDU27" s="107"/>
      <c r="NDV27" s="106"/>
      <c r="NDW27" s="106"/>
      <c r="NDX27" s="108"/>
      <c r="NDY27" s="109"/>
      <c r="NDZ27" s="110"/>
      <c r="NEA27" s="106"/>
      <c r="NEB27" s="106"/>
      <c r="NEC27" s="107"/>
      <c r="NED27" s="106"/>
      <c r="NEE27" s="106"/>
      <c r="NEF27" s="108"/>
      <c r="NEG27" s="109"/>
      <c r="NEH27" s="110"/>
      <c r="NEI27" s="106"/>
      <c r="NEJ27" s="106"/>
      <c r="NEK27" s="107"/>
      <c r="NEL27" s="106"/>
      <c r="NEM27" s="106"/>
      <c r="NEN27" s="108"/>
      <c r="NEO27" s="109"/>
      <c r="NEP27" s="110"/>
      <c r="NEQ27" s="106"/>
      <c r="NER27" s="106"/>
      <c r="NES27" s="107"/>
      <c r="NET27" s="106"/>
      <c r="NEU27" s="106"/>
      <c r="NEV27" s="108"/>
      <c r="NEW27" s="109"/>
      <c r="NEX27" s="110"/>
      <c r="NEY27" s="106"/>
      <c r="NEZ27" s="106"/>
      <c r="NFA27" s="107"/>
      <c r="NFB27" s="106"/>
      <c r="NFC27" s="106"/>
      <c r="NFD27" s="108"/>
      <c r="NFE27" s="109"/>
      <c r="NFF27" s="110"/>
      <c r="NFG27" s="106"/>
      <c r="NFH27" s="106"/>
      <c r="NFI27" s="107"/>
      <c r="NFJ27" s="106"/>
      <c r="NFK27" s="106"/>
      <c r="NFL27" s="108"/>
      <c r="NFM27" s="109"/>
      <c r="NFN27" s="110"/>
      <c r="NFO27" s="106"/>
      <c r="NFP27" s="106"/>
      <c r="NFQ27" s="107"/>
      <c r="NFR27" s="106"/>
      <c r="NFS27" s="106"/>
      <c r="NFT27" s="108"/>
      <c r="NFU27" s="109"/>
      <c r="NFV27" s="110"/>
      <c r="NFW27" s="106"/>
      <c r="NFX27" s="106"/>
      <c r="NFY27" s="107"/>
      <c r="NFZ27" s="106"/>
      <c r="NGA27" s="106"/>
      <c r="NGB27" s="108"/>
      <c r="NGC27" s="109"/>
      <c r="NGD27" s="110"/>
      <c r="NGE27" s="106"/>
      <c r="NGF27" s="106"/>
      <c r="NGG27" s="107"/>
      <c r="NGH27" s="106"/>
      <c r="NGI27" s="106"/>
      <c r="NGJ27" s="108"/>
      <c r="NGK27" s="109"/>
      <c r="NGL27" s="110"/>
      <c r="NGM27" s="106"/>
      <c r="NGN27" s="106"/>
      <c r="NGO27" s="107"/>
      <c r="NGP27" s="106"/>
      <c r="NGQ27" s="106"/>
      <c r="NGR27" s="108"/>
      <c r="NGS27" s="109"/>
      <c r="NGT27" s="110"/>
      <c r="NGU27" s="106"/>
      <c r="NGV27" s="106"/>
      <c r="NGW27" s="107"/>
      <c r="NGX27" s="106"/>
      <c r="NGY27" s="106"/>
      <c r="NGZ27" s="108"/>
      <c r="NHA27" s="109"/>
      <c r="NHB27" s="110"/>
      <c r="NHC27" s="106"/>
      <c r="NHD27" s="106"/>
      <c r="NHE27" s="107"/>
      <c r="NHF27" s="106"/>
      <c r="NHG27" s="106"/>
      <c r="NHH27" s="108"/>
      <c r="NHI27" s="109"/>
      <c r="NHJ27" s="110"/>
      <c r="NHK27" s="106"/>
      <c r="NHL27" s="106"/>
      <c r="NHM27" s="107"/>
      <c r="NHN27" s="106"/>
      <c r="NHO27" s="106"/>
      <c r="NHP27" s="108"/>
      <c r="NHQ27" s="109"/>
      <c r="NHR27" s="110"/>
      <c r="NHS27" s="106"/>
      <c r="NHT27" s="106"/>
      <c r="NHU27" s="107"/>
      <c r="NHV27" s="106"/>
      <c r="NHW27" s="106"/>
      <c r="NHX27" s="108"/>
      <c r="NHY27" s="109"/>
      <c r="NHZ27" s="110"/>
      <c r="NIA27" s="106"/>
      <c r="NIB27" s="106"/>
      <c r="NIC27" s="107"/>
      <c r="NID27" s="106"/>
      <c r="NIE27" s="106"/>
      <c r="NIF27" s="108"/>
      <c r="NIG27" s="109"/>
      <c r="NIH27" s="110"/>
      <c r="NII27" s="106"/>
      <c r="NIJ27" s="106"/>
      <c r="NIK27" s="107"/>
      <c r="NIL27" s="106"/>
      <c r="NIM27" s="106"/>
      <c r="NIN27" s="108"/>
      <c r="NIO27" s="109"/>
      <c r="NIP27" s="110"/>
      <c r="NIQ27" s="106"/>
      <c r="NIR27" s="106"/>
      <c r="NIS27" s="107"/>
      <c r="NIT27" s="106"/>
      <c r="NIU27" s="106"/>
      <c r="NIV27" s="108"/>
      <c r="NIW27" s="109"/>
      <c r="NIX27" s="110"/>
      <c r="NIY27" s="106"/>
      <c r="NIZ27" s="106"/>
      <c r="NJA27" s="107"/>
      <c r="NJB27" s="106"/>
      <c r="NJC27" s="106"/>
      <c r="NJD27" s="108"/>
      <c r="NJE27" s="109"/>
      <c r="NJF27" s="110"/>
      <c r="NJG27" s="106"/>
      <c r="NJH27" s="106"/>
      <c r="NJI27" s="107"/>
      <c r="NJJ27" s="106"/>
      <c r="NJK27" s="106"/>
      <c r="NJL27" s="108"/>
      <c r="NJM27" s="109"/>
      <c r="NJN27" s="110"/>
      <c r="NJO27" s="106"/>
      <c r="NJP27" s="106"/>
      <c r="NJQ27" s="107"/>
      <c r="NJR27" s="106"/>
      <c r="NJS27" s="106"/>
      <c r="NJT27" s="108"/>
      <c r="NJU27" s="109"/>
      <c r="NJV27" s="110"/>
      <c r="NJW27" s="106"/>
      <c r="NJX27" s="106"/>
      <c r="NJY27" s="107"/>
      <c r="NJZ27" s="106"/>
      <c r="NKA27" s="106"/>
      <c r="NKB27" s="108"/>
      <c r="NKC27" s="109"/>
      <c r="NKD27" s="110"/>
      <c r="NKE27" s="106"/>
      <c r="NKF27" s="106"/>
      <c r="NKG27" s="107"/>
      <c r="NKH27" s="106"/>
      <c r="NKI27" s="106"/>
      <c r="NKJ27" s="108"/>
      <c r="NKK27" s="109"/>
      <c r="NKL27" s="110"/>
      <c r="NKM27" s="106"/>
      <c r="NKN27" s="106"/>
      <c r="NKO27" s="107"/>
      <c r="NKP27" s="106"/>
      <c r="NKQ27" s="106"/>
      <c r="NKR27" s="108"/>
      <c r="NKS27" s="109"/>
      <c r="NKT27" s="110"/>
      <c r="NKU27" s="106"/>
      <c r="NKV27" s="106"/>
      <c r="NKW27" s="107"/>
      <c r="NKX27" s="106"/>
      <c r="NKY27" s="106"/>
      <c r="NKZ27" s="108"/>
      <c r="NLA27" s="109"/>
      <c r="NLB27" s="110"/>
      <c r="NLC27" s="106"/>
      <c r="NLD27" s="106"/>
      <c r="NLE27" s="107"/>
      <c r="NLF27" s="106"/>
      <c r="NLG27" s="106"/>
      <c r="NLH27" s="108"/>
      <c r="NLI27" s="109"/>
      <c r="NLJ27" s="110"/>
      <c r="NLK27" s="106"/>
      <c r="NLL27" s="106"/>
      <c r="NLM27" s="107"/>
      <c r="NLN27" s="106"/>
      <c r="NLO27" s="106"/>
      <c r="NLP27" s="108"/>
      <c r="NLQ27" s="109"/>
      <c r="NLR27" s="110"/>
      <c r="NLS27" s="106"/>
      <c r="NLT27" s="106"/>
      <c r="NLU27" s="107"/>
      <c r="NLV27" s="106"/>
      <c r="NLW27" s="106"/>
      <c r="NLX27" s="108"/>
      <c r="NLY27" s="109"/>
      <c r="NLZ27" s="110"/>
      <c r="NMA27" s="106"/>
      <c r="NMB27" s="106"/>
      <c r="NMC27" s="107"/>
      <c r="NMD27" s="106"/>
      <c r="NME27" s="106"/>
      <c r="NMF27" s="108"/>
      <c r="NMG27" s="109"/>
      <c r="NMH27" s="110"/>
      <c r="NMI27" s="106"/>
      <c r="NMJ27" s="106"/>
      <c r="NMK27" s="107"/>
      <c r="NML27" s="106"/>
      <c r="NMM27" s="106"/>
      <c r="NMN27" s="108"/>
      <c r="NMO27" s="109"/>
      <c r="NMP27" s="110"/>
      <c r="NMQ27" s="106"/>
      <c r="NMR27" s="106"/>
      <c r="NMS27" s="107"/>
      <c r="NMT27" s="106"/>
      <c r="NMU27" s="106"/>
      <c r="NMV27" s="108"/>
      <c r="NMW27" s="109"/>
      <c r="NMX27" s="110"/>
      <c r="NMY27" s="106"/>
      <c r="NMZ27" s="106"/>
      <c r="NNA27" s="107"/>
      <c r="NNB27" s="106"/>
      <c r="NNC27" s="106"/>
      <c r="NND27" s="108"/>
      <c r="NNE27" s="109"/>
      <c r="NNF27" s="110"/>
      <c r="NNG27" s="106"/>
      <c r="NNH27" s="106"/>
      <c r="NNI27" s="107"/>
      <c r="NNJ27" s="106"/>
      <c r="NNK27" s="106"/>
      <c r="NNL27" s="108"/>
      <c r="NNM27" s="109"/>
      <c r="NNN27" s="110"/>
      <c r="NNO27" s="106"/>
      <c r="NNP27" s="106"/>
      <c r="NNQ27" s="107"/>
      <c r="NNR27" s="106"/>
      <c r="NNS27" s="106"/>
      <c r="NNT27" s="108"/>
      <c r="NNU27" s="109"/>
      <c r="NNV27" s="110"/>
      <c r="NNW27" s="106"/>
      <c r="NNX27" s="106"/>
      <c r="NNY27" s="107"/>
      <c r="NNZ27" s="106"/>
      <c r="NOA27" s="106"/>
      <c r="NOB27" s="108"/>
      <c r="NOC27" s="109"/>
      <c r="NOD27" s="110"/>
      <c r="NOE27" s="106"/>
      <c r="NOF27" s="106"/>
      <c r="NOG27" s="107"/>
      <c r="NOH27" s="106"/>
      <c r="NOI27" s="106"/>
      <c r="NOJ27" s="108"/>
      <c r="NOK27" s="109"/>
      <c r="NOL27" s="110"/>
      <c r="NOM27" s="106"/>
      <c r="NON27" s="106"/>
      <c r="NOO27" s="107"/>
      <c r="NOP27" s="106"/>
      <c r="NOQ27" s="106"/>
      <c r="NOR27" s="108"/>
      <c r="NOS27" s="109"/>
      <c r="NOT27" s="110"/>
      <c r="NOU27" s="106"/>
      <c r="NOV27" s="106"/>
      <c r="NOW27" s="107"/>
      <c r="NOX27" s="106"/>
      <c r="NOY27" s="106"/>
      <c r="NOZ27" s="108"/>
      <c r="NPA27" s="109"/>
      <c r="NPB27" s="110"/>
      <c r="NPC27" s="106"/>
      <c r="NPD27" s="106"/>
      <c r="NPE27" s="107"/>
      <c r="NPF27" s="106"/>
      <c r="NPG27" s="106"/>
      <c r="NPH27" s="108"/>
      <c r="NPI27" s="109"/>
      <c r="NPJ27" s="110"/>
      <c r="NPK27" s="106"/>
      <c r="NPL27" s="106"/>
      <c r="NPM27" s="107"/>
      <c r="NPN27" s="106"/>
      <c r="NPO27" s="106"/>
      <c r="NPP27" s="108"/>
      <c r="NPQ27" s="109"/>
      <c r="NPR27" s="110"/>
      <c r="NPS27" s="106"/>
      <c r="NPT27" s="106"/>
      <c r="NPU27" s="107"/>
      <c r="NPV27" s="106"/>
      <c r="NPW27" s="106"/>
      <c r="NPX27" s="108"/>
      <c r="NPY27" s="109"/>
      <c r="NPZ27" s="110"/>
      <c r="NQA27" s="106"/>
      <c r="NQB27" s="106"/>
      <c r="NQC27" s="107"/>
      <c r="NQD27" s="106"/>
      <c r="NQE27" s="106"/>
      <c r="NQF27" s="108"/>
      <c r="NQG27" s="109"/>
      <c r="NQH27" s="110"/>
      <c r="NQI27" s="106"/>
      <c r="NQJ27" s="106"/>
      <c r="NQK27" s="107"/>
      <c r="NQL27" s="106"/>
      <c r="NQM27" s="106"/>
      <c r="NQN27" s="108"/>
      <c r="NQO27" s="109"/>
      <c r="NQP27" s="110"/>
      <c r="NQQ27" s="106"/>
      <c r="NQR27" s="106"/>
      <c r="NQS27" s="107"/>
      <c r="NQT27" s="106"/>
      <c r="NQU27" s="106"/>
      <c r="NQV27" s="108"/>
      <c r="NQW27" s="109"/>
      <c r="NQX27" s="110"/>
      <c r="NQY27" s="106"/>
      <c r="NQZ27" s="106"/>
      <c r="NRA27" s="107"/>
      <c r="NRB27" s="106"/>
      <c r="NRC27" s="106"/>
      <c r="NRD27" s="108"/>
      <c r="NRE27" s="109"/>
      <c r="NRF27" s="110"/>
      <c r="NRG27" s="106"/>
      <c r="NRH27" s="106"/>
      <c r="NRI27" s="107"/>
      <c r="NRJ27" s="106"/>
      <c r="NRK27" s="106"/>
      <c r="NRL27" s="108"/>
      <c r="NRM27" s="109"/>
      <c r="NRN27" s="110"/>
      <c r="NRO27" s="106"/>
      <c r="NRP27" s="106"/>
      <c r="NRQ27" s="107"/>
      <c r="NRR27" s="106"/>
      <c r="NRS27" s="106"/>
      <c r="NRT27" s="108"/>
      <c r="NRU27" s="109"/>
      <c r="NRV27" s="110"/>
      <c r="NRW27" s="106"/>
      <c r="NRX27" s="106"/>
      <c r="NRY27" s="107"/>
      <c r="NRZ27" s="106"/>
      <c r="NSA27" s="106"/>
      <c r="NSB27" s="108"/>
      <c r="NSC27" s="109"/>
      <c r="NSD27" s="110"/>
      <c r="NSE27" s="106"/>
      <c r="NSF27" s="106"/>
      <c r="NSG27" s="107"/>
      <c r="NSH27" s="106"/>
      <c r="NSI27" s="106"/>
      <c r="NSJ27" s="108"/>
      <c r="NSK27" s="109"/>
      <c r="NSL27" s="110"/>
      <c r="NSM27" s="106"/>
      <c r="NSN27" s="106"/>
      <c r="NSO27" s="107"/>
      <c r="NSP27" s="106"/>
      <c r="NSQ27" s="106"/>
      <c r="NSR27" s="108"/>
      <c r="NSS27" s="109"/>
      <c r="NST27" s="110"/>
      <c r="NSU27" s="106"/>
      <c r="NSV27" s="106"/>
      <c r="NSW27" s="107"/>
      <c r="NSX27" s="106"/>
      <c r="NSY27" s="106"/>
      <c r="NSZ27" s="108"/>
      <c r="NTA27" s="109"/>
      <c r="NTB27" s="110"/>
      <c r="NTC27" s="106"/>
      <c r="NTD27" s="106"/>
      <c r="NTE27" s="107"/>
      <c r="NTF27" s="106"/>
      <c r="NTG27" s="106"/>
      <c r="NTH27" s="108"/>
      <c r="NTI27" s="109"/>
      <c r="NTJ27" s="110"/>
      <c r="NTK27" s="106"/>
      <c r="NTL27" s="106"/>
      <c r="NTM27" s="107"/>
      <c r="NTN27" s="106"/>
      <c r="NTO27" s="106"/>
      <c r="NTP27" s="108"/>
      <c r="NTQ27" s="109"/>
      <c r="NTR27" s="110"/>
      <c r="NTS27" s="106"/>
      <c r="NTT27" s="106"/>
      <c r="NTU27" s="107"/>
      <c r="NTV27" s="106"/>
      <c r="NTW27" s="106"/>
      <c r="NTX27" s="108"/>
      <c r="NTY27" s="109"/>
      <c r="NTZ27" s="110"/>
      <c r="NUA27" s="106"/>
      <c r="NUB27" s="106"/>
      <c r="NUC27" s="107"/>
      <c r="NUD27" s="106"/>
      <c r="NUE27" s="106"/>
      <c r="NUF27" s="108"/>
      <c r="NUG27" s="109"/>
      <c r="NUH27" s="110"/>
      <c r="NUI27" s="106"/>
      <c r="NUJ27" s="106"/>
      <c r="NUK27" s="107"/>
      <c r="NUL27" s="106"/>
      <c r="NUM27" s="106"/>
      <c r="NUN27" s="108"/>
      <c r="NUO27" s="109"/>
      <c r="NUP27" s="110"/>
      <c r="NUQ27" s="106"/>
      <c r="NUR27" s="106"/>
      <c r="NUS27" s="107"/>
      <c r="NUT27" s="106"/>
      <c r="NUU27" s="106"/>
      <c r="NUV27" s="108"/>
      <c r="NUW27" s="109"/>
      <c r="NUX27" s="110"/>
      <c r="NUY27" s="106"/>
      <c r="NUZ27" s="106"/>
      <c r="NVA27" s="107"/>
      <c r="NVB27" s="106"/>
      <c r="NVC27" s="106"/>
      <c r="NVD27" s="108"/>
      <c r="NVE27" s="109"/>
      <c r="NVF27" s="110"/>
      <c r="NVG27" s="106"/>
      <c r="NVH27" s="106"/>
      <c r="NVI27" s="107"/>
      <c r="NVJ27" s="106"/>
      <c r="NVK27" s="106"/>
      <c r="NVL27" s="108"/>
      <c r="NVM27" s="109"/>
      <c r="NVN27" s="110"/>
      <c r="NVO27" s="106"/>
      <c r="NVP27" s="106"/>
      <c r="NVQ27" s="107"/>
      <c r="NVR27" s="106"/>
      <c r="NVS27" s="106"/>
      <c r="NVT27" s="108"/>
      <c r="NVU27" s="109"/>
      <c r="NVV27" s="110"/>
      <c r="NVW27" s="106"/>
      <c r="NVX27" s="106"/>
      <c r="NVY27" s="107"/>
      <c r="NVZ27" s="106"/>
      <c r="NWA27" s="106"/>
      <c r="NWB27" s="108"/>
      <c r="NWC27" s="109"/>
      <c r="NWD27" s="110"/>
      <c r="NWE27" s="106"/>
      <c r="NWF27" s="106"/>
      <c r="NWG27" s="107"/>
      <c r="NWH27" s="106"/>
      <c r="NWI27" s="106"/>
      <c r="NWJ27" s="108"/>
      <c r="NWK27" s="109"/>
      <c r="NWL27" s="110"/>
      <c r="NWM27" s="106"/>
      <c r="NWN27" s="106"/>
      <c r="NWO27" s="107"/>
      <c r="NWP27" s="106"/>
      <c r="NWQ27" s="106"/>
      <c r="NWR27" s="108"/>
      <c r="NWS27" s="109"/>
      <c r="NWT27" s="110"/>
      <c r="NWU27" s="106"/>
      <c r="NWV27" s="106"/>
      <c r="NWW27" s="107"/>
      <c r="NWX27" s="106"/>
      <c r="NWY27" s="106"/>
      <c r="NWZ27" s="108"/>
      <c r="NXA27" s="109"/>
      <c r="NXB27" s="110"/>
      <c r="NXC27" s="106"/>
      <c r="NXD27" s="106"/>
      <c r="NXE27" s="107"/>
      <c r="NXF27" s="106"/>
      <c r="NXG27" s="106"/>
      <c r="NXH27" s="108"/>
      <c r="NXI27" s="109"/>
      <c r="NXJ27" s="110"/>
      <c r="NXK27" s="106"/>
      <c r="NXL27" s="106"/>
      <c r="NXM27" s="107"/>
      <c r="NXN27" s="106"/>
      <c r="NXO27" s="106"/>
      <c r="NXP27" s="108"/>
      <c r="NXQ27" s="109"/>
      <c r="NXR27" s="110"/>
      <c r="NXS27" s="106"/>
      <c r="NXT27" s="106"/>
      <c r="NXU27" s="107"/>
      <c r="NXV27" s="106"/>
      <c r="NXW27" s="106"/>
      <c r="NXX27" s="108"/>
      <c r="NXY27" s="109"/>
      <c r="NXZ27" s="110"/>
      <c r="NYA27" s="106"/>
      <c r="NYB27" s="106"/>
      <c r="NYC27" s="107"/>
      <c r="NYD27" s="106"/>
      <c r="NYE27" s="106"/>
      <c r="NYF27" s="108"/>
      <c r="NYG27" s="109"/>
      <c r="NYH27" s="110"/>
      <c r="NYI27" s="106"/>
      <c r="NYJ27" s="106"/>
      <c r="NYK27" s="107"/>
      <c r="NYL27" s="106"/>
      <c r="NYM27" s="106"/>
      <c r="NYN27" s="108"/>
      <c r="NYO27" s="109"/>
      <c r="NYP27" s="110"/>
      <c r="NYQ27" s="106"/>
      <c r="NYR27" s="106"/>
      <c r="NYS27" s="107"/>
      <c r="NYT27" s="106"/>
      <c r="NYU27" s="106"/>
      <c r="NYV27" s="108"/>
      <c r="NYW27" s="109"/>
      <c r="NYX27" s="110"/>
      <c r="NYY27" s="106"/>
      <c r="NYZ27" s="106"/>
      <c r="NZA27" s="107"/>
      <c r="NZB27" s="106"/>
      <c r="NZC27" s="106"/>
      <c r="NZD27" s="108"/>
      <c r="NZE27" s="109"/>
      <c r="NZF27" s="110"/>
      <c r="NZG27" s="106"/>
      <c r="NZH27" s="106"/>
      <c r="NZI27" s="107"/>
      <c r="NZJ27" s="106"/>
      <c r="NZK27" s="106"/>
      <c r="NZL27" s="108"/>
      <c r="NZM27" s="109"/>
      <c r="NZN27" s="110"/>
      <c r="NZO27" s="106"/>
      <c r="NZP27" s="106"/>
      <c r="NZQ27" s="107"/>
      <c r="NZR27" s="106"/>
      <c r="NZS27" s="106"/>
      <c r="NZT27" s="108"/>
      <c r="NZU27" s="109"/>
      <c r="NZV27" s="110"/>
      <c r="NZW27" s="106"/>
      <c r="NZX27" s="106"/>
      <c r="NZY27" s="107"/>
      <c r="NZZ27" s="106"/>
      <c r="OAA27" s="106"/>
      <c r="OAB27" s="108"/>
      <c r="OAC27" s="109"/>
      <c r="OAD27" s="110"/>
      <c r="OAE27" s="106"/>
      <c r="OAF27" s="106"/>
      <c r="OAG27" s="107"/>
      <c r="OAH27" s="106"/>
      <c r="OAI27" s="106"/>
      <c r="OAJ27" s="108"/>
      <c r="OAK27" s="109"/>
      <c r="OAL27" s="110"/>
      <c r="OAM27" s="106"/>
      <c r="OAN27" s="106"/>
      <c r="OAO27" s="107"/>
      <c r="OAP27" s="106"/>
      <c r="OAQ27" s="106"/>
      <c r="OAR27" s="108"/>
      <c r="OAS27" s="109"/>
      <c r="OAT27" s="110"/>
      <c r="OAU27" s="106"/>
      <c r="OAV27" s="106"/>
      <c r="OAW27" s="107"/>
      <c r="OAX27" s="106"/>
      <c r="OAY27" s="106"/>
      <c r="OAZ27" s="108"/>
      <c r="OBA27" s="109"/>
      <c r="OBB27" s="110"/>
      <c r="OBC27" s="106"/>
      <c r="OBD27" s="106"/>
      <c r="OBE27" s="107"/>
      <c r="OBF27" s="106"/>
      <c r="OBG27" s="106"/>
      <c r="OBH27" s="108"/>
      <c r="OBI27" s="109"/>
      <c r="OBJ27" s="110"/>
      <c r="OBK27" s="106"/>
      <c r="OBL27" s="106"/>
      <c r="OBM27" s="107"/>
      <c r="OBN27" s="106"/>
      <c r="OBO27" s="106"/>
      <c r="OBP27" s="108"/>
      <c r="OBQ27" s="109"/>
      <c r="OBR27" s="110"/>
      <c r="OBS27" s="106"/>
      <c r="OBT27" s="106"/>
      <c r="OBU27" s="107"/>
      <c r="OBV27" s="106"/>
      <c r="OBW27" s="106"/>
      <c r="OBX27" s="108"/>
      <c r="OBY27" s="109"/>
      <c r="OBZ27" s="110"/>
      <c r="OCA27" s="106"/>
      <c r="OCB27" s="106"/>
      <c r="OCC27" s="107"/>
      <c r="OCD27" s="106"/>
      <c r="OCE27" s="106"/>
      <c r="OCF27" s="108"/>
      <c r="OCG27" s="109"/>
      <c r="OCH27" s="110"/>
      <c r="OCI27" s="106"/>
      <c r="OCJ27" s="106"/>
      <c r="OCK27" s="107"/>
      <c r="OCL27" s="106"/>
      <c r="OCM27" s="106"/>
      <c r="OCN27" s="108"/>
      <c r="OCO27" s="109"/>
      <c r="OCP27" s="110"/>
      <c r="OCQ27" s="106"/>
      <c r="OCR27" s="106"/>
      <c r="OCS27" s="107"/>
      <c r="OCT27" s="106"/>
      <c r="OCU27" s="106"/>
      <c r="OCV27" s="108"/>
      <c r="OCW27" s="109"/>
      <c r="OCX27" s="110"/>
      <c r="OCY27" s="106"/>
      <c r="OCZ27" s="106"/>
      <c r="ODA27" s="107"/>
      <c r="ODB27" s="106"/>
      <c r="ODC27" s="106"/>
      <c r="ODD27" s="108"/>
      <c r="ODE27" s="109"/>
      <c r="ODF27" s="110"/>
      <c r="ODG27" s="106"/>
      <c r="ODH27" s="106"/>
      <c r="ODI27" s="107"/>
      <c r="ODJ27" s="106"/>
      <c r="ODK27" s="106"/>
      <c r="ODL27" s="108"/>
      <c r="ODM27" s="109"/>
      <c r="ODN27" s="110"/>
      <c r="ODO27" s="106"/>
      <c r="ODP27" s="106"/>
      <c r="ODQ27" s="107"/>
      <c r="ODR27" s="106"/>
      <c r="ODS27" s="106"/>
      <c r="ODT27" s="108"/>
      <c r="ODU27" s="109"/>
      <c r="ODV27" s="110"/>
      <c r="ODW27" s="106"/>
      <c r="ODX27" s="106"/>
      <c r="ODY27" s="107"/>
      <c r="ODZ27" s="106"/>
      <c r="OEA27" s="106"/>
      <c r="OEB27" s="108"/>
      <c r="OEC27" s="109"/>
      <c r="OED27" s="110"/>
      <c r="OEE27" s="106"/>
      <c r="OEF27" s="106"/>
      <c r="OEG27" s="107"/>
      <c r="OEH27" s="106"/>
      <c r="OEI27" s="106"/>
      <c r="OEJ27" s="108"/>
      <c r="OEK27" s="109"/>
      <c r="OEL27" s="110"/>
      <c r="OEM27" s="106"/>
      <c r="OEN27" s="106"/>
      <c r="OEO27" s="107"/>
      <c r="OEP27" s="106"/>
      <c r="OEQ27" s="106"/>
      <c r="OER27" s="108"/>
      <c r="OES27" s="109"/>
      <c r="OET27" s="110"/>
      <c r="OEU27" s="106"/>
      <c r="OEV27" s="106"/>
      <c r="OEW27" s="107"/>
      <c r="OEX27" s="106"/>
      <c r="OEY27" s="106"/>
      <c r="OEZ27" s="108"/>
      <c r="OFA27" s="109"/>
      <c r="OFB27" s="110"/>
      <c r="OFC27" s="106"/>
      <c r="OFD27" s="106"/>
      <c r="OFE27" s="107"/>
      <c r="OFF27" s="106"/>
      <c r="OFG27" s="106"/>
      <c r="OFH27" s="108"/>
      <c r="OFI27" s="109"/>
      <c r="OFJ27" s="110"/>
      <c r="OFK27" s="106"/>
      <c r="OFL27" s="106"/>
      <c r="OFM27" s="107"/>
      <c r="OFN27" s="106"/>
      <c r="OFO27" s="106"/>
      <c r="OFP27" s="108"/>
      <c r="OFQ27" s="109"/>
      <c r="OFR27" s="110"/>
      <c r="OFS27" s="106"/>
      <c r="OFT27" s="106"/>
      <c r="OFU27" s="107"/>
      <c r="OFV27" s="106"/>
      <c r="OFW27" s="106"/>
      <c r="OFX27" s="108"/>
      <c r="OFY27" s="109"/>
      <c r="OFZ27" s="110"/>
      <c r="OGA27" s="106"/>
      <c r="OGB27" s="106"/>
      <c r="OGC27" s="107"/>
      <c r="OGD27" s="106"/>
      <c r="OGE27" s="106"/>
      <c r="OGF27" s="108"/>
      <c r="OGG27" s="109"/>
      <c r="OGH27" s="110"/>
      <c r="OGI27" s="106"/>
      <c r="OGJ27" s="106"/>
      <c r="OGK27" s="107"/>
      <c r="OGL27" s="106"/>
      <c r="OGM27" s="106"/>
      <c r="OGN27" s="108"/>
      <c r="OGO27" s="109"/>
      <c r="OGP27" s="110"/>
      <c r="OGQ27" s="106"/>
      <c r="OGR27" s="106"/>
      <c r="OGS27" s="107"/>
      <c r="OGT27" s="106"/>
      <c r="OGU27" s="106"/>
      <c r="OGV27" s="108"/>
      <c r="OGW27" s="109"/>
      <c r="OGX27" s="110"/>
      <c r="OGY27" s="106"/>
      <c r="OGZ27" s="106"/>
      <c r="OHA27" s="107"/>
      <c r="OHB27" s="106"/>
      <c r="OHC27" s="106"/>
      <c r="OHD27" s="108"/>
      <c r="OHE27" s="109"/>
      <c r="OHF27" s="110"/>
      <c r="OHG27" s="106"/>
      <c r="OHH27" s="106"/>
      <c r="OHI27" s="107"/>
      <c r="OHJ27" s="106"/>
      <c r="OHK27" s="106"/>
      <c r="OHL27" s="108"/>
      <c r="OHM27" s="109"/>
      <c r="OHN27" s="110"/>
      <c r="OHO27" s="106"/>
      <c r="OHP27" s="106"/>
      <c r="OHQ27" s="107"/>
      <c r="OHR27" s="106"/>
      <c r="OHS27" s="106"/>
      <c r="OHT27" s="108"/>
      <c r="OHU27" s="109"/>
      <c r="OHV27" s="110"/>
      <c r="OHW27" s="106"/>
      <c r="OHX27" s="106"/>
      <c r="OHY27" s="107"/>
      <c r="OHZ27" s="106"/>
      <c r="OIA27" s="106"/>
      <c r="OIB27" s="108"/>
      <c r="OIC27" s="109"/>
      <c r="OID27" s="110"/>
      <c r="OIE27" s="106"/>
      <c r="OIF27" s="106"/>
      <c r="OIG27" s="107"/>
      <c r="OIH27" s="106"/>
      <c r="OII27" s="106"/>
      <c r="OIJ27" s="108"/>
      <c r="OIK27" s="109"/>
      <c r="OIL27" s="110"/>
      <c r="OIM27" s="106"/>
      <c r="OIN27" s="106"/>
      <c r="OIO27" s="107"/>
      <c r="OIP27" s="106"/>
      <c r="OIQ27" s="106"/>
      <c r="OIR27" s="108"/>
      <c r="OIS27" s="109"/>
      <c r="OIT27" s="110"/>
      <c r="OIU27" s="106"/>
      <c r="OIV27" s="106"/>
      <c r="OIW27" s="107"/>
      <c r="OIX27" s="106"/>
      <c r="OIY27" s="106"/>
      <c r="OIZ27" s="108"/>
      <c r="OJA27" s="109"/>
      <c r="OJB27" s="110"/>
      <c r="OJC27" s="106"/>
      <c r="OJD27" s="106"/>
      <c r="OJE27" s="107"/>
      <c r="OJF27" s="106"/>
      <c r="OJG27" s="106"/>
      <c r="OJH27" s="108"/>
      <c r="OJI27" s="109"/>
      <c r="OJJ27" s="110"/>
      <c r="OJK27" s="106"/>
      <c r="OJL27" s="106"/>
      <c r="OJM27" s="107"/>
      <c r="OJN27" s="106"/>
      <c r="OJO27" s="106"/>
      <c r="OJP27" s="108"/>
      <c r="OJQ27" s="109"/>
      <c r="OJR27" s="110"/>
      <c r="OJS27" s="106"/>
      <c r="OJT27" s="106"/>
      <c r="OJU27" s="107"/>
      <c r="OJV27" s="106"/>
      <c r="OJW27" s="106"/>
      <c r="OJX27" s="108"/>
      <c r="OJY27" s="109"/>
      <c r="OJZ27" s="110"/>
      <c r="OKA27" s="106"/>
      <c r="OKB27" s="106"/>
      <c r="OKC27" s="107"/>
      <c r="OKD27" s="106"/>
      <c r="OKE27" s="106"/>
      <c r="OKF27" s="108"/>
      <c r="OKG27" s="109"/>
      <c r="OKH27" s="110"/>
      <c r="OKI27" s="106"/>
      <c r="OKJ27" s="106"/>
      <c r="OKK27" s="107"/>
      <c r="OKL27" s="106"/>
      <c r="OKM27" s="106"/>
      <c r="OKN27" s="108"/>
      <c r="OKO27" s="109"/>
      <c r="OKP27" s="110"/>
      <c r="OKQ27" s="106"/>
      <c r="OKR27" s="106"/>
      <c r="OKS27" s="107"/>
      <c r="OKT27" s="106"/>
      <c r="OKU27" s="106"/>
      <c r="OKV27" s="108"/>
      <c r="OKW27" s="109"/>
      <c r="OKX27" s="110"/>
      <c r="OKY27" s="106"/>
      <c r="OKZ27" s="106"/>
      <c r="OLA27" s="107"/>
      <c r="OLB27" s="106"/>
      <c r="OLC27" s="106"/>
      <c r="OLD27" s="108"/>
      <c r="OLE27" s="109"/>
      <c r="OLF27" s="110"/>
      <c r="OLG27" s="106"/>
      <c r="OLH27" s="106"/>
      <c r="OLI27" s="107"/>
      <c r="OLJ27" s="106"/>
      <c r="OLK27" s="106"/>
      <c r="OLL27" s="108"/>
      <c r="OLM27" s="109"/>
      <c r="OLN27" s="110"/>
      <c r="OLO27" s="106"/>
      <c r="OLP27" s="106"/>
      <c r="OLQ27" s="107"/>
      <c r="OLR27" s="106"/>
      <c r="OLS27" s="106"/>
      <c r="OLT27" s="108"/>
      <c r="OLU27" s="109"/>
      <c r="OLV27" s="110"/>
      <c r="OLW27" s="106"/>
      <c r="OLX27" s="106"/>
      <c r="OLY27" s="107"/>
      <c r="OLZ27" s="106"/>
      <c r="OMA27" s="106"/>
      <c r="OMB27" s="108"/>
      <c r="OMC27" s="109"/>
      <c r="OMD27" s="110"/>
      <c r="OME27" s="106"/>
      <c r="OMF27" s="106"/>
      <c r="OMG27" s="107"/>
      <c r="OMH27" s="106"/>
      <c r="OMI27" s="106"/>
      <c r="OMJ27" s="108"/>
      <c r="OMK27" s="109"/>
      <c r="OML27" s="110"/>
      <c r="OMM27" s="106"/>
      <c r="OMN27" s="106"/>
      <c r="OMO27" s="107"/>
      <c r="OMP27" s="106"/>
      <c r="OMQ27" s="106"/>
      <c r="OMR27" s="108"/>
      <c r="OMS27" s="109"/>
      <c r="OMT27" s="110"/>
      <c r="OMU27" s="106"/>
      <c r="OMV27" s="106"/>
      <c r="OMW27" s="107"/>
      <c r="OMX27" s="106"/>
      <c r="OMY27" s="106"/>
      <c r="OMZ27" s="108"/>
      <c r="ONA27" s="109"/>
      <c r="ONB27" s="110"/>
      <c r="ONC27" s="106"/>
      <c r="OND27" s="106"/>
      <c r="ONE27" s="107"/>
      <c r="ONF27" s="106"/>
      <c r="ONG27" s="106"/>
      <c r="ONH27" s="108"/>
      <c r="ONI27" s="109"/>
      <c r="ONJ27" s="110"/>
      <c r="ONK27" s="106"/>
      <c r="ONL27" s="106"/>
      <c r="ONM27" s="107"/>
      <c r="ONN27" s="106"/>
      <c r="ONO27" s="106"/>
      <c r="ONP27" s="108"/>
      <c r="ONQ27" s="109"/>
      <c r="ONR27" s="110"/>
      <c r="ONS27" s="106"/>
      <c r="ONT27" s="106"/>
      <c r="ONU27" s="107"/>
      <c r="ONV27" s="106"/>
      <c r="ONW27" s="106"/>
      <c r="ONX27" s="108"/>
      <c r="ONY27" s="109"/>
      <c r="ONZ27" s="110"/>
      <c r="OOA27" s="106"/>
      <c r="OOB27" s="106"/>
      <c r="OOC27" s="107"/>
      <c r="OOD27" s="106"/>
      <c r="OOE27" s="106"/>
      <c r="OOF27" s="108"/>
      <c r="OOG27" s="109"/>
      <c r="OOH27" s="110"/>
      <c r="OOI27" s="106"/>
      <c r="OOJ27" s="106"/>
      <c r="OOK27" s="107"/>
      <c r="OOL27" s="106"/>
      <c r="OOM27" s="106"/>
      <c r="OON27" s="108"/>
      <c r="OOO27" s="109"/>
      <c r="OOP27" s="110"/>
      <c r="OOQ27" s="106"/>
      <c r="OOR27" s="106"/>
      <c r="OOS27" s="107"/>
      <c r="OOT27" s="106"/>
      <c r="OOU27" s="106"/>
      <c r="OOV27" s="108"/>
      <c r="OOW27" s="109"/>
      <c r="OOX27" s="110"/>
      <c r="OOY27" s="106"/>
      <c r="OOZ27" s="106"/>
      <c r="OPA27" s="107"/>
      <c r="OPB27" s="106"/>
      <c r="OPC27" s="106"/>
      <c r="OPD27" s="108"/>
      <c r="OPE27" s="109"/>
      <c r="OPF27" s="110"/>
      <c r="OPG27" s="106"/>
      <c r="OPH27" s="106"/>
      <c r="OPI27" s="107"/>
      <c r="OPJ27" s="106"/>
      <c r="OPK27" s="106"/>
      <c r="OPL27" s="108"/>
      <c r="OPM27" s="109"/>
      <c r="OPN27" s="110"/>
      <c r="OPO27" s="106"/>
      <c r="OPP27" s="106"/>
      <c r="OPQ27" s="107"/>
      <c r="OPR27" s="106"/>
      <c r="OPS27" s="106"/>
      <c r="OPT27" s="108"/>
      <c r="OPU27" s="109"/>
      <c r="OPV27" s="110"/>
      <c r="OPW27" s="106"/>
      <c r="OPX27" s="106"/>
      <c r="OPY27" s="107"/>
      <c r="OPZ27" s="106"/>
      <c r="OQA27" s="106"/>
      <c r="OQB27" s="108"/>
      <c r="OQC27" s="109"/>
      <c r="OQD27" s="110"/>
      <c r="OQE27" s="106"/>
      <c r="OQF27" s="106"/>
      <c r="OQG27" s="107"/>
      <c r="OQH27" s="106"/>
      <c r="OQI27" s="106"/>
      <c r="OQJ27" s="108"/>
      <c r="OQK27" s="109"/>
      <c r="OQL27" s="110"/>
      <c r="OQM27" s="106"/>
      <c r="OQN27" s="106"/>
      <c r="OQO27" s="107"/>
      <c r="OQP27" s="106"/>
      <c r="OQQ27" s="106"/>
      <c r="OQR27" s="108"/>
      <c r="OQS27" s="109"/>
      <c r="OQT27" s="110"/>
      <c r="OQU27" s="106"/>
      <c r="OQV27" s="106"/>
      <c r="OQW27" s="107"/>
      <c r="OQX27" s="106"/>
      <c r="OQY27" s="106"/>
      <c r="OQZ27" s="108"/>
      <c r="ORA27" s="109"/>
      <c r="ORB27" s="110"/>
      <c r="ORC27" s="106"/>
      <c r="ORD27" s="106"/>
      <c r="ORE27" s="107"/>
      <c r="ORF27" s="106"/>
      <c r="ORG27" s="106"/>
      <c r="ORH27" s="108"/>
      <c r="ORI27" s="109"/>
      <c r="ORJ27" s="110"/>
      <c r="ORK27" s="106"/>
      <c r="ORL27" s="106"/>
      <c r="ORM27" s="107"/>
      <c r="ORN27" s="106"/>
      <c r="ORO27" s="106"/>
      <c r="ORP27" s="108"/>
      <c r="ORQ27" s="109"/>
      <c r="ORR27" s="110"/>
      <c r="ORS27" s="106"/>
      <c r="ORT27" s="106"/>
      <c r="ORU27" s="107"/>
      <c r="ORV27" s="106"/>
      <c r="ORW27" s="106"/>
      <c r="ORX27" s="108"/>
      <c r="ORY27" s="109"/>
      <c r="ORZ27" s="110"/>
      <c r="OSA27" s="106"/>
      <c r="OSB27" s="106"/>
      <c r="OSC27" s="107"/>
      <c r="OSD27" s="106"/>
      <c r="OSE27" s="106"/>
      <c r="OSF27" s="108"/>
      <c r="OSG27" s="109"/>
      <c r="OSH27" s="110"/>
      <c r="OSI27" s="106"/>
      <c r="OSJ27" s="106"/>
      <c r="OSK27" s="107"/>
      <c r="OSL27" s="106"/>
      <c r="OSM27" s="106"/>
      <c r="OSN27" s="108"/>
      <c r="OSO27" s="109"/>
      <c r="OSP27" s="110"/>
      <c r="OSQ27" s="106"/>
      <c r="OSR27" s="106"/>
      <c r="OSS27" s="107"/>
      <c r="OST27" s="106"/>
      <c r="OSU27" s="106"/>
      <c r="OSV27" s="108"/>
      <c r="OSW27" s="109"/>
      <c r="OSX27" s="110"/>
      <c r="OSY27" s="106"/>
      <c r="OSZ27" s="106"/>
      <c r="OTA27" s="107"/>
      <c r="OTB27" s="106"/>
      <c r="OTC27" s="106"/>
      <c r="OTD27" s="108"/>
      <c r="OTE27" s="109"/>
      <c r="OTF27" s="110"/>
      <c r="OTG27" s="106"/>
      <c r="OTH27" s="106"/>
      <c r="OTI27" s="107"/>
      <c r="OTJ27" s="106"/>
      <c r="OTK27" s="106"/>
      <c r="OTL27" s="108"/>
      <c r="OTM27" s="109"/>
      <c r="OTN27" s="110"/>
      <c r="OTO27" s="106"/>
      <c r="OTP27" s="106"/>
      <c r="OTQ27" s="107"/>
      <c r="OTR27" s="106"/>
      <c r="OTS27" s="106"/>
      <c r="OTT27" s="108"/>
      <c r="OTU27" s="109"/>
      <c r="OTV27" s="110"/>
      <c r="OTW27" s="106"/>
      <c r="OTX27" s="106"/>
      <c r="OTY27" s="107"/>
      <c r="OTZ27" s="106"/>
      <c r="OUA27" s="106"/>
      <c r="OUB27" s="108"/>
      <c r="OUC27" s="109"/>
      <c r="OUD27" s="110"/>
      <c r="OUE27" s="106"/>
      <c r="OUF27" s="106"/>
      <c r="OUG27" s="107"/>
      <c r="OUH27" s="106"/>
      <c r="OUI27" s="106"/>
      <c r="OUJ27" s="108"/>
      <c r="OUK27" s="109"/>
      <c r="OUL27" s="110"/>
      <c r="OUM27" s="106"/>
      <c r="OUN27" s="106"/>
      <c r="OUO27" s="107"/>
      <c r="OUP27" s="106"/>
      <c r="OUQ27" s="106"/>
      <c r="OUR27" s="108"/>
      <c r="OUS27" s="109"/>
      <c r="OUT27" s="110"/>
      <c r="OUU27" s="106"/>
      <c r="OUV27" s="106"/>
      <c r="OUW27" s="107"/>
      <c r="OUX27" s="106"/>
      <c r="OUY27" s="106"/>
      <c r="OUZ27" s="108"/>
      <c r="OVA27" s="109"/>
      <c r="OVB27" s="110"/>
      <c r="OVC27" s="106"/>
      <c r="OVD27" s="106"/>
      <c r="OVE27" s="107"/>
      <c r="OVF27" s="106"/>
      <c r="OVG27" s="106"/>
      <c r="OVH27" s="108"/>
      <c r="OVI27" s="109"/>
      <c r="OVJ27" s="110"/>
      <c r="OVK27" s="106"/>
      <c r="OVL27" s="106"/>
      <c r="OVM27" s="107"/>
      <c r="OVN27" s="106"/>
      <c r="OVO27" s="106"/>
      <c r="OVP27" s="108"/>
      <c r="OVQ27" s="109"/>
      <c r="OVR27" s="110"/>
      <c r="OVS27" s="106"/>
      <c r="OVT27" s="106"/>
      <c r="OVU27" s="107"/>
      <c r="OVV27" s="106"/>
      <c r="OVW27" s="106"/>
      <c r="OVX27" s="108"/>
      <c r="OVY27" s="109"/>
      <c r="OVZ27" s="110"/>
      <c r="OWA27" s="106"/>
      <c r="OWB27" s="106"/>
      <c r="OWC27" s="107"/>
      <c r="OWD27" s="106"/>
      <c r="OWE27" s="106"/>
      <c r="OWF27" s="108"/>
      <c r="OWG27" s="109"/>
      <c r="OWH27" s="110"/>
      <c r="OWI27" s="106"/>
      <c r="OWJ27" s="106"/>
      <c r="OWK27" s="107"/>
      <c r="OWL27" s="106"/>
      <c r="OWM27" s="106"/>
      <c r="OWN27" s="108"/>
      <c r="OWO27" s="109"/>
      <c r="OWP27" s="110"/>
      <c r="OWQ27" s="106"/>
      <c r="OWR27" s="106"/>
      <c r="OWS27" s="107"/>
      <c r="OWT27" s="106"/>
      <c r="OWU27" s="106"/>
      <c r="OWV27" s="108"/>
      <c r="OWW27" s="109"/>
      <c r="OWX27" s="110"/>
      <c r="OWY27" s="106"/>
      <c r="OWZ27" s="106"/>
      <c r="OXA27" s="107"/>
      <c r="OXB27" s="106"/>
      <c r="OXC27" s="106"/>
      <c r="OXD27" s="108"/>
      <c r="OXE27" s="109"/>
      <c r="OXF27" s="110"/>
      <c r="OXG27" s="106"/>
      <c r="OXH27" s="106"/>
      <c r="OXI27" s="107"/>
      <c r="OXJ27" s="106"/>
      <c r="OXK27" s="106"/>
      <c r="OXL27" s="108"/>
      <c r="OXM27" s="109"/>
      <c r="OXN27" s="110"/>
      <c r="OXO27" s="106"/>
      <c r="OXP27" s="106"/>
      <c r="OXQ27" s="107"/>
      <c r="OXR27" s="106"/>
      <c r="OXS27" s="106"/>
      <c r="OXT27" s="108"/>
      <c r="OXU27" s="109"/>
      <c r="OXV27" s="110"/>
      <c r="OXW27" s="106"/>
      <c r="OXX27" s="106"/>
      <c r="OXY27" s="107"/>
      <c r="OXZ27" s="106"/>
      <c r="OYA27" s="106"/>
      <c r="OYB27" s="108"/>
      <c r="OYC27" s="109"/>
      <c r="OYD27" s="110"/>
      <c r="OYE27" s="106"/>
      <c r="OYF27" s="106"/>
      <c r="OYG27" s="107"/>
      <c r="OYH27" s="106"/>
      <c r="OYI27" s="106"/>
      <c r="OYJ27" s="108"/>
      <c r="OYK27" s="109"/>
      <c r="OYL27" s="110"/>
      <c r="OYM27" s="106"/>
      <c r="OYN27" s="106"/>
      <c r="OYO27" s="107"/>
      <c r="OYP27" s="106"/>
      <c r="OYQ27" s="106"/>
      <c r="OYR27" s="108"/>
      <c r="OYS27" s="109"/>
      <c r="OYT27" s="110"/>
      <c r="OYU27" s="106"/>
      <c r="OYV27" s="106"/>
      <c r="OYW27" s="107"/>
      <c r="OYX27" s="106"/>
      <c r="OYY27" s="106"/>
      <c r="OYZ27" s="108"/>
      <c r="OZA27" s="109"/>
      <c r="OZB27" s="110"/>
      <c r="OZC27" s="106"/>
      <c r="OZD27" s="106"/>
      <c r="OZE27" s="107"/>
      <c r="OZF27" s="106"/>
      <c r="OZG27" s="106"/>
      <c r="OZH27" s="108"/>
      <c r="OZI27" s="109"/>
      <c r="OZJ27" s="110"/>
      <c r="OZK27" s="106"/>
      <c r="OZL27" s="106"/>
      <c r="OZM27" s="107"/>
      <c r="OZN27" s="106"/>
      <c r="OZO27" s="106"/>
      <c r="OZP27" s="108"/>
      <c r="OZQ27" s="109"/>
      <c r="OZR27" s="110"/>
      <c r="OZS27" s="106"/>
      <c r="OZT27" s="106"/>
      <c r="OZU27" s="107"/>
      <c r="OZV27" s="106"/>
      <c r="OZW27" s="106"/>
      <c r="OZX27" s="108"/>
      <c r="OZY27" s="109"/>
      <c r="OZZ27" s="110"/>
      <c r="PAA27" s="106"/>
      <c r="PAB27" s="106"/>
      <c r="PAC27" s="107"/>
      <c r="PAD27" s="106"/>
      <c r="PAE27" s="106"/>
      <c r="PAF27" s="108"/>
      <c r="PAG27" s="109"/>
      <c r="PAH27" s="110"/>
      <c r="PAI27" s="106"/>
      <c r="PAJ27" s="106"/>
      <c r="PAK27" s="107"/>
      <c r="PAL27" s="106"/>
      <c r="PAM27" s="106"/>
      <c r="PAN27" s="108"/>
      <c r="PAO27" s="109"/>
      <c r="PAP27" s="110"/>
      <c r="PAQ27" s="106"/>
      <c r="PAR27" s="106"/>
      <c r="PAS27" s="107"/>
      <c r="PAT27" s="106"/>
      <c r="PAU27" s="106"/>
      <c r="PAV27" s="108"/>
      <c r="PAW27" s="109"/>
      <c r="PAX27" s="110"/>
      <c r="PAY27" s="106"/>
      <c r="PAZ27" s="106"/>
      <c r="PBA27" s="107"/>
      <c r="PBB27" s="106"/>
      <c r="PBC27" s="106"/>
      <c r="PBD27" s="108"/>
      <c r="PBE27" s="109"/>
      <c r="PBF27" s="110"/>
      <c r="PBG27" s="106"/>
      <c r="PBH27" s="106"/>
      <c r="PBI27" s="107"/>
      <c r="PBJ27" s="106"/>
      <c r="PBK27" s="106"/>
      <c r="PBL27" s="108"/>
      <c r="PBM27" s="109"/>
      <c r="PBN27" s="110"/>
      <c r="PBO27" s="106"/>
      <c r="PBP27" s="106"/>
      <c r="PBQ27" s="107"/>
      <c r="PBR27" s="106"/>
      <c r="PBS27" s="106"/>
      <c r="PBT27" s="108"/>
      <c r="PBU27" s="109"/>
      <c r="PBV27" s="110"/>
      <c r="PBW27" s="106"/>
      <c r="PBX27" s="106"/>
      <c r="PBY27" s="107"/>
      <c r="PBZ27" s="106"/>
      <c r="PCA27" s="106"/>
      <c r="PCB27" s="108"/>
      <c r="PCC27" s="109"/>
      <c r="PCD27" s="110"/>
      <c r="PCE27" s="106"/>
      <c r="PCF27" s="106"/>
      <c r="PCG27" s="107"/>
      <c r="PCH27" s="106"/>
      <c r="PCI27" s="106"/>
      <c r="PCJ27" s="108"/>
      <c r="PCK27" s="109"/>
      <c r="PCL27" s="110"/>
      <c r="PCM27" s="106"/>
      <c r="PCN27" s="106"/>
      <c r="PCO27" s="107"/>
      <c r="PCP27" s="106"/>
      <c r="PCQ27" s="106"/>
      <c r="PCR27" s="108"/>
      <c r="PCS27" s="109"/>
      <c r="PCT27" s="110"/>
      <c r="PCU27" s="106"/>
      <c r="PCV27" s="106"/>
      <c r="PCW27" s="107"/>
      <c r="PCX27" s="106"/>
      <c r="PCY27" s="106"/>
      <c r="PCZ27" s="108"/>
      <c r="PDA27" s="109"/>
      <c r="PDB27" s="110"/>
      <c r="PDC27" s="106"/>
      <c r="PDD27" s="106"/>
      <c r="PDE27" s="107"/>
      <c r="PDF27" s="106"/>
      <c r="PDG27" s="106"/>
      <c r="PDH27" s="108"/>
      <c r="PDI27" s="109"/>
      <c r="PDJ27" s="110"/>
      <c r="PDK27" s="106"/>
      <c r="PDL27" s="106"/>
      <c r="PDM27" s="107"/>
      <c r="PDN27" s="106"/>
      <c r="PDO27" s="106"/>
      <c r="PDP27" s="108"/>
      <c r="PDQ27" s="109"/>
      <c r="PDR27" s="110"/>
      <c r="PDS27" s="106"/>
      <c r="PDT27" s="106"/>
      <c r="PDU27" s="107"/>
      <c r="PDV27" s="106"/>
      <c r="PDW27" s="106"/>
      <c r="PDX27" s="108"/>
      <c r="PDY27" s="109"/>
      <c r="PDZ27" s="110"/>
      <c r="PEA27" s="106"/>
      <c r="PEB27" s="106"/>
      <c r="PEC27" s="107"/>
      <c r="PED27" s="106"/>
      <c r="PEE27" s="106"/>
      <c r="PEF27" s="108"/>
      <c r="PEG27" s="109"/>
      <c r="PEH27" s="110"/>
      <c r="PEI27" s="106"/>
      <c r="PEJ27" s="106"/>
      <c r="PEK27" s="107"/>
      <c r="PEL27" s="106"/>
      <c r="PEM27" s="106"/>
      <c r="PEN27" s="108"/>
      <c r="PEO27" s="109"/>
      <c r="PEP27" s="110"/>
      <c r="PEQ27" s="106"/>
      <c r="PER27" s="106"/>
      <c r="PES27" s="107"/>
      <c r="PET27" s="106"/>
      <c r="PEU27" s="106"/>
      <c r="PEV27" s="108"/>
      <c r="PEW27" s="109"/>
      <c r="PEX27" s="110"/>
      <c r="PEY27" s="106"/>
      <c r="PEZ27" s="106"/>
      <c r="PFA27" s="107"/>
      <c r="PFB27" s="106"/>
      <c r="PFC27" s="106"/>
      <c r="PFD27" s="108"/>
      <c r="PFE27" s="109"/>
      <c r="PFF27" s="110"/>
      <c r="PFG27" s="106"/>
      <c r="PFH27" s="106"/>
      <c r="PFI27" s="107"/>
      <c r="PFJ27" s="106"/>
      <c r="PFK27" s="106"/>
      <c r="PFL27" s="108"/>
      <c r="PFM27" s="109"/>
      <c r="PFN27" s="110"/>
      <c r="PFO27" s="106"/>
      <c r="PFP27" s="106"/>
      <c r="PFQ27" s="107"/>
      <c r="PFR27" s="106"/>
      <c r="PFS27" s="106"/>
      <c r="PFT27" s="108"/>
      <c r="PFU27" s="109"/>
      <c r="PFV27" s="110"/>
      <c r="PFW27" s="106"/>
      <c r="PFX27" s="106"/>
      <c r="PFY27" s="107"/>
      <c r="PFZ27" s="106"/>
      <c r="PGA27" s="106"/>
      <c r="PGB27" s="108"/>
      <c r="PGC27" s="109"/>
      <c r="PGD27" s="110"/>
      <c r="PGE27" s="106"/>
      <c r="PGF27" s="106"/>
      <c r="PGG27" s="107"/>
      <c r="PGH27" s="106"/>
      <c r="PGI27" s="106"/>
      <c r="PGJ27" s="108"/>
      <c r="PGK27" s="109"/>
      <c r="PGL27" s="110"/>
      <c r="PGM27" s="106"/>
      <c r="PGN27" s="106"/>
      <c r="PGO27" s="107"/>
      <c r="PGP27" s="106"/>
      <c r="PGQ27" s="106"/>
      <c r="PGR27" s="108"/>
      <c r="PGS27" s="109"/>
      <c r="PGT27" s="110"/>
      <c r="PGU27" s="106"/>
      <c r="PGV27" s="106"/>
      <c r="PGW27" s="107"/>
      <c r="PGX27" s="106"/>
      <c r="PGY27" s="106"/>
      <c r="PGZ27" s="108"/>
      <c r="PHA27" s="109"/>
      <c r="PHB27" s="110"/>
      <c r="PHC27" s="106"/>
      <c r="PHD27" s="106"/>
      <c r="PHE27" s="107"/>
      <c r="PHF27" s="106"/>
      <c r="PHG27" s="106"/>
      <c r="PHH27" s="108"/>
      <c r="PHI27" s="109"/>
      <c r="PHJ27" s="110"/>
      <c r="PHK27" s="106"/>
      <c r="PHL27" s="106"/>
      <c r="PHM27" s="107"/>
      <c r="PHN27" s="106"/>
      <c r="PHO27" s="106"/>
      <c r="PHP27" s="108"/>
      <c r="PHQ27" s="109"/>
      <c r="PHR27" s="110"/>
      <c r="PHS27" s="106"/>
      <c r="PHT27" s="106"/>
      <c r="PHU27" s="107"/>
      <c r="PHV27" s="106"/>
      <c r="PHW27" s="106"/>
      <c r="PHX27" s="108"/>
      <c r="PHY27" s="109"/>
      <c r="PHZ27" s="110"/>
      <c r="PIA27" s="106"/>
      <c r="PIB27" s="106"/>
      <c r="PIC27" s="107"/>
      <c r="PID27" s="106"/>
      <c r="PIE27" s="106"/>
      <c r="PIF27" s="108"/>
      <c r="PIG27" s="109"/>
      <c r="PIH27" s="110"/>
      <c r="PII27" s="106"/>
      <c r="PIJ27" s="106"/>
      <c r="PIK27" s="107"/>
      <c r="PIL27" s="106"/>
      <c r="PIM27" s="106"/>
      <c r="PIN27" s="108"/>
      <c r="PIO27" s="109"/>
      <c r="PIP27" s="110"/>
      <c r="PIQ27" s="106"/>
      <c r="PIR27" s="106"/>
      <c r="PIS27" s="107"/>
      <c r="PIT27" s="106"/>
      <c r="PIU27" s="106"/>
      <c r="PIV27" s="108"/>
      <c r="PIW27" s="109"/>
      <c r="PIX27" s="110"/>
      <c r="PIY27" s="106"/>
      <c r="PIZ27" s="106"/>
      <c r="PJA27" s="107"/>
      <c r="PJB27" s="106"/>
      <c r="PJC27" s="106"/>
      <c r="PJD27" s="108"/>
      <c r="PJE27" s="109"/>
      <c r="PJF27" s="110"/>
      <c r="PJG27" s="106"/>
      <c r="PJH27" s="106"/>
      <c r="PJI27" s="107"/>
      <c r="PJJ27" s="106"/>
      <c r="PJK27" s="106"/>
      <c r="PJL27" s="108"/>
      <c r="PJM27" s="109"/>
      <c r="PJN27" s="110"/>
      <c r="PJO27" s="106"/>
      <c r="PJP27" s="106"/>
      <c r="PJQ27" s="107"/>
      <c r="PJR27" s="106"/>
      <c r="PJS27" s="106"/>
      <c r="PJT27" s="108"/>
      <c r="PJU27" s="109"/>
      <c r="PJV27" s="110"/>
      <c r="PJW27" s="106"/>
      <c r="PJX27" s="106"/>
      <c r="PJY27" s="107"/>
      <c r="PJZ27" s="106"/>
      <c r="PKA27" s="106"/>
      <c r="PKB27" s="108"/>
      <c r="PKC27" s="109"/>
      <c r="PKD27" s="110"/>
      <c r="PKE27" s="106"/>
      <c r="PKF27" s="106"/>
      <c r="PKG27" s="107"/>
      <c r="PKH27" s="106"/>
      <c r="PKI27" s="106"/>
      <c r="PKJ27" s="108"/>
      <c r="PKK27" s="109"/>
      <c r="PKL27" s="110"/>
      <c r="PKM27" s="106"/>
      <c r="PKN27" s="106"/>
      <c r="PKO27" s="107"/>
      <c r="PKP27" s="106"/>
      <c r="PKQ27" s="106"/>
      <c r="PKR27" s="108"/>
      <c r="PKS27" s="109"/>
      <c r="PKT27" s="110"/>
      <c r="PKU27" s="106"/>
      <c r="PKV27" s="106"/>
      <c r="PKW27" s="107"/>
      <c r="PKX27" s="106"/>
      <c r="PKY27" s="106"/>
      <c r="PKZ27" s="108"/>
      <c r="PLA27" s="109"/>
      <c r="PLB27" s="110"/>
      <c r="PLC27" s="106"/>
      <c r="PLD27" s="106"/>
      <c r="PLE27" s="107"/>
      <c r="PLF27" s="106"/>
      <c r="PLG27" s="106"/>
      <c r="PLH27" s="108"/>
      <c r="PLI27" s="109"/>
      <c r="PLJ27" s="110"/>
      <c r="PLK27" s="106"/>
      <c r="PLL27" s="106"/>
      <c r="PLM27" s="107"/>
      <c r="PLN27" s="106"/>
      <c r="PLO27" s="106"/>
      <c r="PLP27" s="108"/>
      <c r="PLQ27" s="109"/>
      <c r="PLR27" s="110"/>
      <c r="PLS27" s="106"/>
      <c r="PLT27" s="106"/>
      <c r="PLU27" s="107"/>
      <c r="PLV27" s="106"/>
      <c r="PLW27" s="106"/>
      <c r="PLX27" s="108"/>
      <c r="PLY27" s="109"/>
      <c r="PLZ27" s="110"/>
      <c r="PMA27" s="106"/>
      <c r="PMB27" s="106"/>
      <c r="PMC27" s="107"/>
      <c r="PMD27" s="106"/>
      <c r="PME27" s="106"/>
      <c r="PMF27" s="108"/>
      <c r="PMG27" s="109"/>
      <c r="PMH27" s="110"/>
      <c r="PMI27" s="106"/>
      <c r="PMJ27" s="106"/>
      <c r="PMK27" s="107"/>
      <c r="PML27" s="106"/>
      <c r="PMM27" s="106"/>
      <c r="PMN27" s="108"/>
      <c r="PMO27" s="109"/>
      <c r="PMP27" s="110"/>
      <c r="PMQ27" s="106"/>
      <c r="PMR27" s="106"/>
      <c r="PMS27" s="107"/>
      <c r="PMT27" s="106"/>
      <c r="PMU27" s="106"/>
      <c r="PMV27" s="108"/>
      <c r="PMW27" s="109"/>
      <c r="PMX27" s="110"/>
      <c r="PMY27" s="106"/>
      <c r="PMZ27" s="106"/>
      <c r="PNA27" s="107"/>
      <c r="PNB27" s="106"/>
      <c r="PNC27" s="106"/>
      <c r="PND27" s="108"/>
      <c r="PNE27" s="109"/>
      <c r="PNF27" s="110"/>
      <c r="PNG27" s="106"/>
      <c r="PNH27" s="106"/>
      <c r="PNI27" s="107"/>
      <c r="PNJ27" s="106"/>
      <c r="PNK27" s="106"/>
      <c r="PNL27" s="108"/>
      <c r="PNM27" s="109"/>
      <c r="PNN27" s="110"/>
      <c r="PNO27" s="106"/>
      <c r="PNP27" s="106"/>
      <c r="PNQ27" s="107"/>
      <c r="PNR27" s="106"/>
      <c r="PNS27" s="106"/>
      <c r="PNT27" s="108"/>
      <c r="PNU27" s="109"/>
      <c r="PNV27" s="110"/>
      <c r="PNW27" s="106"/>
      <c r="PNX27" s="106"/>
      <c r="PNY27" s="107"/>
      <c r="PNZ27" s="106"/>
      <c r="POA27" s="106"/>
      <c r="POB27" s="108"/>
      <c r="POC27" s="109"/>
      <c r="POD27" s="110"/>
      <c r="POE27" s="106"/>
      <c r="POF27" s="106"/>
      <c r="POG27" s="107"/>
      <c r="POH27" s="106"/>
      <c r="POI27" s="106"/>
      <c r="POJ27" s="108"/>
      <c r="POK27" s="109"/>
      <c r="POL27" s="110"/>
      <c r="POM27" s="106"/>
      <c r="PON27" s="106"/>
      <c r="POO27" s="107"/>
      <c r="POP27" s="106"/>
      <c r="POQ27" s="106"/>
      <c r="POR27" s="108"/>
      <c r="POS27" s="109"/>
      <c r="POT27" s="110"/>
      <c r="POU27" s="106"/>
      <c r="POV27" s="106"/>
      <c r="POW27" s="107"/>
      <c r="POX27" s="106"/>
      <c r="POY27" s="106"/>
      <c r="POZ27" s="108"/>
      <c r="PPA27" s="109"/>
      <c r="PPB27" s="110"/>
      <c r="PPC27" s="106"/>
      <c r="PPD27" s="106"/>
      <c r="PPE27" s="107"/>
      <c r="PPF27" s="106"/>
      <c r="PPG27" s="106"/>
      <c r="PPH27" s="108"/>
      <c r="PPI27" s="109"/>
      <c r="PPJ27" s="110"/>
      <c r="PPK27" s="106"/>
      <c r="PPL27" s="106"/>
      <c r="PPM27" s="107"/>
      <c r="PPN27" s="106"/>
      <c r="PPO27" s="106"/>
      <c r="PPP27" s="108"/>
      <c r="PPQ27" s="109"/>
      <c r="PPR27" s="110"/>
      <c r="PPS27" s="106"/>
      <c r="PPT27" s="106"/>
      <c r="PPU27" s="107"/>
      <c r="PPV27" s="106"/>
      <c r="PPW27" s="106"/>
      <c r="PPX27" s="108"/>
      <c r="PPY27" s="109"/>
      <c r="PPZ27" s="110"/>
      <c r="PQA27" s="106"/>
      <c r="PQB27" s="106"/>
      <c r="PQC27" s="107"/>
      <c r="PQD27" s="106"/>
      <c r="PQE27" s="106"/>
      <c r="PQF27" s="108"/>
      <c r="PQG27" s="109"/>
      <c r="PQH27" s="110"/>
      <c r="PQI27" s="106"/>
      <c r="PQJ27" s="106"/>
      <c r="PQK27" s="107"/>
      <c r="PQL27" s="106"/>
      <c r="PQM27" s="106"/>
      <c r="PQN27" s="108"/>
      <c r="PQO27" s="109"/>
      <c r="PQP27" s="110"/>
      <c r="PQQ27" s="106"/>
      <c r="PQR27" s="106"/>
      <c r="PQS27" s="107"/>
      <c r="PQT27" s="106"/>
      <c r="PQU27" s="106"/>
      <c r="PQV27" s="108"/>
      <c r="PQW27" s="109"/>
      <c r="PQX27" s="110"/>
      <c r="PQY27" s="106"/>
      <c r="PQZ27" s="106"/>
      <c r="PRA27" s="107"/>
      <c r="PRB27" s="106"/>
      <c r="PRC27" s="106"/>
      <c r="PRD27" s="108"/>
      <c r="PRE27" s="109"/>
      <c r="PRF27" s="110"/>
      <c r="PRG27" s="106"/>
      <c r="PRH27" s="106"/>
      <c r="PRI27" s="107"/>
      <c r="PRJ27" s="106"/>
      <c r="PRK27" s="106"/>
      <c r="PRL27" s="108"/>
      <c r="PRM27" s="109"/>
      <c r="PRN27" s="110"/>
      <c r="PRO27" s="106"/>
      <c r="PRP27" s="106"/>
      <c r="PRQ27" s="107"/>
      <c r="PRR27" s="106"/>
      <c r="PRS27" s="106"/>
      <c r="PRT27" s="108"/>
      <c r="PRU27" s="109"/>
      <c r="PRV27" s="110"/>
      <c r="PRW27" s="106"/>
      <c r="PRX27" s="106"/>
      <c r="PRY27" s="107"/>
      <c r="PRZ27" s="106"/>
      <c r="PSA27" s="106"/>
      <c r="PSB27" s="108"/>
      <c r="PSC27" s="109"/>
      <c r="PSD27" s="110"/>
      <c r="PSE27" s="106"/>
      <c r="PSF27" s="106"/>
      <c r="PSG27" s="107"/>
      <c r="PSH27" s="106"/>
      <c r="PSI27" s="106"/>
      <c r="PSJ27" s="108"/>
      <c r="PSK27" s="109"/>
      <c r="PSL27" s="110"/>
      <c r="PSM27" s="106"/>
      <c r="PSN27" s="106"/>
      <c r="PSO27" s="107"/>
      <c r="PSP27" s="106"/>
      <c r="PSQ27" s="106"/>
      <c r="PSR27" s="108"/>
      <c r="PSS27" s="109"/>
      <c r="PST27" s="110"/>
      <c r="PSU27" s="106"/>
      <c r="PSV27" s="106"/>
      <c r="PSW27" s="107"/>
      <c r="PSX27" s="106"/>
      <c r="PSY27" s="106"/>
      <c r="PSZ27" s="108"/>
      <c r="PTA27" s="109"/>
      <c r="PTB27" s="110"/>
      <c r="PTC27" s="106"/>
      <c r="PTD27" s="106"/>
      <c r="PTE27" s="107"/>
      <c r="PTF27" s="106"/>
      <c r="PTG27" s="106"/>
      <c r="PTH27" s="108"/>
      <c r="PTI27" s="109"/>
      <c r="PTJ27" s="110"/>
      <c r="PTK27" s="106"/>
      <c r="PTL27" s="106"/>
      <c r="PTM27" s="107"/>
      <c r="PTN27" s="106"/>
      <c r="PTO27" s="106"/>
      <c r="PTP27" s="108"/>
      <c r="PTQ27" s="109"/>
      <c r="PTR27" s="110"/>
      <c r="PTS27" s="106"/>
      <c r="PTT27" s="106"/>
      <c r="PTU27" s="107"/>
      <c r="PTV27" s="106"/>
      <c r="PTW27" s="106"/>
      <c r="PTX27" s="108"/>
      <c r="PTY27" s="109"/>
      <c r="PTZ27" s="110"/>
      <c r="PUA27" s="106"/>
      <c r="PUB27" s="106"/>
      <c r="PUC27" s="107"/>
      <c r="PUD27" s="106"/>
      <c r="PUE27" s="106"/>
      <c r="PUF27" s="108"/>
      <c r="PUG27" s="109"/>
      <c r="PUH27" s="110"/>
      <c r="PUI27" s="106"/>
      <c r="PUJ27" s="106"/>
      <c r="PUK27" s="107"/>
      <c r="PUL27" s="106"/>
      <c r="PUM27" s="106"/>
      <c r="PUN27" s="108"/>
      <c r="PUO27" s="109"/>
      <c r="PUP27" s="110"/>
      <c r="PUQ27" s="106"/>
      <c r="PUR27" s="106"/>
      <c r="PUS27" s="107"/>
      <c r="PUT27" s="106"/>
      <c r="PUU27" s="106"/>
      <c r="PUV27" s="108"/>
      <c r="PUW27" s="109"/>
      <c r="PUX27" s="110"/>
      <c r="PUY27" s="106"/>
      <c r="PUZ27" s="106"/>
      <c r="PVA27" s="107"/>
      <c r="PVB27" s="106"/>
      <c r="PVC27" s="106"/>
      <c r="PVD27" s="108"/>
      <c r="PVE27" s="109"/>
      <c r="PVF27" s="110"/>
      <c r="PVG27" s="106"/>
      <c r="PVH27" s="106"/>
      <c r="PVI27" s="107"/>
      <c r="PVJ27" s="106"/>
      <c r="PVK27" s="106"/>
      <c r="PVL27" s="108"/>
      <c r="PVM27" s="109"/>
      <c r="PVN27" s="110"/>
      <c r="PVO27" s="106"/>
      <c r="PVP27" s="106"/>
      <c r="PVQ27" s="107"/>
      <c r="PVR27" s="106"/>
      <c r="PVS27" s="106"/>
      <c r="PVT27" s="108"/>
      <c r="PVU27" s="109"/>
      <c r="PVV27" s="110"/>
      <c r="PVW27" s="106"/>
      <c r="PVX27" s="106"/>
      <c r="PVY27" s="107"/>
      <c r="PVZ27" s="106"/>
      <c r="PWA27" s="106"/>
      <c r="PWB27" s="108"/>
      <c r="PWC27" s="109"/>
      <c r="PWD27" s="110"/>
      <c r="PWE27" s="106"/>
      <c r="PWF27" s="106"/>
      <c r="PWG27" s="107"/>
      <c r="PWH27" s="106"/>
      <c r="PWI27" s="106"/>
      <c r="PWJ27" s="108"/>
      <c r="PWK27" s="109"/>
      <c r="PWL27" s="110"/>
      <c r="PWM27" s="106"/>
      <c r="PWN27" s="106"/>
      <c r="PWO27" s="107"/>
      <c r="PWP27" s="106"/>
      <c r="PWQ27" s="106"/>
      <c r="PWR27" s="108"/>
      <c r="PWS27" s="109"/>
      <c r="PWT27" s="110"/>
      <c r="PWU27" s="106"/>
      <c r="PWV27" s="106"/>
      <c r="PWW27" s="107"/>
      <c r="PWX27" s="106"/>
      <c r="PWY27" s="106"/>
      <c r="PWZ27" s="108"/>
      <c r="PXA27" s="109"/>
      <c r="PXB27" s="110"/>
      <c r="PXC27" s="106"/>
      <c r="PXD27" s="106"/>
      <c r="PXE27" s="107"/>
      <c r="PXF27" s="106"/>
      <c r="PXG27" s="106"/>
      <c r="PXH27" s="108"/>
      <c r="PXI27" s="109"/>
      <c r="PXJ27" s="110"/>
      <c r="PXK27" s="106"/>
      <c r="PXL27" s="106"/>
      <c r="PXM27" s="107"/>
      <c r="PXN27" s="106"/>
      <c r="PXO27" s="106"/>
      <c r="PXP27" s="108"/>
      <c r="PXQ27" s="109"/>
      <c r="PXR27" s="110"/>
      <c r="PXS27" s="106"/>
      <c r="PXT27" s="106"/>
      <c r="PXU27" s="107"/>
      <c r="PXV27" s="106"/>
      <c r="PXW27" s="106"/>
      <c r="PXX27" s="108"/>
      <c r="PXY27" s="109"/>
      <c r="PXZ27" s="110"/>
      <c r="PYA27" s="106"/>
      <c r="PYB27" s="106"/>
      <c r="PYC27" s="107"/>
      <c r="PYD27" s="106"/>
      <c r="PYE27" s="106"/>
      <c r="PYF27" s="108"/>
      <c r="PYG27" s="109"/>
      <c r="PYH27" s="110"/>
      <c r="PYI27" s="106"/>
      <c r="PYJ27" s="106"/>
      <c r="PYK27" s="107"/>
      <c r="PYL27" s="106"/>
      <c r="PYM27" s="106"/>
      <c r="PYN27" s="108"/>
      <c r="PYO27" s="109"/>
      <c r="PYP27" s="110"/>
      <c r="PYQ27" s="106"/>
      <c r="PYR27" s="106"/>
      <c r="PYS27" s="107"/>
      <c r="PYT27" s="106"/>
      <c r="PYU27" s="106"/>
      <c r="PYV27" s="108"/>
      <c r="PYW27" s="109"/>
      <c r="PYX27" s="110"/>
      <c r="PYY27" s="106"/>
      <c r="PYZ27" s="106"/>
      <c r="PZA27" s="107"/>
      <c r="PZB27" s="106"/>
      <c r="PZC27" s="106"/>
      <c r="PZD27" s="108"/>
      <c r="PZE27" s="109"/>
      <c r="PZF27" s="110"/>
      <c r="PZG27" s="106"/>
      <c r="PZH27" s="106"/>
      <c r="PZI27" s="107"/>
      <c r="PZJ27" s="106"/>
      <c r="PZK27" s="106"/>
      <c r="PZL27" s="108"/>
      <c r="PZM27" s="109"/>
      <c r="PZN27" s="110"/>
      <c r="PZO27" s="106"/>
      <c r="PZP27" s="106"/>
      <c r="PZQ27" s="107"/>
      <c r="PZR27" s="106"/>
      <c r="PZS27" s="106"/>
      <c r="PZT27" s="108"/>
      <c r="PZU27" s="109"/>
      <c r="PZV27" s="110"/>
      <c r="PZW27" s="106"/>
      <c r="PZX27" s="106"/>
      <c r="PZY27" s="107"/>
      <c r="PZZ27" s="106"/>
      <c r="QAA27" s="106"/>
      <c r="QAB27" s="108"/>
      <c r="QAC27" s="109"/>
      <c r="QAD27" s="110"/>
      <c r="QAE27" s="106"/>
      <c r="QAF27" s="106"/>
      <c r="QAG27" s="107"/>
      <c r="QAH27" s="106"/>
      <c r="QAI27" s="106"/>
      <c r="QAJ27" s="108"/>
      <c r="QAK27" s="109"/>
      <c r="QAL27" s="110"/>
      <c r="QAM27" s="106"/>
      <c r="QAN27" s="106"/>
      <c r="QAO27" s="107"/>
      <c r="QAP27" s="106"/>
      <c r="QAQ27" s="106"/>
      <c r="QAR27" s="108"/>
      <c r="QAS27" s="109"/>
      <c r="QAT27" s="110"/>
      <c r="QAU27" s="106"/>
      <c r="QAV27" s="106"/>
      <c r="QAW27" s="107"/>
      <c r="QAX27" s="106"/>
      <c r="QAY27" s="106"/>
      <c r="QAZ27" s="108"/>
      <c r="QBA27" s="109"/>
      <c r="QBB27" s="110"/>
      <c r="QBC27" s="106"/>
      <c r="QBD27" s="106"/>
      <c r="QBE27" s="107"/>
      <c r="QBF27" s="106"/>
      <c r="QBG27" s="106"/>
      <c r="QBH27" s="108"/>
      <c r="QBI27" s="109"/>
      <c r="QBJ27" s="110"/>
      <c r="QBK27" s="106"/>
      <c r="QBL27" s="106"/>
      <c r="QBM27" s="107"/>
      <c r="QBN27" s="106"/>
      <c r="QBO27" s="106"/>
      <c r="QBP27" s="108"/>
      <c r="QBQ27" s="109"/>
      <c r="QBR27" s="110"/>
      <c r="QBS27" s="106"/>
      <c r="QBT27" s="106"/>
      <c r="QBU27" s="107"/>
      <c r="QBV27" s="106"/>
      <c r="QBW27" s="106"/>
      <c r="QBX27" s="108"/>
      <c r="QBY27" s="109"/>
      <c r="QBZ27" s="110"/>
      <c r="QCA27" s="106"/>
      <c r="QCB27" s="106"/>
      <c r="QCC27" s="107"/>
      <c r="QCD27" s="106"/>
      <c r="QCE27" s="106"/>
      <c r="QCF27" s="108"/>
      <c r="QCG27" s="109"/>
      <c r="QCH27" s="110"/>
      <c r="QCI27" s="106"/>
      <c r="QCJ27" s="106"/>
      <c r="QCK27" s="107"/>
      <c r="QCL27" s="106"/>
      <c r="QCM27" s="106"/>
      <c r="QCN27" s="108"/>
      <c r="QCO27" s="109"/>
      <c r="QCP27" s="110"/>
      <c r="QCQ27" s="106"/>
      <c r="QCR27" s="106"/>
      <c r="QCS27" s="107"/>
      <c r="QCT27" s="106"/>
      <c r="QCU27" s="106"/>
      <c r="QCV27" s="108"/>
      <c r="QCW27" s="109"/>
      <c r="QCX27" s="110"/>
      <c r="QCY27" s="106"/>
      <c r="QCZ27" s="106"/>
      <c r="QDA27" s="107"/>
      <c r="QDB27" s="106"/>
      <c r="QDC27" s="106"/>
      <c r="QDD27" s="108"/>
      <c r="QDE27" s="109"/>
      <c r="QDF27" s="110"/>
      <c r="QDG27" s="106"/>
      <c r="QDH27" s="106"/>
      <c r="QDI27" s="107"/>
      <c r="QDJ27" s="106"/>
      <c r="QDK27" s="106"/>
      <c r="QDL27" s="108"/>
      <c r="QDM27" s="109"/>
      <c r="QDN27" s="110"/>
      <c r="QDO27" s="106"/>
      <c r="QDP27" s="106"/>
      <c r="QDQ27" s="107"/>
      <c r="QDR27" s="106"/>
      <c r="QDS27" s="106"/>
      <c r="QDT27" s="108"/>
      <c r="QDU27" s="109"/>
      <c r="QDV27" s="110"/>
      <c r="QDW27" s="106"/>
      <c r="QDX27" s="106"/>
      <c r="QDY27" s="107"/>
      <c r="QDZ27" s="106"/>
      <c r="QEA27" s="106"/>
      <c r="QEB27" s="108"/>
      <c r="QEC27" s="109"/>
      <c r="QED27" s="110"/>
      <c r="QEE27" s="106"/>
      <c r="QEF27" s="106"/>
      <c r="QEG27" s="107"/>
      <c r="QEH27" s="106"/>
      <c r="QEI27" s="106"/>
      <c r="QEJ27" s="108"/>
      <c r="QEK27" s="109"/>
      <c r="QEL27" s="110"/>
      <c r="QEM27" s="106"/>
      <c r="QEN27" s="106"/>
      <c r="QEO27" s="107"/>
      <c r="QEP27" s="106"/>
      <c r="QEQ27" s="106"/>
      <c r="QER27" s="108"/>
      <c r="QES27" s="109"/>
      <c r="QET27" s="110"/>
      <c r="QEU27" s="106"/>
      <c r="QEV27" s="106"/>
      <c r="QEW27" s="107"/>
      <c r="QEX27" s="106"/>
      <c r="QEY27" s="106"/>
      <c r="QEZ27" s="108"/>
      <c r="QFA27" s="109"/>
      <c r="QFB27" s="110"/>
      <c r="QFC27" s="106"/>
      <c r="QFD27" s="106"/>
      <c r="QFE27" s="107"/>
      <c r="QFF27" s="106"/>
      <c r="QFG27" s="106"/>
      <c r="QFH27" s="108"/>
      <c r="QFI27" s="109"/>
      <c r="QFJ27" s="110"/>
      <c r="QFK27" s="106"/>
      <c r="QFL27" s="106"/>
      <c r="QFM27" s="107"/>
      <c r="QFN27" s="106"/>
      <c r="QFO27" s="106"/>
      <c r="QFP27" s="108"/>
      <c r="QFQ27" s="109"/>
      <c r="QFR27" s="110"/>
      <c r="QFS27" s="106"/>
      <c r="QFT27" s="106"/>
      <c r="QFU27" s="107"/>
      <c r="QFV27" s="106"/>
      <c r="QFW27" s="106"/>
      <c r="QFX27" s="108"/>
      <c r="QFY27" s="109"/>
      <c r="QFZ27" s="110"/>
      <c r="QGA27" s="106"/>
      <c r="QGB27" s="106"/>
      <c r="QGC27" s="107"/>
      <c r="QGD27" s="106"/>
      <c r="QGE27" s="106"/>
      <c r="QGF27" s="108"/>
      <c r="QGG27" s="109"/>
      <c r="QGH27" s="110"/>
      <c r="QGI27" s="106"/>
      <c r="QGJ27" s="106"/>
      <c r="QGK27" s="107"/>
      <c r="QGL27" s="106"/>
      <c r="QGM27" s="106"/>
      <c r="QGN27" s="108"/>
      <c r="QGO27" s="109"/>
      <c r="QGP27" s="110"/>
      <c r="QGQ27" s="106"/>
      <c r="QGR27" s="106"/>
      <c r="QGS27" s="107"/>
      <c r="QGT27" s="106"/>
      <c r="QGU27" s="106"/>
      <c r="QGV27" s="108"/>
      <c r="QGW27" s="109"/>
      <c r="QGX27" s="110"/>
      <c r="QGY27" s="106"/>
      <c r="QGZ27" s="106"/>
      <c r="QHA27" s="107"/>
      <c r="QHB27" s="106"/>
      <c r="QHC27" s="106"/>
      <c r="QHD27" s="108"/>
      <c r="QHE27" s="109"/>
      <c r="QHF27" s="110"/>
      <c r="QHG27" s="106"/>
      <c r="QHH27" s="106"/>
      <c r="QHI27" s="107"/>
      <c r="QHJ27" s="106"/>
      <c r="QHK27" s="106"/>
      <c r="QHL27" s="108"/>
      <c r="QHM27" s="109"/>
      <c r="QHN27" s="110"/>
      <c r="QHO27" s="106"/>
      <c r="QHP27" s="106"/>
      <c r="QHQ27" s="107"/>
      <c r="QHR27" s="106"/>
      <c r="QHS27" s="106"/>
      <c r="QHT27" s="108"/>
      <c r="QHU27" s="109"/>
      <c r="QHV27" s="110"/>
      <c r="QHW27" s="106"/>
      <c r="QHX27" s="106"/>
      <c r="QHY27" s="107"/>
      <c r="QHZ27" s="106"/>
      <c r="QIA27" s="106"/>
      <c r="QIB27" s="108"/>
      <c r="QIC27" s="109"/>
      <c r="QID27" s="110"/>
      <c r="QIE27" s="106"/>
      <c r="QIF27" s="106"/>
      <c r="QIG27" s="107"/>
      <c r="QIH27" s="106"/>
      <c r="QII27" s="106"/>
      <c r="QIJ27" s="108"/>
      <c r="QIK27" s="109"/>
      <c r="QIL27" s="110"/>
      <c r="QIM27" s="106"/>
      <c r="QIN27" s="106"/>
      <c r="QIO27" s="107"/>
      <c r="QIP27" s="106"/>
      <c r="QIQ27" s="106"/>
      <c r="QIR27" s="108"/>
      <c r="QIS27" s="109"/>
      <c r="QIT27" s="110"/>
      <c r="QIU27" s="106"/>
      <c r="QIV27" s="106"/>
      <c r="QIW27" s="107"/>
      <c r="QIX27" s="106"/>
      <c r="QIY27" s="106"/>
      <c r="QIZ27" s="108"/>
      <c r="QJA27" s="109"/>
      <c r="QJB27" s="110"/>
      <c r="QJC27" s="106"/>
      <c r="QJD27" s="106"/>
      <c r="QJE27" s="107"/>
      <c r="QJF27" s="106"/>
      <c r="QJG27" s="106"/>
      <c r="QJH27" s="108"/>
      <c r="QJI27" s="109"/>
      <c r="QJJ27" s="110"/>
      <c r="QJK27" s="106"/>
      <c r="QJL27" s="106"/>
      <c r="QJM27" s="107"/>
      <c r="QJN27" s="106"/>
      <c r="QJO27" s="106"/>
      <c r="QJP27" s="108"/>
      <c r="QJQ27" s="109"/>
      <c r="QJR27" s="110"/>
      <c r="QJS27" s="106"/>
      <c r="QJT27" s="106"/>
      <c r="QJU27" s="107"/>
      <c r="QJV27" s="106"/>
      <c r="QJW27" s="106"/>
      <c r="QJX27" s="108"/>
      <c r="QJY27" s="109"/>
      <c r="QJZ27" s="110"/>
      <c r="QKA27" s="106"/>
      <c r="QKB27" s="106"/>
      <c r="QKC27" s="107"/>
      <c r="QKD27" s="106"/>
      <c r="QKE27" s="106"/>
      <c r="QKF27" s="108"/>
      <c r="QKG27" s="109"/>
      <c r="QKH27" s="110"/>
      <c r="QKI27" s="106"/>
      <c r="QKJ27" s="106"/>
      <c r="QKK27" s="107"/>
      <c r="QKL27" s="106"/>
      <c r="QKM27" s="106"/>
      <c r="QKN27" s="108"/>
      <c r="QKO27" s="109"/>
      <c r="QKP27" s="110"/>
      <c r="QKQ27" s="106"/>
      <c r="QKR27" s="106"/>
      <c r="QKS27" s="107"/>
      <c r="QKT27" s="106"/>
      <c r="QKU27" s="106"/>
      <c r="QKV27" s="108"/>
      <c r="QKW27" s="109"/>
      <c r="QKX27" s="110"/>
      <c r="QKY27" s="106"/>
      <c r="QKZ27" s="106"/>
      <c r="QLA27" s="107"/>
      <c r="QLB27" s="106"/>
      <c r="QLC27" s="106"/>
      <c r="QLD27" s="108"/>
      <c r="QLE27" s="109"/>
      <c r="QLF27" s="110"/>
      <c r="QLG27" s="106"/>
      <c r="QLH27" s="106"/>
      <c r="QLI27" s="107"/>
      <c r="QLJ27" s="106"/>
      <c r="QLK27" s="106"/>
      <c r="QLL27" s="108"/>
      <c r="QLM27" s="109"/>
      <c r="QLN27" s="110"/>
      <c r="QLO27" s="106"/>
      <c r="QLP27" s="106"/>
      <c r="QLQ27" s="107"/>
      <c r="QLR27" s="106"/>
      <c r="QLS27" s="106"/>
      <c r="QLT27" s="108"/>
      <c r="QLU27" s="109"/>
      <c r="QLV27" s="110"/>
      <c r="QLW27" s="106"/>
      <c r="QLX27" s="106"/>
      <c r="QLY27" s="107"/>
      <c r="QLZ27" s="106"/>
      <c r="QMA27" s="106"/>
      <c r="QMB27" s="108"/>
      <c r="QMC27" s="109"/>
      <c r="QMD27" s="110"/>
      <c r="QME27" s="106"/>
      <c r="QMF27" s="106"/>
      <c r="QMG27" s="107"/>
      <c r="QMH27" s="106"/>
      <c r="QMI27" s="106"/>
      <c r="QMJ27" s="108"/>
      <c r="QMK27" s="109"/>
      <c r="QML27" s="110"/>
      <c r="QMM27" s="106"/>
      <c r="QMN27" s="106"/>
      <c r="QMO27" s="107"/>
      <c r="QMP27" s="106"/>
      <c r="QMQ27" s="106"/>
      <c r="QMR27" s="108"/>
      <c r="QMS27" s="109"/>
      <c r="QMT27" s="110"/>
      <c r="QMU27" s="106"/>
      <c r="QMV27" s="106"/>
      <c r="QMW27" s="107"/>
      <c r="QMX27" s="106"/>
      <c r="QMY27" s="106"/>
      <c r="QMZ27" s="108"/>
      <c r="QNA27" s="109"/>
      <c r="QNB27" s="110"/>
      <c r="QNC27" s="106"/>
      <c r="QND27" s="106"/>
      <c r="QNE27" s="107"/>
      <c r="QNF27" s="106"/>
      <c r="QNG27" s="106"/>
      <c r="QNH27" s="108"/>
      <c r="QNI27" s="109"/>
      <c r="QNJ27" s="110"/>
      <c r="QNK27" s="106"/>
      <c r="QNL27" s="106"/>
      <c r="QNM27" s="107"/>
      <c r="QNN27" s="106"/>
      <c r="QNO27" s="106"/>
      <c r="QNP27" s="108"/>
      <c r="QNQ27" s="109"/>
      <c r="QNR27" s="110"/>
      <c r="QNS27" s="106"/>
      <c r="QNT27" s="106"/>
      <c r="QNU27" s="107"/>
      <c r="QNV27" s="106"/>
      <c r="QNW27" s="106"/>
      <c r="QNX27" s="108"/>
      <c r="QNY27" s="109"/>
      <c r="QNZ27" s="110"/>
      <c r="QOA27" s="106"/>
      <c r="QOB27" s="106"/>
      <c r="QOC27" s="107"/>
      <c r="QOD27" s="106"/>
      <c r="QOE27" s="106"/>
      <c r="QOF27" s="108"/>
      <c r="QOG27" s="109"/>
      <c r="QOH27" s="110"/>
      <c r="QOI27" s="106"/>
      <c r="QOJ27" s="106"/>
      <c r="QOK27" s="107"/>
      <c r="QOL27" s="106"/>
      <c r="QOM27" s="106"/>
      <c r="QON27" s="108"/>
      <c r="QOO27" s="109"/>
      <c r="QOP27" s="110"/>
      <c r="QOQ27" s="106"/>
      <c r="QOR27" s="106"/>
      <c r="QOS27" s="107"/>
      <c r="QOT27" s="106"/>
      <c r="QOU27" s="106"/>
      <c r="QOV27" s="108"/>
      <c r="QOW27" s="109"/>
      <c r="QOX27" s="110"/>
      <c r="QOY27" s="106"/>
      <c r="QOZ27" s="106"/>
      <c r="QPA27" s="107"/>
      <c r="QPB27" s="106"/>
      <c r="QPC27" s="106"/>
      <c r="QPD27" s="108"/>
      <c r="QPE27" s="109"/>
      <c r="QPF27" s="110"/>
      <c r="QPG27" s="106"/>
      <c r="QPH27" s="106"/>
      <c r="QPI27" s="107"/>
      <c r="QPJ27" s="106"/>
      <c r="QPK27" s="106"/>
      <c r="QPL27" s="108"/>
      <c r="QPM27" s="109"/>
      <c r="QPN27" s="110"/>
      <c r="QPO27" s="106"/>
      <c r="QPP27" s="106"/>
      <c r="QPQ27" s="107"/>
      <c r="QPR27" s="106"/>
      <c r="QPS27" s="106"/>
      <c r="QPT27" s="108"/>
      <c r="QPU27" s="109"/>
      <c r="QPV27" s="110"/>
      <c r="QPW27" s="106"/>
      <c r="QPX27" s="106"/>
      <c r="QPY27" s="107"/>
      <c r="QPZ27" s="106"/>
      <c r="QQA27" s="106"/>
      <c r="QQB27" s="108"/>
      <c r="QQC27" s="109"/>
      <c r="QQD27" s="110"/>
      <c r="QQE27" s="106"/>
      <c r="QQF27" s="106"/>
      <c r="QQG27" s="107"/>
      <c r="QQH27" s="106"/>
      <c r="QQI27" s="106"/>
      <c r="QQJ27" s="108"/>
      <c r="QQK27" s="109"/>
      <c r="QQL27" s="110"/>
      <c r="QQM27" s="106"/>
      <c r="QQN27" s="106"/>
      <c r="QQO27" s="107"/>
      <c r="QQP27" s="106"/>
      <c r="QQQ27" s="106"/>
      <c r="QQR27" s="108"/>
      <c r="QQS27" s="109"/>
      <c r="QQT27" s="110"/>
      <c r="QQU27" s="106"/>
      <c r="QQV27" s="106"/>
      <c r="QQW27" s="107"/>
      <c r="QQX27" s="106"/>
      <c r="QQY27" s="106"/>
      <c r="QQZ27" s="108"/>
      <c r="QRA27" s="109"/>
      <c r="QRB27" s="110"/>
      <c r="QRC27" s="106"/>
      <c r="QRD27" s="106"/>
      <c r="QRE27" s="107"/>
      <c r="QRF27" s="106"/>
      <c r="QRG27" s="106"/>
      <c r="QRH27" s="108"/>
      <c r="QRI27" s="109"/>
      <c r="QRJ27" s="110"/>
      <c r="QRK27" s="106"/>
      <c r="QRL27" s="106"/>
      <c r="QRM27" s="107"/>
      <c r="QRN27" s="106"/>
      <c r="QRO27" s="106"/>
      <c r="QRP27" s="108"/>
      <c r="QRQ27" s="109"/>
      <c r="QRR27" s="110"/>
      <c r="QRS27" s="106"/>
      <c r="QRT27" s="106"/>
      <c r="QRU27" s="107"/>
      <c r="QRV27" s="106"/>
      <c r="QRW27" s="106"/>
      <c r="QRX27" s="108"/>
      <c r="QRY27" s="109"/>
      <c r="QRZ27" s="110"/>
      <c r="QSA27" s="106"/>
      <c r="QSB27" s="106"/>
      <c r="QSC27" s="107"/>
      <c r="QSD27" s="106"/>
      <c r="QSE27" s="106"/>
      <c r="QSF27" s="108"/>
      <c r="QSG27" s="109"/>
      <c r="QSH27" s="110"/>
      <c r="QSI27" s="106"/>
      <c r="QSJ27" s="106"/>
      <c r="QSK27" s="107"/>
      <c r="QSL27" s="106"/>
      <c r="QSM27" s="106"/>
      <c r="QSN27" s="108"/>
      <c r="QSO27" s="109"/>
      <c r="QSP27" s="110"/>
      <c r="QSQ27" s="106"/>
      <c r="QSR27" s="106"/>
      <c r="QSS27" s="107"/>
      <c r="QST27" s="106"/>
      <c r="QSU27" s="106"/>
      <c r="QSV27" s="108"/>
      <c r="QSW27" s="109"/>
      <c r="QSX27" s="110"/>
      <c r="QSY27" s="106"/>
      <c r="QSZ27" s="106"/>
      <c r="QTA27" s="107"/>
      <c r="QTB27" s="106"/>
      <c r="QTC27" s="106"/>
      <c r="QTD27" s="108"/>
      <c r="QTE27" s="109"/>
      <c r="QTF27" s="110"/>
      <c r="QTG27" s="106"/>
      <c r="QTH27" s="106"/>
      <c r="QTI27" s="107"/>
      <c r="QTJ27" s="106"/>
      <c r="QTK27" s="106"/>
      <c r="QTL27" s="108"/>
      <c r="QTM27" s="109"/>
      <c r="QTN27" s="110"/>
      <c r="QTO27" s="106"/>
      <c r="QTP27" s="106"/>
      <c r="QTQ27" s="107"/>
      <c r="QTR27" s="106"/>
      <c r="QTS27" s="106"/>
      <c r="QTT27" s="108"/>
      <c r="QTU27" s="109"/>
      <c r="QTV27" s="110"/>
      <c r="QTW27" s="106"/>
      <c r="QTX27" s="106"/>
      <c r="QTY27" s="107"/>
      <c r="QTZ27" s="106"/>
      <c r="QUA27" s="106"/>
      <c r="QUB27" s="108"/>
      <c r="QUC27" s="109"/>
      <c r="QUD27" s="110"/>
      <c r="QUE27" s="106"/>
      <c r="QUF27" s="106"/>
      <c r="QUG27" s="107"/>
      <c r="QUH27" s="106"/>
      <c r="QUI27" s="106"/>
      <c r="QUJ27" s="108"/>
      <c r="QUK27" s="109"/>
      <c r="QUL27" s="110"/>
      <c r="QUM27" s="106"/>
      <c r="QUN27" s="106"/>
      <c r="QUO27" s="107"/>
      <c r="QUP27" s="106"/>
      <c r="QUQ27" s="106"/>
      <c r="QUR27" s="108"/>
      <c r="QUS27" s="109"/>
      <c r="QUT27" s="110"/>
      <c r="QUU27" s="106"/>
      <c r="QUV27" s="106"/>
      <c r="QUW27" s="107"/>
      <c r="QUX27" s="106"/>
      <c r="QUY27" s="106"/>
      <c r="QUZ27" s="108"/>
      <c r="QVA27" s="109"/>
      <c r="QVB27" s="110"/>
      <c r="QVC27" s="106"/>
      <c r="QVD27" s="106"/>
      <c r="QVE27" s="107"/>
      <c r="QVF27" s="106"/>
      <c r="QVG27" s="106"/>
      <c r="QVH27" s="108"/>
      <c r="QVI27" s="109"/>
      <c r="QVJ27" s="110"/>
      <c r="QVK27" s="106"/>
      <c r="QVL27" s="106"/>
      <c r="QVM27" s="107"/>
      <c r="QVN27" s="106"/>
      <c r="QVO27" s="106"/>
      <c r="QVP27" s="108"/>
      <c r="QVQ27" s="109"/>
      <c r="QVR27" s="110"/>
      <c r="QVS27" s="106"/>
      <c r="QVT27" s="106"/>
      <c r="QVU27" s="107"/>
      <c r="QVV27" s="106"/>
      <c r="QVW27" s="106"/>
      <c r="QVX27" s="108"/>
      <c r="QVY27" s="109"/>
      <c r="QVZ27" s="110"/>
      <c r="QWA27" s="106"/>
      <c r="QWB27" s="106"/>
      <c r="QWC27" s="107"/>
      <c r="QWD27" s="106"/>
      <c r="QWE27" s="106"/>
      <c r="QWF27" s="108"/>
      <c r="QWG27" s="109"/>
      <c r="QWH27" s="110"/>
      <c r="QWI27" s="106"/>
      <c r="QWJ27" s="106"/>
      <c r="QWK27" s="107"/>
      <c r="QWL27" s="106"/>
      <c r="QWM27" s="106"/>
      <c r="QWN27" s="108"/>
      <c r="QWO27" s="109"/>
      <c r="QWP27" s="110"/>
      <c r="QWQ27" s="106"/>
      <c r="QWR27" s="106"/>
      <c r="QWS27" s="107"/>
      <c r="QWT27" s="106"/>
      <c r="QWU27" s="106"/>
      <c r="QWV27" s="108"/>
      <c r="QWW27" s="109"/>
      <c r="QWX27" s="110"/>
      <c r="QWY27" s="106"/>
      <c r="QWZ27" s="106"/>
      <c r="QXA27" s="107"/>
      <c r="QXB27" s="106"/>
      <c r="QXC27" s="106"/>
      <c r="QXD27" s="108"/>
      <c r="QXE27" s="109"/>
      <c r="QXF27" s="110"/>
      <c r="QXG27" s="106"/>
      <c r="QXH27" s="106"/>
      <c r="QXI27" s="107"/>
      <c r="QXJ27" s="106"/>
      <c r="QXK27" s="106"/>
      <c r="QXL27" s="108"/>
      <c r="QXM27" s="109"/>
      <c r="QXN27" s="110"/>
      <c r="QXO27" s="106"/>
      <c r="QXP27" s="106"/>
      <c r="QXQ27" s="107"/>
      <c r="QXR27" s="106"/>
      <c r="QXS27" s="106"/>
      <c r="QXT27" s="108"/>
      <c r="QXU27" s="109"/>
      <c r="QXV27" s="110"/>
      <c r="QXW27" s="106"/>
      <c r="QXX27" s="106"/>
      <c r="QXY27" s="107"/>
      <c r="QXZ27" s="106"/>
      <c r="QYA27" s="106"/>
      <c r="QYB27" s="108"/>
      <c r="QYC27" s="109"/>
      <c r="QYD27" s="110"/>
      <c r="QYE27" s="106"/>
      <c r="QYF27" s="106"/>
      <c r="QYG27" s="107"/>
      <c r="QYH27" s="106"/>
      <c r="QYI27" s="106"/>
      <c r="QYJ27" s="108"/>
      <c r="QYK27" s="109"/>
      <c r="QYL27" s="110"/>
      <c r="QYM27" s="106"/>
      <c r="QYN27" s="106"/>
      <c r="QYO27" s="107"/>
      <c r="QYP27" s="106"/>
      <c r="QYQ27" s="106"/>
      <c r="QYR27" s="108"/>
      <c r="QYS27" s="109"/>
      <c r="QYT27" s="110"/>
      <c r="QYU27" s="106"/>
      <c r="QYV27" s="106"/>
      <c r="QYW27" s="107"/>
      <c r="QYX27" s="106"/>
      <c r="QYY27" s="106"/>
      <c r="QYZ27" s="108"/>
      <c r="QZA27" s="109"/>
      <c r="QZB27" s="110"/>
      <c r="QZC27" s="106"/>
      <c r="QZD27" s="106"/>
      <c r="QZE27" s="107"/>
      <c r="QZF27" s="106"/>
      <c r="QZG27" s="106"/>
      <c r="QZH27" s="108"/>
      <c r="QZI27" s="109"/>
      <c r="QZJ27" s="110"/>
      <c r="QZK27" s="106"/>
      <c r="QZL27" s="106"/>
      <c r="QZM27" s="107"/>
      <c r="QZN27" s="106"/>
      <c r="QZO27" s="106"/>
      <c r="QZP27" s="108"/>
      <c r="QZQ27" s="109"/>
      <c r="QZR27" s="110"/>
      <c r="QZS27" s="106"/>
      <c r="QZT27" s="106"/>
      <c r="QZU27" s="107"/>
      <c r="QZV27" s="106"/>
      <c r="QZW27" s="106"/>
      <c r="QZX27" s="108"/>
      <c r="QZY27" s="109"/>
      <c r="QZZ27" s="110"/>
      <c r="RAA27" s="106"/>
      <c r="RAB27" s="106"/>
      <c r="RAC27" s="107"/>
      <c r="RAD27" s="106"/>
      <c r="RAE27" s="106"/>
      <c r="RAF27" s="108"/>
      <c r="RAG27" s="109"/>
      <c r="RAH27" s="110"/>
      <c r="RAI27" s="106"/>
      <c r="RAJ27" s="106"/>
      <c r="RAK27" s="107"/>
      <c r="RAL27" s="106"/>
      <c r="RAM27" s="106"/>
      <c r="RAN27" s="108"/>
      <c r="RAO27" s="109"/>
      <c r="RAP27" s="110"/>
      <c r="RAQ27" s="106"/>
      <c r="RAR27" s="106"/>
      <c r="RAS27" s="107"/>
      <c r="RAT27" s="106"/>
      <c r="RAU27" s="106"/>
      <c r="RAV27" s="108"/>
      <c r="RAW27" s="109"/>
      <c r="RAX27" s="110"/>
      <c r="RAY27" s="106"/>
      <c r="RAZ27" s="106"/>
      <c r="RBA27" s="107"/>
      <c r="RBB27" s="106"/>
      <c r="RBC27" s="106"/>
      <c r="RBD27" s="108"/>
      <c r="RBE27" s="109"/>
      <c r="RBF27" s="110"/>
      <c r="RBG27" s="106"/>
      <c r="RBH27" s="106"/>
      <c r="RBI27" s="107"/>
      <c r="RBJ27" s="106"/>
      <c r="RBK27" s="106"/>
      <c r="RBL27" s="108"/>
      <c r="RBM27" s="109"/>
      <c r="RBN27" s="110"/>
      <c r="RBO27" s="106"/>
      <c r="RBP27" s="106"/>
      <c r="RBQ27" s="107"/>
      <c r="RBR27" s="106"/>
      <c r="RBS27" s="106"/>
      <c r="RBT27" s="108"/>
      <c r="RBU27" s="109"/>
      <c r="RBV27" s="110"/>
      <c r="RBW27" s="106"/>
      <c r="RBX27" s="106"/>
      <c r="RBY27" s="107"/>
      <c r="RBZ27" s="106"/>
      <c r="RCA27" s="106"/>
      <c r="RCB27" s="108"/>
      <c r="RCC27" s="109"/>
      <c r="RCD27" s="110"/>
      <c r="RCE27" s="106"/>
      <c r="RCF27" s="106"/>
      <c r="RCG27" s="107"/>
      <c r="RCH27" s="106"/>
      <c r="RCI27" s="106"/>
      <c r="RCJ27" s="108"/>
      <c r="RCK27" s="109"/>
      <c r="RCL27" s="110"/>
      <c r="RCM27" s="106"/>
      <c r="RCN27" s="106"/>
      <c r="RCO27" s="107"/>
      <c r="RCP27" s="106"/>
      <c r="RCQ27" s="106"/>
      <c r="RCR27" s="108"/>
      <c r="RCS27" s="109"/>
      <c r="RCT27" s="110"/>
      <c r="RCU27" s="106"/>
      <c r="RCV27" s="106"/>
      <c r="RCW27" s="107"/>
      <c r="RCX27" s="106"/>
      <c r="RCY27" s="106"/>
      <c r="RCZ27" s="108"/>
      <c r="RDA27" s="109"/>
      <c r="RDB27" s="110"/>
      <c r="RDC27" s="106"/>
      <c r="RDD27" s="106"/>
      <c r="RDE27" s="107"/>
      <c r="RDF27" s="106"/>
      <c r="RDG27" s="106"/>
      <c r="RDH27" s="108"/>
      <c r="RDI27" s="109"/>
      <c r="RDJ27" s="110"/>
      <c r="RDK27" s="106"/>
      <c r="RDL27" s="106"/>
      <c r="RDM27" s="107"/>
      <c r="RDN27" s="106"/>
      <c r="RDO27" s="106"/>
      <c r="RDP27" s="108"/>
      <c r="RDQ27" s="109"/>
      <c r="RDR27" s="110"/>
      <c r="RDS27" s="106"/>
      <c r="RDT27" s="106"/>
      <c r="RDU27" s="107"/>
      <c r="RDV27" s="106"/>
      <c r="RDW27" s="106"/>
      <c r="RDX27" s="108"/>
      <c r="RDY27" s="109"/>
      <c r="RDZ27" s="110"/>
      <c r="REA27" s="106"/>
      <c r="REB27" s="106"/>
      <c r="REC27" s="107"/>
      <c r="RED27" s="106"/>
      <c r="REE27" s="106"/>
      <c r="REF27" s="108"/>
      <c r="REG27" s="109"/>
      <c r="REH27" s="110"/>
      <c r="REI27" s="106"/>
      <c r="REJ27" s="106"/>
      <c r="REK27" s="107"/>
      <c r="REL27" s="106"/>
      <c r="REM27" s="106"/>
      <c r="REN27" s="108"/>
      <c r="REO27" s="109"/>
      <c r="REP27" s="110"/>
      <c r="REQ27" s="106"/>
      <c r="RER27" s="106"/>
      <c r="RES27" s="107"/>
      <c r="RET27" s="106"/>
      <c r="REU27" s="106"/>
      <c r="REV27" s="108"/>
      <c r="REW27" s="109"/>
      <c r="REX27" s="110"/>
      <c r="REY27" s="106"/>
      <c r="REZ27" s="106"/>
      <c r="RFA27" s="107"/>
      <c r="RFB27" s="106"/>
      <c r="RFC27" s="106"/>
      <c r="RFD27" s="108"/>
      <c r="RFE27" s="109"/>
      <c r="RFF27" s="110"/>
      <c r="RFG27" s="106"/>
      <c r="RFH27" s="106"/>
      <c r="RFI27" s="107"/>
      <c r="RFJ27" s="106"/>
      <c r="RFK27" s="106"/>
      <c r="RFL27" s="108"/>
      <c r="RFM27" s="109"/>
      <c r="RFN27" s="110"/>
      <c r="RFO27" s="106"/>
      <c r="RFP27" s="106"/>
      <c r="RFQ27" s="107"/>
      <c r="RFR27" s="106"/>
      <c r="RFS27" s="106"/>
      <c r="RFT27" s="108"/>
      <c r="RFU27" s="109"/>
      <c r="RFV27" s="110"/>
      <c r="RFW27" s="106"/>
      <c r="RFX27" s="106"/>
      <c r="RFY27" s="107"/>
      <c r="RFZ27" s="106"/>
      <c r="RGA27" s="106"/>
      <c r="RGB27" s="108"/>
      <c r="RGC27" s="109"/>
      <c r="RGD27" s="110"/>
      <c r="RGE27" s="106"/>
      <c r="RGF27" s="106"/>
      <c r="RGG27" s="107"/>
      <c r="RGH27" s="106"/>
      <c r="RGI27" s="106"/>
      <c r="RGJ27" s="108"/>
      <c r="RGK27" s="109"/>
      <c r="RGL27" s="110"/>
      <c r="RGM27" s="106"/>
      <c r="RGN27" s="106"/>
      <c r="RGO27" s="107"/>
      <c r="RGP27" s="106"/>
      <c r="RGQ27" s="106"/>
      <c r="RGR27" s="108"/>
      <c r="RGS27" s="109"/>
      <c r="RGT27" s="110"/>
      <c r="RGU27" s="106"/>
      <c r="RGV27" s="106"/>
      <c r="RGW27" s="107"/>
      <c r="RGX27" s="106"/>
      <c r="RGY27" s="106"/>
      <c r="RGZ27" s="108"/>
      <c r="RHA27" s="109"/>
      <c r="RHB27" s="110"/>
      <c r="RHC27" s="106"/>
      <c r="RHD27" s="106"/>
      <c r="RHE27" s="107"/>
      <c r="RHF27" s="106"/>
      <c r="RHG27" s="106"/>
      <c r="RHH27" s="108"/>
      <c r="RHI27" s="109"/>
      <c r="RHJ27" s="110"/>
      <c r="RHK27" s="106"/>
      <c r="RHL27" s="106"/>
      <c r="RHM27" s="107"/>
      <c r="RHN27" s="106"/>
      <c r="RHO27" s="106"/>
      <c r="RHP27" s="108"/>
      <c r="RHQ27" s="109"/>
      <c r="RHR27" s="110"/>
      <c r="RHS27" s="106"/>
      <c r="RHT27" s="106"/>
      <c r="RHU27" s="107"/>
      <c r="RHV27" s="106"/>
      <c r="RHW27" s="106"/>
      <c r="RHX27" s="108"/>
      <c r="RHY27" s="109"/>
      <c r="RHZ27" s="110"/>
      <c r="RIA27" s="106"/>
      <c r="RIB27" s="106"/>
      <c r="RIC27" s="107"/>
      <c r="RID27" s="106"/>
      <c r="RIE27" s="106"/>
      <c r="RIF27" s="108"/>
      <c r="RIG27" s="109"/>
      <c r="RIH27" s="110"/>
      <c r="RII27" s="106"/>
      <c r="RIJ27" s="106"/>
      <c r="RIK27" s="107"/>
      <c r="RIL27" s="106"/>
      <c r="RIM27" s="106"/>
      <c r="RIN27" s="108"/>
      <c r="RIO27" s="109"/>
      <c r="RIP27" s="110"/>
      <c r="RIQ27" s="106"/>
      <c r="RIR27" s="106"/>
      <c r="RIS27" s="107"/>
      <c r="RIT27" s="106"/>
      <c r="RIU27" s="106"/>
      <c r="RIV27" s="108"/>
      <c r="RIW27" s="109"/>
      <c r="RIX27" s="110"/>
      <c r="RIY27" s="106"/>
      <c r="RIZ27" s="106"/>
      <c r="RJA27" s="107"/>
      <c r="RJB27" s="106"/>
      <c r="RJC27" s="106"/>
      <c r="RJD27" s="108"/>
      <c r="RJE27" s="109"/>
      <c r="RJF27" s="110"/>
      <c r="RJG27" s="106"/>
      <c r="RJH27" s="106"/>
      <c r="RJI27" s="107"/>
      <c r="RJJ27" s="106"/>
      <c r="RJK27" s="106"/>
      <c r="RJL27" s="108"/>
      <c r="RJM27" s="109"/>
      <c r="RJN27" s="110"/>
      <c r="RJO27" s="106"/>
      <c r="RJP27" s="106"/>
      <c r="RJQ27" s="107"/>
      <c r="RJR27" s="106"/>
      <c r="RJS27" s="106"/>
      <c r="RJT27" s="108"/>
      <c r="RJU27" s="109"/>
      <c r="RJV27" s="110"/>
      <c r="RJW27" s="106"/>
      <c r="RJX27" s="106"/>
      <c r="RJY27" s="107"/>
      <c r="RJZ27" s="106"/>
      <c r="RKA27" s="106"/>
      <c r="RKB27" s="108"/>
      <c r="RKC27" s="109"/>
      <c r="RKD27" s="110"/>
      <c r="RKE27" s="106"/>
      <c r="RKF27" s="106"/>
      <c r="RKG27" s="107"/>
      <c r="RKH27" s="106"/>
      <c r="RKI27" s="106"/>
      <c r="RKJ27" s="108"/>
      <c r="RKK27" s="109"/>
      <c r="RKL27" s="110"/>
      <c r="RKM27" s="106"/>
      <c r="RKN27" s="106"/>
      <c r="RKO27" s="107"/>
      <c r="RKP27" s="106"/>
      <c r="RKQ27" s="106"/>
      <c r="RKR27" s="108"/>
      <c r="RKS27" s="109"/>
      <c r="RKT27" s="110"/>
      <c r="RKU27" s="106"/>
      <c r="RKV27" s="106"/>
      <c r="RKW27" s="107"/>
      <c r="RKX27" s="106"/>
      <c r="RKY27" s="106"/>
      <c r="RKZ27" s="108"/>
      <c r="RLA27" s="109"/>
      <c r="RLB27" s="110"/>
      <c r="RLC27" s="106"/>
      <c r="RLD27" s="106"/>
      <c r="RLE27" s="107"/>
      <c r="RLF27" s="106"/>
      <c r="RLG27" s="106"/>
      <c r="RLH27" s="108"/>
      <c r="RLI27" s="109"/>
      <c r="RLJ27" s="110"/>
      <c r="RLK27" s="106"/>
      <c r="RLL27" s="106"/>
      <c r="RLM27" s="107"/>
      <c r="RLN27" s="106"/>
      <c r="RLO27" s="106"/>
      <c r="RLP27" s="108"/>
      <c r="RLQ27" s="109"/>
      <c r="RLR27" s="110"/>
      <c r="RLS27" s="106"/>
      <c r="RLT27" s="106"/>
      <c r="RLU27" s="107"/>
      <c r="RLV27" s="106"/>
      <c r="RLW27" s="106"/>
      <c r="RLX27" s="108"/>
      <c r="RLY27" s="109"/>
      <c r="RLZ27" s="110"/>
      <c r="RMA27" s="106"/>
      <c r="RMB27" s="106"/>
      <c r="RMC27" s="107"/>
      <c r="RMD27" s="106"/>
      <c r="RME27" s="106"/>
      <c r="RMF27" s="108"/>
      <c r="RMG27" s="109"/>
      <c r="RMH27" s="110"/>
      <c r="RMI27" s="106"/>
      <c r="RMJ27" s="106"/>
      <c r="RMK27" s="107"/>
      <c r="RML27" s="106"/>
      <c r="RMM27" s="106"/>
      <c r="RMN27" s="108"/>
      <c r="RMO27" s="109"/>
      <c r="RMP27" s="110"/>
      <c r="RMQ27" s="106"/>
      <c r="RMR27" s="106"/>
      <c r="RMS27" s="107"/>
      <c r="RMT27" s="106"/>
      <c r="RMU27" s="106"/>
      <c r="RMV27" s="108"/>
      <c r="RMW27" s="109"/>
      <c r="RMX27" s="110"/>
      <c r="RMY27" s="106"/>
      <c r="RMZ27" s="106"/>
      <c r="RNA27" s="107"/>
      <c r="RNB27" s="106"/>
      <c r="RNC27" s="106"/>
      <c r="RND27" s="108"/>
      <c r="RNE27" s="109"/>
      <c r="RNF27" s="110"/>
      <c r="RNG27" s="106"/>
      <c r="RNH27" s="106"/>
      <c r="RNI27" s="107"/>
      <c r="RNJ27" s="106"/>
      <c r="RNK27" s="106"/>
      <c r="RNL27" s="108"/>
      <c r="RNM27" s="109"/>
      <c r="RNN27" s="110"/>
      <c r="RNO27" s="106"/>
      <c r="RNP27" s="106"/>
      <c r="RNQ27" s="107"/>
      <c r="RNR27" s="106"/>
      <c r="RNS27" s="106"/>
      <c r="RNT27" s="108"/>
      <c r="RNU27" s="109"/>
      <c r="RNV27" s="110"/>
      <c r="RNW27" s="106"/>
      <c r="RNX27" s="106"/>
      <c r="RNY27" s="107"/>
      <c r="RNZ27" s="106"/>
      <c r="ROA27" s="106"/>
      <c r="ROB27" s="108"/>
      <c r="ROC27" s="109"/>
      <c r="ROD27" s="110"/>
      <c r="ROE27" s="106"/>
      <c r="ROF27" s="106"/>
      <c r="ROG27" s="107"/>
      <c r="ROH27" s="106"/>
      <c r="ROI27" s="106"/>
      <c r="ROJ27" s="108"/>
      <c r="ROK27" s="109"/>
      <c r="ROL27" s="110"/>
      <c r="ROM27" s="106"/>
      <c r="RON27" s="106"/>
      <c r="ROO27" s="107"/>
      <c r="ROP27" s="106"/>
      <c r="ROQ27" s="106"/>
      <c r="ROR27" s="108"/>
      <c r="ROS27" s="109"/>
      <c r="ROT27" s="110"/>
      <c r="ROU27" s="106"/>
      <c r="ROV27" s="106"/>
      <c r="ROW27" s="107"/>
      <c r="ROX27" s="106"/>
      <c r="ROY27" s="106"/>
      <c r="ROZ27" s="108"/>
      <c r="RPA27" s="109"/>
      <c r="RPB27" s="110"/>
      <c r="RPC27" s="106"/>
      <c r="RPD27" s="106"/>
      <c r="RPE27" s="107"/>
      <c r="RPF27" s="106"/>
      <c r="RPG27" s="106"/>
      <c r="RPH27" s="108"/>
      <c r="RPI27" s="109"/>
      <c r="RPJ27" s="110"/>
      <c r="RPK27" s="106"/>
      <c r="RPL27" s="106"/>
      <c r="RPM27" s="107"/>
      <c r="RPN27" s="106"/>
      <c r="RPO27" s="106"/>
      <c r="RPP27" s="108"/>
      <c r="RPQ27" s="109"/>
      <c r="RPR27" s="110"/>
      <c r="RPS27" s="106"/>
      <c r="RPT27" s="106"/>
      <c r="RPU27" s="107"/>
      <c r="RPV27" s="106"/>
      <c r="RPW27" s="106"/>
      <c r="RPX27" s="108"/>
      <c r="RPY27" s="109"/>
      <c r="RPZ27" s="110"/>
      <c r="RQA27" s="106"/>
      <c r="RQB27" s="106"/>
      <c r="RQC27" s="107"/>
      <c r="RQD27" s="106"/>
      <c r="RQE27" s="106"/>
      <c r="RQF27" s="108"/>
      <c r="RQG27" s="109"/>
      <c r="RQH27" s="110"/>
      <c r="RQI27" s="106"/>
      <c r="RQJ27" s="106"/>
      <c r="RQK27" s="107"/>
      <c r="RQL27" s="106"/>
      <c r="RQM27" s="106"/>
      <c r="RQN27" s="108"/>
      <c r="RQO27" s="109"/>
      <c r="RQP27" s="110"/>
      <c r="RQQ27" s="106"/>
      <c r="RQR27" s="106"/>
      <c r="RQS27" s="107"/>
      <c r="RQT27" s="106"/>
      <c r="RQU27" s="106"/>
      <c r="RQV27" s="108"/>
      <c r="RQW27" s="109"/>
      <c r="RQX27" s="110"/>
      <c r="RQY27" s="106"/>
      <c r="RQZ27" s="106"/>
      <c r="RRA27" s="107"/>
      <c r="RRB27" s="106"/>
      <c r="RRC27" s="106"/>
      <c r="RRD27" s="108"/>
      <c r="RRE27" s="109"/>
      <c r="RRF27" s="110"/>
      <c r="RRG27" s="106"/>
      <c r="RRH27" s="106"/>
      <c r="RRI27" s="107"/>
      <c r="RRJ27" s="106"/>
      <c r="RRK27" s="106"/>
      <c r="RRL27" s="108"/>
      <c r="RRM27" s="109"/>
      <c r="RRN27" s="110"/>
      <c r="RRO27" s="106"/>
      <c r="RRP27" s="106"/>
      <c r="RRQ27" s="107"/>
      <c r="RRR27" s="106"/>
      <c r="RRS27" s="106"/>
      <c r="RRT27" s="108"/>
      <c r="RRU27" s="109"/>
      <c r="RRV27" s="110"/>
      <c r="RRW27" s="106"/>
      <c r="RRX27" s="106"/>
      <c r="RRY27" s="107"/>
      <c r="RRZ27" s="106"/>
      <c r="RSA27" s="106"/>
      <c r="RSB27" s="108"/>
      <c r="RSC27" s="109"/>
      <c r="RSD27" s="110"/>
      <c r="RSE27" s="106"/>
      <c r="RSF27" s="106"/>
      <c r="RSG27" s="107"/>
      <c r="RSH27" s="106"/>
      <c r="RSI27" s="106"/>
      <c r="RSJ27" s="108"/>
      <c r="RSK27" s="109"/>
      <c r="RSL27" s="110"/>
      <c r="RSM27" s="106"/>
      <c r="RSN27" s="106"/>
      <c r="RSO27" s="107"/>
      <c r="RSP27" s="106"/>
      <c r="RSQ27" s="106"/>
      <c r="RSR27" s="108"/>
      <c r="RSS27" s="109"/>
      <c r="RST27" s="110"/>
      <c r="RSU27" s="106"/>
      <c r="RSV27" s="106"/>
      <c r="RSW27" s="107"/>
      <c r="RSX27" s="106"/>
      <c r="RSY27" s="106"/>
      <c r="RSZ27" s="108"/>
      <c r="RTA27" s="109"/>
      <c r="RTB27" s="110"/>
      <c r="RTC27" s="106"/>
      <c r="RTD27" s="106"/>
      <c r="RTE27" s="107"/>
      <c r="RTF27" s="106"/>
      <c r="RTG27" s="106"/>
      <c r="RTH27" s="108"/>
      <c r="RTI27" s="109"/>
      <c r="RTJ27" s="110"/>
      <c r="RTK27" s="106"/>
      <c r="RTL27" s="106"/>
      <c r="RTM27" s="107"/>
      <c r="RTN27" s="106"/>
      <c r="RTO27" s="106"/>
      <c r="RTP27" s="108"/>
      <c r="RTQ27" s="109"/>
      <c r="RTR27" s="110"/>
      <c r="RTS27" s="106"/>
      <c r="RTT27" s="106"/>
      <c r="RTU27" s="107"/>
      <c r="RTV27" s="106"/>
      <c r="RTW27" s="106"/>
      <c r="RTX27" s="108"/>
      <c r="RTY27" s="109"/>
      <c r="RTZ27" s="110"/>
      <c r="RUA27" s="106"/>
      <c r="RUB27" s="106"/>
      <c r="RUC27" s="107"/>
      <c r="RUD27" s="106"/>
      <c r="RUE27" s="106"/>
      <c r="RUF27" s="108"/>
      <c r="RUG27" s="109"/>
      <c r="RUH27" s="110"/>
      <c r="RUI27" s="106"/>
      <c r="RUJ27" s="106"/>
      <c r="RUK27" s="107"/>
      <c r="RUL27" s="106"/>
      <c r="RUM27" s="106"/>
      <c r="RUN27" s="108"/>
      <c r="RUO27" s="109"/>
      <c r="RUP27" s="110"/>
      <c r="RUQ27" s="106"/>
      <c r="RUR27" s="106"/>
      <c r="RUS27" s="107"/>
      <c r="RUT27" s="106"/>
      <c r="RUU27" s="106"/>
      <c r="RUV27" s="108"/>
      <c r="RUW27" s="109"/>
      <c r="RUX27" s="110"/>
      <c r="RUY27" s="106"/>
      <c r="RUZ27" s="106"/>
      <c r="RVA27" s="107"/>
      <c r="RVB27" s="106"/>
      <c r="RVC27" s="106"/>
      <c r="RVD27" s="108"/>
      <c r="RVE27" s="109"/>
      <c r="RVF27" s="110"/>
      <c r="RVG27" s="106"/>
      <c r="RVH27" s="106"/>
      <c r="RVI27" s="107"/>
      <c r="RVJ27" s="106"/>
      <c r="RVK27" s="106"/>
      <c r="RVL27" s="108"/>
      <c r="RVM27" s="109"/>
      <c r="RVN27" s="110"/>
      <c r="RVO27" s="106"/>
      <c r="RVP27" s="106"/>
      <c r="RVQ27" s="107"/>
      <c r="RVR27" s="106"/>
      <c r="RVS27" s="106"/>
      <c r="RVT27" s="108"/>
      <c r="RVU27" s="109"/>
      <c r="RVV27" s="110"/>
      <c r="RVW27" s="106"/>
      <c r="RVX27" s="106"/>
      <c r="RVY27" s="107"/>
      <c r="RVZ27" s="106"/>
      <c r="RWA27" s="106"/>
      <c r="RWB27" s="108"/>
      <c r="RWC27" s="109"/>
      <c r="RWD27" s="110"/>
      <c r="RWE27" s="106"/>
      <c r="RWF27" s="106"/>
      <c r="RWG27" s="107"/>
      <c r="RWH27" s="106"/>
      <c r="RWI27" s="106"/>
      <c r="RWJ27" s="108"/>
      <c r="RWK27" s="109"/>
      <c r="RWL27" s="110"/>
      <c r="RWM27" s="106"/>
      <c r="RWN27" s="106"/>
      <c r="RWO27" s="107"/>
      <c r="RWP27" s="106"/>
      <c r="RWQ27" s="106"/>
      <c r="RWR27" s="108"/>
      <c r="RWS27" s="109"/>
      <c r="RWT27" s="110"/>
      <c r="RWU27" s="106"/>
      <c r="RWV27" s="106"/>
      <c r="RWW27" s="107"/>
      <c r="RWX27" s="106"/>
      <c r="RWY27" s="106"/>
      <c r="RWZ27" s="108"/>
      <c r="RXA27" s="109"/>
      <c r="RXB27" s="110"/>
      <c r="RXC27" s="106"/>
      <c r="RXD27" s="106"/>
      <c r="RXE27" s="107"/>
      <c r="RXF27" s="106"/>
      <c r="RXG27" s="106"/>
      <c r="RXH27" s="108"/>
      <c r="RXI27" s="109"/>
      <c r="RXJ27" s="110"/>
      <c r="RXK27" s="106"/>
      <c r="RXL27" s="106"/>
      <c r="RXM27" s="107"/>
      <c r="RXN27" s="106"/>
      <c r="RXO27" s="106"/>
      <c r="RXP27" s="108"/>
      <c r="RXQ27" s="109"/>
      <c r="RXR27" s="110"/>
      <c r="RXS27" s="106"/>
      <c r="RXT27" s="106"/>
      <c r="RXU27" s="107"/>
      <c r="RXV27" s="106"/>
      <c r="RXW27" s="106"/>
      <c r="RXX27" s="108"/>
      <c r="RXY27" s="109"/>
      <c r="RXZ27" s="110"/>
      <c r="RYA27" s="106"/>
      <c r="RYB27" s="106"/>
      <c r="RYC27" s="107"/>
      <c r="RYD27" s="106"/>
      <c r="RYE27" s="106"/>
      <c r="RYF27" s="108"/>
      <c r="RYG27" s="109"/>
      <c r="RYH27" s="110"/>
      <c r="RYI27" s="106"/>
      <c r="RYJ27" s="106"/>
      <c r="RYK27" s="107"/>
      <c r="RYL27" s="106"/>
      <c r="RYM27" s="106"/>
      <c r="RYN27" s="108"/>
      <c r="RYO27" s="109"/>
      <c r="RYP27" s="110"/>
      <c r="RYQ27" s="106"/>
      <c r="RYR27" s="106"/>
      <c r="RYS27" s="107"/>
      <c r="RYT27" s="106"/>
      <c r="RYU27" s="106"/>
      <c r="RYV27" s="108"/>
      <c r="RYW27" s="109"/>
      <c r="RYX27" s="110"/>
      <c r="RYY27" s="106"/>
      <c r="RYZ27" s="106"/>
      <c r="RZA27" s="107"/>
      <c r="RZB27" s="106"/>
      <c r="RZC27" s="106"/>
      <c r="RZD27" s="108"/>
      <c r="RZE27" s="109"/>
      <c r="RZF27" s="110"/>
      <c r="RZG27" s="106"/>
      <c r="RZH27" s="106"/>
      <c r="RZI27" s="107"/>
      <c r="RZJ27" s="106"/>
      <c r="RZK27" s="106"/>
      <c r="RZL27" s="108"/>
      <c r="RZM27" s="109"/>
      <c r="RZN27" s="110"/>
      <c r="RZO27" s="106"/>
      <c r="RZP27" s="106"/>
      <c r="RZQ27" s="107"/>
      <c r="RZR27" s="106"/>
      <c r="RZS27" s="106"/>
      <c r="RZT27" s="108"/>
      <c r="RZU27" s="109"/>
      <c r="RZV27" s="110"/>
      <c r="RZW27" s="106"/>
      <c r="RZX27" s="106"/>
      <c r="RZY27" s="107"/>
      <c r="RZZ27" s="106"/>
      <c r="SAA27" s="106"/>
      <c r="SAB27" s="108"/>
      <c r="SAC27" s="109"/>
      <c r="SAD27" s="110"/>
      <c r="SAE27" s="106"/>
      <c r="SAF27" s="106"/>
      <c r="SAG27" s="107"/>
      <c r="SAH27" s="106"/>
      <c r="SAI27" s="106"/>
      <c r="SAJ27" s="108"/>
      <c r="SAK27" s="109"/>
      <c r="SAL27" s="110"/>
      <c r="SAM27" s="106"/>
      <c r="SAN27" s="106"/>
      <c r="SAO27" s="107"/>
      <c r="SAP27" s="106"/>
      <c r="SAQ27" s="106"/>
      <c r="SAR27" s="108"/>
      <c r="SAS27" s="109"/>
      <c r="SAT27" s="110"/>
      <c r="SAU27" s="106"/>
      <c r="SAV27" s="106"/>
      <c r="SAW27" s="107"/>
      <c r="SAX27" s="106"/>
      <c r="SAY27" s="106"/>
      <c r="SAZ27" s="108"/>
      <c r="SBA27" s="109"/>
      <c r="SBB27" s="110"/>
      <c r="SBC27" s="106"/>
      <c r="SBD27" s="106"/>
      <c r="SBE27" s="107"/>
      <c r="SBF27" s="106"/>
      <c r="SBG27" s="106"/>
      <c r="SBH27" s="108"/>
      <c r="SBI27" s="109"/>
      <c r="SBJ27" s="110"/>
      <c r="SBK27" s="106"/>
      <c r="SBL27" s="106"/>
      <c r="SBM27" s="107"/>
      <c r="SBN27" s="106"/>
      <c r="SBO27" s="106"/>
      <c r="SBP27" s="108"/>
      <c r="SBQ27" s="109"/>
      <c r="SBR27" s="110"/>
      <c r="SBS27" s="106"/>
      <c r="SBT27" s="106"/>
      <c r="SBU27" s="107"/>
      <c r="SBV27" s="106"/>
      <c r="SBW27" s="106"/>
      <c r="SBX27" s="108"/>
      <c r="SBY27" s="109"/>
      <c r="SBZ27" s="110"/>
      <c r="SCA27" s="106"/>
      <c r="SCB27" s="106"/>
      <c r="SCC27" s="107"/>
      <c r="SCD27" s="106"/>
      <c r="SCE27" s="106"/>
      <c r="SCF27" s="108"/>
      <c r="SCG27" s="109"/>
      <c r="SCH27" s="110"/>
      <c r="SCI27" s="106"/>
      <c r="SCJ27" s="106"/>
      <c r="SCK27" s="107"/>
      <c r="SCL27" s="106"/>
      <c r="SCM27" s="106"/>
      <c r="SCN27" s="108"/>
      <c r="SCO27" s="109"/>
      <c r="SCP27" s="110"/>
      <c r="SCQ27" s="106"/>
      <c r="SCR27" s="106"/>
      <c r="SCS27" s="107"/>
      <c r="SCT27" s="106"/>
      <c r="SCU27" s="106"/>
      <c r="SCV27" s="108"/>
      <c r="SCW27" s="109"/>
      <c r="SCX27" s="110"/>
      <c r="SCY27" s="106"/>
      <c r="SCZ27" s="106"/>
      <c r="SDA27" s="107"/>
      <c r="SDB27" s="106"/>
      <c r="SDC27" s="106"/>
      <c r="SDD27" s="108"/>
      <c r="SDE27" s="109"/>
      <c r="SDF27" s="110"/>
      <c r="SDG27" s="106"/>
      <c r="SDH27" s="106"/>
      <c r="SDI27" s="107"/>
      <c r="SDJ27" s="106"/>
      <c r="SDK27" s="106"/>
      <c r="SDL27" s="108"/>
      <c r="SDM27" s="109"/>
      <c r="SDN27" s="110"/>
      <c r="SDO27" s="106"/>
      <c r="SDP27" s="106"/>
      <c r="SDQ27" s="107"/>
      <c r="SDR27" s="106"/>
      <c r="SDS27" s="106"/>
      <c r="SDT27" s="108"/>
      <c r="SDU27" s="109"/>
      <c r="SDV27" s="110"/>
      <c r="SDW27" s="106"/>
      <c r="SDX27" s="106"/>
      <c r="SDY27" s="107"/>
      <c r="SDZ27" s="106"/>
      <c r="SEA27" s="106"/>
      <c r="SEB27" s="108"/>
      <c r="SEC27" s="109"/>
      <c r="SED27" s="110"/>
      <c r="SEE27" s="106"/>
      <c r="SEF27" s="106"/>
      <c r="SEG27" s="107"/>
      <c r="SEH27" s="106"/>
      <c r="SEI27" s="106"/>
      <c r="SEJ27" s="108"/>
      <c r="SEK27" s="109"/>
      <c r="SEL27" s="110"/>
      <c r="SEM27" s="106"/>
      <c r="SEN27" s="106"/>
      <c r="SEO27" s="107"/>
      <c r="SEP27" s="106"/>
      <c r="SEQ27" s="106"/>
      <c r="SER27" s="108"/>
      <c r="SES27" s="109"/>
      <c r="SET27" s="110"/>
      <c r="SEU27" s="106"/>
      <c r="SEV27" s="106"/>
      <c r="SEW27" s="107"/>
      <c r="SEX27" s="106"/>
      <c r="SEY27" s="106"/>
      <c r="SEZ27" s="108"/>
      <c r="SFA27" s="109"/>
      <c r="SFB27" s="110"/>
      <c r="SFC27" s="106"/>
      <c r="SFD27" s="106"/>
      <c r="SFE27" s="107"/>
      <c r="SFF27" s="106"/>
      <c r="SFG27" s="106"/>
      <c r="SFH27" s="108"/>
      <c r="SFI27" s="109"/>
      <c r="SFJ27" s="110"/>
      <c r="SFK27" s="106"/>
      <c r="SFL27" s="106"/>
      <c r="SFM27" s="107"/>
      <c r="SFN27" s="106"/>
      <c r="SFO27" s="106"/>
      <c r="SFP27" s="108"/>
      <c r="SFQ27" s="109"/>
      <c r="SFR27" s="110"/>
      <c r="SFS27" s="106"/>
      <c r="SFT27" s="106"/>
      <c r="SFU27" s="107"/>
      <c r="SFV27" s="106"/>
      <c r="SFW27" s="106"/>
      <c r="SFX27" s="108"/>
      <c r="SFY27" s="109"/>
      <c r="SFZ27" s="110"/>
      <c r="SGA27" s="106"/>
      <c r="SGB27" s="106"/>
      <c r="SGC27" s="107"/>
      <c r="SGD27" s="106"/>
      <c r="SGE27" s="106"/>
      <c r="SGF27" s="108"/>
      <c r="SGG27" s="109"/>
      <c r="SGH27" s="110"/>
      <c r="SGI27" s="106"/>
      <c r="SGJ27" s="106"/>
      <c r="SGK27" s="107"/>
      <c r="SGL27" s="106"/>
      <c r="SGM27" s="106"/>
      <c r="SGN27" s="108"/>
      <c r="SGO27" s="109"/>
      <c r="SGP27" s="110"/>
      <c r="SGQ27" s="106"/>
      <c r="SGR27" s="106"/>
      <c r="SGS27" s="107"/>
      <c r="SGT27" s="106"/>
      <c r="SGU27" s="106"/>
      <c r="SGV27" s="108"/>
      <c r="SGW27" s="109"/>
      <c r="SGX27" s="110"/>
      <c r="SGY27" s="106"/>
      <c r="SGZ27" s="106"/>
      <c r="SHA27" s="107"/>
      <c r="SHB27" s="106"/>
      <c r="SHC27" s="106"/>
      <c r="SHD27" s="108"/>
      <c r="SHE27" s="109"/>
      <c r="SHF27" s="110"/>
      <c r="SHG27" s="106"/>
      <c r="SHH27" s="106"/>
      <c r="SHI27" s="107"/>
      <c r="SHJ27" s="106"/>
      <c r="SHK27" s="106"/>
      <c r="SHL27" s="108"/>
      <c r="SHM27" s="109"/>
      <c r="SHN27" s="110"/>
      <c r="SHO27" s="106"/>
      <c r="SHP27" s="106"/>
      <c r="SHQ27" s="107"/>
      <c r="SHR27" s="106"/>
      <c r="SHS27" s="106"/>
      <c r="SHT27" s="108"/>
      <c r="SHU27" s="109"/>
      <c r="SHV27" s="110"/>
      <c r="SHW27" s="106"/>
      <c r="SHX27" s="106"/>
      <c r="SHY27" s="107"/>
      <c r="SHZ27" s="106"/>
      <c r="SIA27" s="106"/>
      <c r="SIB27" s="108"/>
      <c r="SIC27" s="109"/>
      <c r="SID27" s="110"/>
      <c r="SIE27" s="106"/>
      <c r="SIF27" s="106"/>
      <c r="SIG27" s="107"/>
      <c r="SIH27" s="106"/>
      <c r="SII27" s="106"/>
      <c r="SIJ27" s="108"/>
      <c r="SIK27" s="109"/>
      <c r="SIL27" s="110"/>
      <c r="SIM27" s="106"/>
      <c r="SIN27" s="106"/>
      <c r="SIO27" s="107"/>
      <c r="SIP27" s="106"/>
      <c r="SIQ27" s="106"/>
      <c r="SIR27" s="108"/>
      <c r="SIS27" s="109"/>
      <c r="SIT27" s="110"/>
      <c r="SIU27" s="106"/>
      <c r="SIV27" s="106"/>
      <c r="SIW27" s="107"/>
      <c r="SIX27" s="106"/>
      <c r="SIY27" s="106"/>
      <c r="SIZ27" s="108"/>
      <c r="SJA27" s="109"/>
      <c r="SJB27" s="110"/>
      <c r="SJC27" s="106"/>
      <c r="SJD27" s="106"/>
      <c r="SJE27" s="107"/>
      <c r="SJF27" s="106"/>
      <c r="SJG27" s="106"/>
      <c r="SJH27" s="108"/>
      <c r="SJI27" s="109"/>
      <c r="SJJ27" s="110"/>
      <c r="SJK27" s="106"/>
      <c r="SJL27" s="106"/>
      <c r="SJM27" s="107"/>
      <c r="SJN27" s="106"/>
      <c r="SJO27" s="106"/>
      <c r="SJP27" s="108"/>
      <c r="SJQ27" s="109"/>
      <c r="SJR27" s="110"/>
      <c r="SJS27" s="106"/>
      <c r="SJT27" s="106"/>
      <c r="SJU27" s="107"/>
      <c r="SJV27" s="106"/>
      <c r="SJW27" s="106"/>
      <c r="SJX27" s="108"/>
      <c r="SJY27" s="109"/>
      <c r="SJZ27" s="110"/>
      <c r="SKA27" s="106"/>
      <c r="SKB27" s="106"/>
      <c r="SKC27" s="107"/>
      <c r="SKD27" s="106"/>
      <c r="SKE27" s="106"/>
      <c r="SKF27" s="108"/>
      <c r="SKG27" s="109"/>
      <c r="SKH27" s="110"/>
      <c r="SKI27" s="106"/>
      <c r="SKJ27" s="106"/>
      <c r="SKK27" s="107"/>
      <c r="SKL27" s="106"/>
      <c r="SKM27" s="106"/>
      <c r="SKN27" s="108"/>
      <c r="SKO27" s="109"/>
      <c r="SKP27" s="110"/>
      <c r="SKQ27" s="106"/>
      <c r="SKR27" s="106"/>
      <c r="SKS27" s="107"/>
      <c r="SKT27" s="106"/>
      <c r="SKU27" s="106"/>
      <c r="SKV27" s="108"/>
      <c r="SKW27" s="109"/>
      <c r="SKX27" s="110"/>
      <c r="SKY27" s="106"/>
      <c r="SKZ27" s="106"/>
      <c r="SLA27" s="107"/>
      <c r="SLB27" s="106"/>
      <c r="SLC27" s="106"/>
      <c r="SLD27" s="108"/>
      <c r="SLE27" s="109"/>
      <c r="SLF27" s="110"/>
      <c r="SLG27" s="106"/>
      <c r="SLH27" s="106"/>
      <c r="SLI27" s="107"/>
      <c r="SLJ27" s="106"/>
      <c r="SLK27" s="106"/>
      <c r="SLL27" s="108"/>
      <c r="SLM27" s="109"/>
      <c r="SLN27" s="110"/>
      <c r="SLO27" s="106"/>
      <c r="SLP27" s="106"/>
      <c r="SLQ27" s="107"/>
      <c r="SLR27" s="106"/>
      <c r="SLS27" s="106"/>
      <c r="SLT27" s="108"/>
      <c r="SLU27" s="109"/>
      <c r="SLV27" s="110"/>
      <c r="SLW27" s="106"/>
      <c r="SLX27" s="106"/>
      <c r="SLY27" s="107"/>
      <c r="SLZ27" s="106"/>
      <c r="SMA27" s="106"/>
      <c r="SMB27" s="108"/>
      <c r="SMC27" s="109"/>
      <c r="SMD27" s="110"/>
      <c r="SME27" s="106"/>
      <c r="SMF27" s="106"/>
      <c r="SMG27" s="107"/>
      <c r="SMH27" s="106"/>
      <c r="SMI27" s="106"/>
      <c r="SMJ27" s="108"/>
      <c r="SMK27" s="109"/>
      <c r="SML27" s="110"/>
      <c r="SMM27" s="106"/>
      <c r="SMN27" s="106"/>
      <c r="SMO27" s="107"/>
      <c r="SMP27" s="106"/>
      <c r="SMQ27" s="106"/>
      <c r="SMR27" s="108"/>
      <c r="SMS27" s="109"/>
      <c r="SMT27" s="110"/>
      <c r="SMU27" s="106"/>
      <c r="SMV27" s="106"/>
      <c r="SMW27" s="107"/>
      <c r="SMX27" s="106"/>
      <c r="SMY27" s="106"/>
      <c r="SMZ27" s="108"/>
      <c r="SNA27" s="109"/>
      <c r="SNB27" s="110"/>
      <c r="SNC27" s="106"/>
      <c r="SND27" s="106"/>
      <c r="SNE27" s="107"/>
      <c r="SNF27" s="106"/>
      <c r="SNG27" s="106"/>
      <c r="SNH27" s="108"/>
      <c r="SNI27" s="109"/>
      <c r="SNJ27" s="110"/>
      <c r="SNK27" s="106"/>
      <c r="SNL27" s="106"/>
      <c r="SNM27" s="107"/>
      <c r="SNN27" s="106"/>
      <c r="SNO27" s="106"/>
      <c r="SNP27" s="108"/>
      <c r="SNQ27" s="109"/>
      <c r="SNR27" s="110"/>
      <c r="SNS27" s="106"/>
      <c r="SNT27" s="106"/>
      <c r="SNU27" s="107"/>
      <c r="SNV27" s="106"/>
      <c r="SNW27" s="106"/>
      <c r="SNX27" s="108"/>
      <c r="SNY27" s="109"/>
      <c r="SNZ27" s="110"/>
      <c r="SOA27" s="106"/>
      <c r="SOB27" s="106"/>
      <c r="SOC27" s="107"/>
      <c r="SOD27" s="106"/>
      <c r="SOE27" s="106"/>
      <c r="SOF27" s="108"/>
      <c r="SOG27" s="109"/>
      <c r="SOH27" s="110"/>
      <c r="SOI27" s="106"/>
      <c r="SOJ27" s="106"/>
      <c r="SOK27" s="107"/>
      <c r="SOL27" s="106"/>
      <c r="SOM27" s="106"/>
      <c r="SON27" s="108"/>
      <c r="SOO27" s="109"/>
      <c r="SOP27" s="110"/>
      <c r="SOQ27" s="106"/>
      <c r="SOR27" s="106"/>
      <c r="SOS27" s="107"/>
      <c r="SOT27" s="106"/>
      <c r="SOU27" s="106"/>
      <c r="SOV27" s="108"/>
      <c r="SOW27" s="109"/>
      <c r="SOX27" s="110"/>
      <c r="SOY27" s="106"/>
      <c r="SOZ27" s="106"/>
      <c r="SPA27" s="107"/>
      <c r="SPB27" s="106"/>
      <c r="SPC27" s="106"/>
      <c r="SPD27" s="108"/>
      <c r="SPE27" s="109"/>
      <c r="SPF27" s="110"/>
      <c r="SPG27" s="106"/>
      <c r="SPH27" s="106"/>
      <c r="SPI27" s="107"/>
      <c r="SPJ27" s="106"/>
      <c r="SPK27" s="106"/>
      <c r="SPL27" s="108"/>
      <c r="SPM27" s="109"/>
      <c r="SPN27" s="110"/>
      <c r="SPO27" s="106"/>
      <c r="SPP27" s="106"/>
      <c r="SPQ27" s="107"/>
      <c r="SPR27" s="106"/>
      <c r="SPS27" s="106"/>
      <c r="SPT27" s="108"/>
      <c r="SPU27" s="109"/>
      <c r="SPV27" s="110"/>
      <c r="SPW27" s="106"/>
      <c r="SPX27" s="106"/>
      <c r="SPY27" s="107"/>
      <c r="SPZ27" s="106"/>
      <c r="SQA27" s="106"/>
      <c r="SQB27" s="108"/>
      <c r="SQC27" s="109"/>
      <c r="SQD27" s="110"/>
      <c r="SQE27" s="106"/>
      <c r="SQF27" s="106"/>
      <c r="SQG27" s="107"/>
      <c r="SQH27" s="106"/>
      <c r="SQI27" s="106"/>
      <c r="SQJ27" s="108"/>
      <c r="SQK27" s="109"/>
      <c r="SQL27" s="110"/>
      <c r="SQM27" s="106"/>
      <c r="SQN27" s="106"/>
      <c r="SQO27" s="107"/>
      <c r="SQP27" s="106"/>
      <c r="SQQ27" s="106"/>
      <c r="SQR27" s="108"/>
      <c r="SQS27" s="109"/>
      <c r="SQT27" s="110"/>
      <c r="SQU27" s="106"/>
      <c r="SQV27" s="106"/>
      <c r="SQW27" s="107"/>
      <c r="SQX27" s="106"/>
      <c r="SQY27" s="106"/>
      <c r="SQZ27" s="108"/>
      <c r="SRA27" s="109"/>
      <c r="SRB27" s="110"/>
      <c r="SRC27" s="106"/>
      <c r="SRD27" s="106"/>
      <c r="SRE27" s="107"/>
      <c r="SRF27" s="106"/>
      <c r="SRG27" s="106"/>
      <c r="SRH27" s="108"/>
      <c r="SRI27" s="109"/>
      <c r="SRJ27" s="110"/>
      <c r="SRK27" s="106"/>
      <c r="SRL27" s="106"/>
      <c r="SRM27" s="107"/>
      <c r="SRN27" s="106"/>
      <c r="SRO27" s="106"/>
      <c r="SRP27" s="108"/>
      <c r="SRQ27" s="109"/>
      <c r="SRR27" s="110"/>
      <c r="SRS27" s="106"/>
      <c r="SRT27" s="106"/>
      <c r="SRU27" s="107"/>
      <c r="SRV27" s="106"/>
      <c r="SRW27" s="106"/>
      <c r="SRX27" s="108"/>
      <c r="SRY27" s="109"/>
      <c r="SRZ27" s="110"/>
      <c r="SSA27" s="106"/>
      <c r="SSB27" s="106"/>
      <c r="SSC27" s="107"/>
      <c r="SSD27" s="106"/>
      <c r="SSE27" s="106"/>
      <c r="SSF27" s="108"/>
      <c r="SSG27" s="109"/>
      <c r="SSH27" s="110"/>
      <c r="SSI27" s="106"/>
      <c r="SSJ27" s="106"/>
      <c r="SSK27" s="107"/>
      <c r="SSL27" s="106"/>
      <c r="SSM27" s="106"/>
      <c r="SSN27" s="108"/>
      <c r="SSO27" s="109"/>
      <c r="SSP27" s="110"/>
      <c r="SSQ27" s="106"/>
      <c r="SSR27" s="106"/>
      <c r="SSS27" s="107"/>
      <c r="SST27" s="106"/>
      <c r="SSU27" s="106"/>
      <c r="SSV27" s="108"/>
      <c r="SSW27" s="109"/>
      <c r="SSX27" s="110"/>
      <c r="SSY27" s="106"/>
      <c r="SSZ27" s="106"/>
      <c r="STA27" s="107"/>
      <c r="STB27" s="106"/>
      <c r="STC27" s="106"/>
      <c r="STD27" s="108"/>
      <c r="STE27" s="109"/>
      <c r="STF27" s="110"/>
      <c r="STG27" s="106"/>
      <c r="STH27" s="106"/>
      <c r="STI27" s="107"/>
      <c r="STJ27" s="106"/>
      <c r="STK27" s="106"/>
      <c r="STL27" s="108"/>
      <c r="STM27" s="109"/>
      <c r="STN27" s="110"/>
      <c r="STO27" s="106"/>
      <c r="STP27" s="106"/>
      <c r="STQ27" s="107"/>
      <c r="STR27" s="106"/>
      <c r="STS27" s="106"/>
      <c r="STT27" s="108"/>
      <c r="STU27" s="109"/>
      <c r="STV27" s="110"/>
      <c r="STW27" s="106"/>
      <c r="STX27" s="106"/>
      <c r="STY27" s="107"/>
      <c r="STZ27" s="106"/>
      <c r="SUA27" s="106"/>
      <c r="SUB27" s="108"/>
      <c r="SUC27" s="109"/>
      <c r="SUD27" s="110"/>
      <c r="SUE27" s="106"/>
      <c r="SUF27" s="106"/>
      <c r="SUG27" s="107"/>
      <c r="SUH27" s="106"/>
      <c r="SUI27" s="106"/>
      <c r="SUJ27" s="108"/>
      <c r="SUK27" s="109"/>
      <c r="SUL27" s="110"/>
      <c r="SUM27" s="106"/>
      <c r="SUN27" s="106"/>
      <c r="SUO27" s="107"/>
      <c r="SUP27" s="106"/>
      <c r="SUQ27" s="106"/>
      <c r="SUR27" s="108"/>
      <c r="SUS27" s="109"/>
      <c r="SUT27" s="110"/>
      <c r="SUU27" s="106"/>
      <c r="SUV27" s="106"/>
      <c r="SUW27" s="107"/>
      <c r="SUX27" s="106"/>
      <c r="SUY27" s="106"/>
      <c r="SUZ27" s="108"/>
      <c r="SVA27" s="109"/>
      <c r="SVB27" s="110"/>
      <c r="SVC27" s="106"/>
      <c r="SVD27" s="106"/>
      <c r="SVE27" s="107"/>
      <c r="SVF27" s="106"/>
      <c r="SVG27" s="106"/>
      <c r="SVH27" s="108"/>
      <c r="SVI27" s="109"/>
      <c r="SVJ27" s="110"/>
      <c r="SVK27" s="106"/>
      <c r="SVL27" s="106"/>
      <c r="SVM27" s="107"/>
      <c r="SVN27" s="106"/>
      <c r="SVO27" s="106"/>
      <c r="SVP27" s="108"/>
      <c r="SVQ27" s="109"/>
      <c r="SVR27" s="110"/>
      <c r="SVS27" s="106"/>
      <c r="SVT27" s="106"/>
      <c r="SVU27" s="107"/>
      <c r="SVV27" s="106"/>
      <c r="SVW27" s="106"/>
      <c r="SVX27" s="108"/>
      <c r="SVY27" s="109"/>
      <c r="SVZ27" s="110"/>
      <c r="SWA27" s="106"/>
      <c r="SWB27" s="106"/>
      <c r="SWC27" s="107"/>
      <c r="SWD27" s="106"/>
      <c r="SWE27" s="106"/>
      <c r="SWF27" s="108"/>
      <c r="SWG27" s="109"/>
      <c r="SWH27" s="110"/>
      <c r="SWI27" s="106"/>
      <c r="SWJ27" s="106"/>
      <c r="SWK27" s="107"/>
      <c r="SWL27" s="106"/>
      <c r="SWM27" s="106"/>
      <c r="SWN27" s="108"/>
      <c r="SWO27" s="109"/>
      <c r="SWP27" s="110"/>
      <c r="SWQ27" s="106"/>
      <c r="SWR27" s="106"/>
      <c r="SWS27" s="107"/>
      <c r="SWT27" s="106"/>
      <c r="SWU27" s="106"/>
      <c r="SWV27" s="108"/>
      <c r="SWW27" s="109"/>
      <c r="SWX27" s="110"/>
      <c r="SWY27" s="106"/>
      <c r="SWZ27" s="106"/>
      <c r="SXA27" s="107"/>
      <c r="SXB27" s="106"/>
      <c r="SXC27" s="106"/>
      <c r="SXD27" s="108"/>
      <c r="SXE27" s="109"/>
      <c r="SXF27" s="110"/>
      <c r="SXG27" s="106"/>
      <c r="SXH27" s="106"/>
      <c r="SXI27" s="107"/>
      <c r="SXJ27" s="106"/>
      <c r="SXK27" s="106"/>
      <c r="SXL27" s="108"/>
      <c r="SXM27" s="109"/>
      <c r="SXN27" s="110"/>
      <c r="SXO27" s="106"/>
      <c r="SXP27" s="106"/>
      <c r="SXQ27" s="107"/>
      <c r="SXR27" s="106"/>
      <c r="SXS27" s="106"/>
      <c r="SXT27" s="108"/>
      <c r="SXU27" s="109"/>
      <c r="SXV27" s="110"/>
      <c r="SXW27" s="106"/>
      <c r="SXX27" s="106"/>
      <c r="SXY27" s="107"/>
      <c r="SXZ27" s="106"/>
      <c r="SYA27" s="106"/>
      <c r="SYB27" s="108"/>
      <c r="SYC27" s="109"/>
      <c r="SYD27" s="110"/>
      <c r="SYE27" s="106"/>
      <c r="SYF27" s="106"/>
      <c r="SYG27" s="107"/>
      <c r="SYH27" s="106"/>
      <c r="SYI27" s="106"/>
      <c r="SYJ27" s="108"/>
      <c r="SYK27" s="109"/>
      <c r="SYL27" s="110"/>
      <c r="SYM27" s="106"/>
      <c r="SYN27" s="106"/>
      <c r="SYO27" s="107"/>
      <c r="SYP27" s="106"/>
      <c r="SYQ27" s="106"/>
      <c r="SYR27" s="108"/>
      <c r="SYS27" s="109"/>
      <c r="SYT27" s="110"/>
      <c r="SYU27" s="106"/>
      <c r="SYV27" s="106"/>
      <c r="SYW27" s="107"/>
      <c r="SYX27" s="106"/>
      <c r="SYY27" s="106"/>
      <c r="SYZ27" s="108"/>
      <c r="SZA27" s="109"/>
      <c r="SZB27" s="110"/>
      <c r="SZC27" s="106"/>
      <c r="SZD27" s="106"/>
      <c r="SZE27" s="107"/>
      <c r="SZF27" s="106"/>
      <c r="SZG27" s="106"/>
      <c r="SZH27" s="108"/>
      <c r="SZI27" s="109"/>
      <c r="SZJ27" s="110"/>
      <c r="SZK27" s="106"/>
      <c r="SZL27" s="106"/>
      <c r="SZM27" s="107"/>
      <c r="SZN27" s="106"/>
      <c r="SZO27" s="106"/>
      <c r="SZP27" s="108"/>
      <c r="SZQ27" s="109"/>
      <c r="SZR27" s="110"/>
      <c r="SZS27" s="106"/>
      <c r="SZT27" s="106"/>
      <c r="SZU27" s="107"/>
      <c r="SZV27" s="106"/>
      <c r="SZW27" s="106"/>
      <c r="SZX27" s="108"/>
      <c r="SZY27" s="109"/>
      <c r="SZZ27" s="110"/>
      <c r="TAA27" s="106"/>
      <c r="TAB27" s="106"/>
      <c r="TAC27" s="107"/>
      <c r="TAD27" s="106"/>
      <c r="TAE27" s="106"/>
      <c r="TAF27" s="108"/>
      <c r="TAG27" s="109"/>
      <c r="TAH27" s="110"/>
      <c r="TAI27" s="106"/>
      <c r="TAJ27" s="106"/>
      <c r="TAK27" s="107"/>
      <c r="TAL27" s="106"/>
      <c r="TAM27" s="106"/>
      <c r="TAN27" s="108"/>
      <c r="TAO27" s="109"/>
      <c r="TAP27" s="110"/>
      <c r="TAQ27" s="106"/>
      <c r="TAR27" s="106"/>
      <c r="TAS27" s="107"/>
      <c r="TAT27" s="106"/>
      <c r="TAU27" s="106"/>
      <c r="TAV27" s="108"/>
      <c r="TAW27" s="109"/>
      <c r="TAX27" s="110"/>
      <c r="TAY27" s="106"/>
      <c r="TAZ27" s="106"/>
      <c r="TBA27" s="107"/>
      <c r="TBB27" s="106"/>
      <c r="TBC27" s="106"/>
      <c r="TBD27" s="108"/>
      <c r="TBE27" s="109"/>
      <c r="TBF27" s="110"/>
      <c r="TBG27" s="106"/>
      <c r="TBH27" s="106"/>
      <c r="TBI27" s="107"/>
      <c r="TBJ27" s="106"/>
      <c r="TBK27" s="106"/>
      <c r="TBL27" s="108"/>
      <c r="TBM27" s="109"/>
      <c r="TBN27" s="110"/>
      <c r="TBO27" s="106"/>
      <c r="TBP27" s="106"/>
      <c r="TBQ27" s="107"/>
      <c r="TBR27" s="106"/>
      <c r="TBS27" s="106"/>
      <c r="TBT27" s="108"/>
      <c r="TBU27" s="109"/>
      <c r="TBV27" s="110"/>
      <c r="TBW27" s="106"/>
      <c r="TBX27" s="106"/>
      <c r="TBY27" s="107"/>
      <c r="TBZ27" s="106"/>
      <c r="TCA27" s="106"/>
      <c r="TCB27" s="108"/>
      <c r="TCC27" s="109"/>
      <c r="TCD27" s="110"/>
      <c r="TCE27" s="106"/>
      <c r="TCF27" s="106"/>
      <c r="TCG27" s="107"/>
      <c r="TCH27" s="106"/>
      <c r="TCI27" s="106"/>
      <c r="TCJ27" s="108"/>
      <c r="TCK27" s="109"/>
      <c r="TCL27" s="110"/>
      <c r="TCM27" s="106"/>
      <c r="TCN27" s="106"/>
      <c r="TCO27" s="107"/>
      <c r="TCP27" s="106"/>
      <c r="TCQ27" s="106"/>
      <c r="TCR27" s="108"/>
      <c r="TCS27" s="109"/>
      <c r="TCT27" s="110"/>
      <c r="TCU27" s="106"/>
      <c r="TCV27" s="106"/>
      <c r="TCW27" s="107"/>
      <c r="TCX27" s="106"/>
      <c r="TCY27" s="106"/>
      <c r="TCZ27" s="108"/>
      <c r="TDA27" s="109"/>
      <c r="TDB27" s="110"/>
      <c r="TDC27" s="106"/>
      <c r="TDD27" s="106"/>
      <c r="TDE27" s="107"/>
      <c r="TDF27" s="106"/>
      <c r="TDG27" s="106"/>
      <c r="TDH27" s="108"/>
      <c r="TDI27" s="109"/>
      <c r="TDJ27" s="110"/>
      <c r="TDK27" s="106"/>
      <c r="TDL27" s="106"/>
      <c r="TDM27" s="107"/>
      <c r="TDN27" s="106"/>
      <c r="TDO27" s="106"/>
      <c r="TDP27" s="108"/>
      <c r="TDQ27" s="109"/>
      <c r="TDR27" s="110"/>
      <c r="TDS27" s="106"/>
      <c r="TDT27" s="106"/>
      <c r="TDU27" s="107"/>
      <c r="TDV27" s="106"/>
      <c r="TDW27" s="106"/>
      <c r="TDX27" s="108"/>
      <c r="TDY27" s="109"/>
      <c r="TDZ27" s="110"/>
      <c r="TEA27" s="106"/>
      <c r="TEB27" s="106"/>
      <c r="TEC27" s="107"/>
      <c r="TED27" s="106"/>
      <c r="TEE27" s="106"/>
      <c r="TEF27" s="108"/>
      <c r="TEG27" s="109"/>
      <c r="TEH27" s="110"/>
      <c r="TEI27" s="106"/>
      <c r="TEJ27" s="106"/>
      <c r="TEK27" s="107"/>
      <c r="TEL27" s="106"/>
      <c r="TEM27" s="106"/>
      <c r="TEN27" s="108"/>
      <c r="TEO27" s="109"/>
      <c r="TEP27" s="110"/>
      <c r="TEQ27" s="106"/>
      <c r="TER27" s="106"/>
      <c r="TES27" s="107"/>
      <c r="TET27" s="106"/>
      <c r="TEU27" s="106"/>
      <c r="TEV27" s="108"/>
      <c r="TEW27" s="109"/>
      <c r="TEX27" s="110"/>
      <c r="TEY27" s="106"/>
      <c r="TEZ27" s="106"/>
      <c r="TFA27" s="107"/>
      <c r="TFB27" s="106"/>
      <c r="TFC27" s="106"/>
      <c r="TFD27" s="108"/>
      <c r="TFE27" s="109"/>
      <c r="TFF27" s="110"/>
      <c r="TFG27" s="106"/>
      <c r="TFH27" s="106"/>
      <c r="TFI27" s="107"/>
      <c r="TFJ27" s="106"/>
      <c r="TFK27" s="106"/>
      <c r="TFL27" s="108"/>
      <c r="TFM27" s="109"/>
      <c r="TFN27" s="110"/>
      <c r="TFO27" s="106"/>
      <c r="TFP27" s="106"/>
      <c r="TFQ27" s="107"/>
      <c r="TFR27" s="106"/>
      <c r="TFS27" s="106"/>
      <c r="TFT27" s="108"/>
      <c r="TFU27" s="109"/>
      <c r="TFV27" s="110"/>
      <c r="TFW27" s="106"/>
      <c r="TFX27" s="106"/>
      <c r="TFY27" s="107"/>
      <c r="TFZ27" s="106"/>
      <c r="TGA27" s="106"/>
      <c r="TGB27" s="108"/>
      <c r="TGC27" s="109"/>
      <c r="TGD27" s="110"/>
      <c r="TGE27" s="106"/>
      <c r="TGF27" s="106"/>
      <c r="TGG27" s="107"/>
      <c r="TGH27" s="106"/>
      <c r="TGI27" s="106"/>
      <c r="TGJ27" s="108"/>
      <c r="TGK27" s="109"/>
      <c r="TGL27" s="110"/>
      <c r="TGM27" s="106"/>
      <c r="TGN27" s="106"/>
      <c r="TGO27" s="107"/>
      <c r="TGP27" s="106"/>
      <c r="TGQ27" s="106"/>
      <c r="TGR27" s="108"/>
      <c r="TGS27" s="109"/>
      <c r="TGT27" s="110"/>
      <c r="TGU27" s="106"/>
      <c r="TGV27" s="106"/>
      <c r="TGW27" s="107"/>
      <c r="TGX27" s="106"/>
      <c r="TGY27" s="106"/>
      <c r="TGZ27" s="108"/>
      <c r="THA27" s="109"/>
      <c r="THB27" s="110"/>
      <c r="THC27" s="106"/>
      <c r="THD27" s="106"/>
      <c r="THE27" s="107"/>
      <c r="THF27" s="106"/>
      <c r="THG27" s="106"/>
      <c r="THH27" s="108"/>
      <c r="THI27" s="109"/>
      <c r="THJ27" s="110"/>
      <c r="THK27" s="106"/>
      <c r="THL27" s="106"/>
      <c r="THM27" s="107"/>
      <c r="THN27" s="106"/>
      <c r="THO27" s="106"/>
      <c r="THP27" s="108"/>
      <c r="THQ27" s="109"/>
      <c r="THR27" s="110"/>
      <c r="THS27" s="106"/>
      <c r="THT27" s="106"/>
      <c r="THU27" s="107"/>
      <c r="THV27" s="106"/>
      <c r="THW27" s="106"/>
      <c r="THX27" s="108"/>
      <c r="THY27" s="109"/>
      <c r="THZ27" s="110"/>
      <c r="TIA27" s="106"/>
      <c r="TIB27" s="106"/>
      <c r="TIC27" s="107"/>
      <c r="TID27" s="106"/>
      <c r="TIE27" s="106"/>
      <c r="TIF27" s="108"/>
      <c r="TIG27" s="109"/>
      <c r="TIH27" s="110"/>
      <c r="TII27" s="106"/>
      <c r="TIJ27" s="106"/>
      <c r="TIK27" s="107"/>
      <c r="TIL27" s="106"/>
      <c r="TIM27" s="106"/>
      <c r="TIN27" s="108"/>
      <c r="TIO27" s="109"/>
      <c r="TIP27" s="110"/>
      <c r="TIQ27" s="106"/>
      <c r="TIR27" s="106"/>
      <c r="TIS27" s="107"/>
      <c r="TIT27" s="106"/>
      <c r="TIU27" s="106"/>
      <c r="TIV27" s="108"/>
      <c r="TIW27" s="109"/>
      <c r="TIX27" s="110"/>
      <c r="TIY27" s="106"/>
      <c r="TIZ27" s="106"/>
      <c r="TJA27" s="107"/>
      <c r="TJB27" s="106"/>
      <c r="TJC27" s="106"/>
      <c r="TJD27" s="108"/>
      <c r="TJE27" s="109"/>
      <c r="TJF27" s="110"/>
      <c r="TJG27" s="106"/>
      <c r="TJH27" s="106"/>
      <c r="TJI27" s="107"/>
      <c r="TJJ27" s="106"/>
      <c r="TJK27" s="106"/>
      <c r="TJL27" s="108"/>
      <c r="TJM27" s="109"/>
      <c r="TJN27" s="110"/>
      <c r="TJO27" s="106"/>
      <c r="TJP27" s="106"/>
      <c r="TJQ27" s="107"/>
      <c r="TJR27" s="106"/>
      <c r="TJS27" s="106"/>
      <c r="TJT27" s="108"/>
      <c r="TJU27" s="109"/>
      <c r="TJV27" s="110"/>
      <c r="TJW27" s="106"/>
      <c r="TJX27" s="106"/>
      <c r="TJY27" s="107"/>
      <c r="TJZ27" s="106"/>
      <c r="TKA27" s="106"/>
      <c r="TKB27" s="108"/>
      <c r="TKC27" s="109"/>
      <c r="TKD27" s="110"/>
      <c r="TKE27" s="106"/>
      <c r="TKF27" s="106"/>
      <c r="TKG27" s="107"/>
      <c r="TKH27" s="106"/>
      <c r="TKI27" s="106"/>
      <c r="TKJ27" s="108"/>
      <c r="TKK27" s="109"/>
      <c r="TKL27" s="110"/>
      <c r="TKM27" s="106"/>
      <c r="TKN27" s="106"/>
      <c r="TKO27" s="107"/>
      <c r="TKP27" s="106"/>
      <c r="TKQ27" s="106"/>
      <c r="TKR27" s="108"/>
      <c r="TKS27" s="109"/>
      <c r="TKT27" s="110"/>
      <c r="TKU27" s="106"/>
      <c r="TKV27" s="106"/>
      <c r="TKW27" s="107"/>
      <c r="TKX27" s="106"/>
      <c r="TKY27" s="106"/>
      <c r="TKZ27" s="108"/>
      <c r="TLA27" s="109"/>
      <c r="TLB27" s="110"/>
      <c r="TLC27" s="106"/>
      <c r="TLD27" s="106"/>
      <c r="TLE27" s="107"/>
      <c r="TLF27" s="106"/>
      <c r="TLG27" s="106"/>
      <c r="TLH27" s="108"/>
      <c r="TLI27" s="109"/>
      <c r="TLJ27" s="110"/>
      <c r="TLK27" s="106"/>
      <c r="TLL27" s="106"/>
      <c r="TLM27" s="107"/>
      <c r="TLN27" s="106"/>
      <c r="TLO27" s="106"/>
      <c r="TLP27" s="108"/>
      <c r="TLQ27" s="109"/>
      <c r="TLR27" s="110"/>
      <c r="TLS27" s="106"/>
      <c r="TLT27" s="106"/>
      <c r="TLU27" s="107"/>
      <c r="TLV27" s="106"/>
      <c r="TLW27" s="106"/>
      <c r="TLX27" s="108"/>
      <c r="TLY27" s="109"/>
      <c r="TLZ27" s="110"/>
      <c r="TMA27" s="106"/>
      <c r="TMB27" s="106"/>
      <c r="TMC27" s="107"/>
      <c r="TMD27" s="106"/>
      <c r="TME27" s="106"/>
      <c r="TMF27" s="108"/>
      <c r="TMG27" s="109"/>
      <c r="TMH27" s="110"/>
      <c r="TMI27" s="106"/>
      <c r="TMJ27" s="106"/>
      <c r="TMK27" s="107"/>
      <c r="TML27" s="106"/>
      <c r="TMM27" s="106"/>
      <c r="TMN27" s="108"/>
      <c r="TMO27" s="109"/>
      <c r="TMP27" s="110"/>
      <c r="TMQ27" s="106"/>
      <c r="TMR27" s="106"/>
      <c r="TMS27" s="107"/>
      <c r="TMT27" s="106"/>
      <c r="TMU27" s="106"/>
      <c r="TMV27" s="108"/>
      <c r="TMW27" s="109"/>
      <c r="TMX27" s="110"/>
      <c r="TMY27" s="106"/>
      <c r="TMZ27" s="106"/>
      <c r="TNA27" s="107"/>
      <c r="TNB27" s="106"/>
      <c r="TNC27" s="106"/>
      <c r="TND27" s="108"/>
      <c r="TNE27" s="109"/>
      <c r="TNF27" s="110"/>
      <c r="TNG27" s="106"/>
      <c r="TNH27" s="106"/>
      <c r="TNI27" s="107"/>
      <c r="TNJ27" s="106"/>
      <c r="TNK27" s="106"/>
      <c r="TNL27" s="108"/>
      <c r="TNM27" s="109"/>
      <c r="TNN27" s="110"/>
      <c r="TNO27" s="106"/>
      <c r="TNP27" s="106"/>
      <c r="TNQ27" s="107"/>
      <c r="TNR27" s="106"/>
      <c r="TNS27" s="106"/>
      <c r="TNT27" s="108"/>
      <c r="TNU27" s="109"/>
      <c r="TNV27" s="110"/>
      <c r="TNW27" s="106"/>
      <c r="TNX27" s="106"/>
      <c r="TNY27" s="107"/>
      <c r="TNZ27" s="106"/>
      <c r="TOA27" s="106"/>
      <c r="TOB27" s="108"/>
      <c r="TOC27" s="109"/>
      <c r="TOD27" s="110"/>
      <c r="TOE27" s="106"/>
      <c r="TOF27" s="106"/>
      <c r="TOG27" s="107"/>
      <c r="TOH27" s="106"/>
      <c r="TOI27" s="106"/>
      <c r="TOJ27" s="108"/>
      <c r="TOK27" s="109"/>
      <c r="TOL27" s="110"/>
      <c r="TOM27" s="106"/>
      <c r="TON27" s="106"/>
      <c r="TOO27" s="107"/>
      <c r="TOP27" s="106"/>
      <c r="TOQ27" s="106"/>
      <c r="TOR27" s="108"/>
      <c r="TOS27" s="109"/>
      <c r="TOT27" s="110"/>
      <c r="TOU27" s="106"/>
      <c r="TOV27" s="106"/>
      <c r="TOW27" s="107"/>
      <c r="TOX27" s="106"/>
      <c r="TOY27" s="106"/>
      <c r="TOZ27" s="108"/>
      <c r="TPA27" s="109"/>
      <c r="TPB27" s="110"/>
      <c r="TPC27" s="106"/>
      <c r="TPD27" s="106"/>
      <c r="TPE27" s="107"/>
      <c r="TPF27" s="106"/>
      <c r="TPG27" s="106"/>
      <c r="TPH27" s="108"/>
      <c r="TPI27" s="109"/>
      <c r="TPJ27" s="110"/>
      <c r="TPK27" s="106"/>
      <c r="TPL27" s="106"/>
      <c r="TPM27" s="107"/>
      <c r="TPN27" s="106"/>
      <c r="TPO27" s="106"/>
      <c r="TPP27" s="108"/>
      <c r="TPQ27" s="109"/>
      <c r="TPR27" s="110"/>
      <c r="TPS27" s="106"/>
      <c r="TPT27" s="106"/>
      <c r="TPU27" s="107"/>
      <c r="TPV27" s="106"/>
      <c r="TPW27" s="106"/>
      <c r="TPX27" s="108"/>
      <c r="TPY27" s="109"/>
      <c r="TPZ27" s="110"/>
      <c r="TQA27" s="106"/>
      <c r="TQB27" s="106"/>
      <c r="TQC27" s="107"/>
      <c r="TQD27" s="106"/>
      <c r="TQE27" s="106"/>
      <c r="TQF27" s="108"/>
      <c r="TQG27" s="109"/>
      <c r="TQH27" s="110"/>
      <c r="TQI27" s="106"/>
      <c r="TQJ27" s="106"/>
      <c r="TQK27" s="107"/>
      <c r="TQL27" s="106"/>
      <c r="TQM27" s="106"/>
      <c r="TQN27" s="108"/>
      <c r="TQO27" s="109"/>
      <c r="TQP27" s="110"/>
      <c r="TQQ27" s="106"/>
      <c r="TQR27" s="106"/>
      <c r="TQS27" s="107"/>
      <c r="TQT27" s="106"/>
      <c r="TQU27" s="106"/>
      <c r="TQV27" s="108"/>
      <c r="TQW27" s="109"/>
      <c r="TQX27" s="110"/>
      <c r="TQY27" s="106"/>
      <c r="TQZ27" s="106"/>
      <c r="TRA27" s="107"/>
      <c r="TRB27" s="106"/>
      <c r="TRC27" s="106"/>
      <c r="TRD27" s="108"/>
      <c r="TRE27" s="109"/>
      <c r="TRF27" s="110"/>
      <c r="TRG27" s="106"/>
      <c r="TRH27" s="106"/>
      <c r="TRI27" s="107"/>
      <c r="TRJ27" s="106"/>
      <c r="TRK27" s="106"/>
      <c r="TRL27" s="108"/>
      <c r="TRM27" s="109"/>
      <c r="TRN27" s="110"/>
      <c r="TRO27" s="106"/>
      <c r="TRP27" s="106"/>
      <c r="TRQ27" s="107"/>
      <c r="TRR27" s="106"/>
      <c r="TRS27" s="106"/>
      <c r="TRT27" s="108"/>
      <c r="TRU27" s="109"/>
      <c r="TRV27" s="110"/>
      <c r="TRW27" s="106"/>
      <c r="TRX27" s="106"/>
      <c r="TRY27" s="107"/>
      <c r="TRZ27" s="106"/>
      <c r="TSA27" s="106"/>
      <c r="TSB27" s="108"/>
      <c r="TSC27" s="109"/>
      <c r="TSD27" s="110"/>
      <c r="TSE27" s="106"/>
      <c r="TSF27" s="106"/>
      <c r="TSG27" s="107"/>
      <c r="TSH27" s="106"/>
      <c r="TSI27" s="106"/>
      <c r="TSJ27" s="108"/>
      <c r="TSK27" s="109"/>
      <c r="TSL27" s="110"/>
      <c r="TSM27" s="106"/>
      <c r="TSN27" s="106"/>
      <c r="TSO27" s="107"/>
      <c r="TSP27" s="106"/>
      <c r="TSQ27" s="106"/>
      <c r="TSR27" s="108"/>
      <c r="TSS27" s="109"/>
      <c r="TST27" s="110"/>
      <c r="TSU27" s="106"/>
      <c r="TSV27" s="106"/>
      <c r="TSW27" s="107"/>
      <c r="TSX27" s="106"/>
      <c r="TSY27" s="106"/>
      <c r="TSZ27" s="108"/>
      <c r="TTA27" s="109"/>
      <c r="TTB27" s="110"/>
      <c r="TTC27" s="106"/>
      <c r="TTD27" s="106"/>
      <c r="TTE27" s="107"/>
      <c r="TTF27" s="106"/>
      <c r="TTG27" s="106"/>
      <c r="TTH27" s="108"/>
      <c r="TTI27" s="109"/>
      <c r="TTJ27" s="110"/>
      <c r="TTK27" s="106"/>
      <c r="TTL27" s="106"/>
      <c r="TTM27" s="107"/>
      <c r="TTN27" s="106"/>
      <c r="TTO27" s="106"/>
      <c r="TTP27" s="108"/>
      <c r="TTQ27" s="109"/>
      <c r="TTR27" s="110"/>
      <c r="TTS27" s="106"/>
      <c r="TTT27" s="106"/>
      <c r="TTU27" s="107"/>
      <c r="TTV27" s="106"/>
      <c r="TTW27" s="106"/>
      <c r="TTX27" s="108"/>
      <c r="TTY27" s="109"/>
      <c r="TTZ27" s="110"/>
      <c r="TUA27" s="106"/>
      <c r="TUB27" s="106"/>
      <c r="TUC27" s="107"/>
      <c r="TUD27" s="106"/>
      <c r="TUE27" s="106"/>
      <c r="TUF27" s="108"/>
      <c r="TUG27" s="109"/>
      <c r="TUH27" s="110"/>
      <c r="TUI27" s="106"/>
      <c r="TUJ27" s="106"/>
      <c r="TUK27" s="107"/>
      <c r="TUL27" s="106"/>
      <c r="TUM27" s="106"/>
      <c r="TUN27" s="108"/>
      <c r="TUO27" s="109"/>
      <c r="TUP27" s="110"/>
      <c r="TUQ27" s="106"/>
      <c r="TUR27" s="106"/>
      <c r="TUS27" s="107"/>
      <c r="TUT27" s="106"/>
      <c r="TUU27" s="106"/>
      <c r="TUV27" s="108"/>
      <c r="TUW27" s="109"/>
      <c r="TUX27" s="110"/>
      <c r="TUY27" s="106"/>
      <c r="TUZ27" s="106"/>
      <c r="TVA27" s="107"/>
      <c r="TVB27" s="106"/>
      <c r="TVC27" s="106"/>
      <c r="TVD27" s="108"/>
      <c r="TVE27" s="109"/>
      <c r="TVF27" s="110"/>
      <c r="TVG27" s="106"/>
      <c r="TVH27" s="106"/>
      <c r="TVI27" s="107"/>
      <c r="TVJ27" s="106"/>
      <c r="TVK27" s="106"/>
      <c r="TVL27" s="108"/>
      <c r="TVM27" s="109"/>
      <c r="TVN27" s="110"/>
      <c r="TVO27" s="106"/>
      <c r="TVP27" s="106"/>
      <c r="TVQ27" s="107"/>
      <c r="TVR27" s="106"/>
      <c r="TVS27" s="106"/>
      <c r="TVT27" s="108"/>
      <c r="TVU27" s="109"/>
      <c r="TVV27" s="110"/>
      <c r="TVW27" s="106"/>
      <c r="TVX27" s="106"/>
      <c r="TVY27" s="107"/>
      <c r="TVZ27" s="106"/>
      <c r="TWA27" s="106"/>
      <c r="TWB27" s="108"/>
      <c r="TWC27" s="109"/>
      <c r="TWD27" s="110"/>
      <c r="TWE27" s="106"/>
      <c r="TWF27" s="106"/>
      <c r="TWG27" s="107"/>
      <c r="TWH27" s="106"/>
      <c r="TWI27" s="106"/>
      <c r="TWJ27" s="108"/>
      <c r="TWK27" s="109"/>
      <c r="TWL27" s="110"/>
      <c r="TWM27" s="106"/>
      <c r="TWN27" s="106"/>
      <c r="TWO27" s="107"/>
      <c r="TWP27" s="106"/>
      <c r="TWQ27" s="106"/>
      <c r="TWR27" s="108"/>
      <c r="TWS27" s="109"/>
      <c r="TWT27" s="110"/>
      <c r="TWU27" s="106"/>
      <c r="TWV27" s="106"/>
      <c r="TWW27" s="107"/>
      <c r="TWX27" s="106"/>
      <c r="TWY27" s="106"/>
      <c r="TWZ27" s="108"/>
      <c r="TXA27" s="109"/>
      <c r="TXB27" s="110"/>
      <c r="TXC27" s="106"/>
      <c r="TXD27" s="106"/>
      <c r="TXE27" s="107"/>
      <c r="TXF27" s="106"/>
      <c r="TXG27" s="106"/>
      <c r="TXH27" s="108"/>
      <c r="TXI27" s="109"/>
      <c r="TXJ27" s="110"/>
      <c r="TXK27" s="106"/>
      <c r="TXL27" s="106"/>
      <c r="TXM27" s="107"/>
      <c r="TXN27" s="106"/>
      <c r="TXO27" s="106"/>
      <c r="TXP27" s="108"/>
      <c r="TXQ27" s="109"/>
      <c r="TXR27" s="110"/>
      <c r="TXS27" s="106"/>
      <c r="TXT27" s="106"/>
      <c r="TXU27" s="107"/>
      <c r="TXV27" s="106"/>
      <c r="TXW27" s="106"/>
      <c r="TXX27" s="108"/>
      <c r="TXY27" s="109"/>
      <c r="TXZ27" s="110"/>
      <c r="TYA27" s="106"/>
      <c r="TYB27" s="106"/>
      <c r="TYC27" s="107"/>
      <c r="TYD27" s="106"/>
      <c r="TYE27" s="106"/>
      <c r="TYF27" s="108"/>
      <c r="TYG27" s="109"/>
      <c r="TYH27" s="110"/>
      <c r="TYI27" s="106"/>
      <c r="TYJ27" s="106"/>
      <c r="TYK27" s="107"/>
      <c r="TYL27" s="106"/>
      <c r="TYM27" s="106"/>
      <c r="TYN27" s="108"/>
      <c r="TYO27" s="109"/>
      <c r="TYP27" s="110"/>
      <c r="TYQ27" s="106"/>
      <c r="TYR27" s="106"/>
      <c r="TYS27" s="107"/>
      <c r="TYT27" s="106"/>
      <c r="TYU27" s="106"/>
      <c r="TYV27" s="108"/>
      <c r="TYW27" s="109"/>
      <c r="TYX27" s="110"/>
      <c r="TYY27" s="106"/>
      <c r="TYZ27" s="106"/>
      <c r="TZA27" s="107"/>
      <c r="TZB27" s="106"/>
      <c r="TZC27" s="106"/>
      <c r="TZD27" s="108"/>
      <c r="TZE27" s="109"/>
      <c r="TZF27" s="110"/>
      <c r="TZG27" s="106"/>
      <c r="TZH27" s="106"/>
      <c r="TZI27" s="107"/>
      <c r="TZJ27" s="106"/>
      <c r="TZK27" s="106"/>
      <c r="TZL27" s="108"/>
      <c r="TZM27" s="109"/>
      <c r="TZN27" s="110"/>
      <c r="TZO27" s="106"/>
      <c r="TZP27" s="106"/>
      <c r="TZQ27" s="107"/>
      <c r="TZR27" s="106"/>
      <c r="TZS27" s="106"/>
      <c r="TZT27" s="108"/>
      <c r="TZU27" s="109"/>
      <c r="TZV27" s="110"/>
      <c r="TZW27" s="106"/>
      <c r="TZX27" s="106"/>
      <c r="TZY27" s="107"/>
      <c r="TZZ27" s="106"/>
      <c r="UAA27" s="106"/>
      <c r="UAB27" s="108"/>
      <c r="UAC27" s="109"/>
      <c r="UAD27" s="110"/>
      <c r="UAE27" s="106"/>
      <c r="UAF27" s="106"/>
      <c r="UAG27" s="107"/>
      <c r="UAH27" s="106"/>
      <c r="UAI27" s="106"/>
      <c r="UAJ27" s="108"/>
      <c r="UAK27" s="109"/>
      <c r="UAL27" s="110"/>
      <c r="UAM27" s="106"/>
      <c r="UAN27" s="106"/>
      <c r="UAO27" s="107"/>
      <c r="UAP27" s="106"/>
      <c r="UAQ27" s="106"/>
      <c r="UAR27" s="108"/>
      <c r="UAS27" s="109"/>
      <c r="UAT27" s="110"/>
      <c r="UAU27" s="106"/>
      <c r="UAV27" s="106"/>
      <c r="UAW27" s="107"/>
      <c r="UAX27" s="106"/>
      <c r="UAY27" s="106"/>
      <c r="UAZ27" s="108"/>
      <c r="UBA27" s="109"/>
      <c r="UBB27" s="110"/>
      <c r="UBC27" s="106"/>
      <c r="UBD27" s="106"/>
      <c r="UBE27" s="107"/>
      <c r="UBF27" s="106"/>
      <c r="UBG27" s="106"/>
      <c r="UBH27" s="108"/>
      <c r="UBI27" s="109"/>
      <c r="UBJ27" s="110"/>
      <c r="UBK27" s="106"/>
      <c r="UBL27" s="106"/>
      <c r="UBM27" s="107"/>
      <c r="UBN27" s="106"/>
      <c r="UBO27" s="106"/>
      <c r="UBP27" s="108"/>
      <c r="UBQ27" s="109"/>
      <c r="UBR27" s="110"/>
      <c r="UBS27" s="106"/>
      <c r="UBT27" s="106"/>
      <c r="UBU27" s="107"/>
      <c r="UBV27" s="106"/>
      <c r="UBW27" s="106"/>
      <c r="UBX27" s="108"/>
      <c r="UBY27" s="109"/>
      <c r="UBZ27" s="110"/>
      <c r="UCA27" s="106"/>
      <c r="UCB27" s="106"/>
      <c r="UCC27" s="107"/>
      <c r="UCD27" s="106"/>
      <c r="UCE27" s="106"/>
      <c r="UCF27" s="108"/>
      <c r="UCG27" s="109"/>
      <c r="UCH27" s="110"/>
      <c r="UCI27" s="106"/>
      <c r="UCJ27" s="106"/>
      <c r="UCK27" s="107"/>
      <c r="UCL27" s="106"/>
      <c r="UCM27" s="106"/>
      <c r="UCN27" s="108"/>
      <c r="UCO27" s="109"/>
      <c r="UCP27" s="110"/>
      <c r="UCQ27" s="106"/>
      <c r="UCR27" s="106"/>
      <c r="UCS27" s="107"/>
      <c r="UCT27" s="106"/>
      <c r="UCU27" s="106"/>
      <c r="UCV27" s="108"/>
      <c r="UCW27" s="109"/>
      <c r="UCX27" s="110"/>
      <c r="UCY27" s="106"/>
      <c r="UCZ27" s="106"/>
      <c r="UDA27" s="107"/>
      <c r="UDB27" s="106"/>
      <c r="UDC27" s="106"/>
      <c r="UDD27" s="108"/>
      <c r="UDE27" s="109"/>
      <c r="UDF27" s="110"/>
      <c r="UDG27" s="106"/>
      <c r="UDH27" s="106"/>
      <c r="UDI27" s="107"/>
      <c r="UDJ27" s="106"/>
      <c r="UDK27" s="106"/>
      <c r="UDL27" s="108"/>
      <c r="UDM27" s="109"/>
      <c r="UDN27" s="110"/>
      <c r="UDO27" s="106"/>
      <c r="UDP27" s="106"/>
      <c r="UDQ27" s="107"/>
      <c r="UDR27" s="106"/>
      <c r="UDS27" s="106"/>
      <c r="UDT27" s="108"/>
      <c r="UDU27" s="109"/>
      <c r="UDV27" s="110"/>
      <c r="UDW27" s="106"/>
      <c r="UDX27" s="106"/>
      <c r="UDY27" s="107"/>
      <c r="UDZ27" s="106"/>
      <c r="UEA27" s="106"/>
      <c r="UEB27" s="108"/>
      <c r="UEC27" s="109"/>
      <c r="UED27" s="110"/>
      <c r="UEE27" s="106"/>
      <c r="UEF27" s="106"/>
      <c r="UEG27" s="107"/>
      <c r="UEH27" s="106"/>
      <c r="UEI27" s="106"/>
      <c r="UEJ27" s="108"/>
      <c r="UEK27" s="109"/>
      <c r="UEL27" s="110"/>
      <c r="UEM27" s="106"/>
      <c r="UEN27" s="106"/>
      <c r="UEO27" s="107"/>
      <c r="UEP27" s="106"/>
      <c r="UEQ27" s="106"/>
      <c r="UER27" s="108"/>
      <c r="UES27" s="109"/>
      <c r="UET27" s="110"/>
      <c r="UEU27" s="106"/>
      <c r="UEV27" s="106"/>
      <c r="UEW27" s="107"/>
      <c r="UEX27" s="106"/>
      <c r="UEY27" s="106"/>
      <c r="UEZ27" s="108"/>
      <c r="UFA27" s="109"/>
      <c r="UFB27" s="110"/>
      <c r="UFC27" s="106"/>
      <c r="UFD27" s="106"/>
      <c r="UFE27" s="107"/>
      <c r="UFF27" s="106"/>
      <c r="UFG27" s="106"/>
      <c r="UFH27" s="108"/>
      <c r="UFI27" s="109"/>
      <c r="UFJ27" s="110"/>
      <c r="UFK27" s="106"/>
      <c r="UFL27" s="106"/>
      <c r="UFM27" s="107"/>
      <c r="UFN27" s="106"/>
      <c r="UFO27" s="106"/>
      <c r="UFP27" s="108"/>
      <c r="UFQ27" s="109"/>
      <c r="UFR27" s="110"/>
      <c r="UFS27" s="106"/>
      <c r="UFT27" s="106"/>
      <c r="UFU27" s="107"/>
      <c r="UFV27" s="106"/>
      <c r="UFW27" s="106"/>
      <c r="UFX27" s="108"/>
      <c r="UFY27" s="109"/>
      <c r="UFZ27" s="110"/>
      <c r="UGA27" s="106"/>
      <c r="UGB27" s="106"/>
      <c r="UGC27" s="107"/>
      <c r="UGD27" s="106"/>
      <c r="UGE27" s="106"/>
      <c r="UGF27" s="108"/>
      <c r="UGG27" s="109"/>
      <c r="UGH27" s="110"/>
      <c r="UGI27" s="106"/>
      <c r="UGJ27" s="106"/>
      <c r="UGK27" s="107"/>
      <c r="UGL27" s="106"/>
      <c r="UGM27" s="106"/>
      <c r="UGN27" s="108"/>
      <c r="UGO27" s="109"/>
      <c r="UGP27" s="110"/>
      <c r="UGQ27" s="106"/>
      <c r="UGR27" s="106"/>
      <c r="UGS27" s="107"/>
      <c r="UGT27" s="106"/>
      <c r="UGU27" s="106"/>
      <c r="UGV27" s="108"/>
      <c r="UGW27" s="109"/>
      <c r="UGX27" s="110"/>
      <c r="UGY27" s="106"/>
      <c r="UGZ27" s="106"/>
      <c r="UHA27" s="107"/>
      <c r="UHB27" s="106"/>
      <c r="UHC27" s="106"/>
      <c r="UHD27" s="108"/>
      <c r="UHE27" s="109"/>
      <c r="UHF27" s="110"/>
      <c r="UHG27" s="106"/>
      <c r="UHH27" s="106"/>
      <c r="UHI27" s="107"/>
      <c r="UHJ27" s="106"/>
      <c r="UHK27" s="106"/>
      <c r="UHL27" s="108"/>
      <c r="UHM27" s="109"/>
      <c r="UHN27" s="110"/>
      <c r="UHO27" s="106"/>
      <c r="UHP27" s="106"/>
      <c r="UHQ27" s="107"/>
      <c r="UHR27" s="106"/>
      <c r="UHS27" s="106"/>
      <c r="UHT27" s="108"/>
      <c r="UHU27" s="109"/>
      <c r="UHV27" s="110"/>
      <c r="UHW27" s="106"/>
      <c r="UHX27" s="106"/>
      <c r="UHY27" s="107"/>
      <c r="UHZ27" s="106"/>
      <c r="UIA27" s="106"/>
      <c r="UIB27" s="108"/>
      <c r="UIC27" s="109"/>
      <c r="UID27" s="110"/>
      <c r="UIE27" s="106"/>
      <c r="UIF27" s="106"/>
      <c r="UIG27" s="107"/>
      <c r="UIH27" s="106"/>
      <c r="UII27" s="106"/>
      <c r="UIJ27" s="108"/>
      <c r="UIK27" s="109"/>
      <c r="UIL27" s="110"/>
      <c r="UIM27" s="106"/>
      <c r="UIN27" s="106"/>
      <c r="UIO27" s="107"/>
      <c r="UIP27" s="106"/>
      <c r="UIQ27" s="106"/>
      <c r="UIR27" s="108"/>
      <c r="UIS27" s="109"/>
      <c r="UIT27" s="110"/>
      <c r="UIU27" s="106"/>
      <c r="UIV27" s="106"/>
      <c r="UIW27" s="107"/>
      <c r="UIX27" s="106"/>
      <c r="UIY27" s="106"/>
      <c r="UIZ27" s="108"/>
      <c r="UJA27" s="109"/>
      <c r="UJB27" s="110"/>
      <c r="UJC27" s="106"/>
      <c r="UJD27" s="106"/>
      <c r="UJE27" s="107"/>
      <c r="UJF27" s="106"/>
      <c r="UJG27" s="106"/>
      <c r="UJH27" s="108"/>
      <c r="UJI27" s="109"/>
      <c r="UJJ27" s="110"/>
      <c r="UJK27" s="106"/>
      <c r="UJL27" s="106"/>
      <c r="UJM27" s="107"/>
      <c r="UJN27" s="106"/>
      <c r="UJO27" s="106"/>
      <c r="UJP27" s="108"/>
      <c r="UJQ27" s="109"/>
      <c r="UJR27" s="110"/>
      <c r="UJS27" s="106"/>
      <c r="UJT27" s="106"/>
      <c r="UJU27" s="107"/>
      <c r="UJV27" s="106"/>
      <c r="UJW27" s="106"/>
      <c r="UJX27" s="108"/>
      <c r="UJY27" s="109"/>
      <c r="UJZ27" s="110"/>
      <c r="UKA27" s="106"/>
      <c r="UKB27" s="106"/>
      <c r="UKC27" s="107"/>
      <c r="UKD27" s="106"/>
      <c r="UKE27" s="106"/>
      <c r="UKF27" s="108"/>
      <c r="UKG27" s="109"/>
      <c r="UKH27" s="110"/>
      <c r="UKI27" s="106"/>
      <c r="UKJ27" s="106"/>
      <c r="UKK27" s="107"/>
      <c r="UKL27" s="106"/>
      <c r="UKM27" s="106"/>
      <c r="UKN27" s="108"/>
      <c r="UKO27" s="109"/>
      <c r="UKP27" s="110"/>
      <c r="UKQ27" s="106"/>
      <c r="UKR27" s="106"/>
      <c r="UKS27" s="107"/>
      <c r="UKT27" s="106"/>
      <c r="UKU27" s="106"/>
      <c r="UKV27" s="108"/>
      <c r="UKW27" s="109"/>
      <c r="UKX27" s="110"/>
      <c r="UKY27" s="106"/>
      <c r="UKZ27" s="106"/>
      <c r="ULA27" s="107"/>
      <c r="ULB27" s="106"/>
      <c r="ULC27" s="106"/>
      <c r="ULD27" s="108"/>
      <c r="ULE27" s="109"/>
      <c r="ULF27" s="110"/>
      <c r="ULG27" s="106"/>
      <c r="ULH27" s="106"/>
      <c r="ULI27" s="107"/>
      <c r="ULJ27" s="106"/>
      <c r="ULK27" s="106"/>
      <c r="ULL27" s="108"/>
      <c r="ULM27" s="109"/>
      <c r="ULN27" s="110"/>
      <c r="ULO27" s="106"/>
      <c r="ULP27" s="106"/>
      <c r="ULQ27" s="107"/>
      <c r="ULR27" s="106"/>
      <c r="ULS27" s="106"/>
      <c r="ULT27" s="108"/>
      <c r="ULU27" s="109"/>
      <c r="ULV27" s="110"/>
      <c r="ULW27" s="106"/>
      <c r="ULX27" s="106"/>
      <c r="ULY27" s="107"/>
      <c r="ULZ27" s="106"/>
      <c r="UMA27" s="106"/>
      <c r="UMB27" s="108"/>
      <c r="UMC27" s="109"/>
      <c r="UMD27" s="110"/>
      <c r="UME27" s="106"/>
      <c r="UMF27" s="106"/>
      <c r="UMG27" s="107"/>
      <c r="UMH27" s="106"/>
      <c r="UMI27" s="106"/>
      <c r="UMJ27" s="108"/>
      <c r="UMK27" s="109"/>
      <c r="UML27" s="110"/>
      <c r="UMM27" s="106"/>
      <c r="UMN27" s="106"/>
      <c r="UMO27" s="107"/>
      <c r="UMP27" s="106"/>
      <c r="UMQ27" s="106"/>
      <c r="UMR27" s="108"/>
      <c r="UMS27" s="109"/>
      <c r="UMT27" s="110"/>
      <c r="UMU27" s="106"/>
      <c r="UMV27" s="106"/>
      <c r="UMW27" s="107"/>
      <c r="UMX27" s="106"/>
      <c r="UMY27" s="106"/>
      <c r="UMZ27" s="108"/>
      <c r="UNA27" s="109"/>
      <c r="UNB27" s="110"/>
      <c r="UNC27" s="106"/>
      <c r="UND27" s="106"/>
      <c r="UNE27" s="107"/>
      <c r="UNF27" s="106"/>
      <c r="UNG27" s="106"/>
      <c r="UNH27" s="108"/>
      <c r="UNI27" s="109"/>
      <c r="UNJ27" s="110"/>
      <c r="UNK27" s="106"/>
      <c r="UNL27" s="106"/>
      <c r="UNM27" s="107"/>
      <c r="UNN27" s="106"/>
      <c r="UNO27" s="106"/>
      <c r="UNP27" s="108"/>
      <c r="UNQ27" s="109"/>
      <c r="UNR27" s="110"/>
      <c r="UNS27" s="106"/>
      <c r="UNT27" s="106"/>
      <c r="UNU27" s="107"/>
      <c r="UNV27" s="106"/>
      <c r="UNW27" s="106"/>
      <c r="UNX27" s="108"/>
      <c r="UNY27" s="109"/>
      <c r="UNZ27" s="110"/>
      <c r="UOA27" s="106"/>
      <c r="UOB27" s="106"/>
      <c r="UOC27" s="107"/>
      <c r="UOD27" s="106"/>
      <c r="UOE27" s="106"/>
      <c r="UOF27" s="108"/>
      <c r="UOG27" s="109"/>
      <c r="UOH27" s="110"/>
      <c r="UOI27" s="106"/>
      <c r="UOJ27" s="106"/>
      <c r="UOK27" s="107"/>
      <c r="UOL27" s="106"/>
      <c r="UOM27" s="106"/>
      <c r="UON27" s="108"/>
      <c r="UOO27" s="109"/>
      <c r="UOP27" s="110"/>
      <c r="UOQ27" s="106"/>
      <c r="UOR27" s="106"/>
      <c r="UOS27" s="107"/>
      <c r="UOT27" s="106"/>
      <c r="UOU27" s="106"/>
      <c r="UOV27" s="108"/>
      <c r="UOW27" s="109"/>
      <c r="UOX27" s="110"/>
      <c r="UOY27" s="106"/>
      <c r="UOZ27" s="106"/>
      <c r="UPA27" s="107"/>
      <c r="UPB27" s="106"/>
      <c r="UPC27" s="106"/>
      <c r="UPD27" s="108"/>
      <c r="UPE27" s="109"/>
      <c r="UPF27" s="110"/>
      <c r="UPG27" s="106"/>
      <c r="UPH27" s="106"/>
      <c r="UPI27" s="107"/>
      <c r="UPJ27" s="106"/>
      <c r="UPK27" s="106"/>
      <c r="UPL27" s="108"/>
      <c r="UPM27" s="109"/>
      <c r="UPN27" s="110"/>
      <c r="UPO27" s="106"/>
      <c r="UPP27" s="106"/>
      <c r="UPQ27" s="107"/>
      <c r="UPR27" s="106"/>
      <c r="UPS27" s="106"/>
      <c r="UPT27" s="108"/>
      <c r="UPU27" s="109"/>
      <c r="UPV27" s="110"/>
      <c r="UPW27" s="106"/>
      <c r="UPX27" s="106"/>
      <c r="UPY27" s="107"/>
      <c r="UPZ27" s="106"/>
      <c r="UQA27" s="106"/>
      <c r="UQB27" s="108"/>
      <c r="UQC27" s="109"/>
      <c r="UQD27" s="110"/>
      <c r="UQE27" s="106"/>
      <c r="UQF27" s="106"/>
      <c r="UQG27" s="107"/>
      <c r="UQH27" s="106"/>
      <c r="UQI27" s="106"/>
      <c r="UQJ27" s="108"/>
      <c r="UQK27" s="109"/>
      <c r="UQL27" s="110"/>
      <c r="UQM27" s="106"/>
      <c r="UQN27" s="106"/>
      <c r="UQO27" s="107"/>
      <c r="UQP27" s="106"/>
      <c r="UQQ27" s="106"/>
      <c r="UQR27" s="108"/>
      <c r="UQS27" s="109"/>
      <c r="UQT27" s="110"/>
      <c r="UQU27" s="106"/>
      <c r="UQV27" s="106"/>
      <c r="UQW27" s="107"/>
      <c r="UQX27" s="106"/>
      <c r="UQY27" s="106"/>
      <c r="UQZ27" s="108"/>
      <c r="URA27" s="109"/>
      <c r="URB27" s="110"/>
      <c r="URC27" s="106"/>
      <c r="URD27" s="106"/>
      <c r="URE27" s="107"/>
      <c r="URF27" s="106"/>
      <c r="URG27" s="106"/>
      <c r="URH27" s="108"/>
      <c r="URI27" s="109"/>
      <c r="URJ27" s="110"/>
      <c r="URK27" s="106"/>
      <c r="URL27" s="106"/>
      <c r="URM27" s="107"/>
      <c r="URN27" s="106"/>
      <c r="URO27" s="106"/>
      <c r="URP27" s="108"/>
      <c r="URQ27" s="109"/>
      <c r="URR27" s="110"/>
      <c r="URS27" s="106"/>
      <c r="URT27" s="106"/>
      <c r="URU27" s="107"/>
      <c r="URV27" s="106"/>
      <c r="URW27" s="106"/>
      <c r="URX27" s="108"/>
      <c r="URY27" s="109"/>
      <c r="URZ27" s="110"/>
      <c r="USA27" s="106"/>
      <c r="USB27" s="106"/>
      <c r="USC27" s="107"/>
      <c r="USD27" s="106"/>
      <c r="USE27" s="106"/>
      <c r="USF27" s="108"/>
      <c r="USG27" s="109"/>
      <c r="USH27" s="110"/>
      <c r="USI27" s="106"/>
      <c r="USJ27" s="106"/>
      <c r="USK27" s="107"/>
      <c r="USL27" s="106"/>
      <c r="USM27" s="106"/>
      <c r="USN27" s="108"/>
      <c r="USO27" s="109"/>
      <c r="USP27" s="110"/>
      <c r="USQ27" s="106"/>
      <c r="USR27" s="106"/>
      <c r="USS27" s="107"/>
      <c r="UST27" s="106"/>
      <c r="USU27" s="106"/>
      <c r="USV27" s="108"/>
      <c r="USW27" s="109"/>
      <c r="USX27" s="110"/>
      <c r="USY27" s="106"/>
      <c r="USZ27" s="106"/>
      <c r="UTA27" s="107"/>
      <c r="UTB27" s="106"/>
      <c r="UTC27" s="106"/>
      <c r="UTD27" s="108"/>
      <c r="UTE27" s="109"/>
      <c r="UTF27" s="110"/>
      <c r="UTG27" s="106"/>
      <c r="UTH27" s="106"/>
      <c r="UTI27" s="107"/>
      <c r="UTJ27" s="106"/>
      <c r="UTK27" s="106"/>
      <c r="UTL27" s="108"/>
      <c r="UTM27" s="109"/>
      <c r="UTN27" s="110"/>
      <c r="UTO27" s="106"/>
      <c r="UTP27" s="106"/>
      <c r="UTQ27" s="107"/>
      <c r="UTR27" s="106"/>
      <c r="UTS27" s="106"/>
      <c r="UTT27" s="108"/>
      <c r="UTU27" s="109"/>
      <c r="UTV27" s="110"/>
      <c r="UTW27" s="106"/>
      <c r="UTX27" s="106"/>
      <c r="UTY27" s="107"/>
      <c r="UTZ27" s="106"/>
      <c r="UUA27" s="106"/>
      <c r="UUB27" s="108"/>
      <c r="UUC27" s="109"/>
      <c r="UUD27" s="110"/>
      <c r="UUE27" s="106"/>
      <c r="UUF27" s="106"/>
      <c r="UUG27" s="107"/>
      <c r="UUH27" s="106"/>
      <c r="UUI27" s="106"/>
      <c r="UUJ27" s="108"/>
      <c r="UUK27" s="109"/>
      <c r="UUL27" s="110"/>
      <c r="UUM27" s="106"/>
      <c r="UUN27" s="106"/>
      <c r="UUO27" s="107"/>
      <c r="UUP27" s="106"/>
      <c r="UUQ27" s="106"/>
      <c r="UUR27" s="108"/>
      <c r="UUS27" s="109"/>
      <c r="UUT27" s="110"/>
      <c r="UUU27" s="106"/>
      <c r="UUV27" s="106"/>
      <c r="UUW27" s="107"/>
      <c r="UUX27" s="106"/>
      <c r="UUY27" s="106"/>
      <c r="UUZ27" s="108"/>
      <c r="UVA27" s="109"/>
      <c r="UVB27" s="110"/>
      <c r="UVC27" s="106"/>
      <c r="UVD27" s="106"/>
      <c r="UVE27" s="107"/>
      <c r="UVF27" s="106"/>
      <c r="UVG27" s="106"/>
      <c r="UVH27" s="108"/>
      <c r="UVI27" s="109"/>
      <c r="UVJ27" s="110"/>
      <c r="UVK27" s="106"/>
      <c r="UVL27" s="106"/>
      <c r="UVM27" s="107"/>
      <c r="UVN27" s="106"/>
      <c r="UVO27" s="106"/>
      <c r="UVP27" s="108"/>
      <c r="UVQ27" s="109"/>
      <c r="UVR27" s="110"/>
      <c r="UVS27" s="106"/>
      <c r="UVT27" s="106"/>
      <c r="UVU27" s="107"/>
      <c r="UVV27" s="106"/>
      <c r="UVW27" s="106"/>
      <c r="UVX27" s="108"/>
      <c r="UVY27" s="109"/>
      <c r="UVZ27" s="110"/>
      <c r="UWA27" s="106"/>
      <c r="UWB27" s="106"/>
      <c r="UWC27" s="107"/>
      <c r="UWD27" s="106"/>
      <c r="UWE27" s="106"/>
      <c r="UWF27" s="108"/>
      <c r="UWG27" s="109"/>
      <c r="UWH27" s="110"/>
      <c r="UWI27" s="106"/>
      <c r="UWJ27" s="106"/>
      <c r="UWK27" s="107"/>
      <c r="UWL27" s="106"/>
      <c r="UWM27" s="106"/>
      <c r="UWN27" s="108"/>
      <c r="UWO27" s="109"/>
      <c r="UWP27" s="110"/>
      <c r="UWQ27" s="106"/>
      <c r="UWR27" s="106"/>
      <c r="UWS27" s="107"/>
      <c r="UWT27" s="106"/>
      <c r="UWU27" s="106"/>
      <c r="UWV27" s="108"/>
      <c r="UWW27" s="109"/>
      <c r="UWX27" s="110"/>
      <c r="UWY27" s="106"/>
      <c r="UWZ27" s="106"/>
      <c r="UXA27" s="107"/>
      <c r="UXB27" s="106"/>
      <c r="UXC27" s="106"/>
      <c r="UXD27" s="108"/>
      <c r="UXE27" s="109"/>
      <c r="UXF27" s="110"/>
      <c r="UXG27" s="106"/>
      <c r="UXH27" s="106"/>
      <c r="UXI27" s="107"/>
      <c r="UXJ27" s="106"/>
      <c r="UXK27" s="106"/>
      <c r="UXL27" s="108"/>
      <c r="UXM27" s="109"/>
      <c r="UXN27" s="110"/>
      <c r="UXO27" s="106"/>
      <c r="UXP27" s="106"/>
      <c r="UXQ27" s="107"/>
      <c r="UXR27" s="106"/>
      <c r="UXS27" s="106"/>
      <c r="UXT27" s="108"/>
      <c r="UXU27" s="109"/>
      <c r="UXV27" s="110"/>
      <c r="UXW27" s="106"/>
      <c r="UXX27" s="106"/>
      <c r="UXY27" s="107"/>
      <c r="UXZ27" s="106"/>
      <c r="UYA27" s="106"/>
      <c r="UYB27" s="108"/>
      <c r="UYC27" s="109"/>
      <c r="UYD27" s="110"/>
      <c r="UYE27" s="106"/>
      <c r="UYF27" s="106"/>
      <c r="UYG27" s="107"/>
      <c r="UYH27" s="106"/>
      <c r="UYI27" s="106"/>
      <c r="UYJ27" s="108"/>
      <c r="UYK27" s="109"/>
      <c r="UYL27" s="110"/>
      <c r="UYM27" s="106"/>
      <c r="UYN27" s="106"/>
      <c r="UYO27" s="107"/>
      <c r="UYP27" s="106"/>
      <c r="UYQ27" s="106"/>
      <c r="UYR27" s="108"/>
      <c r="UYS27" s="109"/>
      <c r="UYT27" s="110"/>
      <c r="UYU27" s="106"/>
      <c r="UYV27" s="106"/>
      <c r="UYW27" s="107"/>
      <c r="UYX27" s="106"/>
      <c r="UYY27" s="106"/>
      <c r="UYZ27" s="108"/>
      <c r="UZA27" s="109"/>
      <c r="UZB27" s="110"/>
      <c r="UZC27" s="106"/>
      <c r="UZD27" s="106"/>
      <c r="UZE27" s="107"/>
      <c r="UZF27" s="106"/>
      <c r="UZG27" s="106"/>
      <c r="UZH27" s="108"/>
      <c r="UZI27" s="109"/>
      <c r="UZJ27" s="110"/>
      <c r="UZK27" s="106"/>
      <c r="UZL27" s="106"/>
      <c r="UZM27" s="107"/>
      <c r="UZN27" s="106"/>
      <c r="UZO27" s="106"/>
      <c r="UZP27" s="108"/>
      <c r="UZQ27" s="109"/>
      <c r="UZR27" s="110"/>
      <c r="UZS27" s="106"/>
      <c r="UZT27" s="106"/>
      <c r="UZU27" s="107"/>
      <c r="UZV27" s="106"/>
      <c r="UZW27" s="106"/>
      <c r="UZX27" s="108"/>
      <c r="UZY27" s="109"/>
      <c r="UZZ27" s="110"/>
      <c r="VAA27" s="106"/>
      <c r="VAB27" s="106"/>
      <c r="VAC27" s="107"/>
      <c r="VAD27" s="106"/>
      <c r="VAE27" s="106"/>
      <c r="VAF27" s="108"/>
      <c r="VAG27" s="109"/>
      <c r="VAH27" s="110"/>
      <c r="VAI27" s="106"/>
      <c r="VAJ27" s="106"/>
      <c r="VAK27" s="107"/>
      <c r="VAL27" s="106"/>
      <c r="VAM27" s="106"/>
      <c r="VAN27" s="108"/>
      <c r="VAO27" s="109"/>
      <c r="VAP27" s="110"/>
      <c r="VAQ27" s="106"/>
      <c r="VAR27" s="106"/>
      <c r="VAS27" s="107"/>
      <c r="VAT27" s="106"/>
      <c r="VAU27" s="106"/>
      <c r="VAV27" s="108"/>
      <c r="VAW27" s="109"/>
      <c r="VAX27" s="110"/>
      <c r="VAY27" s="106"/>
      <c r="VAZ27" s="106"/>
      <c r="VBA27" s="107"/>
      <c r="VBB27" s="106"/>
      <c r="VBC27" s="106"/>
      <c r="VBD27" s="108"/>
      <c r="VBE27" s="109"/>
      <c r="VBF27" s="110"/>
      <c r="VBG27" s="106"/>
      <c r="VBH27" s="106"/>
      <c r="VBI27" s="107"/>
      <c r="VBJ27" s="106"/>
      <c r="VBK27" s="106"/>
      <c r="VBL27" s="108"/>
      <c r="VBM27" s="109"/>
      <c r="VBN27" s="110"/>
      <c r="VBO27" s="106"/>
      <c r="VBP27" s="106"/>
      <c r="VBQ27" s="107"/>
      <c r="VBR27" s="106"/>
      <c r="VBS27" s="106"/>
      <c r="VBT27" s="108"/>
      <c r="VBU27" s="109"/>
      <c r="VBV27" s="110"/>
      <c r="VBW27" s="106"/>
      <c r="VBX27" s="106"/>
      <c r="VBY27" s="107"/>
      <c r="VBZ27" s="106"/>
      <c r="VCA27" s="106"/>
      <c r="VCB27" s="108"/>
      <c r="VCC27" s="109"/>
      <c r="VCD27" s="110"/>
      <c r="VCE27" s="106"/>
      <c r="VCF27" s="106"/>
      <c r="VCG27" s="107"/>
      <c r="VCH27" s="106"/>
      <c r="VCI27" s="106"/>
      <c r="VCJ27" s="108"/>
      <c r="VCK27" s="109"/>
      <c r="VCL27" s="110"/>
      <c r="VCM27" s="106"/>
      <c r="VCN27" s="106"/>
      <c r="VCO27" s="107"/>
      <c r="VCP27" s="106"/>
      <c r="VCQ27" s="106"/>
      <c r="VCR27" s="108"/>
      <c r="VCS27" s="109"/>
      <c r="VCT27" s="110"/>
      <c r="VCU27" s="106"/>
      <c r="VCV27" s="106"/>
      <c r="VCW27" s="107"/>
      <c r="VCX27" s="106"/>
      <c r="VCY27" s="106"/>
      <c r="VCZ27" s="108"/>
      <c r="VDA27" s="109"/>
      <c r="VDB27" s="110"/>
      <c r="VDC27" s="106"/>
      <c r="VDD27" s="106"/>
      <c r="VDE27" s="107"/>
      <c r="VDF27" s="106"/>
      <c r="VDG27" s="106"/>
      <c r="VDH27" s="108"/>
      <c r="VDI27" s="109"/>
      <c r="VDJ27" s="110"/>
      <c r="VDK27" s="106"/>
      <c r="VDL27" s="106"/>
      <c r="VDM27" s="107"/>
      <c r="VDN27" s="106"/>
      <c r="VDO27" s="106"/>
      <c r="VDP27" s="108"/>
      <c r="VDQ27" s="109"/>
      <c r="VDR27" s="110"/>
      <c r="VDS27" s="106"/>
      <c r="VDT27" s="106"/>
      <c r="VDU27" s="107"/>
      <c r="VDV27" s="106"/>
      <c r="VDW27" s="106"/>
      <c r="VDX27" s="108"/>
      <c r="VDY27" s="109"/>
      <c r="VDZ27" s="110"/>
      <c r="VEA27" s="106"/>
      <c r="VEB27" s="106"/>
      <c r="VEC27" s="107"/>
      <c r="VED27" s="106"/>
      <c r="VEE27" s="106"/>
      <c r="VEF27" s="108"/>
      <c r="VEG27" s="109"/>
      <c r="VEH27" s="110"/>
      <c r="VEI27" s="106"/>
      <c r="VEJ27" s="106"/>
      <c r="VEK27" s="107"/>
      <c r="VEL27" s="106"/>
      <c r="VEM27" s="106"/>
      <c r="VEN27" s="108"/>
      <c r="VEO27" s="109"/>
      <c r="VEP27" s="110"/>
      <c r="VEQ27" s="106"/>
      <c r="VER27" s="106"/>
      <c r="VES27" s="107"/>
      <c r="VET27" s="106"/>
      <c r="VEU27" s="106"/>
      <c r="VEV27" s="108"/>
      <c r="VEW27" s="109"/>
      <c r="VEX27" s="110"/>
      <c r="VEY27" s="106"/>
      <c r="VEZ27" s="106"/>
      <c r="VFA27" s="107"/>
      <c r="VFB27" s="106"/>
      <c r="VFC27" s="106"/>
      <c r="VFD27" s="108"/>
      <c r="VFE27" s="109"/>
      <c r="VFF27" s="110"/>
      <c r="VFG27" s="106"/>
      <c r="VFH27" s="106"/>
      <c r="VFI27" s="107"/>
      <c r="VFJ27" s="106"/>
      <c r="VFK27" s="106"/>
      <c r="VFL27" s="108"/>
      <c r="VFM27" s="109"/>
      <c r="VFN27" s="110"/>
      <c r="VFO27" s="106"/>
      <c r="VFP27" s="106"/>
      <c r="VFQ27" s="107"/>
      <c r="VFR27" s="106"/>
      <c r="VFS27" s="106"/>
      <c r="VFT27" s="108"/>
      <c r="VFU27" s="109"/>
      <c r="VFV27" s="110"/>
      <c r="VFW27" s="106"/>
      <c r="VFX27" s="106"/>
      <c r="VFY27" s="107"/>
      <c r="VFZ27" s="106"/>
      <c r="VGA27" s="106"/>
      <c r="VGB27" s="108"/>
      <c r="VGC27" s="109"/>
      <c r="VGD27" s="110"/>
      <c r="VGE27" s="106"/>
      <c r="VGF27" s="106"/>
      <c r="VGG27" s="107"/>
      <c r="VGH27" s="106"/>
      <c r="VGI27" s="106"/>
      <c r="VGJ27" s="108"/>
      <c r="VGK27" s="109"/>
      <c r="VGL27" s="110"/>
      <c r="VGM27" s="106"/>
      <c r="VGN27" s="106"/>
      <c r="VGO27" s="107"/>
      <c r="VGP27" s="106"/>
      <c r="VGQ27" s="106"/>
      <c r="VGR27" s="108"/>
      <c r="VGS27" s="109"/>
      <c r="VGT27" s="110"/>
      <c r="VGU27" s="106"/>
      <c r="VGV27" s="106"/>
      <c r="VGW27" s="107"/>
      <c r="VGX27" s="106"/>
      <c r="VGY27" s="106"/>
      <c r="VGZ27" s="108"/>
      <c r="VHA27" s="109"/>
      <c r="VHB27" s="110"/>
      <c r="VHC27" s="106"/>
      <c r="VHD27" s="106"/>
      <c r="VHE27" s="107"/>
      <c r="VHF27" s="106"/>
      <c r="VHG27" s="106"/>
      <c r="VHH27" s="108"/>
      <c r="VHI27" s="109"/>
      <c r="VHJ27" s="110"/>
      <c r="VHK27" s="106"/>
      <c r="VHL27" s="106"/>
      <c r="VHM27" s="107"/>
      <c r="VHN27" s="106"/>
      <c r="VHO27" s="106"/>
      <c r="VHP27" s="108"/>
      <c r="VHQ27" s="109"/>
      <c r="VHR27" s="110"/>
      <c r="VHS27" s="106"/>
      <c r="VHT27" s="106"/>
      <c r="VHU27" s="107"/>
      <c r="VHV27" s="106"/>
      <c r="VHW27" s="106"/>
      <c r="VHX27" s="108"/>
      <c r="VHY27" s="109"/>
      <c r="VHZ27" s="110"/>
      <c r="VIA27" s="106"/>
      <c r="VIB27" s="106"/>
      <c r="VIC27" s="107"/>
      <c r="VID27" s="106"/>
      <c r="VIE27" s="106"/>
      <c r="VIF27" s="108"/>
      <c r="VIG27" s="109"/>
      <c r="VIH27" s="110"/>
      <c r="VII27" s="106"/>
      <c r="VIJ27" s="106"/>
      <c r="VIK27" s="107"/>
      <c r="VIL27" s="106"/>
      <c r="VIM27" s="106"/>
      <c r="VIN27" s="108"/>
      <c r="VIO27" s="109"/>
      <c r="VIP27" s="110"/>
      <c r="VIQ27" s="106"/>
      <c r="VIR27" s="106"/>
      <c r="VIS27" s="107"/>
      <c r="VIT27" s="106"/>
      <c r="VIU27" s="106"/>
      <c r="VIV27" s="108"/>
      <c r="VIW27" s="109"/>
      <c r="VIX27" s="110"/>
      <c r="VIY27" s="106"/>
      <c r="VIZ27" s="106"/>
      <c r="VJA27" s="107"/>
      <c r="VJB27" s="106"/>
      <c r="VJC27" s="106"/>
      <c r="VJD27" s="108"/>
      <c r="VJE27" s="109"/>
      <c r="VJF27" s="110"/>
      <c r="VJG27" s="106"/>
      <c r="VJH27" s="106"/>
      <c r="VJI27" s="107"/>
      <c r="VJJ27" s="106"/>
      <c r="VJK27" s="106"/>
      <c r="VJL27" s="108"/>
      <c r="VJM27" s="109"/>
      <c r="VJN27" s="110"/>
      <c r="VJO27" s="106"/>
      <c r="VJP27" s="106"/>
      <c r="VJQ27" s="107"/>
      <c r="VJR27" s="106"/>
      <c r="VJS27" s="106"/>
      <c r="VJT27" s="108"/>
      <c r="VJU27" s="109"/>
      <c r="VJV27" s="110"/>
      <c r="VJW27" s="106"/>
      <c r="VJX27" s="106"/>
      <c r="VJY27" s="107"/>
      <c r="VJZ27" s="106"/>
      <c r="VKA27" s="106"/>
      <c r="VKB27" s="108"/>
      <c r="VKC27" s="109"/>
      <c r="VKD27" s="110"/>
      <c r="VKE27" s="106"/>
      <c r="VKF27" s="106"/>
      <c r="VKG27" s="107"/>
      <c r="VKH27" s="106"/>
      <c r="VKI27" s="106"/>
      <c r="VKJ27" s="108"/>
      <c r="VKK27" s="109"/>
      <c r="VKL27" s="110"/>
      <c r="VKM27" s="106"/>
      <c r="VKN27" s="106"/>
      <c r="VKO27" s="107"/>
      <c r="VKP27" s="106"/>
      <c r="VKQ27" s="106"/>
      <c r="VKR27" s="108"/>
      <c r="VKS27" s="109"/>
      <c r="VKT27" s="110"/>
      <c r="VKU27" s="106"/>
      <c r="VKV27" s="106"/>
      <c r="VKW27" s="107"/>
      <c r="VKX27" s="106"/>
      <c r="VKY27" s="106"/>
      <c r="VKZ27" s="108"/>
      <c r="VLA27" s="109"/>
      <c r="VLB27" s="110"/>
      <c r="VLC27" s="106"/>
      <c r="VLD27" s="106"/>
      <c r="VLE27" s="107"/>
      <c r="VLF27" s="106"/>
      <c r="VLG27" s="106"/>
      <c r="VLH27" s="108"/>
      <c r="VLI27" s="109"/>
      <c r="VLJ27" s="110"/>
      <c r="VLK27" s="106"/>
      <c r="VLL27" s="106"/>
      <c r="VLM27" s="107"/>
      <c r="VLN27" s="106"/>
      <c r="VLO27" s="106"/>
      <c r="VLP27" s="108"/>
      <c r="VLQ27" s="109"/>
      <c r="VLR27" s="110"/>
      <c r="VLS27" s="106"/>
      <c r="VLT27" s="106"/>
      <c r="VLU27" s="107"/>
      <c r="VLV27" s="106"/>
      <c r="VLW27" s="106"/>
      <c r="VLX27" s="108"/>
      <c r="VLY27" s="109"/>
      <c r="VLZ27" s="110"/>
      <c r="VMA27" s="106"/>
      <c r="VMB27" s="106"/>
      <c r="VMC27" s="107"/>
      <c r="VMD27" s="106"/>
      <c r="VME27" s="106"/>
      <c r="VMF27" s="108"/>
      <c r="VMG27" s="109"/>
      <c r="VMH27" s="110"/>
      <c r="VMI27" s="106"/>
      <c r="VMJ27" s="106"/>
      <c r="VMK27" s="107"/>
      <c r="VML27" s="106"/>
      <c r="VMM27" s="106"/>
      <c r="VMN27" s="108"/>
      <c r="VMO27" s="109"/>
      <c r="VMP27" s="110"/>
      <c r="VMQ27" s="106"/>
      <c r="VMR27" s="106"/>
      <c r="VMS27" s="107"/>
      <c r="VMT27" s="106"/>
      <c r="VMU27" s="106"/>
      <c r="VMV27" s="108"/>
      <c r="VMW27" s="109"/>
      <c r="VMX27" s="110"/>
      <c r="VMY27" s="106"/>
      <c r="VMZ27" s="106"/>
      <c r="VNA27" s="107"/>
      <c r="VNB27" s="106"/>
      <c r="VNC27" s="106"/>
      <c r="VND27" s="108"/>
      <c r="VNE27" s="109"/>
      <c r="VNF27" s="110"/>
      <c r="VNG27" s="106"/>
      <c r="VNH27" s="106"/>
      <c r="VNI27" s="107"/>
      <c r="VNJ27" s="106"/>
      <c r="VNK27" s="106"/>
      <c r="VNL27" s="108"/>
      <c r="VNM27" s="109"/>
      <c r="VNN27" s="110"/>
      <c r="VNO27" s="106"/>
      <c r="VNP27" s="106"/>
      <c r="VNQ27" s="107"/>
      <c r="VNR27" s="106"/>
      <c r="VNS27" s="106"/>
      <c r="VNT27" s="108"/>
      <c r="VNU27" s="109"/>
      <c r="VNV27" s="110"/>
      <c r="VNW27" s="106"/>
      <c r="VNX27" s="106"/>
      <c r="VNY27" s="107"/>
      <c r="VNZ27" s="106"/>
      <c r="VOA27" s="106"/>
      <c r="VOB27" s="108"/>
      <c r="VOC27" s="109"/>
      <c r="VOD27" s="110"/>
      <c r="VOE27" s="106"/>
      <c r="VOF27" s="106"/>
      <c r="VOG27" s="107"/>
      <c r="VOH27" s="106"/>
      <c r="VOI27" s="106"/>
      <c r="VOJ27" s="108"/>
      <c r="VOK27" s="109"/>
      <c r="VOL27" s="110"/>
      <c r="VOM27" s="106"/>
      <c r="VON27" s="106"/>
      <c r="VOO27" s="107"/>
      <c r="VOP27" s="106"/>
      <c r="VOQ27" s="106"/>
      <c r="VOR27" s="108"/>
      <c r="VOS27" s="109"/>
      <c r="VOT27" s="110"/>
      <c r="VOU27" s="106"/>
      <c r="VOV27" s="106"/>
      <c r="VOW27" s="107"/>
      <c r="VOX27" s="106"/>
      <c r="VOY27" s="106"/>
      <c r="VOZ27" s="108"/>
      <c r="VPA27" s="109"/>
      <c r="VPB27" s="110"/>
      <c r="VPC27" s="106"/>
      <c r="VPD27" s="106"/>
      <c r="VPE27" s="107"/>
      <c r="VPF27" s="106"/>
      <c r="VPG27" s="106"/>
      <c r="VPH27" s="108"/>
      <c r="VPI27" s="109"/>
      <c r="VPJ27" s="110"/>
      <c r="VPK27" s="106"/>
      <c r="VPL27" s="106"/>
      <c r="VPM27" s="107"/>
      <c r="VPN27" s="106"/>
      <c r="VPO27" s="106"/>
      <c r="VPP27" s="108"/>
      <c r="VPQ27" s="109"/>
      <c r="VPR27" s="110"/>
      <c r="VPS27" s="106"/>
      <c r="VPT27" s="106"/>
      <c r="VPU27" s="107"/>
      <c r="VPV27" s="106"/>
      <c r="VPW27" s="106"/>
      <c r="VPX27" s="108"/>
      <c r="VPY27" s="109"/>
      <c r="VPZ27" s="110"/>
      <c r="VQA27" s="106"/>
      <c r="VQB27" s="106"/>
      <c r="VQC27" s="107"/>
      <c r="VQD27" s="106"/>
      <c r="VQE27" s="106"/>
      <c r="VQF27" s="108"/>
      <c r="VQG27" s="109"/>
      <c r="VQH27" s="110"/>
      <c r="VQI27" s="106"/>
      <c r="VQJ27" s="106"/>
      <c r="VQK27" s="107"/>
      <c r="VQL27" s="106"/>
      <c r="VQM27" s="106"/>
      <c r="VQN27" s="108"/>
      <c r="VQO27" s="109"/>
      <c r="VQP27" s="110"/>
      <c r="VQQ27" s="106"/>
      <c r="VQR27" s="106"/>
      <c r="VQS27" s="107"/>
      <c r="VQT27" s="106"/>
      <c r="VQU27" s="106"/>
      <c r="VQV27" s="108"/>
      <c r="VQW27" s="109"/>
      <c r="VQX27" s="110"/>
      <c r="VQY27" s="106"/>
      <c r="VQZ27" s="106"/>
      <c r="VRA27" s="107"/>
      <c r="VRB27" s="106"/>
      <c r="VRC27" s="106"/>
      <c r="VRD27" s="108"/>
      <c r="VRE27" s="109"/>
      <c r="VRF27" s="110"/>
      <c r="VRG27" s="106"/>
      <c r="VRH27" s="106"/>
      <c r="VRI27" s="107"/>
      <c r="VRJ27" s="106"/>
      <c r="VRK27" s="106"/>
      <c r="VRL27" s="108"/>
      <c r="VRM27" s="109"/>
      <c r="VRN27" s="110"/>
      <c r="VRO27" s="106"/>
      <c r="VRP27" s="106"/>
      <c r="VRQ27" s="107"/>
      <c r="VRR27" s="106"/>
      <c r="VRS27" s="106"/>
      <c r="VRT27" s="108"/>
      <c r="VRU27" s="109"/>
      <c r="VRV27" s="110"/>
      <c r="VRW27" s="106"/>
      <c r="VRX27" s="106"/>
      <c r="VRY27" s="107"/>
      <c r="VRZ27" s="106"/>
      <c r="VSA27" s="106"/>
      <c r="VSB27" s="108"/>
      <c r="VSC27" s="109"/>
      <c r="VSD27" s="110"/>
      <c r="VSE27" s="106"/>
      <c r="VSF27" s="106"/>
      <c r="VSG27" s="107"/>
      <c r="VSH27" s="106"/>
      <c r="VSI27" s="106"/>
      <c r="VSJ27" s="108"/>
      <c r="VSK27" s="109"/>
      <c r="VSL27" s="110"/>
      <c r="VSM27" s="106"/>
      <c r="VSN27" s="106"/>
      <c r="VSO27" s="107"/>
      <c r="VSP27" s="106"/>
      <c r="VSQ27" s="106"/>
      <c r="VSR27" s="108"/>
      <c r="VSS27" s="109"/>
      <c r="VST27" s="110"/>
      <c r="VSU27" s="106"/>
      <c r="VSV27" s="106"/>
      <c r="VSW27" s="107"/>
      <c r="VSX27" s="106"/>
      <c r="VSY27" s="106"/>
      <c r="VSZ27" s="108"/>
      <c r="VTA27" s="109"/>
      <c r="VTB27" s="110"/>
      <c r="VTC27" s="106"/>
      <c r="VTD27" s="106"/>
      <c r="VTE27" s="107"/>
      <c r="VTF27" s="106"/>
      <c r="VTG27" s="106"/>
      <c r="VTH27" s="108"/>
      <c r="VTI27" s="109"/>
      <c r="VTJ27" s="110"/>
      <c r="VTK27" s="106"/>
      <c r="VTL27" s="106"/>
      <c r="VTM27" s="107"/>
      <c r="VTN27" s="106"/>
      <c r="VTO27" s="106"/>
      <c r="VTP27" s="108"/>
      <c r="VTQ27" s="109"/>
      <c r="VTR27" s="110"/>
      <c r="VTS27" s="106"/>
      <c r="VTT27" s="106"/>
      <c r="VTU27" s="107"/>
      <c r="VTV27" s="106"/>
      <c r="VTW27" s="106"/>
      <c r="VTX27" s="108"/>
      <c r="VTY27" s="109"/>
      <c r="VTZ27" s="110"/>
      <c r="VUA27" s="106"/>
      <c r="VUB27" s="106"/>
      <c r="VUC27" s="107"/>
      <c r="VUD27" s="106"/>
      <c r="VUE27" s="106"/>
      <c r="VUF27" s="108"/>
      <c r="VUG27" s="109"/>
      <c r="VUH27" s="110"/>
      <c r="VUI27" s="106"/>
      <c r="VUJ27" s="106"/>
      <c r="VUK27" s="107"/>
      <c r="VUL27" s="106"/>
      <c r="VUM27" s="106"/>
      <c r="VUN27" s="108"/>
      <c r="VUO27" s="109"/>
      <c r="VUP27" s="110"/>
      <c r="VUQ27" s="106"/>
      <c r="VUR27" s="106"/>
      <c r="VUS27" s="107"/>
      <c r="VUT27" s="106"/>
      <c r="VUU27" s="106"/>
      <c r="VUV27" s="108"/>
      <c r="VUW27" s="109"/>
      <c r="VUX27" s="110"/>
      <c r="VUY27" s="106"/>
      <c r="VUZ27" s="106"/>
      <c r="VVA27" s="107"/>
      <c r="VVB27" s="106"/>
      <c r="VVC27" s="106"/>
      <c r="VVD27" s="108"/>
      <c r="VVE27" s="109"/>
      <c r="VVF27" s="110"/>
      <c r="VVG27" s="106"/>
      <c r="VVH27" s="106"/>
      <c r="VVI27" s="107"/>
      <c r="VVJ27" s="106"/>
      <c r="VVK27" s="106"/>
      <c r="VVL27" s="108"/>
      <c r="VVM27" s="109"/>
      <c r="VVN27" s="110"/>
      <c r="VVO27" s="106"/>
      <c r="VVP27" s="106"/>
      <c r="VVQ27" s="107"/>
      <c r="VVR27" s="106"/>
      <c r="VVS27" s="106"/>
      <c r="VVT27" s="108"/>
      <c r="VVU27" s="109"/>
      <c r="VVV27" s="110"/>
      <c r="VVW27" s="106"/>
      <c r="VVX27" s="106"/>
      <c r="VVY27" s="107"/>
      <c r="VVZ27" s="106"/>
      <c r="VWA27" s="106"/>
      <c r="VWB27" s="108"/>
      <c r="VWC27" s="109"/>
      <c r="VWD27" s="110"/>
      <c r="VWE27" s="106"/>
      <c r="VWF27" s="106"/>
      <c r="VWG27" s="107"/>
      <c r="VWH27" s="106"/>
      <c r="VWI27" s="106"/>
      <c r="VWJ27" s="108"/>
      <c r="VWK27" s="109"/>
      <c r="VWL27" s="110"/>
      <c r="VWM27" s="106"/>
      <c r="VWN27" s="106"/>
      <c r="VWO27" s="107"/>
      <c r="VWP27" s="106"/>
      <c r="VWQ27" s="106"/>
      <c r="VWR27" s="108"/>
      <c r="VWS27" s="109"/>
      <c r="VWT27" s="110"/>
      <c r="VWU27" s="106"/>
      <c r="VWV27" s="106"/>
      <c r="VWW27" s="107"/>
      <c r="VWX27" s="106"/>
      <c r="VWY27" s="106"/>
      <c r="VWZ27" s="108"/>
      <c r="VXA27" s="109"/>
      <c r="VXB27" s="110"/>
      <c r="VXC27" s="106"/>
      <c r="VXD27" s="106"/>
      <c r="VXE27" s="107"/>
      <c r="VXF27" s="106"/>
      <c r="VXG27" s="106"/>
      <c r="VXH27" s="108"/>
      <c r="VXI27" s="109"/>
      <c r="VXJ27" s="110"/>
      <c r="VXK27" s="106"/>
      <c r="VXL27" s="106"/>
      <c r="VXM27" s="107"/>
      <c r="VXN27" s="106"/>
      <c r="VXO27" s="106"/>
      <c r="VXP27" s="108"/>
      <c r="VXQ27" s="109"/>
      <c r="VXR27" s="110"/>
      <c r="VXS27" s="106"/>
      <c r="VXT27" s="106"/>
      <c r="VXU27" s="107"/>
      <c r="VXV27" s="106"/>
      <c r="VXW27" s="106"/>
      <c r="VXX27" s="108"/>
      <c r="VXY27" s="109"/>
      <c r="VXZ27" s="110"/>
      <c r="VYA27" s="106"/>
      <c r="VYB27" s="106"/>
      <c r="VYC27" s="107"/>
      <c r="VYD27" s="106"/>
      <c r="VYE27" s="106"/>
      <c r="VYF27" s="108"/>
      <c r="VYG27" s="109"/>
      <c r="VYH27" s="110"/>
      <c r="VYI27" s="106"/>
      <c r="VYJ27" s="106"/>
      <c r="VYK27" s="107"/>
      <c r="VYL27" s="106"/>
      <c r="VYM27" s="106"/>
      <c r="VYN27" s="108"/>
      <c r="VYO27" s="109"/>
      <c r="VYP27" s="110"/>
      <c r="VYQ27" s="106"/>
      <c r="VYR27" s="106"/>
      <c r="VYS27" s="107"/>
      <c r="VYT27" s="106"/>
      <c r="VYU27" s="106"/>
      <c r="VYV27" s="108"/>
      <c r="VYW27" s="109"/>
      <c r="VYX27" s="110"/>
      <c r="VYY27" s="106"/>
      <c r="VYZ27" s="106"/>
      <c r="VZA27" s="107"/>
      <c r="VZB27" s="106"/>
      <c r="VZC27" s="106"/>
      <c r="VZD27" s="108"/>
      <c r="VZE27" s="109"/>
      <c r="VZF27" s="110"/>
      <c r="VZG27" s="106"/>
      <c r="VZH27" s="106"/>
      <c r="VZI27" s="107"/>
      <c r="VZJ27" s="106"/>
      <c r="VZK27" s="106"/>
      <c r="VZL27" s="108"/>
      <c r="VZM27" s="109"/>
      <c r="VZN27" s="110"/>
      <c r="VZO27" s="106"/>
      <c r="VZP27" s="106"/>
      <c r="VZQ27" s="107"/>
      <c r="VZR27" s="106"/>
      <c r="VZS27" s="106"/>
      <c r="VZT27" s="108"/>
      <c r="VZU27" s="109"/>
      <c r="VZV27" s="110"/>
      <c r="VZW27" s="106"/>
      <c r="VZX27" s="106"/>
      <c r="VZY27" s="107"/>
      <c r="VZZ27" s="106"/>
      <c r="WAA27" s="106"/>
      <c r="WAB27" s="108"/>
      <c r="WAC27" s="109"/>
      <c r="WAD27" s="110"/>
      <c r="WAE27" s="106"/>
      <c r="WAF27" s="106"/>
      <c r="WAG27" s="107"/>
      <c r="WAH27" s="106"/>
      <c r="WAI27" s="106"/>
      <c r="WAJ27" s="108"/>
      <c r="WAK27" s="109"/>
      <c r="WAL27" s="110"/>
      <c r="WAM27" s="106"/>
      <c r="WAN27" s="106"/>
      <c r="WAO27" s="107"/>
      <c r="WAP27" s="106"/>
      <c r="WAQ27" s="106"/>
      <c r="WAR27" s="108"/>
      <c r="WAS27" s="109"/>
      <c r="WAT27" s="110"/>
      <c r="WAU27" s="106"/>
      <c r="WAV27" s="106"/>
      <c r="WAW27" s="107"/>
      <c r="WAX27" s="106"/>
      <c r="WAY27" s="106"/>
      <c r="WAZ27" s="108"/>
      <c r="WBA27" s="109"/>
      <c r="WBB27" s="110"/>
      <c r="WBC27" s="106"/>
      <c r="WBD27" s="106"/>
      <c r="WBE27" s="107"/>
      <c r="WBF27" s="106"/>
      <c r="WBG27" s="106"/>
      <c r="WBH27" s="108"/>
      <c r="WBI27" s="109"/>
      <c r="WBJ27" s="110"/>
      <c r="WBK27" s="106"/>
      <c r="WBL27" s="106"/>
      <c r="WBM27" s="107"/>
      <c r="WBN27" s="106"/>
      <c r="WBO27" s="106"/>
      <c r="WBP27" s="108"/>
      <c r="WBQ27" s="109"/>
      <c r="WBR27" s="110"/>
      <c r="WBS27" s="106"/>
      <c r="WBT27" s="106"/>
      <c r="WBU27" s="107"/>
      <c r="WBV27" s="106"/>
      <c r="WBW27" s="106"/>
      <c r="WBX27" s="108"/>
      <c r="WBY27" s="109"/>
      <c r="WBZ27" s="110"/>
      <c r="WCA27" s="106"/>
      <c r="WCB27" s="106"/>
      <c r="WCC27" s="107"/>
      <c r="WCD27" s="106"/>
      <c r="WCE27" s="106"/>
      <c r="WCF27" s="108"/>
      <c r="WCG27" s="109"/>
      <c r="WCH27" s="110"/>
      <c r="WCI27" s="106"/>
      <c r="WCJ27" s="106"/>
      <c r="WCK27" s="107"/>
      <c r="WCL27" s="106"/>
      <c r="WCM27" s="106"/>
      <c r="WCN27" s="108"/>
      <c r="WCO27" s="109"/>
      <c r="WCP27" s="110"/>
      <c r="WCQ27" s="106"/>
      <c r="WCR27" s="106"/>
      <c r="WCS27" s="107"/>
      <c r="WCT27" s="106"/>
      <c r="WCU27" s="106"/>
      <c r="WCV27" s="108"/>
      <c r="WCW27" s="109"/>
      <c r="WCX27" s="110"/>
      <c r="WCY27" s="106"/>
      <c r="WCZ27" s="106"/>
      <c r="WDA27" s="107"/>
      <c r="WDB27" s="106"/>
      <c r="WDC27" s="106"/>
      <c r="WDD27" s="108"/>
      <c r="WDE27" s="109"/>
      <c r="WDF27" s="110"/>
      <c r="WDG27" s="106"/>
      <c r="WDH27" s="106"/>
      <c r="WDI27" s="107"/>
      <c r="WDJ27" s="106"/>
      <c r="WDK27" s="106"/>
      <c r="WDL27" s="108"/>
      <c r="WDM27" s="109"/>
      <c r="WDN27" s="110"/>
      <c r="WDO27" s="106"/>
      <c r="WDP27" s="106"/>
      <c r="WDQ27" s="107"/>
      <c r="WDR27" s="106"/>
      <c r="WDS27" s="106"/>
      <c r="WDT27" s="108"/>
      <c r="WDU27" s="109"/>
      <c r="WDV27" s="110"/>
      <c r="WDW27" s="106"/>
      <c r="WDX27" s="106"/>
      <c r="WDY27" s="107"/>
      <c r="WDZ27" s="106"/>
      <c r="WEA27" s="106"/>
      <c r="WEB27" s="108"/>
      <c r="WEC27" s="109"/>
      <c r="WED27" s="110"/>
      <c r="WEE27" s="106"/>
      <c r="WEF27" s="106"/>
      <c r="WEG27" s="107"/>
      <c r="WEH27" s="106"/>
      <c r="WEI27" s="106"/>
      <c r="WEJ27" s="108"/>
      <c r="WEK27" s="109"/>
      <c r="WEL27" s="110"/>
      <c r="WEM27" s="106"/>
      <c r="WEN27" s="106"/>
      <c r="WEO27" s="107"/>
      <c r="WEP27" s="106"/>
      <c r="WEQ27" s="106"/>
      <c r="WER27" s="108"/>
      <c r="WES27" s="109"/>
      <c r="WET27" s="110"/>
      <c r="WEU27" s="106"/>
      <c r="WEV27" s="106"/>
      <c r="WEW27" s="107"/>
      <c r="WEX27" s="106"/>
      <c r="WEY27" s="106"/>
      <c r="WEZ27" s="108"/>
      <c r="WFA27" s="109"/>
      <c r="WFB27" s="110"/>
      <c r="WFC27" s="106"/>
      <c r="WFD27" s="106"/>
      <c r="WFE27" s="107"/>
      <c r="WFF27" s="106"/>
      <c r="WFG27" s="106"/>
      <c r="WFH27" s="108"/>
      <c r="WFI27" s="109"/>
      <c r="WFJ27" s="110"/>
      <c r="WFK27" s="106"/>
      <c r="WFL27" s="106"/>
      <c r="WFM27" s="107"/>
      <c r="WFN27" s="106"/>
      <c r="WFO27" s="106"/>
      <c r="WFP27" s="108"/>
      <c r="WFQ27" s="109"/>
      <c r="WFR27" s="110"/>
      <c r="WFS27" s="106"/>
      <c r="WFT27" s="106"/>
      <c r="WFU27" s="107"/>
      <c r="WFV27" s="106"/>
      <c r="WFW27" s="106"/>
      <c r="WFX27" s="108"/>
      <c r="WFY27" s="109"/>
      <c r="WFZ27" s="110"/>
      <c r="WGA27" s="106"/>
      <c r="WGB27" s="106"/>
      <c r="WGC27" s="107"/>
      <c r="WGD27" s="106"/>
      <c r="WGE27" s="106"/>
      <c r="WGF27" s="108"/>
      <c r="WGG27" s="109"/>
      <c r="WGH27" s="110"/>
      <c r="WGI27" s="106"/>
      <c r="WGJ27" s="106"/>
      <c r="WGK27" s="107"/>
      <c r="WGL27" s="106"/>
      <c r="WGM27" s="106"/>
      <c r="WGN27" s="108"/>
      <c r="WGO27" s="109"/>
      <c r="WGP27" s="110"/>
      <c r="WGQ27" s="106"/>
      <c r="WGR27" s="106"/>
      <c r="WGS27" s="107"/>
      <c r="WGT27" s="106"/>
      <c r="WGU27" s="106"/>
      <c r="WGV27" s="108"/>
      <c r="WGW27" s="109"/>
      <c r="WGX27" s="110"/>
      <c r="WGY27" s="106"/>
      <c r="WGZ27" s="106"/>
      <c r="WHA27" s="107"/>
      <c r="WHB27" s="106"/>
      <c r="WHC27" s="106"/>
      <c r="WHD27" s="108"/>
      <c r="WHE27" s="109"/>
      <c r="WHF27" s="110"/>
      <c r="WHG27" s="106"/>
      <c r="WHH27" s="106"/>
      <c r="WHI27" s="107"/>
      <c r="WHJ27" s="106"/>
      <c r="WHK27" s="106"/>
      <c r="WHL27" s="108"/>
      <c r="WHM27" s="109"/>
      <c r="WHN27" s="110"/>
      <c r="WHO27" s="106"/>
      <c r="WHP27" s="106"/>
      <c r="WHQ27" s="107"/>
      <c r="WHR27" s="106"/>
      <c r="WHS27" s="106"/>
      <c r="WHT27" s="108"/>
      <c r="WHU27" s="109"/>
      <c r="WHV27" s="110"/>
      <c r="WHW27" s="106"/>
      <c r="WHX27" s="106"/>
      <c r="WHY27" s="107"/>
      <c r="WHZ27" s="106"/>
      <c r="WIA27" s="106"/>
      <c r="WIB27" s="108"/>
      <c r="WIC27" s="109"/>
      <c r="WID27" s="110"/>
      <c r="WIE27" s="106"/>
      <c r="WIF27" s="106"/>
      <c r="WIG27" s="107"/>
      <c r="WIH27" s="106"/>
      <c r="WII27" s="106"/>
      <c r="WIJ27" s="108"/>
      <c r="WIK27" s="109"/>
      <c r="WIL27" s="110"/>
      <c r="WIM27" s="106"/>
      <c r="WIN27" s="106"/>
      <c r="WIO27" s="107"/>
      <c r="WIP27" s="106"/>
      <c r="WIQ27" s="106"/>
      <c r="WIR27" s="108"/>
      <c r="WIS27" s="109"/>
      <c r="WIT27" s="110"/>
      <c r="WIU27" s="106"/>
      <c r="WIV27" s="106"/>
      <c r="WIW27" s="107"/>
      <c r="WIX27" s="106"/>
      <c r="WIY27" s="106"/>
      <c r="WIZ27" s="108"/>
      <c r="WJA27" s="109"/>
      <c r="WJB27" s="110"/>
      <c r="WJC27" s="106"/>
      <c r="WJD27" s="106"/>
      <c r="WJE27" s="107"/>
      <c r="WJF27" s="106"/>
      <c r="WJG27" s="106"/>
      <c r="WJH27" s="108"/>
      <c r="WJI27" s="109"/>
      <c r="WJJ27" s="110"/>
      <c r="WJK27" s="106"/>
      <c r="WJL27" s="106"/>
      <c r="WJM27" s="107"/>
      <c r="WJN27" s="106"/>
      <c r="WJO27" s="106"/>
      <c r="WJP27" s="108"/>
      <c r="WJQ27" s="109"/>
      <c r="WJR27" s="110"/>
      <c r="WJS27" s="106"/>
      <c r="WJT27" s="106"/>
      <c r="WJU27" s="107"/>
      <c r="WJV27" s="106"/>
      <c r="WJW27" s="106"/>
      <c r="WJX27" s="108"/>
      <c r="WJY27" s="109"/>
      <c r="WJZ27" s="110"/>
      <c r="WKA27" s="106"/>
      <c r="WKB27" s="106"/>
      <c r="WKC27" s="107"/>
      <c r="WKD27" s="106"/>
      <c r="WKE27" s="106"/>
      <c r="WKF27" s="108"/>
      <c r="WKG27" s="109"/>
      <c r="WKH27" s="110"/>
      <c r="WKI27" s="106"/>
      <c r="WKJ27" s="106"/>
      <c r="WKK27" s="107"/>
      <c r="WKL27" s="106"/>
      <c r="WKM27" s="106"/>
      <c r="WKN27" s="108"/>
      <c r="WKO27" s="109"/>
      <c r="WKP27" s="110"/>
      <c r="WKQ27" s="106"/>
      <c r="WKR27" s="106"/>
      <c r="WKS27" s="107"/>
      <c r="WKT27" s="106"/>
      <c r="WKU27" s="106"/>
      <c r="WKV27" s="108"/>
      <c r="WKW27" s="109"/>
      <c r="WKX27" s="110"/>
      <c r="WKY27" s="106"/>
      <c r="WKZ27" s="106"/>
      <c r="WLA27" s="107"/>
      <c r="WLB27" s="106"/>
      <c r="WLC27" s="106"/>
      <c r="WLD27" s="108"/>
      <c r="WLE27" s="109"/>
      <c r="WLF27" s="110"/>
      <c r="WLG27" s="106"/>
      <c r="WLH27" s="106"/>
      <c r="WLI27" s="107"/>
      <c r="WLJ27" s="106"/>
      <c r="WLK27" s="106"/>
      <c r="WLL27" s="108"/>
      <c r="WLM27" s="109"/>
      <c r="WLN27" s="110"/>
      <c r="WLO27" s="106"/>
      <c r="WLP27" s="106"/>
      <c r="WLQ27" s="107"/>
      <c r="WLR27" s="106"/>
      <c r="WLS27" s="106"/>
      <c r="WLT27" s="108"/>
      <c r="WLU27" s="109"/>
      <c r="WLV27" s="110"/>
      <c r="WLW27" s="106"/>
      <c r="WLX27" s="106"/>
      <c r="WLY27" s="107"/>
      <c r="WLZ27" s="106"/>
      <c r="WMA27" s="106"/>
      <c r="WMB27" s="108"/>
      <c r="WMC27" s="109"/>
      <c r="WMD27" s="110"/>
      <c r="WME27" s="106"/>
      <c r="WMF27" s="106"/>
      <c r="WMG27" s="107"/>
      <c r="WMH27" s="106"/>
      <c r="WMI27" s="106"/>
      <c r="WMJ27" s="108"/>
      <c r="WMK27" s="109"/>
      <c r="WML27" s="110"/>
      <c r="WMM27" s="106"/>
      <c r="WMN27" s="106"/>
      <c r="WMO27" s="107"/>
      <c r="WMP27" s="106"/>
      <c r="WMQ27" s="106"/>
      <c r="WMR27" s="108"/>
      <c r="WMS27" s="109"/>
      <c r="WMT27" s="110"/>
      <c r="WMU27" s="106"/>
      <c r="WMV27" s="106"/>
      <c r="WMW27" s="107"/>
      <c r="WMX27" s="106"/>
      <c r="WMY27" s="106"/>
      <c r="WMZ27" s="108"/>
      <c r="WNA27" s="109"/>
      <c r="WNB27" s="110"/>
      <c r="WNC27" s="106"/>
      <c r="WND27" s="106"/>
      <c r="WNE27" s="107"/>
      <c r="WNF27" s="106"/>
      <c r="WNG27" s="106"/>
      <c r="WNH27" s="108"/>
      <c r="WNI27" s="109"/>
      <c r="WNJ27" s="110"/>
      <c r="WNK27" s="106"/>
      <c r="WNL27" s="106"/>
      <c r="WNM27" s="107"/>
      <c r="WNN27" s="106"/>
      <c r="WNO27" s="106"/>
      <c r="WNP27" s="108"/>
      <c r="WNQ27" s="109"/>
      <c r="WNR27" s="110"/>
      <c r="WNS27" s="106"/>
      <c r="WNT27" s="106"/>
      <c r="WNU27" s="107"/>
      <c r="WNV27" s="106"/>
      <c r="WNW27" s="106"/>
      <c r="WNX27" s="108"/>
      <c r="WNY27" s="109"/>
      <c r="WNZ27" s="110"/>
      <c r="WOA27" s="106"/>
      <c r="WOB27" s="106"/>
      <c r="WOC27" s="107"/>
      <c r="WOD27" s="106"/>
      <c r="WOE27" s="106"/>
      <c r="WOF27" s="108"/>
      <c r="WOG27" s="109"/>
      <c r="WOH27" s="110"/>
      <c r="WOI27" s="106"/>
      <c r="WOJ27" s="106"/>
      <c r="WOK27" s="107"/>
      <c r="WOL27" s="106"/>
      <c r="WOM27" s="106"/>
      <c r="WON27" s="108"/>
      <c r="WOO27" s="109"/>
      <c r="WOP27" s="110"/>
      <c r="WOQ27" s="106"/>
      <c r="WOR27" s="106"/>
      <c r="WOS27" s="107"/>
      <c r="WOT27" s="106"/>
      <c r="WOU27" s="106"/>
      <c r="WOV27" s="108"/>
      <c r="WOW27" s="109"/>
      <c r="WOX27" s="110"/>
      <c r="WOY27" s="106"/>
      <c r="WOZ27" s="106"/>
      <c r="WPA27" s="107"/>
      <c r="WPB27" s="106"/>
      <c r="WPC27" s="106"/>
      <c r="WPD27" s="108"/>
      <c r="WPE27" s="109"/>
      <c r="WPF27" s="110"/>
      <c r="WPG27" s="106"/>
      <c r="WPH27" s="106"/>
      <c r="WPI27" s="107"/>
      <c r="WPJ27" s="106"/>
      <c r="WPK27" s="106"/>
      <c r="WPL27" s="108"/>
      <c r="WPM27" s="109"/>
      <c r="WPN27" s="110"/>
      <c r="WPO27" s="106"/>
      <c r="WPP27" s="106"/>
      <c r="WPQ27" s="107"/>
      <c r="WPR27" s="106"/>
      <c r="WPS27" s="106"/>
      <c r="WPT27" s="108"/>
      <c r="WPU27" s="109"/>
      <c r="WPV27" s="110"/>
      <c r="WPW27" s="106"/>
      <c r="WPX27" s="106"/>
      <c r="WPY27" s="107"/>
      <c r="WPZ27" s="106"/>
      <c r="WQA27" s="106"/>
      <c r="WQB27" s="108"/>
      <c r="WQC27" s="109"/>
      <c r="WQD27" s="110"/>
      <c r="WQE27" s="106"/>
      <c r="WQF27" s="106"/>
      <c r="WQG27" s="107"/>
      <c r="WQH27" s="106"/>
      <c r="WQI27" s="106"/>
      <c r="WQJ27" s="108"/>
      <c r="WQK27" s="109"/>
      <c r="WQL27" s="110"/>
      <c r="WQM27" s="106"/>
      <c r="WQN27" s="106"/>
      <c r="WQO27" s="107"/>
      <c r="WQP27" s="106"/>
      <c r="WQQ27" s="106"/>
      <c r="WQR27" s="108"/>
      <c r="WQS27" s="109"/>
      <c r="WQT27" s="110"/>
      <c r="WQU27" s="106"/>
      <c r="WQV27" s="106"/>
      <c r="WQW27" s="107"/>
      <c r="WQX27" s="106"/>
      <c r="WQY27" s="106"/>
      <c r="WQZ27" s="108"/>
      <c r="WRA27" s="109"/>
      <c r="WRB27" s="110"/>
      <c r="WRC27" s="106"/>
      <c r="WRD27" s="106"/>
      <c r="WRE27" s="107"/>
      <c r="WRF27" s="106"/>
      <c r="WRG27" s="106"/>
      <c r="WRH27" s="108"/>
      <c r="WRI27" s="109"/>
      <c r="WRJ27" s="110"/>
      <c r="WRK27" s="106"/>
      <c r="WRL27" s="106"/>
      <c r="WRM27" s="107"/>
      <c r="WRN27" s="106"/>
      <c r="WRO27" s="106"/>
      <c r="WRP27" s="108"/>
      <c r="WRQ27" s="109"/>
      <c r="WRR27" s="110"/>
      <c r="WRS27" s="106"/>
      <c r="WRT27" s="106"/>
      <c r="WRU27" s="107"/>
      <c r="WRV27" s="106"/>
      <c r="WRW27" s="106"/>
      <c r="WRX27" s="108"/>
      <c r="WRY27" s="109"/>
      <c r="WRZ27" s="110"/>
      <c r="WSA27" s="106"/>
      <c r="WSB27" s="106"/>
      <c r="WSC27" s="107"/>
      <c r="WSD27" s="106"/>
      <c r="WSE27" s="106"/>
      <c r="WSF27" s="108"/>
      <c r="WSG27" s="109"/>
      <c r="WSH27" s="110"/>
      <c r="WSI27" s="106"/>
      <c r="WSJ27" s="106"/>
      <c r="WSK27" s="107"/>
      <c r="WSL27" s="106"/>
      <c r="WSM27" s="106"/>
      <c r="WSN27" s="108"/>
      <c r="WSO27" s="109"/>
      <c r="WSP27" s="110"/>
      <c r="WSQ27" s="106"/>
      <c r="WSR27" s="106"/>
      <c r="WSS27" s="107"/>
      <c r="WST27" s="106"/>
      <c r="WSU27" s="106"/>
      <c r="WSV27" s="108"/>
      <c r="WSW27" s="109"/>
      <c r="WSX27" s="110"/>
      <c r="WSY27" s="106"/>
      <c r="WSZ27" s="106"/>
      <c r="WTA27" s="107"/>
      <c r="WTB27" s="106"/>
      <c r="WTC27" s="106"/>
      <c r="WTD27" s="108"/>
      <c r="WTE27" s="109"/>
      <c r="WTF27" s="110"/>
      <c r="WTG27" s="106"/>
      <c r="WTH27" s="106"/>
      <c r="WTI27" s="107"/>
      <c r="WTJ27" s="106"/>
      <c r="WTK27" s="106"/>
      <c r="WTL27" s="108"/>
      <c r="WTM27" s="109"/>
      <c r="WTN27" s="110"/>
      <c r="WTO27" s="106"/>
      <c r="WTP27" s="106"/>
      <c r="WTQ27" s="107"/>
      <c r="WTR27" s="106"/>
      <c r="WTS27" s="106"/>
      <c r="WTT27" s="108"/>
      <c r="WTU27" s="109"/>
      <c r="WTV27" s="110"/>
      <c r="WTW27" s="106"/>
      <c r="WTX27" s="106"/>
      <c r="WTY27" s="107"/>
      <c r="WTZ27" s="106"/>
      <c r="WUA27" s="106"/>
      <c r="WUB27" s="108"/>
      <c r="WUC27" s="109"/>
      <c r="WUD27" s="110"/>
      <c r="WUE27" s="106"/>
      <c r="WUF27" s="106"/>
      <c r="WUG27" s="107"/>
      <c r="WUH27" s="106"/>
      <c r="WUI27" s="106"/>
      <c r="WUJ27" s="108"/>
      <c r="WUK27" s="109"/>
      <c r="WUL27" s="110"/>
      <c r="WUM27" s="106"/>
      <c r="WUN27" s="106"/>
      <c r="WUO27" s="107"/>
      <c r="WUP27" s="106"/>
      <c r="WUQ27" s="106"/>
      <c r="WUR27" s="108"/>
      <c r="WUS27" s="109"/>
      <c r="WUT27" s="110"/>
      <c r="WUU27" s="106"/>
      <c r="WUV27" s="106"/>
      <c r="WUW27" s="107"/>
      <c r="WUX27" s="106"/>
      <c r="WUY27" s="106"/>
      <c r="WUZ27" s="108"/>
      <c r="WVA27" s="109"/>
      <c r="WVB27" s="110"/>
      <c r="WVC27" s="106"/>
      <c r="WVD27" s="106"/>
      <c r="WVE27" s="107"/>
      <c r="WVF27" s="106"/>
      <c r="WVG27" s="106"/>
      <c r="WVH27" s="108"/>
      <c r="WVI27" s="109"/>
      <c r="WVJ27" s="110"/>
      <c r="WVK27" s="106"/>
      <c r="WVL27" s="106"/>
      <c r="WVM27" s="107"/>
      <c r="WVN27" s="106"/>
      <c r="WVO27" s="106"/>
      <c r="WVP27" s="108"/>
      <c r="WVQ27" s="109"/>
      <c r="WVR27" s="110"/>
      <c r="WVS27" s="106"/>
      <c r="WVT27" s="106"/>
      <c r="WVU27" s="107"/>
      <c r="WVV27" s="106"/>
      <c r="WVW27" s="106"/>
      <c r="WVX27" s="108"/>
      <c r="WVY27" s="109"/>
      <c r="WVZ27" s="110"/>
      <c r="WWA27" s="106"/>
      <c r="WWB27" s="106"/>
      <c r="WWC27" s="107"/>
      <c r="WWD27" s="106"/>
      <c r="WWE27" s="106"/>
      <c r="WWF27" s="108"/>
      <c r="WWG27" s="109"/>
      <c r="WWH27" s="110"/>
      <c r="WWI27" s="106"/>
      <c r="WWJ27" s="106"/>
      <c r="WWK27" s="107"/>
      <c r="WWL27" s="106"/>
      <c r="WWM27" s="106"/>
      <c r="WWN27" s="108"/>
      <c r="WWO27" s="109"/>
      <c r="WWP27" s="110"/>
      <c r="WWQ27" s="106"/>
      <c r="WWR27" s="106"/>
      <c r="WWS27" s="107"/>
      <c r="WWT27" s="106"/>
      <c r="WWU27" s="106"/>
      <c r="WWV27" s="108"/>
      <c r="WWW27" s="109"/>
      <c r="WWX27" s="110"/>
      <c r="WWY27" s="106"/>
      <c r="WWZ27" s="106"/>
      <c r="WXA27" s="107"/>
      <c r="WXB27" s="106"/>
      <c r="WXC27" s="106"/>
      <c r="WXD27" s="108"/>
      <c r="WXE27" s="109"/>
      <c r="WXF27" s="110"/>
      <c r="WXG27" s="106"/>
      <c r="WXH27" s="106"/>
      <c r="WXI27" s="107"/>
      <c r="WXJ27" s="106"/>
      <c r="WXK27" s="106"/>
      <c r="WXL27" s="108"/>
      <c r="WXM27" s="109"/>
      <c r="WXN27" s="110"/>
      <c r="WXO27" s="106"/>
      <c r="WXP27" s="106"/>
      <c r="WXQ27" s="107"/>
      <c r="WXR27" s="106"/>
      <c r="WXS27" s="106"/>
      <c r="WXT27" s="108"/>
      <c r="WXU27" s="109"/>
      <c r="WXV27" s="110"/>
    </row>
    <row r="28" s="89" customFormat="1" spans="1:16194">
      <c r="A28" s="106" t="s">
        <v>42</v>
      </c>
      <c r="B28" s="106" t="s">
        <v>1105</v>
      </c>
      <c r="C28" s="107">
        <v>43283</v>
      </c>
      <c r="D28" s="106">
        <v>2</v>
      </c>
      <c r="E28" s="106">
        <v>1</v>
      </c>
      <c r="F28" s="108">
        <v>12800</v>
      </c>
      <c r="G28" s="109">
        <f t="shared" si="0"/>
        <v>12800</v>
      </c>
      <c r="H28" s="135">
        <v>1317944</v>
      </c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106"/>
      <c r="EJ28" s="106"/>
      <c r="EK28" s="107"/>
      <c r="EL28" s="106"/>
      <c r="EM28" s="106"/>
      <c r="EN28" s="108"/>
      <c r="EO28" s="109"/>
      <c r="EP28" s="110"/>
      <c r="EQ28" s="106"/>
      <c r="ER28" s="106"/>
      <c r="ES28" s="107"/>
      <c r="ET28" s="106"/>
      <c r="EU28" s="106"/>
      <c r="EV28" s="108"/>
      <c r="EW28" s="109"/>
      <c r="EX28" s="110"/>
      <c r="EY28" s="106"/>
      <c r="EZ28" s="106"/>
      <c r="FA28" s="107"/>
      <c r="FB28" s="106"/>
      <c r="FC28" s="106"/>
      <c r="FD28" s="108"/>
      <c r="FE28" s="109"/>
      <c r="FF28" s="110"/>
      <c r="FG28" s="106"/>
      <c r="FH28" s="106"/>
      <c r="FI28" s="107"/>
      <c r="FJ28" s="106"/>
      <c r="FK28" s="106"/>
      <c r="FL28" s="108"/>
      <c r="FM28" s="109"/>
      <c r="FN28" s="110"/>
      <c r="FO28" s="106"/>
      <c r="FP28" s="106"/>
      <c r="FQ28" s="107"/>
      <c r="FR28" s="106"/>
      <c r="FS28" s="106"/>
      <c r="FT28" s="108"/>
      <c r="FU28" s="109"/>
      <c r="FV28" s="110"/>
      <c r="FW28" s="106"/>
      <c r="FX28" s="106"/>
      <c r="FY28" s="107"/>
      <c r="FZ28" s="106"/>
      <c r="GA28" s="106"/>
      <c r="GB28" s="108"/>
      <c r="GC28" s="109"/>
      <c r="GD28" s="110"/>
      <c r="GE28" s="106"/>
      <c r="GF28" s="106"/>
      <c r="GG28" s="107"/>
      <c r="GH28" s="106"/>
      <c r="GI28" s="106"/>
      <c r="GJ28" s="108"/>
      <c r="GK28" s="109"/>
      <c r="GL28" s="110"/>
      <c r="GM28" s="106"/>
      <c r="GN28" s="106"/>
      <c r="GO28" s="107"/>
      <c r="GP28" s="106"/>
      <c r="GQ28" s="106"/>
      <c r="GR28" s="108"/>
      <c r="GS28" s="109"/>
      <c r="GT28" s="110"/>
      <c r="GU28" s="106"/>
      <c r="GV28" s="106"/>
      <c r="GW28" s="107"/>
      <c r="GX28" s="106"/>
      <c r="GY28" s="106"/>
      <c r="GZ28" s="108"/>
      <c r="HA28" s="109"/>
      <c r="HB28" s="110"/>
      <c r="HC28" s="106"/>
      <c r="HD28" s="106"/>
      <c r="HE28" s="107"/>
      <c r="HF28" s="106"/>
      <c r="HG28" s="106"/>
      <c r="HH28" s="108"/>
      <c r="HI28" s="109"/>
      <c r="HJ28" s="110"/>
      <c r="HK28" s="106"/>
      <c r="HL28" s="106"/>
      <c r="HM28" s="107"/>
      <c r="HN28" s="106"/>
      <c r="HO28" s="106"/>
      <c r="HP28" s="108"/>
      <c r="HQ28" s="109"/>
      <c r="HR28" s="110"/>
      <c r="HS28" s="106"/>
      <c r="HT28" s="106"/>
      <c r="HU28" s="107"/>
      <c r="HV28" s="106"/>
      <c r="HW28" s="106"/>
      <c r="HX28" s="108"/>
      <c r="HY28" s="109"/>
      <c r="HZ28" s="110"/>
      <c r="IA28" s="106"/>
      <c r="IB28" s="106"/>
      <c r="IC28" s="107"/>
      <c r="ID28" s="106"/>
      <c r="IE28" s="106"/>
      <c r="IF28" s="108"/>
      <c r="IG28" s="109"/>
      <c r="IH28" s="110"/>
      <c r="II28" s="106"/>
      <c r="IJ28" s="106"/>
      <c r="IK28" s="107"/>
      <c r="IL28" s="106"/>
      <c r="IM28" s="106"/>
      <c r="IN28" s="108"/>
      <c r="IO28" s="109"/>
      <c r="IP28" s="110"/>
      <c r="IQ28" s="106"/>
      <c r="IR28" s="106"/>
      <c r="IS28" s="107"/>
      <c r="IT28" s="106"/>
      <c r="IU28" s="106"/>
      <c r="IV28" s="108"/>
      <c r="IW28" s="109"/>
      <c r="IX28" s="110"/>
      <c r="IY28" s="106"/>
      <c r="IZ28" s="106"/>
      <c r="JA28" s="107"/>
      <c r="JB28" s="106"/>
      <c r="JC28" s="106"/>
      <c r="JD28" s="108"/>
      <c r="JE28" s="109"/>
      <c r="JF28" s="110"/>
      <c r="JG28" s="106"/>
      <c r="JH28" s="106"/>
      <c r="JI28" s="107"/>
      <c r="JJ28" s="106"/>
      <c r="JK28" s="106"/>
      <c r="JL28" s="108"/>
      <c r="JM28" s="109"/>
      <c r="JN28" s="110"/>
      <c r="JO28" s="106"/>
      <c r="JP28" s="106"/>
      <c r="JQ28" s="107"/>
      <c r="JR28" s="106"/>
      <c r="JS28" s="106"/>
      <c r="JT28" s="108"/>
      <c r="JU28" s="109"/>
      <c r="JV28" s="110"/>
      <c r="JW28" s="106"/>
      <c r="JX28" s="106"/>
      <c r="JY28" s="107"/>
      <c r="JZ28" s="106"/>
      <c r="KA28" s="106"/>
      <c r="KB28" s="108"/>
      <c r="KC28" s="109"/>
      <c r="KD28" s="110"/>
      <c r="KE28" s="106"/>
      <c r="KF28" s="106"/>
      <c r="KG28" s="107"/>
      <c r="KH28" s="106"/>
      <c r="KI28" s="106"/>
      <c r="KJ28" s="108"/>
      <c r="KK28" s="109"/>
      <c r="KL28" s="110"/>
      <c r="KM28" s="106"/>
      <c r="KN28" s="106"/>
      <c r="KO28" s="107"/>
      <c r="KP28" s="106"/>
      <c r="KQ28" s="106"/>
      <c r="KR28" s="108"/>
      <c r="KS28" s="109"/>
      <c r="KT28" s="110"/>
      <c r="KU28" s="106"/>
      <c r="KV28" s="106"/>
      <c r="KW28" s="107"/>
      <c r="KX28" s="106"/>
      <c r="KY28" s="106"/>
      <c r="KZ28" s="108"/>
      <c r="LA28" s="109"/>
      <c r="LB28" s="110"/>
      <c r="LC28" s="106"/>
      <c r="LD28" s="106"/>
      <c r="LE28" s="107"/>
      <c r="LF28" s="106"/>
      <c r="LG28" s="106"/>
      <c r="LH28" s="108"/>
      <c r="LI28" s="109"/>
      <c r="LJ28" s="110"/>
      <c r="LK28" s="106"/>
      <c r="LL28" s="106"/>
      <c r="LM28" s="107"/>
      <c r="LN28" s="106"/>
      <c r="LO28" s="106"/>
      <c r="LP28" s="108"/>
      <c r="LQ28" s="109"/>
      <c r="LR28" s="110"/>
      <c r="LS28" s="106"/>
      <c r="LT28" s="106"/>
      <c r="LU28" s="107"/>
      <c r="LV28" s="106"/>
      <c r="LW28" s="106"/>
      <c r="LX28" s="108"/>
      <c r="LY28" s="109"/>
      <c r="LZ28" s="110"/>
      <c r="MA28" s="106"/>
      <c r="MB28" s="106"/>
      <c r="MC28" s="107"/>
      <c r="MD28" s="106"/>
      <c r="ME28" s="106"/>
      <c r="MF28" s="108"/>
      <c r="MG28" s="109"/>
      <c r="MH28" s="110"/>
      <c r="MI28" s="106"/>
      <c r="MJ28" s="106"/>
      <c r="MK28" s="107"/>
      <c r="ML28" s="106"/>
      <c r="MM28" s="106"/>
      <c r="MN28" s="108"/>
      <c r="MO28" s="109"/>
      <c r="MP28" s="110"/>
      <c r="MQ28" s="106"/>
      <c r="MR28" s="106"/>
      <c r="MS28" s="107"/>
      <c r="MT28" s="106"/>
      <c r="MU28" s="106"/>
      <c r="MV28" s="108"/>
      <c r="MW28" s="109"/>
      <c r="MX28" s="110"/>
      <c r="MY28" s="106"/>
      <c r="MZ28" s="106"/>
      <c r="NA28" s="107"/>
      <c r="NB28" s="106"/>
      <c r="NC28" s="106"/>
      <c r="ND28" s="108"/>
      <c r="NE28" s="109"/>
      <c r="NF28" s="110"/>
      <c r="NG28" s="106"/>
      <c r="NH28" s="106"/>
      <c r="NI28" s="107"/>
      <c r="NJ28" s="106"/>
      <c r="NK28" s="106"/>
      <c r="NL28" s="108"/>
      <c r="NM28" s="109"/>
      <c r="NN28" s="110"/>
      <c r="NO28" s="106"/>
      <c r="NP28" s="106"/>
      <c r="NQ28" s="107"/>
      <c r="NR28" s="106"/>
      <c r="NS28" s="106"/>
      <c r="NT28" s="108"/>
      <c r="NU28" s="109"/>
      <c r="NV28" s="110"/>
      <c r="NW28" s="106"/>
      <c r="NX28" s="106"/>
      <c r="NY28" s="107"/>
      <c r="NZ28" s="106"/>
      <c r="OA28" s="106"/>
      <c r="OB28" s="108"/>
      <c r="OC28" s="109"/>
      <c r="OD28" s="110"/>
      <c r="OE28" s="106"/>
      <c r="OF28" s="106"/>
      <c r="OG28" s="107"/>
      <c r="OH28" s="106"/>
      <c r="OI28" s="106"/>
      <c r="OJ28" s="108"/>
      <c r="OK28" s="109"/>
      <c r="OL28" s="110"/>
      <c r="OM28" s="106"/>
      <c r="ON28" s="106"/>
      <c r="OO28" s="107"/>
      <c r="OP28" s="106"/>
      <c r="OQ28" s="106"/>
      <c r="OR28" s="108"/>
      <c r="OS28" s="109"/>
      <c r="OT28" s="110"/>
      <c r="OU28" s="106"/>
      <c r="OV28" s="106"/>
      <c r="OW28" s="107"/>
      <c r="OX28" s="106"/>
      <c r="OY28" s="106"/>
      <c r="OZ28" s="108"/>
      <c r="PA28" s="109"/>
      <c r="PB28" s="110"/>
      <c r="PC28" s="106"/>
      <c r="PD28" s="106"/>
      <c r="PE28" s="107"/>
      <c r="PF28" s="106"/>
      <c r="PG28" s="106"/>
      <c r="PH28" s="108"/>
      <c r="PI28" s="109"/>
      <c r="PJ28" s="110"/>
      <c r="PK28" s="106"/>
      <c r="PL28" s="106"/>
      <c r="PM28" s="107"/>
      <c r="PN28" s="106"/>
      <c r="PO28" s="106"/>
      <c r="PP28" s="108"/>
      <c r="PQ28" s="109"/>
      <c r="PR28" s="110"/>
      <c r="PS28" s="106"/>
      <c r="PT28" s="106"/>
      <c r="PU28" s="107"/>
      <c r="PV28" s="106"/>
      <c r="PW28" s="106"/>
      <c r="PX28" s="108"/>
      <c r="PY28" s="109"/>
      <c r="PZ28" s="110"/>
      <c r="QA28" s="106"/>
      <c r="QB28" s="106"/>
      <c r="QC28" s="107"/>
      <c r="QD28" s="106"/>
      <c r="QE28" s="106"/>
      <c r="QF28" s="108"/>
      <c r="QG28" s="109"/>
      <c r="QH28" s="110"/>
      <c r="QI28" s="106"/>
      <c r="QJ28" s="106"/>
      <c r="QK28" s="107"/>
      <c r="QL28" s="106"/>
      <c r="QM28" s="106"/>
      <c r="QN28" s="108"/>
      <c r="QO28" s="109"/>
      <c r="QP28" s="110"/>
      <c r="QQ28" s="106"/>
      <c r="QR28" s="106"/>
      <c r="QS28" s="107"/>
      <c r="QT28" s="106"/>
      <c r="QU28" s="106"/>
      <c r="QV28" s="108"/>
      <c r="QW28" s="109"/>
      <c r="QX28" s="110"/>
      <c r="QY28" s="106"/>
      <c r="QZ28" s="106"/>
      <c r="RA28" s="107"/>
      <c r="RB28" s="106"/>
      <c r="RC28" s="106"/>
      <c r="RD28" s="108"/>
      <c r="RE28" s="109"/>
      <c r="RF28" s="110"/>
      <c r="RG28" s="106"/>
      <c r="RH28" s="106"/>
      <c r="RI28" s="107"/>
      <c r="RJ28" s="106"/>
      <c r="RK28" s="106"/>
      <c r="RL28" s="108"/>
      <c r="RM28" s="109"/>
      <c r="RN28" s="110"/>
      <c r="RO28" s="106"/>
      <c r="RP28" s="106"/>
      <c r="RQ28" s="107"/>
      <c r="RR28" s="106"/>
      <c r="RS28" s="106"/>
      <c r="RT28" s="108"/>
      <c r="RU28" s="109"/>
      <c r="RV28" s="110"/>
      <c r="RW28" s="106"/>
      <c r="RX28" s="106"/>
      <c r="RY28" s="107"/>
      <c r="RZ28" s="106"/>
      <c r="SA28" s="106"/>
      <c r="SB28" s="108"/>
      <c r="SC28" s="109"/>
      <c r="SD28" s="110"/>
      <c r="SE28" s="106"/>
      <c r="SF28" s="106"/>
      <c r="SG28" s="107"/>
      <c r="SH28" s="106"/>
      <c r="SI28" s="106"/>
      <c r="SJ28" s="108"/>
      <c r="SK28" s="109"/>
      <c r="SL28" s="110"/>
      <c r="SM28" s="106"/>
      <c r="SN28" s="106"/>
      <c r="SO28" s="107"/>
      <c r="SP28" s="106"/>
      <c r="SQ28" s="106"/>
      <c r="SR28" s="108"/>
      <c r="SS28" s="109"/>
      <c r="ST28" s="110"/>
      <c r="SU28" s="106"/>
      <c r="SV28" s="106"/>
      <c r="SW28" s="107"/>
      <c r="SX28" s="106"/>
      <c r="SY28" s="106"/>
      <c r="SZ28" s="108"/>
      <c r="TA28" s="109"/>
      <c r="TB28" s="110"/>
      <c r="TC28" s="106"/>
      <c r="TD28" s="106"/>
      <c r="TE28" s="107"/>
      <c r="TF28" s="106"/>
      <c r="TG28" s="106"/>
      <c r="TH28" s="108"/>
      <c r="TI28" s="109"/>
      <c r="TJ28" s="110"/>
      <c r="TK28" s="106"/>
      <c r="TL28" s="106"/>
      <c r="TM28" s="107"/>
      <c r="TN28" s="106"/>
      <c r="TO28" s="106"/>
      <c r="TP28" s="108"/>
      <c r="TQ28" s="109"/>
      <c r="TR28" s="110"/>
      <c r="TS28" s="106"/>
      <c r="TT28" s="106"/>
      <c r="TU28" s="107"/>
      <c r="TV28" s="106"/>
      <c r="TW28" s="106"/>
      <c r="TX28" s="108"/>
      <c r="TY28" s="109"/>
      <c r="TZ28" s="110"/>
      <c r="UA28" s="106"/>
      <c r="UB28" s="106"/>
      <c r="UC28" s="107"/>
      <c r="UD28" s="106"/>
      <c r="UE28" s="106"/>
      <c r="UF28" s="108"/>
      <c r="UG28" s="109"/>
      <c r="UH28" s="110"/>
      <c r="UI28" s="106"/>
      <c r="UJ28" s="106"/>
      <c r="UK28" s="107"/>
      <c r="UL28" s="106"/>
      <c r="UM28" s="106"/>
      <c r="UN28" s="108"/>
      <c r="UO28" s="109"/>
      <c r="UP28" s="110"/>
      <c r="UQ28" s="106"/>
      <c r="UR28" s="106"/>
      <c r="US28" s="107"/>
      <c r="UT28" s="106"/>
      <c r="UU28" s="106"/>
      <c r="UV28" s="108"/>
      <c r="UW28" s="109"/>
      <c r="UX28" s="110"/>
      <c r="UY28" s="106"/>
      <c r="UZ28" s="106"/>
      <c r="VA28" s="107"/>
      <c r="VB28" s="106"/>
      <c r="VC28" s="106"/>
      <c r="VD28" s="108"/>
      <c r="VE28" s="109"/>
      <c r="VF28" s="110"/>
      <c r="VG28" s="106"/>
      <c r="VH28" s="106"/>
      <c r="VI28" s="107"/>
      <c r="VJ28" s="106"/>
      <c r="VK28" s="106"/>
      <c r="VL28" s="108"/>
      <c r="VM28" s="109"/>
      <c r="VN28" s="110"/>
      <c r="VO28" s="106"/>
      <c r="VP28" s="106"/>
      <c r="VQ28" s="107"/>
      <c r="VR28" s="106"/>
      <c r="VS28" s="106"/>
      <c r="VT28" s="108"/>
      <c r="VU28" s="109"/>
      <c r="VV28" s="110"/>
      <c r="VW28" s="106"/>
      <c r="VX28" s="106"/>
      <c r="VY28" s="107"/>
      <c r="VZ28" s="106"/>
      <c r="WA28" s="106"/>
      <c r="WB28" s="108"/>
      <c r="WC28" s="109"/>
      <c r="WD28" s="110"/>
      <c r="WE28" s="106"/>
      <c r="WF28" s="106"/>
      <c r="WG28" s="107"/>
      <c r="WH28" s="106"/>
      <c r="WI28" s="106"/>
      <c r="WJ28" s="108"/>
      <c r="WK28" s="109"/>
      <c r="WL28" s="110"/>
      <c r="WM28" s="106"/>
      <c r="WN28" s="106"/>
      <c r="WO28" s="107"/>
      <c r="WP28" s="106"/>
      <c r="WQ28" s="106"/>
      <c r="WR28" s="108"/>
      <c r="WS28" s="109"/>
      <c r="WT28" s="110"/>
      <c r="WU28" s="106"/>
      <c r="WV28" s="106"/>
      <c r="WW28" s="107"/>
      <c r="WX28" s="106"/>
      <c r="WY28" s="106"/>
      <c r="WZ28" s="108"/>
      <c r="XA28" s="109"/>
      <c r="XB28" s="110"/>
      <c r="XC28" s="106"/>
      <c r="XD28" s="106"/>
      <c r="XE28" s="107"/>
      <c r="XF28" s="106"/>
      <c r="XG28" s="106"/>
      <c r="XH28" s="108"/>
      <c r="XI28" s="109"/>
      <c r="XJ28" s="110"/>
      <c r="XK28" s="106"/>
      <c r="XL28" s="106"/>
      <c r="XM28" s="107"/>
      <c r="XN28" s="106"/>
      <c r="XO28" s="106"/>
      <c r="XP28" s="108"/>
      <c r="XQ28" s="109"/>
      <c r="XR28" s="110"/>
      <c r="XS28" s="106"/>
      <c r="XT28" s="106"/>
      <c r="XU28" s="107"/>
      <c r="XV28" s="106"/>
      <c r="XW28" s="106"/>
      <c r="XX28" s="108"/>
      <c r="XY28" s="109"/>
      <c r="XZ28" s="110"/>
      <c r="YA28" s="106"/>
      <c r="YB28" s="106"/>
      <c r="YC28" s="107"/>
      <c r="YD28" s="106"/>
      <c r="YE28" s="106"/>
      <c r="YF28" s="108"/>
      <c r="YG28" s="109"/>
      <c r="YH28" s="110"/>
      <c r="YI28" s="106"/>
      <c r="YJ28" s="106"/>
      <c r="YK28" s="107"/>
      <c r="YL28" s="106"/>
      <c r="YM28" s="106"/>
      <c r="YN28" s="108"/>
      <c r="YO28" s="109"/>
      <c r="YP28" s="110"/>
      <c r="YQ28" s="106"/>
      <c r="YR28" s="106"/>
      <c r="YS28" s="107"/>
      <c r="YT28" s="106"/>
      <c r="YU28" s="106"/>
      <c r="YV28" s="108"/>
      <c r="YW28" s="109"/>
      <c r="YX28" s="110"/>
      <c r="YY28" s="106"/>
      <c r="YZ28" s="106"/>
      <c r="ZA28" s="107"/>
      <c r="ZB28" s="106"/>
      <c r="ZC28" s="106"/>
      <c r="ZD28" s="108"/>
      <c r="ZE28" s="109"/>
      <c r="ZF28" s="110"/>
      <c r="ZG28" s="106"/>
      <c r="ZH28" s="106"/>
      <c r="ZI28" s="107"/>
      <c r="ZJ28" s="106"/>
      <c r="ZK28" s="106"/>
      <c r="ZL28" s="108"/>
      <c r="ZM28" s="109"/>
      <c r="ZN28" s="110"/>
      <c r="ZO28" s="106"/>
      <c r="ZP28" s="106"/>
      <c r="ZQ28" s="107"/>
      <c r="ZR28" s="106"/>
      <c r="ZS28" s="106"/>
      <c r="ZT28" s="108"/>
      <c r="ZU28" s="109"/>
      <c r="ZV28" s="110"/>
      <c r="ZW28" s="106"/>
      <c r="ZX28" s="106"/>
      <c r="ZY28" s="107"/>
      <c r="ZZ28" s="106"/>
      <c r="AAA28" s="106"/>
      <c r="AAB28" s="108"/>
      <c r="AAC28" s="109"/>
      <c r="AAD28" s="110"/>
      <c r="AAE28" s="106"/>
      <c r="AAF28" s="106"/>
      <c r="AAG28" s="107"/>
      <c r="AAH28" s="106"/>
      <c r="AAI28" s="106"/>
      <c r="AAJ28" s="108"/>
      <c r="AAK28" s="109"/>
      <c r="AAL28" s="110"/>
      <c r="AAM28" s="106"/>
      <c r="AAN28" s="106"/>
      <c r="AAO28" s="107"/>
      <c r="AAP28" s="106"/>
      <c r="AAQ28" s="106"/>
      <c r="AAR28" s="108"/>
      <c r="AAS28" s="109"/>
      <c r="AAT28" s="110"/>
      <c r="AAU28" s="106"/>
      <c r="AAV28" s="106"/>
      <c r="AAW28" s="107"/>
      <c r="AAX28" s="106"/>
      <c r="AAY28" s="106"/>
      <c r="AAZ28" s="108"/>
      <c r="ABA28" s="109"/>
      <c r="ABB28" s="110"/>
      <c r="ABC28" s="106"/>
      <c r="ABD28" s="106"/>
      <c r="ABE28" s="107"/>
      <c r="ABF28" s="106"/>
      <c r="ABG28" s="106"/>
      <c r="ABH28" s="108"/>
      <c r="ABI28" s="109"/>
      <c r="ABJ28" s="110"/>
      <c r="ABK28" s="106"/>
      <c r="ABL28" s="106"/>
      <c r="ABM28" s="107"/>
      <c r="ABN28" s="106"/>
      <c r="ABO28" s="106"/>
      <c r="ABP28" s="108"/>
      <c r="ABQ28" s="109"/>
      <c r="ABR28" s="110"/>
      <c r="ABS28" s="106"/>
      <c r="ABT28" s="106"/>
      <c r="ABU28" s="107"/>
      <c r="ABV28" s="106"/>
      <c r="ABW28" s="106"/>
      <c r="ABX28" s="108"/>
      <c r="ABY28" s="109"/>
      <c r="ABZ28" s="110"/>
      <c r="ACA28" s="106"/>
      <c r="ACB28" s="106"/>
      <c r="ACC28" s="107"/>
      <c r="ACD28" s="106"/>
      <c r="ACE28" s="106"/>
      <c r="ACF28" s="108"/>
      <c r="ACG28" s="109"/>
      <c r="ACH28" s="110"/>
      <c r="ACI28" s="106"/>
      <c r="ACJ28" s="106"/>
      <c r="ACK28" s="107"/>
      <c r="ACL28" s="106"/>
      <c r="ACM28" s="106"/>
      <c r="ACN28" s="108"/>
      <c r="ACO28" s="109"/>
      <c r="ACP28" s="110"/>
      <c r="ACQ28" s="106"/>
      <c r="ACR28" s="106"/>
      <c r="ACS28" s="107"/>
      <c r="ACT28" s="106"/>
      <c r="ACU28" s="106"/>
      <c r="ACV28" s="108"/>
      <c r="ACW28" s="109"/>
      <c r="ACX28" s="110"/>
      <c r="ACY28" s="106"/>
      <c r="ACZ28" s="106"/>
      <c r="ADA28" s="107"/>
      <c r="ADB28" s="106"/>
      <c r="ADC28" s="106"/>
      <c r="ADD28" s="108"/>
      <c r="ADE28" s="109"/>
      <c r="ADF28" s="110"/>
      <c r="ADG28" s="106"/>
      <c r="ADH28" s="106"/>
      <c r="ADI28" s="107"/>
      <c r="ADJ28" s="106"/>
      <c r="ADK28" s="106"/>
      <c r="ADL28" s="108"/>
      <c r="ADM28" s="109"/>
      <c r="ADN28" s="110"/>
      <c r="ADO28" s="106"/>
      <c r="ADP28" s="106"/>
      <c r="ADQ28" s="107"/>
      <c r="ADR28" s="106"/>
      <c r="ADS28" s="106"/>
      <c r="ADT28" s="108"/>
      <c r="ADU28" s="109"/>
      <c r="ADV28" s="110"/>
      <c r="ADW28" s="106"/>
      <c r="ADX28" s="106"/>
      <c r="ADY28" s="107"/>
      <c r="ADZ28" s="106"/>
      <c r="AEA28" s="106"/>
      <c r="AEB28" s="108"/>
      <c r="AEC28" s="109"/>
      <c r="AED28" s="110"/>
      <c r="AEE28" s="106"/>
      <c r="AEF28" s="106"/>
      <c r="AEG28" s="107"/>
      <c r="AEH28" s="106"/>
      <c r="AEI28" s="106"/>
      <c r="AEJ28" s="108"/>
      <c r="AEK28" s="109"/>
      <c r="AEL28" s="110"/>
      <c r="AEM28" s="106"/>
      <c r="AEN28" s="106"/>
      <c r="AEO28" s="107"/>
      <c r="AEP28" s="106"/>
      <c r="AEQ28" s="106"/>
      <c r="AER28" s="108"/>
      <c r="AES28" s="109"/>
      <c r="AET28" s="110"/>
      <c r="AEU28" s="106"/>
      <c r="AEV28" s="106"/>
      <c r="AEW28" s="107"/>
      <c r="AEX28" s="106"/>
      <c r="AEY28" s="106"/>
      <c r="AEZ28" s="108"/>
      <c r="AFA28" s="109"/>
      <c r="AFB28" s="110"/>
      <c r="AFC28" s="106"/>
      <c r="AFD28" s="106"/>
      <c r="AFE28" s="107"/>
      <c r="AFF28" s="106"/>
      <c r="AFG28" s="106"/>
      <c r="AFH28" s="108"/>
      <c r="AFI28" s="109"/>
      <c r="AFJ28" s="110"/>
      <c r="AFK28" s="106"/>
      <c r="AFL28" s="106"/>
      <c r="AFM28" s="107"/>
      <c r="AFN28" s="106"/>
      <c r="AFO28" s="106"/>
      <c r="AFP28" s="108"/>
      <c r="AFQ28" s="109"/>
      <c r="AFR28" s="110"/>
      <c r="AFS28" s="106"/>
      <c r="AFT28" s="106"/>
      <c r="AFU28" s="107"/>
      <c r="AFV28" s="106"/>
      <c r="AFW28" s="106"/>
      <c r="AFX28" s="108"/>
      <c r="AFY28" s="109"/>
      <c r="AFZ28" s="110"/>
      <c r="AGA28" s="106"/>
      <c r="AGB28" s="106"/>
      <c r="AGC28" s="107"/>
      <c r="AGD28" s="106"/>
      <c r="AGE28" s="106"/>
      <c r="AGF28" s="108"/>
      <c r="AGG28" s="109"/>
      <c r="AGH28" s="110"/>
      <c r="AGI28" s="106"/>
      <c r="AGJ28" s="106"/>
      <c r="AGK28" s="107"/>
      <c r="AGL28" s="106"/>
      <c r="AGM28" s="106"/>
      <c r="AGN28" s="108"/>
      <c r="AGO28" s="109"/>
      <c r="AGP28" s="110"/>
      <c r="AGQ28" s="106"/>
      <c r="AGR28" s="106"/>
      <c r="AGS28" s="107"/>
      <c r="AGT28" s="106"/>
      <c r="AGU28" s="106"/>
      <c r="AGV28" s="108"/>
      <c r="AGW28" s="109"/>
      <c r="AGX28" s="110"/>
      <c r="AGY28" s="106"/>
      <c r="AGZ28" s="106"/>
      <c r="AHA28" s="107"/>
      <c r="AHB28" s="106"/>
      <c r="AHC28" s="106"/>
      <c r="AHD28" s="108"/>
      <c r="AHE28" s="109"/>
      <c r="AHF28" s="110"/>
      <c r="AHG28" s="106"/>
      <c r="AHH28" s="106"/>
      <c r="AHI28" s="107"/>
      <c r="AHJ28" s="106"/>
      <c r="AHK28" s="106"/>
      <c r="AHL28" s="108"/>
      <c r="AHM28" s="109"/>
      <c r="AHN28" s="110"/>
      <c r="AHO28" s="106"/>
      <c r="AHP28" s="106"/>
      <c r="AHQ28" s="107"/>
      <c r="AHR28" s="106"/>
      <c r="AHS28" s="106"/>
      <c r="AHT28" s="108"/>
      <c r="AHU28" s="109"/>
      <c r="AHV28" s="110"/>
      <c r="AHW28" s="106"/>
      <c r="AHX28" s="106"/>
      <c r="AHY28" s="107"/>
      <c r="AHZ28" s="106"/>
      <c r="AIA28" s="106"/>
      <c r="AIB28" s="108"/>
      <c r="AIC28" s="109"/>
      <c r="AID28" s="110"/>
      <c r="AIE28" s="106"/>
      <c r="AIF28" s="106"/>
      <c r="AIG28" s="107"/>
      <c r="AIH28" s="106"/>
      <c r="AII28" s="106"/>
      <c r="AIJ28" s="108"/>
      <c r="AIK28" s="109"/>
      <c r="AIL28" s="110"/>
      <c r="AIM28" s="106"/>
      <c r="AIN28" s="106"/>
      <c r="AIO28" s="107"/>
      <c r="AIP28" s="106"/>
      <c r="AIQ28" s="106"/>
      <c r="AIR28" s="108"/>
      <c r="AIS28" s="109"/>
      <c r="AIT28" s="110"/>
      <c r="AIU28" s="106"/>
      <c r="AIV28" s="106"/>
      <c r="AIW28" s="107"/>
      <c r="AIX28" s="106"/>
      <c r="AIY28" s="106"/>
      <c r="AIZ28" s="108"/>
      <c r="AJA28" s="109"/>
      <c r="AJB28" s="110"/>
      <c r="AJC28" s="106"/>
      <c r="AJD28" s="106"/>
      <c r="AJE28" s="107"/>
      <c r="AJF28" s="106"/>
      <c r="AJG28" s="106"/>
      <c r="AJH28" s="108"/>
      <c r="AJI28" s="109"/>
      <c r="AJJ28" s="110"/>
      <c r="AJK28" s="106"/>
      <c r="AJL28" s="106"/>
      <c r="AJM28" s="107"/>
      <c r="AJN28" s="106"/>
      <c r="AJO28" s="106"/>
      <c r="AJP28" s="108"/>
      <c r="AJQ28" s="109"/>
      <c r="AJR28" s="110"/>
      <c r="AJS28" s="106"/>
      <c r="AJT28" s="106"/>
      <c r="AJU28" s="107"/>
      <c r="AJV28" s="106"/>
      <c r="AJW28" s="106"/>
      <c r="AJX28" s="108"/>
      <c r="AJY28" s="109"/>
      <c r="AJZ28" s="110"/>
      <c r="AKA28" s="106"/>
      <c r="AKB28" s="106"/>
      <c r="AKC28" s="107"/>
      <c r="AKD28" s="106"/>
      <c r="AKE28" s="106"/>
      <c r="AKF28" s="108"/>
      <c r="AKG28" s="109"/>
      <c r="AKH28" s="110"/>
      <c r="AKI28" s="106"/>
      <c r="AKJ28" s="106"/>
      <c r="AKK28" s="107"/>
      <c r="AKL28" s="106"/>
      <c r="AKM28" s="106"/>
      <c r="AKN28" s="108"/>
      <c r="AKO28" s="109"/>
      <c r="AKP28" s="110"/>
      <c r="AKQ28" s="106"/>
      <c r="AKR28" s="106"/>
      <c r="AKS28" s="107"/>
      <c r="AKT28" s="106"/>
      <c r="AKU28" s="106"/>
      <c r="AKV28" s="108"/>
      <c r="AKW28" s="109"/>
      <c r="AKX28" s="110"/>
      <c r="AKY28" s="106"/>
      <c r="AKZ28" s="106"/>
      <c r="ALA28" s="107"/>
      <c r="ALB28" s="106"/>
      <c r="ALC28" s="106"/>
      <c r="ALD28" s="108"/>
      <c r="ALE28" s="109"/>
      <c r="ALF28" s="110"/>
      <c r="ALG28" s="106"/>
      <c r="ALH28" s="106"/>
      <c r="ALI28" s="107"/>
      <c r="ALJ28" s="106"/>
      <c r="ALK28" s="106"/>
      <c r="ALL28" s="108"/>
      <c r="ALM28" s="109"/>
      <c r="ALN28" s="110"/>
      <c r="ALO28" s="106"/>
      <c r="ALP28" s="106"/>
      <c r="ALQ28" s="107"/>
      <c r="ALR28" s="106"/>
      <c r="ALS28" s="106"/>
      <c r="ALT28" s="108"/>
      <c r="ALU28" s="109"/>
      <c r="ALV28" s="110"/>
      <c r="ALW28" s="106"/>
      <c r="ALX28" s="106"/>
      <c r="ALY28" s="107"/>
      <c r="ALZ28" s="106"/>
      <c r="AMA28" s="106"/>
      <c r="AMB28" s="108"/>
      <c r="AMC28" s="109"/>
      <c r="AMD28" s="110"/>
      <c r="AME28" s="106"/>
      <c r="AMF28" s="106"/>
      <c r="AMG28" s="107"/>
      <c r="AMH28" s="106"/>
      <c r="AMI28" s="106"/>
      <c r="AMJ28" s="108"/>
      <c r="AMK28" s="109"/>
      <c r="AML28" s="110"/>
      <c r="AMM28" s="106"/>
      <c r="AMN28" s="106"/>
      <c r="AMO28" s="107"/>
      <c r="AMP28" s="106"/>
      <c r="AMQ28" s="106"/>
      <c r="AMR28" s="108"/>
      <c r="AMS28" s="109"/>
      <c r="AMT28" s="110"/>
      <c r="AMU28" s="106"/>
      <c r="AMV28" s="106"/>
      <c r="AMW28" s="107"/>
      <c r="AMX28" s="106"/>
      <c r="AMY28" s="106"/>
      <c r="AMZ28" s="108"/>
      <c r="ANA28" s="109"/>
      <c r="ANB28" s="110"/>
      <c r="ANC28" s="106"/>
      <c r="AND28" s="106"/>
      <c r="ANE28" s="107"/>
      <c r="ANF28" s="106"/>
      <c r="ANG28" s="106"/>
      <c r="ANH28" s="108"/>
      <c r="ANI28" s="109"/>
      <c r="ANJ28" s="110"/>
      <c r="ANK28" s="106"/>
      <c r="ANL28" s="106"/>
      <c r="ANM28" s="107"/>
      <c r="ANN28" s="106"/>
      <c r="ANO28" s="106"/>
      <c r="ANP28" s="108"/>
      <c r="ANQ28" s="109"/>
      <c r="ANR28" s="110"/>
      <c r="ANS28" s="106"/>
      <c r="ANT28" s="106"/>
      <c r="ANU28" s="107"/>
      <c r="ANV28" s="106"/>
      <c r="ANW28" s="106"/>
      <c r="ANX28" s="108"/>
      <c r="ANY28" s="109"/>
      <c r="ANZ28" s="110"/>
      <c r="AOA28" s="106"/>
      <c r="AOB28" s="106"/>
      <c r="AOC28" s="107"/>
      <c r="AOD28" s="106"/>
      <c r="AOE28" s="106"/>
      <c r="AOF28" s="108"/>
      <c r="AOG28" s="109"/>
      <c r="AOH28" s="110"/>
      <c r="AOI28" s="106"/>
      <c r="AOJ28" s="106"/>
      <c r="AOK28" s="107"/>
      <c r="AOL28" s="106"/>
      <c r="AOM28" s="106"/>
      <c r="AON28" s="108"/>
      <c r="AOO28" s="109"/>
      <c r="AOP28" s="110"/>
      <c r="AOQ28" s="106"/>
      <c r="AOR28" s="106"/>
      <c r="AOS28" s="107"/>
      <c r="AOT28" s="106"/>
      <c r="AOU28" s="106"/>
      <c r="AOV28" s="108"/>
      <c r="AOW28" s="109"/>
      <c r="AOX28" s="110"/>
      <c r="AOY28" s="106"/>
      <c r="AOZ28" s="106"/>
      <c r="APA28" s="107"/>
      <c r="APB28" s="106"/>
      <c r="APC28" s="106"/>
      <c r="APD28" s="108"/>
      <c r="APE28" s="109"/>
      <c r="APF28" s="110"/>
      <c r="APG28" s="106"/>
      <c r="APH28" s="106"/>
      <c r="API28" s="107"/>
      <c r="APJ28" s="106"/>
      <c r="APK28" s="106"/>
      <c r="APL28" s="108"/>
      <c r="APM28" s="109"/>
      <c r="APN28" s="110"/>
      <c r="APO28" s="106"/>
      <c r="APP28" s="106"/>
      <c r="APQ28" s="107"/>
      <c r="APR28" s="106"/>
      <c r="APS28" s="106"/>
      <c r="APT28" s="108"/>
      <c r="APU28" s="109"/>
      <c r="APV28" s="110"/>
      <c r="APW28" s="106"/>
      <c r="APX28" s="106"/>
      <c r="APY28" s="107"/>
      <c r="APZ28" s="106"/>
      <c r="AQA28" s="106"/>
      <c r="AQB28" s="108"/>
      <c r="AQC28" s="109"/>
      <c r="AQD28" s="110"/>
      <c r="AQE28" s="106"/>
      <c r="AQF28" s="106"/>
      <c r="AQG28" s="107"/>
      <c r="AQH28" s="106"/>
      <c r="AQI28" s="106"/>
      <c r="AQJ28" s="108"/>
      <c r="AQK28" s="109"/>
      <c r="AQL28" s="110"/>
      <c r="AQM28" s="106"/>
      <c r="AQN28" s="106"/>
      <c r="AQO28" s="107"/>
      <c r="AQP28" s="106"/>
      <c r="AQQ28" s="106"/>
      <c r="AQR28" s="108"/>
      <c r="AQS28" s="109"/>
      <c r="AQT28" s="110"/>
      <c r="AQU28" s="106"/>
      <c r="AQV28" s="106"/>
      <c r="AQW28" s="107"/>
      <c r="AQX28" s="106"/>
      <c r="AQY28" s="106"/>
      <c r="AQZ28" s="108"/>
      <c r="ARA28" s="109"/>
      <c r="ARB28" s="110"/>
      <c r="ARC28" s="106"/>
      <c r="ARD28" s="106"/>
      <c r="ARE28" s="107"/>
      <c r="ARF28" s="106"/>
      <c r="ARG28" s="106"/>
      <c r="ARH28" s="108"/>
      <c r="ARI28" s="109"/>
      <c r="ARJ28" s="110"/>
      <c r="ARK28" s="106"/>
      <c r="ARL28" s="106"/>
      <c r="ARM28" s="107"/>
      <c r="ARN28" s="106"/>
      <c r="ARO28" s="106"/>
      <c r="ARP28" s="108"/>
      <c r="ARQ28" s="109"/>
      <c r="ARR28" s="110"/>
      <c r="ARS28" s="106"/>
      <c r="ART28" s="106"/>
      <c r="ARU28" s="107"/>
      <c r="ARV28" s="106"/>
      <c r="ARW28" s="106"/>
      <c r="ARX28" s="108"/>
      <c r="ARY28" s="109"/>
      <c r="ARZ28" s="110"/>
      <c r="ASA28" s="106"/>
      <c r="ASB28" s="106"/>
      <c r="ASC28" s="107"/>
      <c r="ASD28" s="106"/>
      <c r="ASE28" s="106"/>
      <c r="ASF28" s="108"/>
      <c r="ASG28" s="109"/>
      <c r="ASH28" s="110"/>
      <c r="ASI28" s="106"/>
      <c r="ASJ28" s="106"/>
      <c r="ASK28" s="107"/>
      <c r="ASL28" s="106"/>
      <c r="ASM28" s="106"/>
      <c r="ASN28" s="108"/>
      <c r="ASO28" s="109"/>
      <c r="ASP28" s="110"/>
      <c r="ASQ28" s="106"/>
      <c r="ASR28" s="106"/>
      <c r="ASS28" s="107"/>
      <c r="AST28" s="106"/>
      <c r="ASU28" s="106"/>
      <c r="ASV28" s="108"/>
      <c r="ASW28" s="109"/>
      <c r="ASX28" s="110"/>
      <c r="ASY28" s="106"/>
      <c r="ASZ28" s="106"/>
      <c r="ATA28" s="107"/>
      <c r="ATB28" s="106"/>
      <c r="ATC28" s="106"/>
      <c r="ATD28" s="108"/>
      <c r="ATE28" s="109"/>
      <c r="ATF28" s="110"/>
      <c r="ATG28" s="106"/>
      <c r="ATH28" s="106"/>
      <c r="ATI28" s="107"/>
      <c r="ATJ28" s="106"/>
      <c r="ATK28" s="106"/>
      <c r="ATL28" s="108"/>
      <c r="ATM28" s="109"/>
      <c r="ATN28" s="110"/>
      <c r="ATO28" s="106"/>
      <c r="ATP28" s="106"/>
      <c r="ATQ28" s="107"/>
      <c r="ATR28" s="106"/>
      <c r="ATS28" s="106"/>
      <c r="ATT28" s="108"/>
      <c r="ATU28" s="109"/>
      <c r="ATV28" s="110"/>
      <c r="ATW28" s="106"/>
      <c r="ATX28" s="106"/>
      <c r="ATY28" s="107"/>
      <c r="ATZ28" s="106"/>
      <c r="AUA28" s="106"/>
      <c r="AUB28" s="108"/>
      <c r="AUC28" s="109"/>
      <c r="AUD28" s="110"/>
      <c r="AUE28" s="106"/>
      <c r="AUF28" s="106"/>
      <c r="AUG28" s="107"/>
      <c r="AUH28" s="106"/>
      <c r="AUI28" s="106"/>
      <c r="AUJ28" s="108"/>
      <c r="AUK28" s="109"/>
      <c r="AUL28" s="110"/>
      <c r="AUM28" s="106"/>
      <c r="AUN28" s="106"/>
      <c r="AUO28" s="107"/>
      <c r="AUP28" s="106"/>
      <c r="AUQ28" s="106"/>
      <c r="AUR28" s="108"/>
      <c r="AUS28" s="109"/>
      <c r="AUT28" s="110"/>
      <c r="AUU28" s="106"/>
      <c r="AUV28" s="106"/>
      <c r="AUW28" s="107"/>
      <c r="AUX28" s="106"/>
      <c r="AUY28" s="106"/>
      <c r="AUZ28" s="108"/>
      <c r="AVA28" s="109"/>
      <c r="AVB28" s="110"/>
      <c r="AVC28" s="106"/>
      <c r="AVD28" s="106"/>
      <c r="AVE28" s="107"/>
      <c r="AVF28" s="106"/>
      <c r="AVG28" s="106"/>
      <c r="AVH28" s="108"/>
      <c r="AVI28" s="109"/>
      <c r="AVJ28" s="110"/>
      <c r="AVK28" s="106"/>
      <c r="AVL28" s="106"/>
      <c r="AVM28" s="107"/>
      <c r="AVN28" s="106"/>
      <c r="AVO28" s="106"/>
      <c r="AVP28" s="108"/>
      <c r="AVQ28" s="109"/>
      <c r="AVR28" s="110"/>
      <c r="AVS28" s="106"/>
      <c r="AVT28" s="106"/>
      <c r="AVU28" s="107"/>
      <c r="AVV28" s="106"/>
      <c r="AVW28" s="106"/>
      <c r="AVX28" s="108"/>
      <c r="AVY28" s="109"/>
      <c r="AVZ28" s="110"/>
      <c r="AWA28" s="106"/>
      <c r="AWB28" s="106"/>
      <c r="AWC28" s="107"/>
      <c r="AWD28" s="106"/>
      <c r="AWE28" s="106"/>
      <c r="AWF28" s="108"/>
      <c r="AWG28" s="109"/>
      <c r="AWH28" s="110"/>
      <c r="AWI28" s="106"/>
      <c r="AWJ28" s="106"/>
      <c r="AWK28" s="107"/>
      <c r="AWL28" s="106"/>
      <c r="AWM28" s="106"/>
      <c r="AWN28" s="108"/>
      <c r="AWO28" s="109"/>
      <c r="AWP28" s="110"/>
      <c r="AWQ28" s="106"/>
      <c r="AWR28" s="106"/>
      <c r="AWS28" s="107"/>
      <c r="AWT28" s="106"/>
      <c r="AWU28" s="106"/>
      <c r="AWV28" s="108"/>
      <c r="AWW28" s="109"/>
      <c r="AWX28" s="110"/>
      <c r="AWY28" s="106"/>
      <c r="AWZ28" s="106"/>
      <c r="AXA28" s="107"/>
      <c r="AXB28" s="106"/>
      <c r="AXC28" s="106"/>
      <c r="AXD28" s="108"/>
      <c r="AXE28" s="109"/>
      <c r="AXF28" s="110"/>
      <c r="AXG28" s="106"/>
      <c r="AXH28" s="106"/>
      <c r="AXI28" s="107"/>
      <c r="AXJ28" s="106"/>
      <c r="AXK28" s="106"/>
      <c r="AXL28" s="108"/>
      <c r="AXM28" s="109"/>
      <c r="AXN28" s="110"/>
      <c r="AXO28" s="106"/>
      <c r="AXP28" s="106"/>
      <c r="AXQ28" s="107"/>
      <c r="AXR28" s="106"/>
      <c r="AXS28" s="106"/>
      <c r="AXT28" s="108"/>
      <c r="AXU28" s="109"/>
      <c r="AXV28" s="110"/>
      <c r="AXW28" s="106"/>
      <c r="AXX28" s="106"/>
      <c r="AXY28" s="107"/>
      <c r="AXZ28" s="106"/>
      <c r="AYA28" s="106"/>
      <c r="AYB28" s="108"/>
      <c r="AYC28" s="109"/>
      <c r="AYD28" s="110"/>
      <c r="AYE28" s="106"/>
      <c r="AYF28" s="106"/>
      <c r="AYG28" s="107"/>
      <c r="AYH28" s="106"/>
      <c r="AYI28" s="106"/>
      <c r="AYJ28" s="108"/>
      <c r="AYK28" s="109"/>
      <c r="AYL28" s="110"/>
      <c r="AYM28" s="106"/>
      <c r="AYN28" s="106"/>
      <c r="AYO28" s="107"/>
      <c r="AYP28" s="106"/>
      <c r="AYQ28" s="106"/>
      <c r="AYR28" s="108"/>
      <c r="AYS28" s="109"/>
      <c r="AYT28" s="110"/>
      <c r="AYU28" s="106"/>
      <c r="AYV28" s="106"/>
      <c r="AYW28" s="107"/>
      <c r="AYX28" s="106"/>
      <c r="AYY28" s="106"/>
      <c r="AYZ28" s="108"/>
      <c r="AZA28" s="109"/>
      <c r="AZB28" s="110"/>
      <c r="AZC28" s="106"/>
      <c r="AZD28" s="106"/>
      <c r="AZE28" s="107"/>
      <c r="AZF28" s="106"/>
      <c r="AZG28" s="106"/>
      <c r="AZH28" s="108"/>
      <c r="AZI28" s="109"/>
      <c r="AZJ28" s="110"/>
      <c r="AZK28" s="106"/>
      <c r="AZL28" s="106"/>
      <c r="AZM28" s="107"/>
      <c r="AZN28" s="106"/>
      <c r="AZO28" s="106"/>
      <c r="AZP28" s="108"/>
      <c r="AZQ28" s="109"/>
      <c r="AZR28" s="110"/>
      <c r="AZS28" s="106"/>
      <c r="AZT28" s="106"/>
      <c r="AZU28" s="107"/>
      <c r="AZV28" s="106"/>
      <c r="AZW28" s="106"/>
      <c r="AZX28" s="108"/>
      <c r="AZY28" s="109"/>
      <c r="AZZ28" s="110"/>
      <c r="BAA28" s="106"/>
      <c r="BAB28" s="106"/>
      <c r="BAC28" s="107"/>
      <c r="BAD28" s="106"/>
      <c r="BAE28" s="106"/>
      <c r="BAF28" s="108"/>
      <c r="BAG28" s="109"/>
      <c r="BAH28" s="110"/>
      <c r="BAI28" s="106"/>
      <c r="BAJ28" s="106"/>
      <c r="BAK28" s="107"/>
      <c r="BAL28" s="106"/>
      <c r="BAM28" s="106"/>
      <c r="BAN28" s="108"/>
      <c r="BAO28" s="109"/>
      <c r="BAP28" s="110"/>
      <c r="BAQ28" s="106"/>
      <c r="BAR28" s="106"/>
      <c r="BAS28" s="107"/>
      <c r="BAT28" s="106"/>
      <c r="BAU28" s="106"/>
      <c r="BAV28" s="108"/>
      <c r="BAW28" s="109"/>
      <c r="BAX28" s="110"/>
      <c r="BAY28" s="106"/>
      <c r="BAZ28" s="106"/>
      <c r="BBA28" s="107"/>
      <c r="BBB28" s="106"/>
      <c r="BBC28" s="106"/>
      <c r="BBD28" s="108"/>
      <c r="BBE28" s="109"/>
      <c r="BBF28" s="110"/>
      <c r="BBG28" s="106"/>
      <c r="BBH28" s="106"/>
      <c r="BBI28" s="107"/>
      <c r="BBJ28" s="106"/>
      <c r="BBK28" s="106"/>
      <c r="BBL28" s="108"/>
      <c r="BBM28" s="109"/>
      <c r="BBN28" s="110"/>
      <c r="BBO28" s="106"/>
      <c r="BBP28" s="106"/>
      <c r="BBQ28" s="107"/>
      <c r="BBR28" s="106"/>
      <c r="BBS28" s="106"/>
      <c r="BBT28" s="108"/>
      <c r="BBU28" s="109"/>
      <c r="BBV28" s="110"/>
      <c r="BBW28" s="106"/>
      <c r="BBX28" s="106"/>
      <c r="BBY28" s="107"/>
      <c r="BBZ28" s="106"/>
      <c r="BCA28" s="106"/>
      <c r="BCB28" s="108"/>
      <c r="BCC28" s="109"/>
      <c r="BCD28" s="110"/>
      <c r="BCE28" s="106"/>
      <c r="BCF28" s="106"/>
      <c r="BCG28" s="107"/>
      <c r="BCH28" s="106"/>
      <c r="BCI28" s="106"/>
      <c r="BCJ28" s="108"/>
      <c r="BCK28" s="109"/>
      <c r="BCL28" s="110"/>
      <c r="BCM28" s="106"/>
      <c r="BCN28" s="106"/>
      <c r="BCO28" s="107"/>
      <c r="BCP28" s="106"/>
      <c r="BCQ28" s="106"/>
      <c r="BCR28" s="108"/>
      <c r="BCS28" s="109"/>
      <c r="BCT28" s="110"/>
      <c r="BCU28" s="106"/>
      <c r="BCV28" s="106"/>
      <c r="BCW28" s="107"/>
      <c r="BCX28" s="106"/>
      <c r="BCY28" s="106"/>
      <c r="BCZ28" s="108"/>
      <c r="BDA28" s="109"/>
      <c r="BDB28" s="110"/>
      <c r="BDC28" s="106"/>
      <c r="BDD28" s="106"/>
      <c r="BDE28" s="107"/>
      <c r="BDF28" s="106"/>
      <c r="BDG28" s="106"/>
      <c r="BDH28" s="108"/>
      <c r="BDI28" s="109"/>
      <c r="BDJ28" s="110"/>
      <c r="BDK28" s="106"/>
      <c r="BDL28" s="106"/>
      <c r="BDM28" s="107"/>
      <c r="BDN28" s="106"/>
      <c r="BDO28" s="106"/>
      <c r="BDP28" s="108"/>
      <c r="BDQ28" s="109"/>
      <c r="BDR28" s="110"/>
      <c r="BDS28" s="106"/>
      <c r="BDT28" s="106"/>
      <c r="BDU28" s="107"/>
      <c r="BDV28" s="106"/>
      <c r="BDW28" s="106"/>
      <c r="BDX28" s="108"/>
      <c r="BDY28" s="109"/>
      <c r="BDZ28" s="110"/>
      <c r="BEA28" s="106"/>
      <c r="BEB28" s="106"/>
      <c r="BEC28" s="107"/>
      <c r="BED28" s="106"/>
      <c r="BEE28" s="106"/>
      <c r="BEF28" s="108"/>
      <c r="BEG28" s="109"/>
      <c r="BEH28" s="110"/>
      <c r="BEI28" s="106"/>
      <c r="BEJ28" s="106"/>
      <c r="BEK28" s="107"/>
      <c r="BEL28" s="106"/>
      <c r="BEM28" s="106"/>
      <c r="BEN28" s="108"/>
      <c r="BEO28" s="109"/>
      <c r="BEP28" s="110"/>
      <c r="BEQ28" s="106"/>
      <c r="BER28" s="106"/>
      <c r="BES28" s="107"/>
      <c r="BET28" s="106"/>
      <c r="BEU28" s="106"/>
      <c r="BEV28" s="108"/>
      <c r="BEW28" s="109"/>
      <c r="BEX28" s="110"/>
      <c r="BEY28" s="106"/>
      <c r="BEZ28" s="106"/>
      <c r="BFA28" s="107"/>
      <c r="BFB28" s="106"/>
      <c r="BFC28" s="106"/>
      <c r="BFD28" s="108"/>
      <c r="BFE28" s="109"/>
      <c r="BFF28" s="110"/>
      <c r="BFG28" s="106"/>
      <c r="BFH28" s="106"/>
      <c r="BFI28" s="107"/>
      <c r="BFJ28" s="106"/>
      <c r="BFK28" s="106"/>
      <c r="BFL28" s="108"/>
      <c r="BFM28" s="109"/>
      <c r="BFN28" s="110"/>
      <c r="BFO28" s="106"/>
      <c r="BFP28" s="106"/>
      <c r="BFQ28" s="107"/>
      <c r="BFR28" s="106"/>
      <c r="BFS28" s="106"/>
      <c r="BFT28" s="108"/>
      <c r="BFU28" s="109"/>
      <c r="BFV28" s="110"/>
      <c r="BFW28" s="106"/>
      <c r="BFX28" s="106"/>
      <c r="BFY28" s="107"/>
      <c r="BFZ28" s="106"/>
      <c r="BGA28" s="106"/>
      <c r="BGB28" s="108"/>
      <c r="BGC28" s="109"/>
      <c r="BGD28" s="110"/>
      <c r="BGE28" s="106"/>
      <c r="BGF28" s="106"/>
      <c r="BGG28" s="107"/>
      <c r="BGH28" s="106"/>
      <c r="BGI28" s="106"/>
      <c r="BGJ28" s="108"/>
      <c r="BGK28" s="109"/>
      <c r="BGL28" s="110"/>
      <c r="BGM28" s="106"/>
      <c r="BGN28" s="106"/>
      <c r="BGO28" s="107"/>
      <c r="BGP28" s="106"/>
      <c r="BGQ28" s="106"/>
      <c r="BGR28" s="108"/>
      <c r="BGS28" s="109"/>
      <c r="BGT28" s="110"/>
      <c r="BGU28" s="106"/>
      <c r="BGV28" s="106"/>
      <c r="BGW28" s="107"/>
      <c r="BGX28" s="106"/>
      <c r="BGY28" s="106"/>
      <c r="BGZ28" s="108"/>
      <c r="BHA28" s="109"/>
      <c r="BHB28" s="110"/>
      <c r="BHC28" s="106"/>
      <c r="BHD28" s="106"/>
      <c r="BHE28" s="107"/>
      <c r="BHF28" s="106"/>
      <c r="BHG28" s="106"/>
      <c r="BHH28" s="108"/>
      <c r="BHI28" s="109"/>
      <c r="BHJ28" s="110"/>
      <c r="BHK28" s="106"/>
      <c r="BHL28" s="106"/>
      <c r="BHM28" s="107"/>
      <c r="BHN28" s="106"/>
      <c r="BHO28" s="106"/>
      <c r="BHP28" s="108"/>
      <c r="BHQ28" s="109"/>
      <c r="BHR28" s="110"/>
      <c r="BHS28" s="106"/>
      <c r="BHT28" s="106"/>
      <c r="BHU28" s="107"/>
      <c r="BHV28" s="106"/>
      <c r="BHW28" s="106"/>
      <c r="BHX28" s="108"/>
      <c r="BHY28" s="109"/>
      <c r="BHZ28" s="110"/>
      <c r="BIA28" s="106"/>
      <c r="BIB28" s="106"/>
      <c r="BIC28" s="107"/>
      <c r="BID28" s="106"/>
      <c r="BIE28" s="106"/>
      <c r="BIF28" s="108"/>
      <c r="BIG28" s="109"/>
      <c r="BIH28" s="110"/>
      <c r="BII28" s="106"/>
      <c r="BIJ28" s="106"/>
      <c r="BIK28" s="107"/>
      <c r="BIL28" s="106"/>
      <c r="BIM28" s="106"/>
      <c r="BIN28" s="108"/>
      <c r="BIO28" s="109"/>
      <c r="BIP28" s="110"/>
      <c r="BIQ28" s="106"/>
      <c r="BIR28" s="106"/>
      <c r="BIS28" s="107"/>
      <c r="BIT28" s="106"/>
      <c r="BIU28" s="106"/>
      <c r="BIV28" s="108"/>
      <c r="BIW28" s="109"/>
      <c r="BIX28" s="110"/>
      <c r="BIY28" s="106"/>
      <c r="BIZ28" s="106"/>
      <c r="BJA28" s="107"/>
      <c r="BJB28" s="106"/>
      <c r="BJC28" s="106"/>
      <c r="BJD28" s="108"/>
      <c r="BJE28" s="109"/>
      <c r="BJF28" s="110"/>
      <c r="BJG28" s="106"/>
      <c r="BJH28" s="106"/>
      <c r="BJI28" s="107"/>
      <c r="BJJ28" s="106"/>
      <c r="BJK28" s="106"/>
      <c r="BJL28" s="108"/>
      <c r="BJM28" s="109"/>
      <c r="BJN28" s="110"/>
      <c r="BJO28" s="106"/>
      <c r="BJP28" s="106"/>
      <c r="BJQ28" s="107"/>
      <c r="BJR28" s="106"/>
      <c r="BJS28" s="106"/>
      <c r="BJT28" s="108"/>
      <c r="BJU28" s="109"/>
      <c r="BJV28" s="110"/>
      <c r="BJW28" s="106"/>
      <c r="BJX28" s="106"/>
      <c r="BJY28" s="107"/>
      <c r="BJZ28" s="106"/>
      <c r="BKA28" s="106"/>
      <c r="BKB28" s="108"/>
      <c r="BKC28" s="109"/>
      <c r="BKD28" s="110"/>
      <c r="BKE28" s="106"/>
      <c r="BKF28" s="106"/>
      <c r="BKG28" s="107"/>
      <c r="BKH28" s="106"/>
      <c r="BKI28" s="106"/>
      <c r="BKJ28" s="108"/>
      <c r="BKK28" s="109"/>
      <c r="BKL28" s="110"/>
      <c r="BKM28" s="106"/>
      <c r="BKN28" s="106"/>
      <c r="BKO28" s="107"/>
      <c r="BKP28" s="106"/>
      <c r="BKQ28" s="106"/>
      <c r="BKR28" s="108"/>
      <c r="BKS28" s="109"/>
      <c r="BKT28" s="110"/>
      <c r="BKU28" s="106"/>
      <c r="BKV28" s="106"/>
      <c r="BKW28" s="107"/>
      <c r="BKX28" s="106"/>
      <c r="BKY28" s="106"/>
      <c r="BKZ28" s="108"/>
      <c r="BLA28" s="109"/>
      <c r="BLB28" s="110"/>
      <c r="BLC28" s="106"/>
      <c r="BLD28" s="106"/>
      <c r="BLE28" s="107"/>
      <c r="BLF28" s="106"/>
      <c r="BLG28" s="106"/>
      <c r="BLH28" s="108"/>
      <c r="BLI28" s="109"/>
      <c r="BLJ28" s="110"/>
      <c r="BLK28" s="106"/>
      <c r="BLL28" s="106"/>
      <c r="BLM28" s="107"/>
      <c r="BLN28" s="106"/>
      <c r="BLO28" s="106"/>
      <c r="BLP28" s="108"/>
      <c r="BLQ28" s="109"/>
      <c r="BLR28" s="110"/>
      <c r="BLS28" s="106"/>
      <c r="BLT28" s="106"/>
      <c r="BLU28" s="107"/>
      <c r="BLV28" s="106"/>
      <c r="BLW28" s="106"/>
      <c r="BLX28" s="108"/>
      <c r="BLY28" s="109"/>
      <c r="BLZ28" s="110"/>
      <c r="BMA28" s="106"/>
      <c r="BMB28" s="106"/>
      <c r="BMC28" s="107"/>
      <c r="BMD28" s="106"/>
      <c r="BME28" s="106"/>
      <c r="BMF28" s="108"/>
      <c r="BMG28" s="109"/>
      <c r="BMH28" s="110"/>
      <c r="BMI28" s="106"/>
      <c r="BMJ28" s="106"/>
      <c r="BMK28" s="107"/>
      <c r="BML28" s="106"/>
      <c r="BMM28" s="106"/>
      <c r="BMN28" s="108"/>
      <c r="BMO28" s="109"/>
      <c r="BMP28" s="110"/>
      <c r="BMQ28" s="106"/>
      <c r="BMR28" s="106"/>
      <c r="BMS28" s="107"/>
      <c r="BMT28" s="106"/>
      <c r="BMU28" s="106"/>
      <c r="BMV28" s="108"/>
      <c r="BMW28" s="109"/>
      <c r="BMX28" s="110"/>
      <c r="BMY28" s="106"/>
      <c r="BMZ28" s="106"/>
      <c r="BNA28" s="107"/>
      <c r="BNB28" s="106"/>
      <c r="BNC28" s="106"/>
      <c r="BND28" s="108"/>
      <c r="BNE28" s="109"/>
      <c r="BNF28" s="110"/>
      <c r="BNG28" s="106"/>
      <c r="BNH28" s="106"/>
      <c r="BNI28" s="107"/>
      <c r="BNJ28" s="106"/>
      <c r="BNK28" s="106"/>
      <c r="BNL28" s="108"/>
      <c r="BNM28" s="109"/>
      <c r="BNN28" s="110"/>
      <c r="BNO28" s="106"/>
      <c r="BNP28" s="106"/>
      <c r="BNQ28" s="107"/>
      <c r="BNR28" s="106"/>
      <c r="BNS28" s="106"/>
      <c r="BNT28" s="108"/>
      <c r="BNU28" s="109"/>
      <c r="BNV28" s="110"/>
      <c r="BNW28" s="106"/>
      <c r="BNX28" s="106"/>
      <c r="BNY28" s="107"/>
      <c r="BNZ28" s="106"/>
      <c r="BOA28" s="106"/>
      <c r="BOB28" s="108"/>
      <c r="BOC28" s="109"/>
      <c r="BOD28" s="110"/>
      <c r="BOE28" s="106"/>
      <c r="BOF28" s="106"/>
      <c r="BOG28" s="107"/>
      <c r="BOH28" s="106"/>
      <c r="BOI28" s="106"/>
      <c r="BOJ28" s="108"/>
      <c r="BOK28" s="109"/>
      <c r="BOL28" s="110"/>
      <c r="BOM28" s="106"/>
      <c r="BON28" s="106"/>
      <c r="BOO28" s="107"/>
      <c r="BOP28" s="106"/>
      <c r="BOQ28" s="106"/>
      <c r="BOR28" s="108"/>
      <c r="BOS28" s="109"/>
      <c r="BOT28" s="110"/>
      <c r="BOU28" s="106"/>
      <c r="BOV28" s="106"/>
      <c r="BOW28" s="107"/>
      <c r="BOX28" s="106"/>
      <c r="BOY28" s="106"/>
      <c r="BOZ28" s="108"/>
      <c r="BPA28" s="109"/>
      <c r="BPB28" s="110"/>
      <c r="BPC28" s="106"/>
      <c r="BPD28" s="106"/>
      <c r="BPE28" s="107"/>
      <c r="BPF28" s="106"/>
      <c r="BPG28" s="106"/>
      <c r="BPH28" s="108"/>
      <c r="BPI28" s="109"/>
      <c r="BPJ28" s="110"/>
      <c r="BPK28" s="106"/>
      <c r="BPL28" s="106"/>
      <c r="BPM28" s="107"/>
      <c r="BPN28" s="106"/>
      <c r="BPO28" s="106"/>
      <c r="BPP28" s="108"/>
      <c r="BPQ28" s="109"/>
      <c r="BPR28" s="110"/>
      <c r="BPS28" s="106"/>
      <c r="BPT28" s="106"/>
      <c r="BPU28" s="107"/>
      <c r="BPV28" s="106"/>
      <c r="BPW28" s="106"/>
      <c r="BPX28" s="108"/>
      <c r="BPY28" s="109"/>
      <c r="BPZ28" s="110"/>
      <c r="BQA28" s="106"/>
      <c r="BQB28" s="106"/>
      <c r="BQC28" s="107"/>
      <c r="BQD28" s="106"/>
      <c r="BQE28" s="106"/>
      <c r="BQF28" s="108"/>
      <c r="BQG28" s="109"/>
      <c r="BQH28" s="110"/>
      <c r="BQI28" s="106"/>
      <c r="BQJ28" s="106"/>
      <c r="BQK28" s="107"/>
      <c r="BQL28" s="106"/>
      <c r="BQM28" s="106"/>
      <c r="BQN28" s="108"/>
      <c r="BQO28" s="109"/>
      <c r="BQP28" s="110"/>
      <c r="BQQ28" s="106"/>
      <c r="BQR28" s="106"/>
      <c r="BQS28" s="107"/>
      <c r="BQT28" s="106"/>
      <c r="BQU28" s="106"/>
      <c r="BQV28" s="108"/>
      <c r="BQW28" s="109"/>
      <c r="BQX28" s="110"/>
      <c r="BQY28" s="106"/>
      <c r="BQZ28" s="106"/>
      <c r="BRA28" s="107"/>
      <c r="BRB28" s="106"/>
      <c r="BRC28" s="106"/>
      <c r="BRD28" s="108"/>
      <c r="BRE28" s="109"/>
      <c r="BRF28" s="110"/>
      <c r="BRG28" s="106"/>
      <c r="BRH28" s="106"/>
      <c r="BRI28" s="107"/>
      <c r="BRJ28" s="106"/>
      <c r="BRK28" s="106"/>
      <c r="BRL28" s="108"/>
      <c r="BRM28" s="109"/>
      <c r="BRN28" s="110"/>
      <c r="BRO28" s="106"/>
      <c r="BRP28" s="106"/>
      <c r="BRQ28" s="107"/>
      <c r="BRR28" s="106"/>
      <c r="BRS28" s="106"/>
      <c r="BRT28" s="108"/>
      <c r="BRU28" s="109"/>
      <c r="BRV28" s="110"/>
      <c r="BRW28" s="106"/>
      <c r="BRX28" s="106"/>
      <c r="BRY28" s="107"/>
      <c r="BRZ28" s="106"/>
      <c r="BSA28" s="106"/>
      <c r="BSB28" s="108"/>
      <c r="BSC28" s="109"/>
      <c r="BSD28" s="110"/>
      <c r="BSE28" s="106"/>
      <c r="BSF28" s="106"/>
      <c r="BSG28" s="107"/>
      <c r="BSH28" s="106"/>
      <c r="BSI28" s="106"/>
      <c r="BSJ28" s="108"/>
      <c r="BSK28" s="109"/>
      <c r="BSL28" s="110"/>
      <c r="BSM28" s="106"/>
      <c r="BSN28" s="106"/>
      <c r="BSO28" s="107"/>
      <c r="BSP28" s="106"/>
      <c r="BSQ28" s="106"/>
      <c r="BSR28" s="108"/>
      <c r="BSS28" s="109"/>
      <c r="BST28" s="110"/>
      <c r="BSU28" s="106"/>
      <c r="BSV28" s="106"/>
      <c r="BSW28" s="107"/>
      <c r="BSX28" s="106"/>
      <c r="BSY28" s="106"/>
      <c r="BSZ28" s="108"/>
      <c r="BTA28" s="109"/>
      <c r="BTB28" s="110"/>
      <c r="BTC28" s="106"/>
      <c r="BTD28" s="106"/>
      <c r="BTE28" s="107"/>
      <c r="BTF28" s="106"/>
      <c r="BTG28" s="106"/>
      <c r="BTH28" s="108"/>
      <c r="BTI28" s="109"/>
      <c r="BTJ28" s="110"/>
      <c r="BTK28" s="106"/>
      <c r="BTL28" s="106"/>
      <c r="BTM28" s="107"/>
      <c r="BTN28" s="106"/>
      <c r="BTO28" s="106"/>
      <c r="BTP28" s="108"/>
      <c r="BTQ28" s="109"/>
      <c r="BTR28" s="110"/>
      <c r="BTS28" s="106"/>
      <c r="BTT28" s="106"/>
      <c r="BTU28" s="107"/>
      <c r="BTV28" s="106"/>
      <c r="BTW28" s="106"/>
      <c r="BTX28" s="108"/>
      <c r="BTY28" s="109"/>
      <c r="BTZ28" s="110"/>
      <c r="BUA28" s="106"/>
      <c r="BUB28" s="106"/>
      <c r="BUC28" s="107"/>
      <c r="BUD28" s="106"/>
      <c r="BUE28" s="106"/>
      <c r="BUF28" s="108"/>
      <c r="BUG28" s="109"/>
      <c r="BUH28" s="110"/>
      <c r="BUI28" s="106"/>
      <c r="BUJ28" s="106"/>
      <c r="BUK28" s="107"/>
      <c r="BUL28" s="106"/>
      <c r="BUM28" s="106"/>
      <c r="BUN28" s="108"/>
      <c r="BUO28" s="109"/>
      <c r="BUP28" s="110"/>
      <c r="BUQ28" s="106"/>
      <c r="BUR28" s="106"/>
      <c r="BUS28" s="107"/>
      <c r="BUT28" s="106"/>
      <c r="BUU28" s="106"/>
      <c r="BUV28" s="108"/>
      <c r="BUW28" s="109"/>
      <c r="BUX28" s="110"/>
      <c r="BUY28" s="106"/>
      <c r="BUZ28" s="106"/>
      <c r="BVA28" s="107"/>
      <c r="BVB28" s="106"/>
      <c r="BVC28" s="106"/>
      <c r="BVD28" s="108"/>
      <c r="BVE28" s="109"/>
      <c r="BVF28" s="110"/>
      <c r="BVG28" s="106"/>
      <c r="BVH28" s="106"/>
      <c r="BVI28" s="107"/>
      <c r="BVJ28" s="106"/>
      <c r="BVK28" s="106"/>
      <c r="BVL28" s="108"/>
      <c r="BVM28" s="109"/>
      <c r="BVN28" s="110"/>
      <c r="BVO28" s="106"/>
      <c r="BVP28" s="106"/>
      <c r="BVQ28" s="107"/>
      <c r="BVR28" s="106"/>
      <c r="BVS28" s="106"/>
      <c r="BVT28" s="108"/>
      <c r="BVU28" s="109"/>
      <c r="BVV28" s="110"/>
      <c r="BVW28" s="106"/>
      <c r="BVX28" s="106"/>
      <c r="BVY28" s="107"/>
      <c r="BVZ28" s="106"/>
      <c r="BWA28" s="106"/>
      <c r="BWB28" s="108"/>
      <c r="BWC28" s="109"/>
      <c r="BWD28" s="110"/>
      <c r="BWE28" s="106"/>
      <c r="BWF28" s="106"/>
      <c r="BWG28" s="107"/>
      <c r="BWH28" s="106"/>
      <c r="BWI28" s="106"/>
      <c r="BWJ28" s="108"/>
      <c r="BWK28" s="109"/>
      <c r="BWL28" s="110"/>
      <c r="BWM28" s="106"/>
      <c r="BWN28" s="106"/>
      <c r="BWO28" s="107"/>
      <c r="BWP28" s="106"/>
      <c r="BWQ28" s="106"/>
      <c r="BWR28" s="108"/>
      <c r="BWS28" s="109"/>
      <c r="BWT28" s="110"/>
      <c r="BWU28" s="106"/>
      <c r="BWV28" s="106"/>
      <c r="BWW28" s="107"/>
      <c r="BWX28" s="106"/>
      <c r="BWY28" s="106"/>
      <c r="BWZ28" s="108"/>
      <c r="BXA28" s="109"/>
      <c r="BXB28" s="110"/>
      <c r="BXC28" s="106"/>
      <c r="BXD28" s="106"/>
      <c r="BXE28" s="107"/>
      <c r="BXF28" s="106"/>
      <c r="BXG28" s="106"/>
      <c r="BXH28" s="108"/>
      <c r="BXI28" s="109"/>
      <c r="BXJ28" s="110"/>
      <c r="BXK28" s="106"/>
      <c r="BXL28" s="106"/>
      <c r="BXM28" s="107"/>
      <c r="BXN28" s="106"/>
      <c r="BXO28" s="106"/>
      <c r="BXP28" s="108"/>
      <c r="BXQ28" s="109"/>
      <c r="BXR28" s="110"/>
      <c r="BXS28" s="106"/>
      <c r="BXT28" s="106"/>
      <c r="BXU28" s="107"/>
      <c r="BXV28" s="106"/>
      <c r="BXW28" s="106"/>
      <c r="BXX28" s="108"/>
      <c r="BXY28" s="109"/>
      <c r="BXZ28" s="110"/>
      <c r="BYA28" s="106"/>
      <c r="BYB28" s="106"/>
      <c r="BYC28" s="107"/>
      <c r="BYD28" s="106"/>
      <c r="BYE28" s="106"/>
      <c r="BYF28" s="108"/>
      <c r="BYG28" s="109"/>
      <c r="BYH28" s="110"/>
      <c r="BYI28" s="106"/>
      <c r="BYJ28" s="106"/>
      <c r="BYK28" s="107"/>
      <c r="BYL28" s="106"/>
      <c r="BYM28" s="106"/>
      <c r="BYN28" s="108"/>
      <c r="BYO28" s="109"/>
      <c r="BYP28" s="110"/>
      <c r="BYQ28" s="106"/>
      <c r="BYR28" s="106"/>
      <c r="BYS28" s="107"/>
      <c r="BYT28" s="106"/>
      <c r="BYU28" s="106"/>
      <c r="BYV28" s="108"/>
      <c r="BYW28" s="109"/>
      <c r="BYX28" s="110"/>
      <c r="BYY28" s="106"/>
      <c r="BYZ28" s="106"/>
      <c r="BZA28" s="107"/>
      <c r="BZB28" s="106"/>
      <c r="BZC28" s="106"/>
      <c r="BZD28" s="108"/>
      <c r="BZE28" s="109"/>
      <c r="BZF28" s="110"/>
      <c r="BZG28" s="106"/>
      <c r="BZH28" s="106"/>
      <c r="BZI28" s="107"/>
      <c r="BZJ28" s="106"/>
      <c r="BZK28" s="106"/>
      <c r="BZL28" s="108"/>
      <c r="BZM28" s="109"/>
      <c r="BZN28" s="110"/>
      <c r="BZO28" s="106"/>
      <c r="BZP28" s="106"/>
      <c r="BZQ28" s="107"/>
      <c r="BZR28" s="106"/>
      <c r="BZS28" s="106"/>
      <c r="BZT28" s="108"/>
      <c r="BZU28" s="109"/>
      <c r="BZV28" s="110"/>
      <c r="BZW28" s="106"/>
      <c r="BZX28" s="106"/>
      <c r="BZY28" s="107"/>
      <c r="BZZ28" s="106"/>
      <c r="CAA28" s="106"/>
      <c r="CAB28" s="108"/>
      <c r="CAC28" s="109"/>
      <c r="CAD28" s="110"/>
      <c r="CAE28" s="106"/>
      <c r="CAF28" s="106"/>
      <c r="CAG28" s="107"/>
      <c r="CAH28" s="106"/>
      <c r="CAI28" s="106"/>
      <c r="CAJ28" s="108"/>
      <c r="CAK28" s="109"/>
      <c r="CAL28" s="110"/>
      <c r="CAM28" s="106"/>
      <c r="CAN28" s="106"/>
      <c r="CAO28" s="107"/>
      <c r="CAP28" s="106"/>
      <c r="CAQ28" s="106"/>
      <c r="CAR28" s="108"/>
      <c r="CAS28" s="109"/>
      <c r="CAT28" s="110"/>
      <c r="CAU28" s="106"/>
      <c r="CAV28" s="106"/>
      <c r="CAW28" s="107"/>
      <c r="CAX28" s="106"/>
      <c r="CAY28" s="106"/>
      <c r="CAZ28" s="108"/>
      <c r="CBA28" s="109"/>
      <c r="CBB28" s="110"/>
      <c r="CBC28" s="106"/>
      <c r="CBD28" s="106"/>
      <c r="CBE28" s="107"/>
      <c r="CBF28" s="106"/>
      <c r="CBG28" s="106"/>
      <c r="CBH28" s="108"/>
      <c r="CBI28" s="109"/>
      <c r="CBJ28" s="110"/>
      <c r="CBK28" s="106"/>
      <c r="CBL28" s="106"/>
      <c r="CBM28" s="107"/>
      <c r="CBN28" s="106"/>
      <c r="CBO28" s="106"/>
      <c r="CBP28" s="108"/>
      <c r="CBQ28" s="109"/>
      <c r="CBR28" s="110"/>
      <c r="CBS28" s="106"/>
      <c r="CBT28" s="106"/>
      <c r="CBU28" s="107"/>
      <c r="CBV28" s="106"/>
      <c r="CBW28" s="106"/>
      <c r="CBX28" s="108"/>
      <c r="CBY28" s="109"/>
      <c r="CBZ28" s="110"/>
      <c r="CCA28" s="106"/>
      <c r="CCB28" s="106"/>
      <c r="CCC28" s="107"/>
      <c r="CCD28" s="106"/>
      <c r="CCE28" s="106"/>
      <c r="CCF28" s="108"/>
      <c r="CCG28" s="109"/>
      <c r="CCH28" s="110"/>
      <c r="CCI28" s="106"/>
      <c r="CCJ28" s="106"/>
      <c r="CCK28" s="107"/>
      <c r="CCL28" s="106"/>
      <c r="CCM28" s="106"/>
      <c r="CCN28" s="108"/>
      <c r="CCO28" s="109"/>
      <c r="CCP28" s="110"/>
      <c r="CCQ28" s="106"/>
      <c r="CCR28" s="106"/>
      <c r="CCS28" s="107"/>
      <c r="CCT28" s="106"/>
      <c r="CCU28" s="106"/>
      <c r="CCV28" s="108"/>
      <c r="CCW28" s="109"/>
      <c r="CCX28" s="110"/>
      <c r="CCY28" s="106"/>
      <c r="CCZ28" s="106"/>
      <c r="CDA28" s="107"/>
      <c r="CDB28" s="106"/>
      <c r="CDC28" s="106"/>
      <c r="CDD28" s="108"/>
      <c r="CDE28" s="109"/>
      <c r="CDF28" s="110"/>
      <c r="CDG28" s="106"/>
      <c r="CDH28" s="106"/>
      <c r="CDI28" s="107"/>
      <c r="CDJ28" s="106"/>
      <c r="CDK28" s="106"/>
      <c r="CDL28" s="108"/>
      <c r="CDM28" s="109"/>
      <c r="CDN28" s="110"/>
      <c r="CDO28" s="106"/>
      <c r="CDP28" s="106"/>
      <c r="CDQ28" s="107"/>
      <c r="CDR28" s="106"/>
      <c r="CDS28" s="106"/>
      <c r="CDT28" s="108"/>
      <c r="CDU28" s="109"/>
      <c r="CDV28" s="110"/>
      <c r="CDW28" s="106"/>
      <c r="CDX28" s="106"/>
      <c r="CDY28" s="107"/>
      <c r="CDZ28" s="106"/>
      <c r="CEA28" s="106"/>
      <c r="CEB28" s="108"/>
      <c r="CEC28" s="109"/>
      <c r="CED28" s="110"/>
      <c r="CEE28" s="106"/>
      <c r="CEF28" s="106"/>
      <c r="CEG28" s="107"/>
      <c r="CEH28" s="106"/>
      <c r="CEI28" s="106"/>
      <c r="CEJ28" s="108"/>
      <c r="CEK28" s="109"/>
      <c r="CEL28" s="110"/>
      <c r="CEM28" s="106"/>
      <c r="CEN28" s="106"/>
      <c r="CEO28" s="107"/>
      <c r="CEP28" s="106"/>
      <c r="CEQ28" s="106"/>
      <c r="CER28" s="108"/>
      <c r="CES28" s="109"/>
      <c r="CET28" s="110"/>
      <c r="CEU28" s="106"/>
      <c r="CEV28" s="106"/>
      <c r="CEW28" s="107"/>
      <c r="CEX28" s="106"/>
      <c r="CEY28" s="106"/>
      <c r="CEZ28" s="108"/>
      <c r="CFA28" s="109"/>
      <c r="CFB28" s="110"/>
      <c r="CFC28" s="106"/>
      <c r="CFD28" s="106"/>
      <c r="CFE28" s="107"/>
      <c r="CFF28" s="106"/>
      <c r="CFG28" s="106"/>
      <c r="CFH28" s="108"/>
      <c r="CFI28" s="109"/>
      <c r="CFJ28" s="110"/>
      <c r="CFK28" s="106"/>
      <c r="CFL28" s="106"/>
      <c r="CFM28" s="107"/>
      <c r="CFN28" s="106"/>
      <c r="CFO28" s="106"/>
      <c r="CFP28" s="108"/>
      <c r="CFQ28" s="109"/>
      <c r="CFR28" s="110"/>
      <c r="CFS28" s="106"/>
      <c r="CFT28" s="106"/>
      <c r="CFU28" s="107"/>
      <c r="CFV28" s="106"/>
      <c r="CFW28" s="106"/>
      <c r="CFX28" s="108"/>
      <c r="CFY28" s="109"/>
      <c r="CFZ28" s="110"/>
      <c r="CGA28" s="106"/>
      <c r="CGB28" s="106"/>
      <c r="CGC28" s="107"/>
      <c r="CGD28" s="106"/>
      <c r="CGE28" s="106"/>
      <c r="CGF28" s="108"/>
      <c r="CGG28" s="109"/>
      <c r="CGH28" s="110"/>
      <c r="CGI28" s="106"/>
      <c r="CGJ28" s="106"/>
      <c r="CGK28" s="107"/>
      <c r="CGL28" s="106"/>
      <c r="CGM28" s="106"/>
      <c r="CGN28" s="108"/>
      <c r="CGO28" s="109"/>
      <c r="CGP28" s="110"/>
      <c r="CGQ28" s="106"/>
      <c r="CGR28" s="106"/>
      <c r="CGS28" s="107"/>
      <c r="CGT28" s="106"/>
      <c r="CGU28" s="106"/>
      <c r="CGV28" s="108"/>
      <c r="CGW28" s="109"/>
      <c r="CGX28" s="110"/>
      <c r="CGY28" s="106"/>
      <c r="CGZ28" s="106"/>
      <c r="CHA28" s="107"/>
      <c r="CHB28" s="106"/>
      <c r="CHC28" s="106"/>
      <c r="CHD28" s="108"/>
      <c r="CHE28" s="109"/>
      <c r="CHF28" s="110"/>
      <c r="CHG28" s="106"/>
      <c r="CHH28" s="106"/>
      <c r="CHI28" s="107"/>
      <c r="CHJ28" s="106"/>
      <c r="CHK28" s="106"/>
      <c r="CHL28" s="108"/>
      <c r="CHM28" s="109"/>
      <c r="CHN28" s="110"/>
      <c r="CHO28" s="106"/>
      <c r="CHP28" s="106"/>
      <c r="CHQ28" s="107"/>
      <c r="CHR28" s="106"/>
      <c r="CHS28" s="106"/>
      <c r="CHT28" s="108"/>
      <c r="CHU28" s="109"/>
      <c r="CHV28" s="110"/>
      <c r="CHW28" s="106"/>
      <c r="CHX28" s="106"/>
      <c r="CHY28" s="107"/>
      <c r="CHZ28" s="106"/>
      <c r="CIA28" s="106"/>
      <c r="CIB28" s="108"/>
      <c r="CIC28" s="109"/>
      <c r="CID28" s="110"/>
      <c r="CIE28" s="106"/>
      <c r="CIF28" s="106"/>
      <c r="CIG28" s="107"/>
      <c r="CIH28" s="106"/>
      <c r="CII28" s="106"/>
      <c r="CIJ28" s="108"/>
      <c r="CIK28" s="109"/>
      <c r="CIL28" s="110"/>
      <c r="CIM28" s="106"/>
      <c r="CIN28" s="106"/>
      <c r="CIO28" s="107"/>
      <c r="CIP28" s="106"/>
      <c r="CIQ28" s="106"/>
      <c r="CIR28" s="108"/>
      <c r="CIS28" s="109"/>
      <c r="CIT28" s="110"/>
      <c r="CIU28" s="106"/>
      <c r="CIV28" s="106"/>
      <c r="CIW28" s="107"/>
      <c r="CIX28" s="106"/>
      <c r="CIY28" s="106"/>
      <c r="CIZ28" s="108"/>
      <c r="CJA28" s="109"/>
      <c r="CJB28" s="110"/>
      <c r="CJC28" s="106"/>
      <c r="CJD28" s="106"/>
      <c r="CJE28" s="107"/>
      <c r="CJF28" s="106"/>
      <c r="CJG28" s="106"/>
      <c r="CJH28" s="108"/>
      <c r="CJI28" s="109"/>
      <c r="CJJ28" s="110"/>
      <c r="CJK28" s="106"/>
      <c r="CJL28" s="106"/>
      <c r="CJM28" s="107"/>
      <c r="CJN28" s="106"/>
      <c r="CJO28" s="106"/>
      <c r="CJP28" s="108"/>
      <c r="CJQ28" s="109"/>
      <c r="CJR28" s="110"/>
      <c r="CJS28" s="106"/>
      <c r="CJT28" s="106"/>
      <c r="CJU28" s="107"/>
      <c r="CJV28" s="106"/>
      <c r="CJW28" s="106"/>
      <c r="CJX28" s="108"/>
      <c r="CJY28" s="109"/>
      <c r="CJZ28" s="110"/>
      <c r="CKA28" s="106"/>
      <c r="CKB28" s="106"/>
      <c r="CKC28" s="107"/>
      <c r="CKD28" s="106"/>
      <c r="CKE28" s="106"/>
      <c r="CKF28" s="108"/>
      <c r="CKG28" s="109"/>
      <c r="CKH28" s="110"/>
      <c r="CKI28" s="106"/>
      <c r="CKJ28" s="106"/>
      <c r="CKK28" s="107"/>
      <c r="CKL28" s="106"/>
      <c r="CKM28" s="106"/>
      <c r="CKN28" s="108"/>
      <c r="CKO28" s="109"/>
      <c r="CKP28" s="110"/>
      <c r="CKQ28" s="106"/>
      <c r="CKR28" s="106"/>
      <c r="CKS28" s="107"/>
      <c r="CKT28" s="106"/>
      <c r="CKU28" s="106"/>
      <c r="CKV28" s="108"/>
      <c r="CKW28" s="109"/>
      <c r="CKX28" s="110"/>
      <c r="CKY28" s="106"/>
      <c r="CKZ28" s="106"/>
      <c r="CLA28" s="107"/>
      <c r="CLB28" s="106"/>
      <c r="CLC28" s="106"/>
      <c r="CLD28" s="108"/>
      <c r="CLE28" s="109"/>
      <c r="CLF28" s="110"/>
      <c r="CLG28" s="106"/>
      <c r="CLH28" s="106"/>
      <c r="CLI28" s="107"/>
      <c r="CLJ28" s="106"/>
      <c r="CLK28" s="106"/>
      <c r="CLL28" s="108"/>
      <c r="CLM28" s="109"/>
      <c r="CLN28" s="110"/>
      <c r="CLO28" s="106"/>
      <c r="CLP28" s="106"/>
      <c r="CLQ28" s="107"/>
      <c r="CLR28" s="106"/>
      <c r="CLS28" s="106"/>
      <c r="CLT28" s="108"/>
      <c r="CLU28" s="109"/>
      <c r="CLV28" s="110"/>
      <c r="CLW28" s="106"/>
      <c r="CLX28" s="106"/>
      <c r="CLY28" s="107"/>
      <c r="CLZ28" s="106"/>
      <c r="CMA28" s="106"/>
      <c r="CMB28" s="108"/>
      <c r="CMC28" s="109"/>
      <c r="CMD28" s="110"/>
      <c r="CME28" s="106"/>
      <c r="CMF28" s="106"/>
      <c r="CMG28" s="107"/>
      <c r="CMH28" s="106"/>
      <c r="CMI28" s="106"/>
      <c r="CMJ28" s="108"/>
      <c r="CMK28" s="109"/>
      <c r="CML28" s="110"/>
      <c r="CMM28" s="106"/>
      <c r="CMN28" s="106"/>
      <c r="CMO28" s="107"/>
      <c r="CMP28" s="106"/>
      <c r="CMQ28" s="106"/>
      <c r="CMR28" s="108"/>
      <c r="CMS28" s="109"/>
      <c r="CMT28" s="110"/>
      <c r="CMU28" s="106"/>
      <c r="CMV28" s="106"/>
      <c r="CMW28" s="107"/>
      <c r="CMX28" s="106"/>
      <c r="CMY28" s="106"/>
      <c r="CMZ28" s="108"/>
      <c r="CNA28" s="109"/>
      <c r="CNB28" s="110"/>
      <c r="CNC28" s="106"/>
      <c r="CND28" s="106"/>
      <c r="CNE28" s="107"/>
      <c r="CNF28" s="106"/>
      <c r="CNG28" s="106"/>
      <c r="CNH28" s="108"/>
      <c r="CNI28" s="109"/>
      <c r="CNJ28" s="110"/>
      <c r="CNK28" s="106"/>
      <c r="CNL28" s="106"/>
      <c r="CNM28" s="107"/>
      <c r="CNN28" s="106"/>
      <c r="CNO28" s="106"/>
      <c r="CNP28" s="108"/>
      <c r="CNQ28" s="109"/>
      <c r="CNR28" s="110"/>
      <c r="CNS28" s="106"/>
      <c r="CNT28" s="106"/>
      <c r="CNU28" s="107"/>
      <c r="CNV28" s="106"/>
      <c r="CNW28" s="106"/>
      <c r="CNX28" s="108"/>
      <c r="CNY28" s="109"/>
      <c r="CNZ28" s="110"/>
      <c r="COA28" s="106"/>
      <c r="COB28" s="106"/>
      <c r="COC28" s="107"/>
      <c r="COD28" s="106"/>
      <c r="COE28" s="106"/>
      <c r="COF28" s="108"/>
      <c r="COG28" s="109"/>
      <c r="COH28" s="110"/>
      <c r="COI28" s="106"/>
      <c r="COJ28" s="106"/>
      <c r="COK28" s="107"/>
      <c r="COL28" s="106"/>
      <c r="COM28" s="106"/>
      <c r="CON28" s="108"/>
      <c r="COO28" s="109"/>
      <c r="COP28" s="110"/>
      <c r="COQ28" s="106"/>
      <c r="COR28" s="106"/>
      <c r="COS28" s="107"/>
      <c r="COT28" s="106"/>
      <c r="COU28" s="106"/>
      <c r="COV28" s="108"/>
      <c r="COW28" s="109"/>
      <c r="COX28" s="110"/>
      <c r="COY28" s="106"/>
      <c r="COZ28" s="106"/>
      <c r="CPA28" s="107"/>
      <c r="CPB28" s="106"/>
      <c r="CPC28" s="106"/>
      <c r="CPD28" s="108"/>
      <c r="CPE28" s="109"/>
      <c r="CPF28" s="110"/>
      <c r="CPG28" s="106"/>
      <c r="CPH28" s="106"/>
      <c r="CPI28" s="107"/>
      <c r="CPJ28" s="106"/>
      <c r="CPK28" s="106"/>
      <c r="CPL28" s="108"/>
      <c r="CPM28" s="109"/>
      <c r="CPN28" s="110"/>
      <c r="CPO28" s="106"/>
      <c r="CPP28" s="106"/>
      <c r="CPQ28" s="107"/>
      <c r="CPR28" s="106"/>
      <c r="CPS28" s="106"/>
      <c r="CPT28" s="108"/>
      <c r="CPU28" s="109"/>
      <c r="CPV28" s="110"/>
      <c r="CPW28" s="106"/>
      <c r="CPX28" s="106"/>
      <c r="CPY28" s="107"/>
      <c r="CPZ28" s="106"/>
      <c r="CQA28" s="106"/>
      <c r="CQB28" s="108"/>
      <c r="CQC28" s="109"/>
      <c r="CQD28" s="110"/>
      <c r="CQE28" s="106"/>
      <c r="CQF28" s="106"/>
      <c r="CQG28" s="107"/>
      <c r="CQH28" s="106"/>
      <c r="CQI28" s="106"/>
      <c r="CQJ28" s="108"/>
      <c r="CQK28" s="109"/>
      <c r="CQL28" s="110"/>
      <c r="CQM28" s="106"/>
      <c r="CQN28" s="106"/>
      <c r="CQO28" s="107"/>
      <c r="CQP28" s="106"/>
      <c r="CQQ28" s="106"/>
      <c r="CQR28" s="108"/>
      <c r="CQS28" s="109"/>
      <c r="CQT28" s="110"/>
      <c r="CQU28" s="106"/>
      <c r="CQV28" s="106"/>
      <c r="CQW28" s="107"/>
      <c r="CQX28" s="106"/>
      <c r="CQY28" s="106"/>
      <c r="CQZ28" s="108"/>
      <c r="CRA28" s="109"/>
      <c r="CRB28" s="110"/>
      <c r="CRC28" s="106"/>
      <c r="CRD28" s="106"/>
      <c r="CRE28" s="107"/>
      <c r="CRF28" s="106"/>
      <c r="CRG28" s="106"/>
      <c r="CRH28" s="108"/>
      <c r="CRI28" s="109"/>
      <c r="CRJ28" s="110"/>
      <c r="CRK28" s="106"/>
      <c r="CRL28" s="106"/>
      <c r="CRM28" s="107"/>
      <c r="CRN28" s="106"/>
      <c r="CRO28" s="106"/>
      <c r="CRP28" s="108"/>
      <c r="CRQ28" s="109"/>
      <c r="CRR28" s="110"/>
      <c r="CRS28" s="106"/>
      <c r="CRT28" s="106"/>
      <c r="CRU28" s="107"/>
      <c r="CRV28" s="106"/>
      <c r="CRW28" s="106"/>
      <c r="CRX28" s="108"/>
      <c r="CRY28" s="109"/>
      <c r="CRZ28" s="110"/>
      <c r="CSA28" s="106"/>
      <c r="CSB28" s="106"/>
      <c r="CSC28" s="107"/>
      <c r="CSD28" s="106"/>
      <c r="CSE28" s="106"/>
      <c r="CSF28" s="108"/>
      <c r="CSG28" s="109"/>
      <c r="CSH28" s="110"/>
      <c r="CSI28" s="106"/>
      <c r="CSJ28" s="106"/>
      <c r="CSK28" s="107"/>
      <c r="CSL28" s="106"/>
      <c r="CSM28" s="106"/>
      <c r="CSN28" s="108"/>
      <c r="CSO28" s="109"/>
      <c r="CSP28" s="110"/>
      <c r="CSQ28" s="106"/>
      <c r="CSR28" s="106"/>
      <c r="CSS28" s="107"/>
      <c r="CST28" s="106"/>
      <c r="CSU28" s="106"/>
      <c r="CSV28" s="108"/>
      <c r="CSW28" s="109"/>
      <c r="CSX28" s="110"/>
      <c r="CSY28" s="106"/>
      <c r="CSZ28" s="106"/>
      <c r="CTA28" s="107"/>
      <c r="CTB28" s="106"/>
      <c r="CTC28" s="106"/>
      <c r="CTD28" s="108"/>
      <c r="CTE28" s="109"/>
      <c r="CTF28" s="110"/>
      <c r="CTG28" s="106"/>
      <c r="CTH28" s="106"/>
      <c r="CTI28" s="107"/>
      <c r="CTJ28" s="106"/>
      <c r="CTK28" s="106"/>
      <c r="CTL28" s="108"/>
      <c r="CTM28" s="109"/>
      <c r="CTN28" s="110"/>
      <c r="CTO28" s="106"/>
      <c r="CTP28" s="106"/>
      <c r="CTQ28" s="107"/>
      <c r="CTR28" s="106"/>
      <c r="CTS28" s="106"/>
      <c r="CTT28" s="108"/>
      <c r="CTU28" s="109"/>
      <c r="CTV28" s="110"/>
      <c r="CTW28" s="106"/>
      <c r="CTX28" s="106"/>
      <c r="CTY28" s="107"/>
      <c r="CTZ28" s="106"/>
      <c r="CUA28" s="106"/>
      <c r="CUB28" s="108"/>
      <c r="CUC28" s="109"/>
      <c r="CUD28" s="110"/>
      <c r="CUE28" s="106"/>
      <c r="CUF28" s="106"/>
      <c r="CUG28" s="107"/>
      <c r="CUH28" s="106"/>
      <c r="CUI28" s="106"/>
      <c r="CUJ28" s="108"/>
      <c r="CUK28" s="109"/>
      <c r="CUL28" s="110"/>
      <c r="CUM28" s="106"/>
      <c r="CUN28" s="106"/>
      <c r="CUO28" s="107"/>
      <c r="CUP28" s="106"/>
      <c r="CUQ28" s="106"/>
      <c r="CUR28" s="108"/>
      <c r="CUS28" s="109"/>
      <c r="CUT28" s="110"/>
      <c r="CUU28" s="106"/>
      <c r="CUV28" s="106"/>
      <c r="CUW28" s="107"/>
      <c r="CUX28" s="106"/>
      <c r="CUY28" s="106"/>
      <c r="CUZ28" s="108"/>
      <c r="CVA28" s="109"/>
      <c r="CVB28" s="110"/>
      <c r="CVC28" s="106"/>
      <c r="CVD28" s="106"/>
      <c r="CVE28" s="107"/>
      <c r="CVF28" s="106"/>
      <c r="CVG28" s="106"/>
      <c r="CVH28" s="108"/>
      <c r="CVI28" s="109"/>
      <c r="CVJ28" s="110"/>
      <c r="CVK28" s="106"/>
      <c r="CVL28" s="106"/>
      <c r="CVM28" s="107"/>
      <c r="CVN28" s="106"/>
      <c r="CVO28" s="106"/>
      <c r="CVP28" s="108"/>
      <c r="CVQ28" s="109"/>
      <c r="CVR28" s="110"/>
      <c r="CVS28" s="106"/>
      <c r="CVT28" s="106"/>
      <c r="CVU28" s="107"/>
      <c r="CVV28" s="106"/>
      <c r="CVW28" s="106"/>
      <c r="CVX28" s="108"/>
      <c r="CVY28" s="109"/>
      <c r="CVZ28" s="110"/>
      <c r="CWA28" s="106"/>
      <c r="CWB28" s="106"/>
      <c r="CWC28" s="107"/>
      <c r="CWD28" s="106"/>
      <c r="CWE28" s="106"/>
      <c r="CWF28" s="108"/>
      <c r="CWG28" s="109"/>
      <c r="CWH28" s="110"/>
      <c r="CWI28" s="106"/>
      <c r="CWJ28" s="106"/>
      <c r="CWK28" s="107"/>
      <c r="CWL28" s="106"/>
      <c r="CWM28" s="106"/>
      <c r="CWN28" s="108"/>
      <c r="CWO28" s="109"/>
      <c r="CWP28" s="110"/>
      <c r="CWQ28" s="106"/>
      <c r="CWR28" s="106"/>
      <c r="CWS28" s="107"/>
      <c r="CWT28" s="106"/>
      <c r="CWU28" s="106"/>
      <c r="CWV28" s="108"/>
      <c r="CWW28" s="109"/>
      <c r="CWX28" s="110"/>
      <c r="CWY28" s="106"/>
      <c r="CWZ28" s="106"/>
      <c r="CXA28" s="107"/>
      <c r="CXB28" s="106"/>
      <c r="CXC28" s="106"/>
      <c r="CXD28" s="108"/>
      <c r="CXE28" s="109"/>
      <c r="CXF28" s="110"/>
      <c r="CXG28" s="106"/>
      <c r="CXH28" s="106"/>
      <c r="CXI28" s="107"/>
      <c r="CXJ28" s="106"/>
      <c r="CXK28" s="106"/>
      <c r="CXL28" s="108"/>
      <c r="CXM28" s="109"/>
      <c r="CXN28" s="110"/>
      <c r="CXO28" s="106"/>
      <c r="CXP28" s="106"/>
      <c r="CXQ28" s="107"/>
      <c r="CXR28" s="106"/>
      <c r="CXS28" s="106"/>
      <c r="CXT28" s="108"/>
      <c r="CXU28" s="109"/>
      <c r="CXV28" s="110"/>
      <c r="CXW28" s="106"/>
      <c r="CXX28" s="106"/>
      <c r="CXY28" s="107"/>
      <c r="CXZ28" s="106"/>
      <c r="CYA28" s="106"/>
      <c r="CYB28" s="108"/>
      <c r="CYC28" s="109"/>
      <c r="CYD28" s="110"/>
      <c r="CYE28" s="106"/>
      <c r="CYF28" s="106"/>
      <c r="CYG28" s="107"/>
      <c r="CYH28" s="106"/>
      <c r="CYI28" s="106"/>
      <c r="CYJ28" s="108"/>
      <c r="CYK28" s="109"/>
      <c r="CYL28" s="110"/>
      <c r="CYM28" s="106"/>
      <c r="CYN28" s="106"/>
      <c r="CYO28" s="107"/>
      <c r="CYP28" s="106"/>
      <c r="CYQ28" s="106"/>
      <c r="CYR28" s="108"/>
      <c r="CYS28" s="109"/>
      <c r="CYT28" s="110"/>
      <c r="CYU28" s="106"/>
      <c r="CYV28" s="106"/>
      <c r="CYW28" s="107"/>
      <c r="CYX28" s="106"/>
      <c r="CYY28" s="106"/>
      <c r="CYZ28" s="108"/>
      <c r="CZA28" s="109"/>
      <c r="CZB28" s="110"/>
      <c r="CZC28" s="106"/>
      <c r="CZD28" s="106"/>
      <c r="CZE28" s="107"/>
      <c r="CZF28" s="106"/>
      <c r="CZG28" s="106"/>
      <c r="CZH28" s="108"/>
      <c r="CZI28" s="109"/>
      <c r="CZJ28" s="110"/>
      <c r="CZK28" s="106"/>
      <c r="CZL28" s="106"/>
      <c r="CZM28" s="107"/>
      <c r="CZN28" s="106"/>
      <c r="CZO28" s="106"/>
      <c r="CZP28" s="108"/>
      <c r="CZQ28" s="109"/>
      <c r="CZR28" s="110"/>
      <c r="CZS28" s="106"/>
      <c r="CZT28" s="106"/>
      <c r="CZU28" s="107"/>
      <c r="CZV28" s="106"/>
      <c r="CZW28" s="106"/>
      <c r="CZX28" s="108"/>
      <c r="CZY28" s="109"/>
      <c r="CZZ28" s="110"/>
      <c r="DAA28" s="106"/>
      <c r="DAB28" s="106"/>
      <c r="DAC28" s="107"/>
      <c r="DAD28" s="106"/>
      <c r="DAE28" s="106"/>
      <c r="DAF28" s="108"/>
      <c r="DAG28" s="109"/>
      <c r="DAH28" s="110"/>
      <c r="DAI28" s="106"/>
      <c r="DAJ28" s="106"/>
      <c r="DAK28" s="107"/>
      <c r="DAL28" s="106"/>
      <c r="DAM28" s="106"/>
      <c r="DAN28" s="108"/>
      <c r="DAO28" s="109"/>
      <c r="DAP28" s="110"/>
      <c r="DAQ28" s="106"/>
      <c r="DAR28" s="106"/>
      <c r="DAS28" s="107"/>
      <c r="DAT28" s="106"/>
      <c r="DAU28" s="106"/>
      <c r="DAV28" s="108"/>
      <c r="DAW28" s="109"/>
      <c r="DAX28" s="110"/>
      <c r="DAY28" s="106"/>
      <c r="DAZ28" s="106"/>
      <c r="DBA28" s="107"/>
      <c r="DBB28" s="106"/>
      <c r="DBC28" s="106"/>
      <c r="DBD28" s="108"/>
      <c r="DBE28" s="109"/>
      <c r="DBF28" s="110"/>
      <c r="DBG28" s="106"/>
      <c r="DBH28" s="106"/>
      <c r="DBI28" s="107"/>
      <c r="DBJ28" s="106"/>
      <c r="DBK28" s="106"/>
      <c r="DBL28" s="108"/>
      <c r="DBM28" s="109"/>
      <c r="DBN28" s="110"/>
      <c r="DBO28" s="106"/>
      <c r="DBP28" s="106"/>
      <c r="DBQ28" s="107"/>
      <c r="DBR28" s="106"/>
      <c r="DBS28" s="106"/>
      <c r="DBT28" s="108"/>
      <c r="DBU28" s="109"/>
      <c r="DBV28" s="110"/>
      <c r="DBW28" s="106"/>
      <c r="DBX28" s="106"/>
      <c r="DBY28" s="107"/>
      <c r="DBZ28" s="106"/>
      <c r="DCA28" s="106"/>
      <c r="DCB28" s="108"/>
      <c r="DCC28" s="109"/>
      <c r="DCD28" s="110"/>
      <c r="DCE28" s="106"/>
      <c r="DCF28" s="106"/>
      <c r="DCG28" s="107"/>
      <c r="DCH28" s="106"/>
      <c r="DCI28" s="106"/>
      <c r="DCJ28" s="108"/>
      <c r="DCK28" s="109"/>
      <c r="DCL28" s="110"/>
      <c r="DCM28" s="106"/>
      <c r="DCN28" s="106"/>
      <c r="DCO28" s="107"/>
      <c r="DCP28" s="106"/>
      <c r="DCQ28" s="106"/>
      <c r="DCR28" s="108"/>
      <c r="DCS28" s="109"/>
      <c r="DCT28" s="110"/>
      <c r="DCU28" s="106"/>
      <c r="DCV28" s="106"/>
      <c r="DCW28" s="107"/>
      <c r="DCX28" s="106"/>
      <c r="DCY28" s="106"/>
      <c r="DCZ28" s="108"/>
      <c r="DDA28" s="109"/>
      <c r="DDB28" s="110"/>
      <c r="DDC28" s="106"/>
      <c r="DDD28" s="106"/>
      <c r="DDE28" s="107"/>
      <c r="DDF28" s="106"/>
      <c r="DDG28" s="106"/>
      <c r="DDH28" s="108"/>
      <c r="DDI28" s="109"/>
      <c r="DDJ28" s="110"/>
      <c r="DDK28" s="106"/>
      <c r="DDL28" s="106"/>
      <c r="DDM28" s="107"/>
      <c r="DDN28" s="106"/>
      <c r="DDO28" s="106"/>
      <c r="DDP28" s="108"/>
      <c r="DDQ28" s="109"/>
      <c r="DDR28" s="110"/>
      <c r="DDS28" s="106"/>
      <c r="DDT28" s="106"/>
      <c r="DDU28" s="107"/>
      <c r="DDV28" s="106"/>
      <c r="DDW28" s="106"/>
      <c r="DDX28" s="108"/>
      <c r="DDY28" s="109"/>
      <c r="DDZ28" s="110"/>
      <c r="DEA28" s="106"/>
      <c r="DEB28" s="106"/>
      <c r="DEC28" s="107"/>
      <c r="DED28" s="106"/>
      <c r="DEE28" s="106"/>
      <c r="DEF28" s="108"/>
      <c r="DEG28" s="109"/>
      <c r="DEH28" s="110"/>
      <c r="DEI28" s="106"/>
      <c r="DEJ28" s="106"/>
      <c r="DEK28" s="107"/>
      <c r="DEL28" s="106"/>
      <c r="DEM28" s="106"/>
      <c r="DEN28" s="108"/>
      <c r="DEO28" s="109"/>
      <c r="DEP28" s="110"/>
      <c r="DEQ28" s="106"/>
      <c r="DER28" s="106"/>
      <c r="DES28" s="107"/>
      <c r="DET28" s="106"/>
      <c r="DEU28" s="106"/>
      <c r="DEV28" s="108"/>
      <c r="DEW28" s="109"/>
      <c r="DEX28" s="110"/>
      <c r="DEY28" s="106"/>
      <c r="DEZ28" s="106"/>
      <c r="DFA28" s="107"/>
      <c r="DFB28" s="106"/>
      <c r="DFC28" s="106"/>
      <c r="DFD28" s="108"/>
      <c r="DFE28" s="109"/>
      <c r="DFF28" s="110"/>
      <c r="DFG28" s="106"/>
      <c r="DFH28" s="106"/>
      <c r="DFI28" s="107"/>
      <c r="DFJ28" s="106"/>
      <c r="DFK28" s="106"/>
      <c r="DFL28" s="108"/>
      <c r="DFM28" s="109"/>
      <c r="DFN28" s="110"/>
      <c r="DFO28" s="106"/>
      <c r="DFP28" s="106"/>
      <c r="DFQ28" s="107"/>
      <c r="DFR28" s="106"/>
      <c r="DFS28" s="106"/>
      <c r="DFT28" s="108"/>
      <c r="DFU28" s="109"/>
      <c r="DFV28" s="110"/>
      <c r="DFW28" s="106"/>
      <c r="DFX28" s="106"/>
      <c r="DFY28" s="107"/>
      <c r="DFZ28" s="106"/>
      <c r="DGA28" s="106"/>
      <c r="DGB28" s="108"/>
      <c r="DGC28" s="109"/>
      <c r="DGD28" s="110"/>
      <c r="DGE28" s="106"/>
      <c r="DGF28" s="106"/>
      <c r="DGG28" s="107"/>
      <c r="DGH28" s="106"/>
      <c r="DGI28" s="106"/>
      <c r="DGJ28" s="108"/>
      <c r="DGK28" s="109"/>
      <c r="DGL28" s="110"/>
      <c r="DGM28" s="106"/>
      <c r="DGN28" s="106"/>
      <c r="DGO28" s="107"/>
      <c r="DGP28" s="106"/>
      <c r="DGQ28" s="106"/>
      <c r="DGR28" s="108"/>
      <c r="DGS28" s="109"/>
      <c r="DGT28" s="110"/>
      <c r="DGU28" s="106"/>
      <c r="DGV28" s="106"/>
      <c r="DGW28" s="107"/>
      <c r="DGX28" s="106"/>
      <c r="DGY28" s="106"/>
      <c r="DGZ28" s="108"/>
      <c r="DHA28" s="109"/>
      <c r="DHB28" s="110"/>
      <c r="DHC28" s="106"/>
      <c r="DHD28" s="106"/>
      <c r="DHE28" s="107"/>
      <c r="DHF28" s="106"/>
      <c r="DHG28" s="106"/>
      <c r="DHH28" s="108"/>
      <c r="DHI28" s="109"/>
      <c r="DHJ28" s="110"/>
      <c r="DHK28" s="106"/>
      <c r="DHL28" s="106"/>
      <c r="DHM28" s="107"/>
      <c r="DHN28" s="106"/>
      <c r="DHO28" s="106"/>
      <c r="DHP28" s="108"/>
      <c r="DHQ28" s="109"/>
      <c r="DHR28" s="110"/>
      <c r="DHS28" s="106"/>
      <c r="DHT28" s="106"/>
      <c r="DHU28" s="107"/>
      <c r="DHV28" s="106"/>
      <c r="DHW28" s="106"/>
      <c r="DHX28" s="108"/>
      <c r="DHY28" s="109"/>
      <c r="DHZ28" s="110"/>
      <c r="DIA28" s="106"/>
      <c r="DIB28" s="106"/>
      <c r="DIC28" s="107"/>
      <c r="DID28" s="106"/>
      <c r="DIE28" s="106"/>
      <c r="DIF28" s="108"/>
      <c r="DIG28" s="109"/>
      <c r="DIH28" s="110"/>
      <c r="DII28" s="106"/>
      <c r="DIJ28" s="106"/>
      <c r="DIK28" s="107"/>
      <c r="DIL28" s="106"/>
      <c r="DIM28" s="106"/>
      <c r="DIN28" s="108"/>
      <c r="DIO28" s="109"/>
      <c r="DIP28" s="110"/>
      <c r="DIQ28" s="106"/>
      <c r="DIR28" s="106"/>
      <c r="DIS28" s="107"/>
      <c r="DIT28" s="106"/>
      <c r="DIU28" s="106"/>
      <c r="DIV28" s="108"/>
      <c r="DIW28" s="109"/>
      <c r="DIX28" s="110"/>
      <c r="DIY28" s="106"/>
      <c r="DIZ28" s="106"/>
      <c r="DJA28" s="107"/>
      <c r="DJB28" s="106"/>
      <c r="DJC28" s="106"/>
      <c r="DJD28" s="108"/>
      <c r="DJE28" s="109"/>
      <c r="DJF28" s="110"/>
      <c r="DJG28" s="106"/>
      <c r="DJH28" s="106"/>
      <c r="DJI28" s="107"/>
      <c r="DJJ28" s="106"/>
      <c r="DJK28" s="106"/>
      <c r="DJL28" s="108"/>
      <c r="DJM28" s="109"/>
      <c r="DJN28" s="110"/>
      <c r="DJO28" s="106"/>
      <c r="DJP28" s="106"/>
      <c r="DJQ28" s="107"/>
      <c r="DJR28" s="106"/>
      <c r="DJS28" s="106"/>
      <c r="DJT28" s="108"/>
      <c r="DJU28" s="109"/>
      <c r="DJV28" s="110"/>
      <c r="DJW28" s="106"/>
      <c r="DJX28" s="106"/>
      <c r="DJY28" s="107"/>
      <c r="DJZ28" s="106"/>
      <c r="DKA28" s="106"/>
      <c r="DKB28" s="108"/>
      <c r="DKC28" s="109"/>
      <c r="DKD28" s="110"/>
      <c r="DKE28" s="106"/>
      <c r="DKF28" s="106"/>
      <c r="DKG28" s="107"/>
      <c r="DKH28" s="106"/>
      <c r="DKI28" s="106"/>
      <c r="DKJ28" s="108"/>
      <c r="DKK28" s="109"/>
      <c r="DKL28" s="110"/>
      <c r="DKM28" s="106"/>
      <c r="DKN28" s="106"/>
      <c r="DKO28" s="107"/>
      <c r="DKP28" s="106"/>
      <c r="DKQ28" s="106"/>
      <c r="DKR28" s="108"/>
      <c r="DKS28" s="109"/>
      <c r="DKT28" s="110"/>
      <c r="DKU28" s="106"/>
      <c r="DKV28" s="106"/>
      <c r="DKW28" s="107"/>
      <c r="DKX28" s="106"/>
      <c r="DKY28" s="106"/>
      <c r="DKZ28" s="108"/>
      <c r="DLA28" s="109"/>
      <c r="DLB28" s="110"/>
      <c r="DLC28" s="106"/>
      <c r="DLD28" s="106"/>
      <c r="DLE28" s="107"/>
      <c r="DLF28" s="106"/>
      <c r="DLG28" s="106"/>
      <c r="DLH28" s="108"/>
      <c r="DLI28" s="109"/>
      <c r="DLJ28" s="110"/>
      <c r="DLK28" s="106"/>
      <c r="DLL28" s="106"/>
      <c r="DLM28" s="107"/>
      <c r="DLN28" s="106"/>
      <c r="DLO28" s="106"/>
      <c r="DLP28" s="108"/>
      <c r="DLQ28" s="109"/>
      <c r="DLR28" s="110"/>
      <c r="DLS28" s="106"/>
      <c r="DLT28" s="106"/>
      <c r="DLU28" s="107"/>
      <c r="DLV28" s="106"/>
      <c r="DLW28" s="106"/>
      <c r="DLX28" s="108"/>
      <c r="DLY28" s="109"/>
      <c r="DLZ28" s="110"/>
      <c r="DMA28" s="106"/>
      <c r="DMB28" s="106"/>
      <c r="DMC28" s="107"/>
      <c r="DMD28" s="106"/>
      <c r="DME28" s="106"/>
      <c r="DMF28" s="108"/>
      <c r="DMG28" s="109"/>
      <c r="DMH28" s="110"/>
      <c r="DMI28" s="106"/>
      <c r="DMJ28" s="106"/>
      <c r="DMK28" s="107"/>
      <c r="DML28" s="106"/>
      <c r="DMM28" s="106"/>
      <c r="DMN28" s="108"/>
      <c r="DMO28" s="109"/>
      <c r="DMP28" s="110"/>
      <c r="DMQ28" s="106"/>
      <c r="DMR28" s="106"/>
      <c r="DMS28" s="107"/>
      <c r="DMT28" s="106"/>
      <c r="DMU28" s="106"/>
      <c r="DMV28" s="108"/>
      <c r="DMW28" s="109"/>
      <c r="DMX28" s="110"/>
      <c r="DMY28" s="106"/>
      <c r="DMZ28" s="106"/>
      <c r="DNA28" s="107"/>
      <c r="DNB28" s="106"/>
      <c r="DNC28" s="106"/>
      <c r="DND28" s="108"/>
      <c r="DNE28" s="109"/>
      <c r="DNF28" s="110"/>
      <c r="DNG28" s="106"/>
      <c r="DNH28" s="106"/>
      <c r="DNI28" s="107"/>
      <c r="DNJ28" s="106"/>
      <c r="DNK28" s="106"/>
      <c r="DNL28" s="108"/>
      <c r="DNM28" s="109"/>
      <c r="DNN28" s="110"/>
      <c r="DNO28" s="106"/>
      <c r="DNP28" s="106"/>
      <c r="DNQ28" s="107"/>
      <c r="DNR28" s="106"/>
      <c r="DNS28" s="106"/>
      <c r="DNT28" s="108"/>
      <c r="DNU28" s="109"/>
      <c r="DNV28" s="110"/>
      <c r="DNW28" s="106"/>
      <c r="DNX28" s="106"/>
      <c r="DNY28" s="107"/>
      <c r="DNZ28" s="106"/>
      <c r="DOA28" s="106"/>
      <c r="DOB28" s="108"/>
      <c r="DOC28" s="109"/>
      <c r="DOD28" s="110"/>
      <c r="DOE28" s="106"/>
      <c r="DOF28" s="106"/>
      <c r="DOG28" s="107"/>
      <c r="DOH28" s="106"/>
      <c r="DOI28" s="106"/>
      <c r="DOJ28" s="108"/>
      <c r="DOK28" s="109"/>
      <c r="DOL28" s="110"/>
      <c r="DOM28" s="106"/>
      <c r="DON28" s="106"/>
      <c r="DOO28" s="107"/>
      <c r="DOP28" s="106"/>
      <c r="DOQ28" s="106"/>
      <c r="DOR28" s="108"/>
      <c r="DOS28" s="109"/>
      <c r="DOT28" s="110"/>
      <c r="DOU28" s="106"/>
      <c r="DOV28" s="106"/>
      <c r="DOW28" s="107"/>
      <c r="DOX28" s="106"/>
      <c r="DOY28" s="106"/>
      <c r="DOZ28" s="108"/>
      <c r="DPA28" s="109"/>
      <c r="DPB28" s="110"/>
      <c r="DPC28" s="106"/>
      <c r="DPD28" s="106"/>
      <c r="DPE28" s="107"/>
      <c r="DPF28" s="106"/>
      <c r="DPG28" s="106"/>
      <c r="DPH28" s="108"/>
      <c r="DPI28" s="109"/>
      <c r="DPJ28" s="110"/>
      <c r="DPK28" s="106"/>
      <c r="DPL28" s="106"/>
      <c r="DPM28" s="107"/>
      <c r="DPN28" s="106"/>
      <c r="DPO28" s="106"/>
      <c r="DPP28" s="108"/>
      <c r="DPQ28" s="109"/>
      <c r="DPR28" s="110"/>
      <c r="DPS28" s="106"/>
      <c r="DPT28" s="106"/>
      <c r="DPU28" s="107"/>
      <c r="DPV28" s="106"/>
      <c r="DPW28" s="106"/>
      <c r="DPX28" s="108"/>
      <c r="DPY28" s="109"/>
      <c r="DPZ28" s="110"/>
      <c r="DQA28" s="106"/>
      <c r="DQB28" s="106"/>
      <c r="DQC28" s="107"/>
      <c r="DQD28" s="106"/>
      <c r="DQE28" s="106"/>
      <c r="DQF28" s="108"/>
      <c r="DQG28" s="109"/>
      <c r="DQH28" s="110"/>
      <c r="DQI28" s="106"/>
      <c r="DQJ28" s="106"/>
      <c r="DQK28" s="107"/>
      <c r="DQL28" s="106"/>
      <c r="DQM28" s="106"/>
      <c r="DQN28" s="108"/>
      <c r="DQO28" s="109"/>
      <c r="DQP28" s="110"/>
      <c r="DQQ28" s="106"/>
      <c r="DQR28" s="106"/>
      <c r="DQS28" s="107"/>
      <c r="DQT28" s="106"/>
      <c r="DQU28" s="106"/>
      <c r="DQV28" s="108"/>
      <c r="DQW28" s="109"/>
      <c r="DQX28" s="110"/>
      <c r="DQY28" s="106"/>
      <c r="DQZ28" s="106"/>
      <c r="DRA28" s="107"/>
      <c r="DRB28" s="106"/>
      <c r="DRC28" s="106"/>
      <c r="DRD28" s="108"/>
      <c r="DRE28" s="109"/>
      <c r="DRF28" s="110"/>
      <c r="DRG28" s="106"/>
      <c r="DRH28" s="106"/>
      <c r="DRI28" s="107"/>
      <c r="DRJ28" s="106"/>
      <c r="DRK28" s="106"/>
      <c r="DRL28" s="108"/>
      <c r="DRM28" s="109"/>
      <c r="DRN28" s="110"/>
      <c r="DRO28" s="106"/>
      <c r="DRP28" s="106"/>
      <c r="DRQ28" s="107"/>
      <c r="DRR28" s="106"/>
      <c r="DRS28" s="106"/>
      <c r="DRT28" s="108"/>
      <c r="DRU28" s="109"/>
      <c r="DRV28" s="110"/>
      <c r="DRW28" s="106"/>
      <c r="DRX28" s="106"/>
      <c r="DRY28" s="107"/>
      <c r="DRZ28" s="106"/>
      <c r="DSA28" s="106"/>
      <c r="DSB28" s="108"/>
      <c r="DSC28" s="109"/>
      <c r="DSD28" s="110"/>
      <c r="DSE28" s="106"/>
      <c r="DSF28" s="106"/>
      <c r="DSG28" s="107"/>
      <c r="DSH28" s="106"/>
      <c r="DSI28" s="106"/>
      <c r="DSJ28" s="108"/>
      <c r="DSK28" s="109"/>
      <c r="DSL28" s="110"/>
      <c r="DSM28" s="106"/>
      <c r="DSN28" s="106"/>
      <c r="DSO28" s="107"/>
      <c r="DSP28" s="106"/>
      <c r="DSQ28" s="106"/>
      <c r="DSR28" s="108"/>
      <c r="DSS28" s="109"/>
      <c r="DST28" s="110"/>
      <c r="DSU28" s="106"/>
      <c r="DSV28" s="106"/>
      <c r="DSW28" s="107"/>
      <c r="DSX28" s="106"/>
      <c r="DSY28" s="106"/>
      <c r="DSZ28" s="108"/>
      <c r="DTA28" s="109"/>
      <c r="DTB28" s="110"/>
      <c r="DTC28" s="106"/>
      <c r="DTD28" s="106"/>
      <c r="DTE28" s="107"/>
      <c r="DTF28" s="106"/>
      <c r="DTG28" s="106"/>
      <c r="DTH28" s="108"/>
      <c r="DTI28" s="109"/>
      <c r="DTJ28" s="110"/>
      <c r="DTK28" s="106"/>
      <c r="DTL28" s="106"/>
      <c r="DTM28" s="107"/>
      <c r="DTN28" s="106"/>
      <c r="DTO28" s="106"/>
      <c r="DTP28" s="108"/>
      <c r="DTQ28" s="109"/>
      <c r="DTR28" s="110"/>
      <c r="DTS28" s="106"/>
      <c r="DTT28" s="106"/>
      <c r="DTU28" s="107"/>
      <c r="DTV28" s="106"/>
      <c r="DTW28" s="106"/>
      <c r="DTX28" s="108"/>
      <c r="DTY28" s="109"/>
      <c r="DTZ28" s="110"/>
      <c r="DUA28" s="106"/>
      <c r="DUB28" s="106"/>
      <c r="DUC28" s="107"/>
      <c r="DUD28" s="106"/>
      <c r="DUE28" s="106"/>
      <c r="DUF28" s="108"/>
      <c r="DUG28" s="109"/>
      <c r="DUH28" s="110"/>
      <c r="DUI28" s="106"/>
      <c r="DUJ28" s="106"/>
      <c r="DUK28" s="107"/>
      <c r="DUL28" s="106"/>
      <c r="DUM28" s="106"/>
      <c r="DUN28" s="108"/>
      <c r="DUO28" s="109"/>
      <c r="DUP28" s="110"/>
      <c r="DUQ28" s="106"/>
      <c r="DUR28" s="106"/>
      <c r="DUS28" s="107"/>
      <c r="DUT28" s="106"/>
      <c r="DUU28" s="106"/>
      <c r="DUV28" s="108"/>
      <c r="DUW28" s="109"/>
      <c r="DUX28" s="110"/>
      <c r="DUY28" s="106"/>
      <c r="DUZ28" s="106"/>
      <c r="DVA28" s="107"/>
      <c r="DVB28" s="106"/>
      <c r="DVC28" s="106"/>
      <c r="DVD28" s="108"/>
      <c r="DVE28" s="109"/>
      <c r="DVF28" s="110"/>
      <c r="DVG28" s="106"/>
      <c r="DVH28" s="106"/>
      <c r="DVI28" s="107"/>
      <c r="DVJ28" s="106"/>
      <c r="DVK28" s="106"/>
      <c r="DVL28" s="108"/>
      <c r="DVM28" s="109"/>
      <c r="DVN28" s="110"/>
      <c r="DVO28" s="106"/>
      <c r="DVP28" s="106"/>
      <c r="DVQ28" s="107"/>
      <c r="DVR28" s="106"/>
      <c r="DVS28" s="106"/>
      <c r="DVT28" s="108"/>
      <c r="DVU28" s="109"/>
      <c r="DVV28" s="110"/>
      <c r="DVW28" s="106"/>
      <c r="DVX28" s="106"/>
      <c r="DVY28" s="107"/>
      <c r="DVZ28" s="106"/>
      <c r="DWA28" s="106"/>
      <c r="DWB28" s="108"/>
      <c r="DWC28" s="109"/>
      <c r="DWD28" s="110"/>
      <c r="DWE28" s="106"/>
      <c r="DWF28" s="106"/>
      <c r="DWG28" s="107"/>
      <c r="DWH28" s="106"/>
      <c r="DWI28" s="106"/>
      <c r="DWJ28" s="108"/>
      <c r="DWK28" s="109"/>
      <c r="DWL28" s="110"/>
      <c r="DWM28" s="106"/>
      <c r="DWN28" s="106"/>
      <c r="DWO28" s="107"/>
      <c r="DWP28" s="106"/>
      <c r="DWQ28" s="106"/>
      <c r="DWR28" s="108"/>
      <c r="DWS28" s="109"/>
      <c r="DWT28" s="110"/>
      <c r="DWU28" s="106"/>
      <c r="DWV28" s="106"/>
      <c r="DWW28" s="107"/>
      <c r="DWX28" s="106"/>
      <c r="DWY28" s="106"/>
      <c r="DWZ28" s="108"/>
      <c r="DXA28" s="109"/>
      <c r="DXB28" s="110"/>
      <c r="DXC28" s="106"/>
      <c r="DXD28" s="106"/>
      <c r="DXE28" s="107"/>
      <c r="DXF28" s="106"/>
      <c r="DXG28" s="106"/>
      <c r="DXH28" s="108"/>
      <c r="DXI28" s="109"/>
      <c r="DXJ28" s="110"/>
      <c r="DXK28" s="106"/>
      <c r="DXL28" s="106"/>
      <c r="DXM28" s="107"/>
      <c r="DXN28" s="106"/>
      <c r="DXO28" s="106"/>
      <c r="DXP28" s="108"/>
      <c r="DXQ28" s="109"/>
      <c r="DXR28" s="110"/>
      <c r="DXS28" s="106"/>
      <c r="DXT28" s="106"/>
      <c r="DXU28" s="107"/>
      <c r="DXV28" s="106"/>
      <c r="DXW28" s="106"/>
      <c r="DXX28" s="108"/>
      <c r="DXY28" s="109"/>
      <c r="DXZ28" s="110"/>
      <c r="DYA28" s="106"/>
      <c r="DYB28" s="106"/>
      <c r="DYC28" s="107"/>
      <c r="DYD28" s="106"/>
      <c r="DYE28" s="106"/>
      <c r="DYF28" s="108"/>
      <c r="DYG28" s="109"/>
      <c r="DYH28" s="110"/>
      <c r="DYI28" s="106"/>
      <c r="DYJ28" s="106"/>
      <c r="DYK28" s="107"/>
      <c r="DYL28" s="106"/>
      <c r="DYM28" s="106"/>
      <c r="DYN28" s="108"/>
      <c r="DYO28" s="109"/>
      <c r="DYP28" s="110"/>
      <c r="DYQ28" s="106"/>
      <c r="DYR28" s="106"/>
      <c r="DYS28" s="107"/>
      <c r="DYT28" s="106"/>
      <c r="DYU28" s="106"/>
      <c r="DYV28" s="108"/>
      <c r="DYW28" s="109"/>
      <c r="DYX28" s="110"/>
      <c r="DYY28" s="106"/>
      <c r="DYZ28" s="106"/>
      <c r="DZA28" s="107"/>
      <c r="DZB28" s="106"/>
      <c r="DZC28" s="106"/>
      <c r="DZD28" s="108"/>
      <c r="DZE28" s="109"/>
      <c r="DZF28" s="110"/>
      <c r="DZG28" s="106"/>
      <c r="DZH28" s="106"/>
      <c r="DZI28" s="107"/>
      <c r="DZJ28" s="106"/>
      <c r="DZK28" s="106"/>
      <c r="DZL28" s="108"/>
      <c r="DZM28" s="109"/>
      <c r="DZN28" s="110"/>
      <c r="DZO28" s="106"/>
      <c r="DZP28" s="106"/>
      <c r="DZQ28" s="107"/>
      <c r="DZR28" s="106"/>
      <c r="DZS28" s="106"/>
      <c r="DZT28" s="108"/>
      <c r="DZU28" s="109"/>
      <c r="DZV28" s="110"/>
      <c r="DZW28" s="106"/>
      <c r="DZX28" s="106"/>
      <c r="DZY28" s="107"/>
      <c r="DZZ28" s="106"/>
      <c r="EAA28" s="106"/>
      <c r="EAB28" s="108"/>
      <c r="EAC28" s="109"/>
      <c r="EAD28" s="110"/>
      <c r="EAE28" s="106"/>
      <c r="EAF28" s="106"/>
      <c r="EAG28" s="107"/>
      <c r="EAH28" s="106"/>
      <c r="EAI28" s="106"/>
      <c r="EAJ28" s="108"/>
      <c r="EAK28" s="109"/>
      <c r="EAL28" s="110"/>
      <c r="EAM28" s="106"/>
      <c r="EAN28" s="106"/>
      <c r="EAO28" s="107"/>
      <c r="EAP28" s="106"/>
      <c r="EAQ28" s="106"/>
      <c r="EAR28" s="108"/>
      <c r="EAS28" s="109"/>
      <c r="EAT28" s="110"/>
      <c r="EAU28" s="106"/>
      <c r="EAV28" s="106"/>
      <c r="EAW28" s="107"/>
      <c r="EAX28" s="106"/>
      <c r="EAY28" s="106"/>
      <c r="EAZ28" s="108"/>
      <c r="EBA28" s="109"/>
      <c r="EBB28" s="110"/>
      <c r="EBC28" s="106"/>
      <c r="EBD28" s="106"/>
      <c r="EBE28" s="107"/>
      <c r="EBF28" s="106"/>
      <c r="EBG28" s="106"/>
      <c r="EBH28" s="108"/>
      <c r="EBI28" s="109"/>
      <c r="EBJ28" s="110"/>
      <c r="EBK28" s="106"/>
      <c r="EBL28" s="106"/>
      <c r="EBM28" s="107"/>
      <c r="EBN28" s="106"/>
      <c r="EBO28" s="106"/>
      <c r="EBP28" s="108"/>
      <c r="EBQ28" s="109"/>
      <c r="EBR28" s="110"/>
      <c r="EBS28" s="106"/>
      <c r="EBT28" s="106"/>
      <c r="EBU28" s="107"/>
      <c r="EBV28" s="106"/>
      <c r="EBW28" s="106"/>
      <c r="EBX28" s="108"/>
      <c r="EBY28" s="109"/>
      <c r="EBZ28" s="110"/>
      <c r="ECA28" s="106"/>
      <c r="ECB28" s="106"/>
      <c r="ECC28" s="107"/>
      <c r="ECD28" s="106"/>
      <c r="ECE28" s="106"/>
      <c r="ECF28" s="108"/>
      <c r="ECG28" s="109"/>
      <c r="ECH28" s="110"/>
      <c r="ECI28" s="106"/>
      <c r="ECJ28" s="106"/>
      <c r="ECK28" s="107"/>
      <c r="ECL28" s="106"/>
      <c r="ECM28" s="106"/>
      <c r="ECN28" s="108"/>
      <c r="ECO28" s="109"/>
      <c r="ECP28" s="110"/>
      <c r="ECQ28" s="106"/>
      <c r="ECR28" s="106"/>
      <c r="ECS28" s="107"/>
      <c r="ECT28" s="106"/>
      <c r="ECU28" s="106"/>
      <c r="ECV28" s="108"/>
      <c r="ECW28" s="109"/>
      <c r="ECX28" s="110"/>
      <c r="ECY28" s="106"/>
      <c r="ECZ28" s="106"/>
      <c r="EDA28" s="107"/>
      <c r="EDB28" s="106"/>
      <c r="EDC28" s="106"/>
      <c r="EDD28" s="108"/>
      <c r="EDE28" s="109"/>
      <c r="EDF28" s="110"/>
      <c r="EDG28" s="106"/>
      <c r="EDH28" s="106"/>
      <c r="EDI28" s="107"/>
      <c r="EDJ28" s="106"/>
      <c r="EDK28" s="106"/>
      <c r="EDL28" s="108"/>
      <c r="EDM28" s="109"/>
      <c r="EDN28" s="110"/>
      <c r="EDO28" s="106"/>
      <c r="EDP28" s="106"/>
      <c r="EDQ28" s="107"/>
      <c r="EDR28" s="106"/>
      <c r="EDS28" s="106"/>
      <c r="EDT28" s="108"/>
      <c r="EDU28" s="109"/>
      <c r="EDV28" s="110"/>
      <c r="EDW28" s="106"/>
      <c r="EDX28" s="106"/>
      <c r="EDY28" s="107"/>
      <c r="EDZ28" s="106"/>
      <c r="EEA28" s="106"/>
      <c r="EEB28" s="108"/>
      <c r="EEC28" s="109"/>
      <c r="EED28" s="110"/>
      <c r="EEE28" s="106"/>
      <c r="EEF28" s="106"/>
      <c r="EEG28" s="107"/>
      <c r="EEH28" s="106"/>
      <c r="EEI28" s="106"/>
      <c r="EEJ28" s="108"/>
      <c r="EEK28" s="109"/>
      <c r="EEL28" s="110"/>
      <c r="EEM28" s="106"/>
      <c r="EEN28" s="106"/>
      <c r="EEO28" s="107"/>
      <c r="EEP28" s="106"/>
      <c r="EEQ28" s="106"/>
      <c r="EER28" s="108"/>
      <c r="EES28" s="109"/>
      <c r="EET28" s="110"/>
      <c r="EEU28" s="106"/>
      <c r="EEV28" s="106"/>
      <c r="EEW28" s="107"/>
      <c r="EEX28" s="106"/>
      <c r="EEY28" s="106"/>
      <c r="EEZ28" s="108"/>
      <c r="EFA28" s="109"/>
      <c r="EFB28" s="110"/>
      <c r="EFC28" s="106"/>
      <c r="EFD28" s="106"/>
      <c r="EFE28" s="107"/>
      <c r="EFF28" s="106"/>
      <c r="EFG28" s="106"/>
      <c r="EFH28" s="108"/>
      <c r="EFI28" s="109"/>
      <c r="EFJ28" s="110"/>
      <c r="EFK28" s="106"/>
      <c r="EFL28" s="106"/>
      <c r="EFM28" s="107"/>
      <c r="EFN28" s="106"/>
      <c r="EFO28" s="106"/>
      <c r="EFP28" s="108"/>
      <c r="EFQ28" s="109"/>
      <c r="EFR28" s="110"/>
      <c r="EFS28" s="106"/>
      <c r="EFT28" s="106"/>
      <c r="EFU28" s="107"/>
      <c r="EFV28" s="106"/>
      <c r="EFW28" s="106"/>
      <c r="EFX28" s="108"/>
      <c r="EFY28" s="109"/>
      <c r="EFZ28" s="110"/>
      <c r="EGA28" s="106"/>
      <c r="EGB28" s="106"/>
      <c r="EGC28" s="107"/>
      <c r="EGD28" s="106"/>
      <c r="EGE28" s="106"/>
      <c r="EGF28" s="108"/>
      <c r="EGG28" s="109"/>
      <c r="EGH28" s="110"/>
      <c r="EGI28" s="106"/>
      <c r="EGJ28" s="106"/>
      <c r="EGK28" s="107"/>
      <c r="EGL28" s="106"/>
      <c r="EGM28" s="106"/>
      <c r="EGN28" s="108"/>
      <c r="EGO28" s="109"/>
      <c r="EGP28" s="110"/>
      <c r="EGQ28" s="106"/>
      <c r="EGR28" s="106"/>
      <c r="EGS28" s="107"/>
      <c r="EGT28" s="106"/>
      <c r="EGU28" s="106"/>
      <c r="EGV28" s="108"/>
      <c r="EGW28" s="109"/>
      <c r="EGX28" s="110"/>
      <c r="EGY28" s="106"/>
      <c r="EGZ28" s="106"/>
      <c r="EHA28" s="107"/>
      <c r="EHB28" s="106"/>
      <c r="EHC28" s="106"/>
      <c r="EHD28" s="108"/>
      <c r="EHE28" s="109"/>
      <c r="EHF28" s="110"/>
      <c r="EHG28" s="106"/>
      <c r="EHH28" s="106"/>
      <c r="EHI28" s="107"/>
      <c r="EHJ28" s="106"/>
      <c r="EHK28" s="106"/>
      <c r="EHL28" s="108"/>
      <c r="EHM28" s="109"/>
      <c r="EHN28" s="110"/>
      <c r="EHO28" s="106"/>
      <c r="EHP28" s="106"/>
      <c r="EHQ28" s="107"/>
      <c r="EHR28" s="106"/>
      <c r="EHS28" s="106"/>
      <c r="EHT28" s="108"/>
      <c r="EHU28" s="109"/>
      <c r="EHV28" s="110"/>
      <c r="EHW28" s="106"/>
      <c r="EHX28" s="106"/>
      <c r="EHY28" s="107"/>
      <c r="EHZ28" s="106"/>
      <c r="EIA28" s="106"/>
      <c r="EIB28" s="108"/>
      <c r="EIC28" s="109"/>
      <c r="EID28" s="110"/>
      <c r="EIE28" s="106"/>
      <c r="EIF28" s="106"/>
      <c r="EIG28" s="107"/>
      <c r="EIH28" s="106"/>
      <c r="EII28" s="106"/>
      <c r="EIJ28" s="108"/>
      <c r="EIK28" s="109"/>
      <c r="EIL28" s="110"/>
      <c r="EIM28" s="106"/>
      <c r="EIN28" s="106"/>
      <c r="EIO28" s="107"/>
      <c r="EIP28" s="106"/>
      <c r="EIQ28" s="106"/>
      <c r="EIR28" s="108"/>
      <c r="EIS28" s="109"/>
      <c r="EIT28" s="110"/>
      <c r="EIU28" s="106"/>
      <c r="EIV28" s="106"/>
      <c r="EIW28" s="107"/>
      <c r="EIX28" s="106"/>
      <c r="EIY28" s="106"/>
      <c r="EIZ28" s="108"/>
      <c r="EJA28" s="109"/>
      <c r="EJB28" s="110"/>
      <c r="EJC28" s="106"/>
      <c r="EJD28" s="106"/>
      <c r="EJE28" s="107"/>
      <c r="EJF28" s="106"/>
      <c r="EJG28" s="106"/>
      <c r="EJH28" s="108"/>
      <c r="EJI28" s="109"/>
      <c r="EJJ28" s="110"/>
      <c r="EJK28" s="106"/>
      <c r="EJL28" s="106"/>
      <c r="EJM28" s="107"/>
      <c r="EJN28" s="106"/>
      <c r="EJO28" s="106"/>
      <c r="EJP28" s="108"/>
      <c r="EJQ28" s="109"/>
      <c r="EJR28" s="110"/>
      <c r="EJS28" s="106"/>
      <c r="EJT28" s="106"/>
      <c r="EJU28" s="107"/>
      <c r="EJV28" s="106"/>
      <c r="EJW28" s="106"/>
      <c r="EJX28" s="108"/>
      <c r="EJY28" s="109"/>
      <c r="EJZ28" s="110"/>
      <c r="EKA28" s="106"/>
      <c r="EKB28" s="106"/>
      <c r="EKC28" s="107"/>
      <c r="EKD28" s="106"/>
      <c r="EKE28" s="106"/>
      <c r="EKF28" s="108"/>
      <c r="EKG28" s="109"/>
      <c r="EKH28" s="110"/>
      <c r="EKI28" s="106"/>
      <c r="EKJ28" s="106"/>
      <c r="EKK28" s="107"/>
      <c r="EKL28" s="106"/>
      <c r="EKM28" s="106"/>
      <c r="EKN28" s="108"/>
      <c r="EKO28" s="109"/>
      <c r="EKP28" s="110"/>
      <c r="EKQ28" s="106"/>
      <c r="EKR28" s="106"/>
      <c r="EKS28" s="107"/>
      <c r="EKT28" s="106"/>
      <c r="EKU28" s="106"/>
      <c r="EKV28" s="108"/>
      <c r="EKW28" s="109"/>
      <c r="EKX28" s="110"/>
      <c r="EKY28" s="106"/>
      <c r="EKZ28" s="106"/>
      <c r="ELA28" s="107"/>
      <c r="ELB28" s="106"/>
      <c r="ELC28" s="106"/>
      <c r="ELD28" s="108"/>
      <c r="ELE28" s="109"/>
      <c r="ELF28" s="110"/>
      <c r="ELG28" s="106"/>
      <c r="ELH28" s="106"/>
      <c r="ELI28" s="107"/>
      <c r="ELJ28" s="106"/>
      <c r="ELK28" s="106"/>
      <c r="ELL28" s="108"/>
      <c r="ELM28" s="109"/>
      <c r="ELN28" s="110"/>
      <c r="ELO28" s="106"/>
      <c r="ELP28" s="106"/>
      <c r="ELQ28" s="107"/>
      <c r="ELR28" s="106"/>
      <c r="ELS28" s="106"/>
      <c r="ELT28" s="108"/>
      <c r="ELU28" s="109"/>
      <c r="ELV28" s="110"/>
      <c r="ELW28" s="106"/>
      <c r="ELX28" s="106"/>
      <c r="ELY28" s="107"/>
      <c r="ELZ28" s="106"/>
      <c r="EMA28" s="106"/>
      <c r="EMB28" s="108"/>
      <c r="EMC28" s="109"/>
      <c r="EMD28" s="110"/>
      <c r="EME28" s="106"/>
      <c r="EMF28" s="106"/>
      <c r="EMG28" s="107"/>
      <c r="EMH28" s="106"/>
      <c r="EMI28" s="106"/>
      <c r="EMJ28" s="108"/>
      <c r="EMK28" s="109"/>
      <c r="EML28" s="110"/>
      <c r="EMM28" s="106"/>
      <c r="EMN28" s="106"/>
      <c r="EMO28" s="107"/>
      <c r="EMP28" s="106"/>
      <c r="EMQ28" s="106"/>
      <c r="EMR28" s="108"/>
      <c r="EMS28" s="109"/>
      <c r="EMT28" s="110"/>
      <c r="EMU28" s="106"/>
      <c r="EMV28" s="106"/>
      <c r="EMW28" s="107"/>
      <c r="EMX28" s="106"/>
      <c r="EMY28" s="106"/>
      <c r="EMZ28" s="108"/>
      <c r="ENA28" s="109"/>
      <c r="ENB28" s="110"/>
      <c r="ENC28" s="106"/>
      <c r="END28" s="106"/>
      <c r="ENE28" s="107"/>
      <c r="ENF28" s="106"/>
      <c r="ENG28" s="106"/>
      <c r="ENH28" s="108"/>
      <c r="ENI28" s="109"/>
      <c r="ENJ28" s="110"/>
      <c r="ENK28" s="106"/>
      <c r="ENL28" s="106"/>
      <c r="ENM28" s="107"/>
      <c r="ENN28" s="106"/>
      <c r="ENO28" s="106"/>
      <c r="ENP28" s="108"/>
      <c r="ENQ28" s="109"/>
      <c r="ENR28" s="110"/>
      <c r="ENS28" s="106"/>
      <c r="ENT28" s="106"/>
      <c r="ENU28" s="107"/>
      <c r="ENV28" s="106"/>
      <c r="ENW28" s="106"/>
      <c r="ENX28" s="108"/>
      <c r="ENY28" s="109"/>
      <c r="ENZ28" s="110"/>
      <c r="EOA28" s="106"/>
      <c r="EOB28" s="106"/>
      <c r="EOC28" s="107"/>
      <c r="EOD28" s="106"/>
      <c r="EOE28" s="106"/>
      <c r="EOF28" s="108"/>
      <c r="EOG28" s="109"/>
      <c r="EOH28" s="110"/>
      <c r="EOI28" s="106"/>
      <c r="EOJ28" s="106"/>
      <c r="EOK28" s="107"/>
      <c r="EOL28" s="106"/>
      <c r="EOM28" s="106"/>
      <c r="EON28" s="108"/>
      <c r="EOO28" s="109"/>
      <c r="EOP28" s="110"/>
      <c r="EOQ28" s="106"/>
      <c r="EOR28" s="106"/>
      <c r="EOS28" s="107"/>
      <c r="EOT28" s="106"/>
      <c r="EOU28" s="106"/>
      <c r="EOV28" s="108"/>
      <c r="EOW28" s="109"/>
      <c r="EOX28" s="110"/>
      <c r="EOY28" s="106"/>
      <c r="EOZ28" s="106"/>
      <c r="EPA28" s="107"/>
      <c r="EPB28" s="106"/>
      <c r="EPC28" s="106"/>
      <c r="EPD28" s="108"/>
      <c r="EPE28" s="109"/>
      <c r="EPF28" s="110"/>
      <c r="EPG28" s="106"/>
      <c r="EPH28" s="106"/>
      <c r="EPI28" s="107"/>
      <c r="EPJ28" s="106"/>
      <c r="EPK28" s="106"/>
      <c r="EPL28" s="108"/>
      <c r="EPM28" s="109"/>
      <c r="EPN28" s="110"/>
      <c r="EPO28" s="106"/>
      <c r="EPP28" s="106"/>
      <c r="EPQ28" s="107"/>
      <c r="EPR28" s="106"/>
      <c r="EPS28" s="106"/>
      <c r="EPT28" s="108"/>
      <c r="EPU28" s="109"/>
      <c r="EPV28" s="110"/>
      <c r="EPW28" s="106"/>
      <c r="EPX28" s="106"/>
      <c r="EPY28" s="107"/>
      <c r="EPZ28" s="106"/>
      <c r="EQA28" s="106"/>
      <c r="EQB28" s="108"/>
      <c r="EQC28" s="109"/>
      <c r="EQD28" s="110"/>
      <c r="EQE28" s="106"/>
      <c r="EQF28" s="106"/>
      <c r="EQG28" s="107"/>
      <c r="EQH28" s="106"/>
      <c r="EQI28" s="106"/>
      <c r="EQJ28" s="108"/>
      <c r="EQK28" s="109"/>
      <c r="EQL28" s="110"/>
      <c r="EQM28" s="106"/>
      <c r="EQN28" s="106"/>
      <c r="EQO28" s="107"/>
      <c r="EQP28" s="106"/>
      <c r="EQQ28" s="106"/>
      <c r="EQR28" s="108"/>
      <c r="EQS28" s="109"/>
      <c r="EQT28" s="110"/>
      <c r="EQU28" s="106"/>
      <c r="EQV28" s="106"/>
      <c r="EQW28" s="107"/>
      <c r="EQX28" s="106"/>
      <c r="EQY28" s="106"/>
      <c r="EQZ28" s="108"/>
      <c r="ERA28" s="109"/>
      <c r="ERB28" s="110"/>
      <c r="ERC28" s="106"/>
      <c r="ERD28" s="106"/>
      <c r="ERE28" s="107"/>
      <c r="ERF28" s="106"/>
      <c r="ERG28" s="106"/>
      <c r="ERH28" s="108"/>
      <c r="ERI28" s="109"/>
      <c r="ERJ28" s="110"/>
      <c r="ERK28" s="106"/>
      <c r="ERL28" s="106"/>
      <c r="ERM28" s="107"/>
      <c r="ERN28" s="106"/>
      <c r="ERO28" s="106"/>
      <c r="ERP28" s="108"/>
      <c r="ERQ28" s="109"/>
      <c r="ERR28" s="110"/>
      <c r="ERS28" s="106"/>
      <c r="ERT28" s="106"/>
      <c r="ERU28" s="107"/>
      <c r="ERV28" s="106"/>
      <c r="ERW28" s="106"/>
      <c r="ERX28" s="108"/>
      <c r="ERY28" s="109"/>
      <c r="ERZ28" s="110"/>
      <c r="ESA28" s="106"/>
      <c r="ESB28" s="106"/>
      <c r="ESC28" s="107"/>
      <c r="ESD28" s="106"/>
      <c r="ESE28" s="106"/>
      <c r="ESF28" s="108"/>
      <c r="ESG28" s="109"/>
      <c r="ESH28" s="110"/>
      <c r="ESI28" s="106"/>
      <c r="ESJ28" s="106"/>
      <c r="ESK28" s="107"/>
      <c r="ESL28" s="106"/>
      <c r="ESM28" s="106"/>
      <c r="ESN28" s="108"/>
      <c r="ESO28" s="109"/>
      <c r="ESP28" s="110"/>
      <c r="ESQ28" s="106"/>
      <c r="ESR28" s="106"/>
      <c r="ESS28" s="107"/>
      <c r="EST28" s="106"/>
      <c r="ESU28" s="106"/>
      <c r="ESV28" s="108"/>
      <c r="ESW28" s="109"/>
      <c r="ESX28" s="110"/>
      <c r="ESY28" s="106"/>
      <c r="ESZ28" s="106"/>
      <c r="ETA28" s="107"/>
      <c r="ETB28" s="106"/>
      <c r="ETC28" s="106"/>
      <c r="ETD28" s="108"/>
      <c r="ETE28" s="109"/>
      <c r="ETF28" s="110"/>
      <c r="ETG28" s="106"/>
      <c r="ETH28" s="106"/>
      <c r="ETI28" s="107"/>
      <c r="ETJ28" s="106"/>
      <c r="ETK28" s="106"/>
      <c r="ETL28" s="108"/>
      <c r="ETM28" s="109"/>
      <c r="ETN28" s="110"/>
      <c r="ETO28" s="106"/>
      <c r="ETP28" s="106"/>
      <c r="ETQ28" s="107"/>
      <c r="ETR28" s="106"/>
      <c r="ETS28" s="106"/>
      <c r="ETT28" s="108"/>
      <c r="ETU28" s="109"/>
      <c r="ETV28" s="110"/>
      <c r="ETW28" s="106"/>
      <c r="ETX28" s="106"/>
      <c r="ETY28" s="107"/>
      <c r="ETZ28" s="106"/>
      <c r="EUA28" s="106"/>
      <c r="EUB28" s="108"/>
      <c r="EUC28" s="109"/>
      <c r="EUD28" s="110"/>
      <c r="EUE28" s="106"/>
      <c r="EUF28" s="106"/>
      <c r="EUG28" s="107"/>
      <c r="EUH28" s="106"/>
      <c r="EUI28" s="106"/>
      <c r="EUJ28" s="108"/>
      <c r="EUK28" s="109"/>
      <c r="EUL28" s="110"/>
      <c r="EUM28" s="106"/>
      <c r="EUN28" s="106"/>
      <c r="EUO28" s="107"/>
      <c r="EUP28" s="106"/>
      <c r="EUQ28" s="106"/>
      <c r="EUR28" s="108"/>
      <c r="EUS28" s="109"/>
      <c r="EUT28" s="110"/>
      <c r="EUU28" s="106"/>
      <c r="EUV28" s="106"/>
      <c r="EUW28" s="107"/>
      <c r="EUX28" s="106"/>
      <c r="EUY28" s="106"/>
      <c r="EUZ28" s="108"/>
      <c r="EVA28" s="109"/>
      <c r="EVB28" s="110"/>
      <c r="EVC28" s="106"/>
      <c r="EVD28" s="106"/>
      <c r="EVE28" s="107"/>
      <c r="EVF28" s="106"/>
      <c r="EVG28" s="106"/>
      <c r="EVH28" s="108"/>
      <c r="EVI28" s="109"/>
      <c r="EVJ28" s="110"/>
      <c r="EVK28" s="106"/>
      <c r="EVL28" s="106"/>
      <c r="EVM28" s="107"/>
      <c r="EVN28" s="106"/>
      <c r="EVO28" s="106"/>
      <c r="EVP28" s="108"/>
      <c r="EVQ28" s="109"/>
      <c r="EVR28" s="110"/>
      <c r="EVS28" s="106"/>
      <c r="EVT28" s="106"/>
      <c r="EVU28" s="107"/>
      <c r="EVV28" s="106"/>
      <c r="EVW28" s="106"/>
      <c r="EVX28" s="108"/>
      <c r="EVY28" s="109"/>
      <c r="EVZ28" s="110"/>
      <c r="EWA28" s="106"/>
      <c r="EWB28" s="106"/>
      <c r="EWC28" s="107"/>
      <c r="EWD28" s="106"/>
      <c r="EWE28" s="106"/>
      <c r="EWF28" s="108"/>
      <c r="EWG28" s="109"/>
      <c r="EWH28" s="110"/>
      <c r="EWI28" s="106"/>
      <c r="EWJ28" s="106"/>
      <c r="EWK28" s="107"/>
      <c r="EWL28" s="106"/>
      <c r="EWM28" s="106"/>
      <c r="EWN28" s="108"/>
      <c r="EWO28" s="109"/>
      <c r="EWP28" s="110"/>
      <c r="EWQ28" s="106"/>
      <c r="EWR28" s="106"/>
      <c r="EWS28" s="107"/>
      <c r="EWT28" s="106"/>
      <c r="EWU28" s="106"/>
      <c r="EWV28" s="108"/>
      <c r="EWW28" s="109"/>
      <c r="EWX28" s="110"/>
      <c r="EWY28" s="106"/>
      <c r="EWZ28" s="106"/>
      <c r="EXA28" s="107"/>
      <c r="EXB28" s="106"/>
      <c r="EXC28" s="106"/>
      <c r="EXD28" s="108"/>
      <c r="EXE28" s="109"/>
      <c r="EXF28" s="110"/>
      <c r="EXG28" s="106"/>
      <c r="EXH28" s="106"/>
      <c r="EXI28" s="107"/>
      <c r="EXJ28" s="106"/>
      <c r="EXK28" s="106"/>
      <c r="EXL28" s="108"/>
      <c r="EXM28" s="109"/>
      <c r="EXN28" s="110"/>
      <c r="EXO28" s="106"/>
      <c r="EXP28" s="106"/>
      <c r="EXQ28" s="107"/>
      <c r="EXR28" s="106"/>
      <c r="EXS28" s="106"/>
      <c r="EXT28" s="108"/>
      <c r="EXU28" s="109"/>
      <c r="EXV28" s="110"/>
      <c r="EXW28" s="106"/>
      <c r="EXX28" s="106"/>
      <c r="EXY28" s="107"/>
      <c r="EXZ28" s="106"/>
      <c r="EYA28" s="106"/>
      <c r="EYB28" s="108"/>
      <c r="EYC28" s="109"/>
      <c r="EYD28" s="110"/>
      <c r="EYE28" s="106"/>
      <c r="EYF28" s="106"/>
      <c r="EYG28" s="107"/>
      <c r="EYH28" s="106"/>
      <c r="EYI28" s="106"/>
      <c r="EYJ28" s="108"/>
      <c r="EYK28" s="109"/>
      <c r="EYL28" s="110"/>
      <c r="EYM28" s="106"/>
      <c r="EYN28" s="106"/>
      <c r="EYO28" s="107"/>
      <c r="EYP28" s="106"/>
      <c r="EYQ28" s="106"/>
      <c r="EYR28" s="108"/>
      <c r="EYS28" s="109"/>
      <c r="EYT28" s="110"/>
      <c r="EYU28" s="106"/>
      <c r="EYV28" s="106"/>
      <c r="EYW28" s="107"/>
      <c r="EYX28" s="106"/>
      <c r="EYY28" s="106"/>
      <c r="EYZ28" s="108"/>
      <c r="EZA28" s="109"/>
      <c r="EZB28" s="110"/>
      <c r="EZC28" s="106"/>
      <c r="EZD28" s="106"/>
      <c r="EZE28" s="107"/>
      <c r="EZF28" s="106"/>
      <c r="EZG28" s="106"/>
      <c r="EZH28" s="108"/>
      <c r="EZI28" s="109"/>
      <c r="EZJ28" s="110"/>
      <c r="EZK28" s="106"/>
      <c r="EZL28" s="106"/>
      <c r="EZM28" s="107"/>
      <c r="EZN28" s="106"/>
      <c r="EZO28" s="106"/>
      <c r="EZP28" s="108"/>
      <c r="EZQ28" s="109"/>
      <c r="EZR28" s="110"/>
      <c r="EZS28" s="106"/>
      <c r="EZT28" s="106"/>
      <c r="EZU28" s="107"/>
      <c r="EZV28" s="106"/>
      <c r="EZW28" s="106"/>
      <c r="EZX28" s="108"/>
      <c r="EZY28" s="109"/>
      <c r="EZZ28" s="110"/>
      <c r="FAA28" s="106"/>
      <c r="FAB28" s="106"/>
      <c r="FAC28" s="107"/>
      <c r="FAD28" s="106"/>
      <c r="FAE28" s="106"/>
      <c r="FAF28" s="108"/>
      <c r="FAG28" s="109"/>
      <c r="FAH28" s="110"/>
      <c r="FAI28" s="106"/>
      <c r="FAJ28" s="106"/>
      <c r="FAK28" s="107"/>
      <c r="FAL28" s="106"/>
      <c r="FAM28" s="106"/>
      <c r="FAN28" s="108"/>
      <c r="FAO28" s="109"/>
      <c r="FAP28" s="110"/>
      <c r="FAQ28" s="106"/>
      <c r="FAR28" s="106"/>
      <c r="FAS28" s="107"/>
      <c r="FAT28" s="106"/>
      <c r="FAU28" s="106"/>
      <c r="FAV28" s="108"/>
      <c r="FAW28" s="109"/>
      <c r="FAX28" s="110"/>
      <c r="FAY28" s="106"/>
      <c r="FAZ28" s="106"/>
      <c r="FBA28" s="107"/>
      <c r="FBB28" s="106"/>
      <c r="FBC28" s="106"/>
      <c r="FBD28" s="108"/>
      <c r="FBE28" s="109"/>
      <c r="FBF28" s="110"/>
      <c r="FBG28" s="106"/>
      <c r="FBH28" s="106"/>
      <c r="FBI28" s="107"/>
      <c r="FBJ28" s="106"/>
      <c r="FBK28" s="106"/>
      <c r="FBL28" s="108"/>
      <c r="FBM28" s="109"/>
      <c r="FBN28" s="110"/>
      <c r="FBO28" s="106"/>
      <c r="FBP28" s="106"/>
      <c r="FBQ28" s="107"/>
      <c r="FBR28" s="106"/>
      <c r="FBS28" s="106"/>
      <c r="FBT28" s="108"/>
      <c r="FBU28" s="109"/>
      <c r="FBV28" s="110"/>
      <c r="FBW28" s="106"/>
      <c r="FBX28" s="106"/>
      <c r="FBY28" s="107"/>
      <c r="FBZ28" s="106"/>
      <c r="FCA28" s="106"/>
      <c r="FCB28" s="108"/>
      <c r="FCC28" s="109"/>
      <c r="FCD28" s="110"/>
      <c r="FCE28" s="106"/>
      <c r="FCF28" s="106"/>
      <c r="FCG28" s="107"/>
      <c r="FCH28" s="106"/>
      <c r="FCI28" s="106"/>
      <c r="FCJ28" s="108"/>
      <c r="FCK28" s="109"/>
      <c r="FCL28" s="110"/>
      <c r="FCM28" s="106"/>
      <c r="FCN28" s="106"/>
      <c r="FCO28" s="107"/>
      <c r="FCP28" s="106"/>
      <c r="FCQ28" s="106"/>
      <c r="FCR28" s="108"/>
      <c r="FCS28" s="109"/>
      <c r="FCT28" s="110"/>
      <c r="FCU28" s="106"/>
      <c r="FCV28" s="106"/>
      <c r="FCW28" s="107"/>
      <c r="FCX28" s="106"/>
      <c r="FCY28" s="106"/>
      <c r="FCZ28" s="108"/>
      <c r="FDA28" s="109"/>
      <c r="FDB28" s="110"/>
      <c r="FDC28" s="106"/>
      <c r="FDD28" s="106"/>
      <c r="FDE28" s="107"/>
      <c r="FDF28" s="106"/>
      <c r="FDG28" s="106"/>
      <c r="FDH28" s="108"/>
      <c r="FDI28" s="109"/>
      <c r="FDJ28" s="110"/>
      <c r="FDK28" s="106"/>
      <c r="FDL28" s="106"/>
      <c r="FDM28" s="107"/>
      <c r="FDN28" s="106"/>
      <c r="FDO28" s="106"/>
      <c r="FDP28" s="108"/>
      <c r="FDQ28" s="109"/>
      <c r="FDR28" s="110"/>
      <c r="FDS28" s="106"/>
      <c r="FDT28" s="106"/>
      <c r="FDU28" s="107"/>
      <c r="FDV28" s="106"/>
      <c r="FDW28" s="106"/>
      <c r="FDX28" s="108"/>
      <c r="FDY28" s="109"/>
      <c r="FDZ28" s="110"/>
      <c r="FEA28" s="106"/>
      <c r="FEB28" s="106"/>
      <c r="FEC28" s="107"/>
      <c r="FED28" s="106"/>
      <c r="FEE28" s="106"/>
      <c r="FEF28" s="108"/>
      <c r="FEG28" s="109"/>
      <c r="FEH28" s="110"/>
      <c r="FEI28" s="106"/>
      <c r="FEJ28" s="106"/>
      <c r="FEK28" s="107"/>
      <c r="FEL28" s="106"/>
      <c r="FEM28" s="106"/>
      <c r="FEN28" s="108"/>
      <c r="FEO28" s="109"/>
      <c r="FEP28" s="110"/>
      <c r="FEQ28" s="106"/>
      <c r="FER28" s="106"/>
      <c r="FES28" s="107"/>
      <c r="FET28" s="106"/>
      <c r="FEU28" s="106"/>
      <c r="FEV28" s="108"/>
      <c r="FEW28" s="109"/>
      <c r="FEX28" s="110"/>
      <c r="FEY28" s="106"/>
      <c r="FEZ28" s="106"/>
      <c r="FFA28" s="107"/>
      <c r="FFB28" s="106"/>
      <c r="FFC28" s="106"/>
      <c r="FFD28" s="108"/>
      <c r="FFE28" s="109"/>
      <c r="FFF28" s="110"/>
      <c r="FFG28" s="106"/>
      <c r="FFH28" s="106"/>
      <c r="FFI28" s="107"/>
      <c r="FFJ28" s="106"/>
      <c r="FFK28" s="106"/>
      <c r="FFL28" s="108"/>
      <c r="FFM28" s="109"/>
      <c r="FFN28" s="110"/>
      <c r="FFO28" s="106"/>
      <c r="FFP28" s="106"/>
      <c r="FFQ28" s="107"/>
      <c r="FFR28" s="106"/>
      <c r="FFS28" s="106"/>
      <c r="FFT28" s="108"/>
      <c r="FFU28" s="109"/>
      <c r="FFV28" s="110"/>
      <c r="FFW28" s="106"/>
      <c r="FFX28" s="106"/>
      <c r="FFY28" s="107"/>
      <c r="FFZ28" s="106"/>
      <c r="FGA28" s="106"/>
      <c r="FGB28" s="108"/>
      <c r="FGC28" s="109"/>
      <c r="FGD28" s="110"/>
      <c r="FGE28" s="106"/>
      <c r="FGF28" s="106"/>
      <c r="FGG28" s="107"/>
      <c r="FGH28" s="106"/>
      <c r="FGI28" s="106"/>
      <c r="FGJ28" s="108"/>
      <c r="FGK28" s="109"/>
      <c r="FGL28" s="110"/>
      <c r="FGM28" s="106"/>
      <c r="FGN28" s="106"/>
      <c r="FGO28" s="107"/>
      <c r="FGP28" s="106"/>
      <c r="FGQ28" s="106"/>
      <c r="FGR28" s="108"/>
      <c r="FGS28" s="109"/>
      <c r="FGT28" s="110"/>
      <c r="FGU28" s="106"/>
      <c r="FGV28" s="106"/>
      <c r="FGW28" s="107"/>
      <c r="FGX28" s="106"/>
      <c r="FGY28" s="106"/>
      <c r="FGZ28" s="108"/>
      <c r="FHA28" s="109"/>
      <c r="FHB28" s="110"/>
      <c r="FHC28" s="106"/>
      <c r="FHD28" s="106"/>
      <c r="FHE28" s="107"/>
      <c r="FHF28" s="106"/>
      <c r="FHG28" s="106"/>
      <c r="FHH28" s="108"/>
      <c r="FHI28" s="109"/>
      <c r="FHJ28" s="110"/>
      <c r="FHK28" s="106"/>
      <c r="FHL28" s="106"/>
      <c r="FHM28" s="107"/>
      <c r="FHN28" s="106"/>
      <c r="FHO28" s="106"/>
      <c r="FHP28" s="108"/>
      <c r="FHQ28" s="109"/>
      <c r="FHR28" s="110"/>
      <c r="FHS28" s="106"/>
      <c r="FHT28" s="106"/>
      <c r="FHU28" s="107"/>
      <c r="FHV28" s="106"/>
      <c r="FHW28" s="106"/>
      <c r="FHX28" s="108"/>
      <c r="FHY28" s="109"/>
      <c r="FHZ28" s="110"/>
      <c r="FIA28" s="106"/>
      <c r="FIB28" s="106"/>
      <c r="FIC28" s="107"/>
      <c r="FID28" s="106"/>
      <c r="FIE28" s="106"/>
      <c r="FIF28" s="108"/>
      <c r="FIG28" s="109"/>
      <c r="FIH28" s="110"/>
      <c r="FII28" s="106"/>
      <c r="FIJ28" s="106"/>
      <c r="FIK28" s="107"/>
      <c r="FIL28" s="106"/>
      <c r="FIM28" s="106"/>
      <c r="FIN28" s="108"/>
      <c r="FIO28" s="109"/>
      <c r="FIP28" s="110"/>
      <c r="FIQ28" s="106"/>
      <c r="FIR28" s="106"/>
      <c r="FIS28" s="107"/>
      <c r="FIT28" s="106"/>
      <c r="FIU28" s="106"/>
      <c r="FIV28" s="108"/>
      <c r="FIW28" s="109"/>
      <c r="FIX28" s="110"/>
      <c r="FIY28" s="106"/>
      <c r="FIZ28" s="106"/>
      <c r="FJA28" s="107"/>
      <c r="FJB28" s="106"/>
      <c r="FJC28" s="106"/>
      <c r="FJD28" s="108"/>
      <c r="FJE28" s="109"/>
      <c r="FJF28" s="110"/>
      <c r="FJG28" s="106"/>
      <c r="FJH28" s="106"/>
      <c r="FJI28" s="107"/>
      <c r="FJJ28" s="106"/>
      <c r="FJK28" s="106"/>
      <c r="FJL28" s="108"/>
      <c r="FJM28" s="109"/>
      <c r="FJN28" s="110"/>
      <c r="FJO28" s="106"/>
      <c r="FJP28" s="106"/>
      <c r="FJQ28" s="107"/>
      <c r="FJR28" s="106"/>
      <c r="FJS28" s="106"/>
      <c r="FJT28" s="108"/>
      <c r="FJU28" s="109"/>
      <c r="FJV28" s="110"/>
      <c r="FJW28" s="106"/>
      <c r="FJX28" s="106"/>
      <c r="FJY28" s="107"/>
      <c r="FJZ28" s="106"/>
      <c r="FKA28" s="106"/>
      <c r="FKB28" s="108"/>
      <c r="FKC28" s="109"/>
      <c r="FKD28" s="110"/>
      <c r="FKE28" s="106"/>
      <c r="FKF28" s="106"/>
      <c r="FKG28" s="107"/>
      <c r="FKH28" s="106"/>
      <c r="FKI28" s="106"/>
      <c r="FKJ28" s="108"/>
      <c r="FKK28" s="109"/>
      <c r="FKL28" s="110"/>
      <c r="FKM28" s="106"/>
      <c r="FKN28" s="106"/>
      <c r="FKO28" s="107"/>
      <c r="FKP28" s="106"/>
      <c r="FKQ28" s="106"/>
      <c r="FKR28" s="108"/>
      <c r="FKS28" s="109"/>
      <c r="FKT28" s="110"/>
      <c r="FKU28" s="106"/>
      <c r="FKV28" s="106"/>
      <c r="FKW28" s="107"/>
      <c r="FKX28" s="106"/>
      <c r="FKY28" s="106"/>
      <c r="FKZ28" s="108"/>
      <c r="FLA28" s="109"/>
      <c r="FLB28" s="110"/>
      <c r="FLC28" s="106"/>
      <c r="FLD28" s="106"/>
      <c r="FLE28" s="107"/>
      <c r="FLF28" s="106"/>
      <c r="FLG28" s="106"/>
      <c r="FLH28" s="108"/>
      <c r="FLI28" s="109"/>
      <c r="FLJ28" s="110"/>
      <c r="FLK28" s="106"/>
      <c r="FLL28" s="106"/>
      <c r="FLM28" s="107"/>
      <c r="FLN28" s="106"/>
      <c r="FLO28" s="106"/>
      <c r="FLP28" s="108"/>
      <c r="FLQ28" s="109"/>
      <c r="FLR28" s="110"/>
      <c r="FLS28" s="106"/>
      <c r="FLT28" s="106"/>
      <c r="FLU28" s="107"/>
      <c r="FLV28" s="106"/>
      <c r="FLW28" s="106"/>
      <c r="FLX28" s="108"/>
      <c r="FLY28" s="109"/>
      <c r="FLZ28" s="110"/>
      <c r="FMA28" s="106"/>
      <c r="FMB28" s="106"/>
      <c r="FMC28" s="107"/>
      <c r="FMD28" s="106"/>
      <c r="FME28" s="106"/>
      <c r="FMF28" s="108"/>
      <c r="FMG28" s="109"/>
      <c r="FMH28" s="110"/>
      <c r="FMI28" s="106"/>
      <c r="FMJ28" s="106"/>
      <c r="FMK28" s="107"/>
      <c r="FML28" s="106"/>
      <c r="FMM28" s="106"/>
      <c r="FMN28" s="108"/>
      <c r="FMO28" s="109"/>
      <c r="FMP28" s="110"/>
      <c r="FMQ28" s="106"/>
      <c r="FMR28" s="106"/>
      <c r="FMS28" s="107"/>
      <c r="FMT28" s="106"/>
      <c r="FMU28" s="106"/>
      <c r="FMV28" s="108"/>
      <c r="FMW28" s="109"/>
      <c r="FMX28" s="110"/>
      <c r="FMY28" s="106"/>
      <c r="FMZ28" s="106"/>
      <c r="FNA28" s="107"/>
      <c r="FNB28" s="106"/>
      <c r="FNC28" s="106"/>
      <c r="FND28" s="108"/>
      <c r="FNE28" s="109"/>
      <c r="FNF28" s="110"/>
      <c r="FNG28" s="106"/>
      <c r="FNH28" s="106"/>
      <c r="FNI28" s="107"/>
      <c r="FNJ28" s="106"/>
      <c r="FNK28" s="106"/>
      <c r="FNL28" s="108"/>
      <c r="FNM28" s="109"/>
      <c r="FNN28" s="110"/>
      <c r="FNO28" s="106"/>
      <c r="FNP28" s="106"/>
      <c r="FNQ28" s="107"/>
      <c r="FNR28" s="106"/>
      <c r="FNS28" s="106"/>
      <c r="FNT28" s="108"/>
      <c r="FNU28" s="109"/>
      <c r="FNV28" s="110"/>
      <c r="FNW28" s="106"/>
      <c r="FNX28" s="106"/>
      <c r="FNY28" s="107"/>
      <c r="FNZ28" s="106"/>
      <c r="FOA28" s="106"/>
      <c r="FOB28" s="108"/>
      <c r="FOC28" s="109"/>
      <c r="FOD28" s="110"/>
      <c r="FOE28" s="106"/>
      <c r="FOF28" s="106"/>
      <c r="FOG28" s="107"/>
      <c r="FOH28" s="106"/>
      <c r="FOI28" s="106"/>
      <c r="FOJ28" s="108"/>
      <c r="FOK28" s="109"/>
      <c r="FOL28" s="110"/>
      <c r="FOM28" s="106"/>
      <c r="FON28" s="106"/>
      <c r="FOO28" s="107"/>
      <c r="FOP28" s="106"/>
      <c r="FOQ28" s="106"/>
      <c r="FOR28" s="108"/>
      <c r="FOS28" s="109"/>
      <c r="FOT28" s="110"/>
      <c r="FOU28" s="106"/>
      <c r="FOV28" s="106"/>
      <c r="FOW28" s="107"/>
      <c r="FOX28" s="106"/>
      <c r="FOY28" s="106"/>
      <c r="FOZ28" s="108"/>
      <c r="FPA28" s="109"/>
      <c r="FPB28" s="110"/>
      <c r="FPC28" s="106"/>
      <c r="FPD28" s="106"/>
      <c r="FPE28" s="107"/>
      <c r="FPF28" s="106"/>
      <c r="FPG28" s="106"/>
      <c r="FPH28" s="108"/>
      <c r="FPI28" s="109"/>
      <c r="FPJ28" s="110"/>
      <c r="FPK28" s="106"/>
      <c r="FPL28" s="106"/>
      <c r="FPM28" s="107"/>
      <c r="FPN28" s="106"/>
      <c r="FPO28" s="106"/>
      <c r="FPP28" s="108"/>
      <c r="FPQ28" s="109"/>
      <c r="FPR28" s="110"/>
      <c r="FPS28" s="106"/>
      <c r="FPT28" s="106"/>
      <c r="FPU28" s="107"/>
      <c r="FPV28" s="106"/>
      <c r="FPW28" s="106"/>
      <c r="FPX28" s="108"/>
      <c r="FPY28" s="109"/>
      <c r="FPZ28" s="110"/>
      <c r="FQA28" s="106"/>
      <c r="FQB28" s="106"/>
      <c r="FQC28" s="107"/>
      <c r="FQD28" s="106"/>
      <c r="FQE28" s="106"/>
      <c r="FQF28" s="108"/>
      <c r="FQG28" s="109"/>
      <c r="FQH28" s="110"/>
      <c r="FQI28" s="106"/>
      <c r="FQJ28" s="106"/>
      <c r="FQK28" s="107"/>
      <c r="FQL28" s="106"/>
      <c r="FQM28" s="106"/>
      <c r="FQN28" s="108"/>
      <c r="FQO28" s="109"/>
      <c r="FQP28" s="110"/>
      <c r="FQQ28" s="106"/>
      <c r="FQR28" s="106"/>
      <c r="FQS28" s="107"/>
      <c r="FQT28" s="106"/>
      <c r="FQU28" s="106"/>
      <c r="FQV28" s="108"/>
      <c r="FQW28" s="109"/>
      <c r="FQX28" s="110"/>
      <c r="FQY28" s="106"/>
      <c r="FQZ28" s="106"/>
      <c r="FRA28" s="107"/>
      <c r="FRB28" s="106"/>
      <c r="FRC28" s="106"/>
      <c r="FRD28" s="108"/>
      <c r="FRE28" s="109"/>
      <c r="FRF28" s="110"/>
      <c r="FRG28" s="106"/>
      <c r="FRH28" s="106"/>
      <c r="FRI28" s="107"/>
      <c r="FRJ28" s="106"/>
      <c r="FRK28" s="106"/>
      <c r="FRL28" s="108"/>
      <c r="FRM28" s="109"/>
      <c r="FRN28" s="110"/>
      <c r="FRO28" s="106"/>
      <c r="FRP28" s="106"/>
      <c r="FRQ28" s="107"/>
      <c r="FRR28" s="106"/>
      <c r="FRS28" s="106"/>
      <c r="FRT28" s="108"/>
      <c r="FRU28" s="109"/>
      <c r="FRV28" s="110"/>
      <c r="FRW28" s="106"/>
      <c r="FRX28" s="106"/>
      <c r="FRY28" s="107"/>
      <c r="FRZ28" s="106"/>
      <c r="FSA28" s="106"/>
      <c r="FSB28" s="108"/>
      <c r="FSC28" s="109"/>
      <c r="FSD28" s="110"/>
      <c r="FSE28" s="106"/>
      <c r="FSF28" s="106"/>
      <c r="FSG28" s="107"/>
      <c r="FSH28" s="106"/>
      <c r="FSI28" s="106"/>
      <c r="FSJ28" s="108"/>
      <c r="FSK28" s="109"/>
      <c r="FSL28" s="110"/>
      <c r="FSM28" s="106"/>
      <c r="FSN28" s="106"/>
      <c r="FSO28" s="107"/>
      <c r="FSP28" s="106"/>
      <c r="FSQ28" s="106"/>
      <c r="FSR28" s="108"/>
      <c r="FSS28" s="109"/>
      <c r="FST28" s="110"/>
      <c r="FSU28" s="106"/>
      <c r="FSV28" s="106"/>
      <c r="FSW28" s="107"/>
      <c r="FSX28" s="106"/>
      <c r="FSY28" s="106"/>
      <c r="FSZ28" s="108"/>
      <c r="FTA28" s="109"/>
      <c r="FTB28" s="110"/>
      <c r="FTC28" s="106"/>
      <c r="FTD28" s="106"/>
      <c r="FTE28" s="107"/>
      <c r="FTF28" s="106"/>
      <c r="FTG28" s="106"/>
      <c r="FTH28" s="108"/>
      <c r="FTI28" s="109"/>
      <c r="FTJ28" s="110"/>
      <c r="FTK28" s="106"/>
      <c r="FTL28" s="106"/>
      <c r="FTM28" s="107"/>
      <c r="FTN28" s="106"/>
      <c r="FTO28" s="106"/>
      <c r="FTP28" s="108"/>
      <c r="FTQ28" s="109"/>
      <c r="FTR28" s="110"/>
      <c r="FTS28" s="106"/>
      <c r="FTT28" s="106"/>
      <c r="FTU28" s="107"/>
      <c r="FTV28" s="106"/>
      <c r="FTW28" s="106"/>
      <c r="FTX28" s="108"/>
      <c r="FTY28" s="109"/>
      <c r="FTZ28" s="110"/>
      <c r="FUA28" s="106"/>
      <c r="FUB28" s="106"/>
      <c r="FUC28" s="107"/>
      <c r="FUD28" s="106"/>
      <c r="FUE28" s="106"/>
      <c r="FUF28" s="108"/>
      <c r="FUG28" s="109"/>
      <c r="FUH28" s="110"/>
      <c r="FUI28" s="106"/>
      <c r="FUJ28" s="106"/>
      <c r="FUK28" s="107"/>
      <c r="FUL28" s="106"/>
      <c r="FUM28" s="106"/>
      <c r="FUN28" s="108"/>
      <c r="FUO28" s="109"/>
      <c r="FUP28" s="110"/>
      <c r="FUQ28" s="106"/>
      <c r="FUR28" s="106"/>
      <c r="FUS28" s="107"/>
      <c r="FUT28" s="106"/>
      <c r="FUU28" s="106"/>
      <c r="FUV28" s="108"/>
      <c r="FUW28" s="109"/>
      <c r="FUX28" s="110"/>
      <c r="FUY28" s="106"/>
      <c r="FUZ28" s="106"/>
      <c r="FVA28" s="107"/>
      <c r="FVB28" s="106"/>
      <c r="FVC28" s="106"/>
      <c r="FVD28" s="108"/>
      <c r="FVE28" s="109"/>
      <c r="FVF28" s="110"/>
      <c r="FVG28" s="106"/>
      <c r="FVH28" s="106"/>
      <c r="FVI28" s="107"/>
      <c r="FVJ28" s="106"/>
      <c r="FVK28" s="106"/>
      <c r="FVL28" s="108"/>
      <c r="FVM28" s="109"/>
      <c r="FVN28" s="110"/>
      <c r="FVO28" s="106"/>
      <c r="FVP28" s="106"/>
      <c r="FVQ28" s="107"/>
      <c r="FVR28" s="106"/>
      <c r="FVS28" s="106"/>
      <c r="FVT28" s="108"/>
      <c r="FVU28" s="109"/>
      <c r="FVV28" s="110"/>
      <c r="FVW28" s="106"/>
      <c r="FVX28" s="106"/>
      <c r="FVY28" s="107"/>
      <c r="FVZ28" s="106"/>
      <c r="FWA28" s="106"/>
      <c r="FWB28" s="108"/>
      <c r="FWC28" s="109"/>
      <c r="FWD28" s="110"/>
      <c r="FWE28" s="106"/>
      <c r="FWF28" s="106"/>
      <c r="FWG28" s="107"/>
      <c r="FWH28" s="106"/>
      <c r="FWI28" s="106"/>
      <c r="FWJ28" s="108"/>
      <c r="FWK28" s="109"/>
      <c r="FWL28" s="110"/>
      <c r="FWM28" s="106"/>
      <c r="FWN28" s="106"/>
      <c r="FWO28" s="107"/>
      <c r="FWP28" s="106"/>
      <c r="FWQ28" s="106"/>
      <c r="FWR28" s="108"/>
      <c r="FWS28" s="109"/>
      <c r="FWT28" s="110"/>
      <c r="FWU28" s="106"/>
      <c r="FWV28" s="106"/>
      <c r="FWW28" s="107"/>
      <c r="FWX28" s="106"/>
      <c r="FWY28" s="106"/>
      <c r="FWZ28" s="108"/>
      <c r="FXA28" s="109"/>
      <c r="FXB28" s="110"/>
      <c r="FXC28" s="106"/>
      <c r="FXD28" s="106"/>
      <c r="FXE28" s="107"/>
      <c r="FXF28" s="106"/>
      <c r="FXG28" s="106"/>
      <c r="FXH28" s="108"/>
      <c r="FXI28" s="109"/>
      <c r="FXJ28" s="110"/>
      <c r="FXK28" s="106"/>
      <c r="FXL28" s="106"/>
      <c r="FXM28" s="107"/>
      <c r="FXN28" s="106"/>
      <c r="FXO28" s="106"/>
      <c r="FXP28" s="108"/>
      <c r="FXQ28" s="109"/>
      <c r="FXR28" s="110"/>
      <c r="FXS28" s="106"/>
      <c r="FXT28" s="106"/>
      <c r="FXU28" s="107"/>
      <c r="FXV28" s="106"/>
      <c r="FXW28" s="106"/>
      <c r="FXX28" s="108"/>
      <c r="FXY28" s="109"/>
      <c r="FXZ28" s="110"/>
      <c r="FYA28" s="106"/>
      <c r="FYB28" s="106"/>
      <c r="FYC28" s="107"/>
      <c r="FYD28" s="106"/>
      <c r="FYE28" s="106"/>
      <c r="FYF28" s="108"/>
      <c r="FYG28" s="109"/>
      <c r="FYH28" s="110"/>
      <c r="FYI28" s="106"/>
      <c r="FYJ28" s="106"/>
      <c r="FYK28" s="107"/>
      <c r="FYL28" s="106"/>
      <c r="FYM28" s="106"/>
      <c r="FYN28" s="108"/>
      <c r="FYO28" s="109"/>
      <c r="FYP28" s="110"/>
      <c r="FYQ28" s="106"/>
      <c r="FYR28" s="106"/>
      <c r="FYS28" s="107"/>
      <c r="FYT28" s="106"/>
      <c r="FYU28" s="106"/>
      <c r="FYV28" s="108"/>
      <c r="FYW28" s="109"/>
      <c r="FYX28" s="110"/>
      <c r="FYY28" s="106"/>
      <c r="FYZ28" s="106"/>
      <c r="FZA28" s="107"/>
      <c r="FZB28" s="106"/>
      <c r="FZC28" s="106"/>
      <c r="FZD28" s="108"/>
      <c r="FZE28" s="109"/>
      <c r="FZF28" s="110"/>
      <c r="FZG28" s="106"/>
      <c r="FZH28" s="106"/>
      <c r="FZI28" s="107"/>
      <c r="FZJ28" s="106"/>
      <c r="FZK28" s="106"/>
      <c r="FZL28" s="108"/>
      <c r="FZM28" s="109"/>
      <c r="FZN28" s="110"/>
      <c r="FZO28" s="106"/>
      <c r="FZP28" s="106"/>
      <c r="FZQ28" s="107"/>
      <c r="FZR28" s="106"/>
      <c r="FZS28" s="106"/>
      <c r="FZT28" s="108"/>
      <c r="FZU28" s="109"/>
      <c r="FZV28" s="110"/>
      <c r="FZW28" s="106"/>
      <c r="FZX28" s="106"/>
      <c r="FZY28" s="107"/>
      <c r="FZZ28" s="106"/>
      <c r="GAA28" s="106"/>
      <c r="GAB28" s="108"/>
      <c r="GAC28" s="109"/>
      <c r="GAD28" s="110"/>
      <c r="GAE28" s="106"/>
      <c r="GAF28" s="106"/>
      <c r="GAG28" s="107"/>
      <c r="GAH28" s="106"/>
      <c r="GAI28" s="106"/>
      <c r="GAJ28" s="108"/>
      <c r="GAK28" s="109"/>
      <c r="GAL28" s="110"/>
      <c r="GAM28" s="106"/>
      <c r="GAN28" s="106"/>
      <c r="GAO28" s="107"/>
      <c r="GAP28" s="106"/>
      <c r="GAQ28" s="106"/>
      <c r="GAR28" s="108"/>
      <c r="GAS28" s="109"/>
      <c r="GAT28" s="110"/>
      <c r="GAU28" s="106"/>
      <c r="GAV28" s="106"/>
      <c r="GAW28" s="107"/>
      <c r="GAX28" s="106"/>
      <c r="GAY28" s="106"/>
      <c r="GAZ28" s="108"/>
      <c r="GBA28" s="109"/>
      <c r="GBB28" s="110"/>
      <c r="GBC28" s="106"/>
      <c r="GBD28" s="106"/>
      <c r="GBE28" s="107"/>
      <c r="GBF28" s="106"/>
      <c r="GBG28" s="106"/>
      <c r="GBH28" s="108"/>
      <c r="GBI28" s="109"/>
      <c r="GBJ28" s="110"/>
      <c r="GBK28" s="106"/>
      <c r="GBL28" s="106"/>
      <c r="GBM28" s="107"/>
      <c r="GBN28" s="106"/>
      <c r="GBO28" s="106"/>
      <c r="GBP28" s="108"/>
      <c r="GBQ28" s="109"/>
      <c r="GBR28" s="110"/>
      <c r="GBS28" s="106"/>
      <c r="GBT28" s="106"/>
      <c r="GBU28" s="107"/>
      <c r="GBV28" s="106"/>
      <c r="GBW28" s="106"/>
      <c r="GBX28" s="108"/>
      <c r="GBY28" s="109"/>
      <c r="GBZ28" s="110"/>
      <c r="GCA28" s="106"/>
      <c r="GCB28" s="106"/>
      <c r="GCC28" s="107"/>
      <c r="GCD28" s="106"/>
      <c r="GCE28" s="106"/>
      <c r="GCF28" s="108"/>
      <c r="GCG28" s="109"/>
      <c r="GCH28" s="110"/>
      <c r="GCI28" s="106"/>
      <c r="GCJ28" s="106"/>
      <c r="GCK28" s="107"/>
      <c r="GCL28" s="106"/>
      <c r="GCM28" s="106"/>
      <c r="GCN28" s="108"/>
      <c r="GCO28" s="109"/>
      <c r="GCP28" s="110"/>
      <c r="GCQ28" s="106"/>
      <c r="GCR28" s="106"/>
      <c r="GCS28" s="107"/>
      <c r="GCT28" s="106"/>
      <c r="GCU28" s="106"/>
      <c r="GCV28" s="108"/>
      <c r="GCW28" s="109"/>
      <c r="GCX28" s="110"/>
      <c r="GCY28" s="106"/>
      <c r="GCZ28" s="106"/>
      <c r="GDA28" s="107"/>
      <c r="GDB28" s="106"/>
      <c r="GDC28" s="106"/>
      <c r="GDD28" s="108"/>
      <c r="GDE28" s="109"/>
      <c r="GDF28" s="110"/>
      <c r="GDG28" s="106"/>
      <c r="GDH28" s="106"/>
      <c r="GDI28" s="107"/>
      <c r="GDJ28" s="106"/>
      <c r="GDK28" s="106"/>
      <c r="GDL28" s="108"/>
      <c r="GDM28" s="109"/>
      <c r="GDN28" s="110"/>
      <c r="GDO28" s="106"/>
      <c r="GDP28" s="106"/>
      <c r="GDQ28" s="107"/>
      <c r="GDR28" s="106"/>
      <c r="GDS28" s="106"/>
      <c r="GDT28" s="108"/>
      <c r="GDU28" s="109"/>
      <c r="GDV28" s="110"/>
      <c r="GDW28" s="106"/>
      <c r="GDX28" s="106"/>
      <c r="GDY28" s="107"/>
      <c r="GDZ28" s="106"/>
      <c r="GEA28" s="106"/>
      <c r="GEB28" s="108"/>
      <c r="GEC28" s="109"/>
      <c r="GED28" s="110"/>
      <c r="GEE28" s="106"/>
      <c r="GEF28" s="106"/>
      <c r="GEG28" s="107"/>
      <c r="GEH28" s="106"/>
      <c r="GEI28" s="106"/>
      <c r="GEJ28" s="108"/>
      <c r="GEK28" s="109"/>
      <c r="GEL28" s="110"/>
      <c r="GEM28" s="106"/>
      <c r="GEN28" s="106"/>
      <c r="GEO28" s="107"/>
      <c r="GEP28" s="106"/>
      <c r="GEQ28" s="106"/>
      <c r="GER28" s="108"/>
      <c r="GES28" s="109"/>
      <c r="GET28" s="110"/>
      <c r="GEU28" s="106"/>
      <c r="GEV28" s="106"/>
      <c r="GEW28" s="107"/>
      <c r="GEX28" s="106"/>
      <c r="GEY28" s="106"/>
      <c r="GEZ28" s="108"/>
      <c r="GFA28" s="109"/>
      <c r="GFB28" s="110"/>
      <c r="GFC28" s="106"/>
      <c r="GFD28" s="106"/>
      <c r="GFE28" s="107"/>
      <c r="GFF28" s="106"/>
      <c r="GFG28" s="106"/>
      <c r="GFH28" s="108"/>
      <c r="GFI28" s="109"/>
      <c r="GFJ28" s="110"/>
      <c r="GFK28" s="106"/>
      <c r="GFL28" s="106"/>
      <c r="GFM28" s="107"/>
      <c r="GFN28" s="106"/>
      <c r="GFO28" s="106"/>
      <c r="GFP28" s="108"/>
      <c r="GFQ28" s="109"/>
      <c r="GFR28" s="110"/>
      <c r="GFS28" s="106"/>
      <c r="GFT28" s="106"/>
      <c r="GFU28" s="107"/>
      <c r="GFV28" s="106"/>
      <c r="GFW28" s="106"/>
      <c r="GFX28" s="108"/>
      <c r="GFY28" s="109"/>
      <c r="GFZ28" s="110"/>
      <c r="GGA28" s="106"/>
      <c r="GGB28" s="106"/>
      <c r="GGC28" s="107"/>
      <c r="GGD28" s="106"/>
      <c r="GGE28" s="106"/>
      <c r="GGF28" s="108"/>
      <c r="GGG28" s="109"/>
      <c r="GGH28" s="110"/>
      <c r="GGI28" s="106"/>
      <c r="GGJ28" s="106"/>
      <c r="GGK28" s="107"/>
      <c r="GGL28" s="106"/>
      <c r="GGM28" s="106"/>
      <c r="GGN28" s="108"/>
      <c r="GGO28" s="109"/>
      <c r="GGP28" s="110"/>
      <c r="GGQ28" s="106"/>
      <c r="GGR28" s="106"/>
      <c r="GGS28" s="107"/>
      <c r="GGT28" s="106"/>
      <c r="GGU28" s="106"/>
      <c r="GGV28" s="108"/>
      <c r="GGW28" s="109"/>
      <c r="GGX28" s="110"/>
      <c r="GGY28" s="106"/>
      <c r="GGZ28" s="106"/>
      <c r="GHA28" s="107"/>
      <c r="GHB28" s="106"/>
      <c r="GHC28" s="106"/>
      <c r="GHD28" s="108"/>
      <c r="GHE28" s="109"/>
      <c r="GHF28" s="110"/>
      <c r="GHG28" s="106"/>
      <c r="GHH28" s="106"/>
      <c r="GHI28" s="107"/>
      <c r="GHJ28" s="106"/>
      <c r="GHK28" s="106"/>
      <c r="GHL28" s="108"/>
      <c r="GHM28" s="109"/>
      <c r="GHN28" s="110"/>
      <c r="GHO28" s="106"/>
      <c r="GHP28" s="106"/>
      <c r="GHQ28" s="107"/>
      <c r="GHR28" s="106"/>
      <c r="GHS28" s="106"/>
      <c r="GHT28" s="108"/>
      <c r="GHU28" s="109"/>
      <c r="GHV28" s="110"/>
      <c r="GHW28" s="106"/>
      <c r="GHX28" s="106"/>
      <c r="GHY28" s="107"/>
      <c r="GHZ28" s="106"/>
      <c r="GIA28" s="106"/>
      <c r="GIB28" s="108"/>
      <c r="GIC28" s="109"/>
      <c r="GID28" s="110"/>
      <c r="GIE28" s="106"/>
      <c r="GIF28" s="106"/>
      <c r="GIG28" s="107"/>
      <c r="GIH28" s="106"/>
      <c r="GII28" s="106"/>
      <c r="GIJ28" s="108"/>
      <c r="GIK28" s="109"/>
      <c r="GIL28" s="110"/>
      <c r="GIM28" s="106"/>
      <c r="GIN28" s="106"/>
      <c r="GIO28" s="107"/>
      <c r="GIP28" s="106"/>
      <c r="GIQ28" s="106"/>
      <c r="GIR28" s="108"/>
      <c r="GIS28" s="109"/>
      <c r="GIT28" s="110"/>
      <c r="GIU28" s="106"/>
      <c r="GIV28" s="106"/>
      <c r="GIW28" s="107"/>
      <c r="GIX28" s="106"/>
      <c r="GIY28" s="106"/>
      <c r="GIZ28" s="108"/>
      <c r="GJA28" s="109"/>
      <c r="GJB28" s="110"/>
      <c r="GJC28" s="106"/>
      <c r="GJD28" s="106"/>
      <c r="GJE28" s="107"/>
      <c r="GJF28" s="106"/>
      <c r="GJG28" s="106"/>
      <c r="GJH28" s="108"/>
      <c r="GJI28" s="109"/>
      <c r="GJJ28" s="110"/>
      <c r="GJK28" s="106"/>
      <c r="GJL28" s="106"/>
      <c r="GJM28" s="107"/>
      <c r="GJN28" s="106"/>
      <c r="GJO28" s="106"/>
      <c r="GJP28" s="108"/>
      <c r="GJQ28" s="109"/>
      <c r="GJR28" s="110"/>
      <c r="GJS28" s="106"/>
      <c r="GJT28" s="106"/>
      <c r="GJU28" s="107"/>
      <c r="GJV28" s="106"/>
      <c r="GJW28" s="106"/>
      <c r="GJX28" s="108"/>
      <c r="GJY28" s="109"/>
      <c r="GJZ28" s="110"/>
      <c r="GKA28" s="106"/>
      <c r="GKB28" s="106"/>
      <c r="GKC28" s="107"/>
      <c r="GKD28" s="106"/>
      <c r="GKE28" s="106"/>
      <c r="GKF28" s="108"/>
      <c r="GKG28" s="109"/>
      <c r="GKH28" s="110"/>
      <c r="GKI28" s="106"/>
      <c r="GKJ28" s="106"/>
      <c r="GKK28" s="107"/>
      <c r="GKL28" s="106"/>
      <c r="GKM28" s="106"/>
      <c r="GKN28" s="108"/>
      <c r="GKO28" s="109"/>
      <c r="GKP28" s="110"/>
      <c r="GKQ28" s="106"/>
      <c r="GKR28" s="106"/>
      <c r="GKS28" s="107"/>
      <c r="GKT28" s="106"/>
      <c r="GKU28" s="106"/>
      <c r="GKV28" s="108"/>
      <c r="GKW28" s="109"/>
      <c r="GKX28" s="110"/>
      <c r="GKY28" s="106"/>
      <c r="GKZ28" s="106"/>
      <c r="GLA28" s="107"/>
      <c r="GLB28" s="106"/>
      <c r="GLC28" s="106"/>
      <c r="GLD28" s="108"/>
      <c r="GLE28" s="109"/>
      <c r="GLF28" s="110"/>
      <c r="GLG28" s="106"/>
      <c r="GLH28" s="106"/>
      <c r="GLI28" s="107"/>
      <c r="GLJ28" s="106"/>
      <c r="GLK28" s="106"/>
      <c r="GLL28" s="108"/>
      <c r="GLM28" s="109"/>
      <c r="GLN28" s="110"/>
      <c r="GLO28" s="106"/>
      <c r="GLP28" s="106"/>
      <c r="GLQ28" s="107"/>
      <c r="GLR28" s="106"/>
      <c r="GLS28" s="106"/>
      <c r="GLT28" s="108"/>
      <c r="GLU28" s="109"/>
      <c r="GLV28" s="110"/>
      <c r="GLW28" s="106"/>
      <c r="GLX28" s="106"/>
      <c r="GLY28" s="107"/>
      <c r="GLZ28" s="106"/>
      <c r="GMA28" s="106"/>
      <c r="GMB28" s="108"/>
      <c r="GMC28" s="109"/>
      <c r="GMD28" s="110"/>
      <c r="GME28" s="106"/>
      <c r="GMF28" s="106"/>
      <c r="GMG28" s="107"/>
      <c r="GMH28" s="106"/>
      <c r="GMI28" s="106"/>
      <c r="GMJ28" s="108"/>
      <c r="GMK28" s="109"/>
      <c r="GML28" s="110"/>
      <c r="GMM28" s="106"/>
      <c r="GMN28" s="106"/>
      <c r="GMO28" s="107"/>
      <c r="GMP28" s="106"/>
      <c r="GMQ28" s="106"/>
      <c r="GMR28" s="108"/>
      <c r="GMS28" s="109"/>
      <c r="GMT28" s="110"/>
      <c r="GMU28" s="106"/>
      <c r="GMV28" s="106"/>
      <c r="GMW28" s="107"/>
      <c r="GMX28" s="106"/>
      <c r="GMY28" s="106"/>
      <c r="GMZ28" s="108"/>
      <c r="GNA28" s="109"/>
      <c r="GNB28" s="110"/>
      <c r="GNC28" s="106"/>
      <c r="GND28" s="106"/>
      <c r="GNE28" s="107"/>
      <c r="GNF28" s="106"/>
      <c r="GNG28" s="106"/>
      <c r="GNH28" s="108"/>
      <c r="GNI28" s="109"/>
      <c r="GNJ28" s="110"/>
      <c r="GNK28" s="106"/>
      <c r="GNL28" s="106"/>
      <c r="GNM28" s="107"/>
      <c r="GNN28" s="106"/>
      <c r="GNO28" s="106"/>
      <c r="GNP28" s="108"/>
      <c r="GNQ28" s="109"/>
      <c r="GNR28" s="110"/>
      <c r="GNS28" s="106"/>
      <c r="GNT28" s="106"/>
      <c r="GNU28" s="107"/>
      <c r="GNV28" s="106"/>
      <c r="GNW28" s="106"/>
      <c r="GNX28" s="108"/>
      <c r="GNY28" s="109"/>
      <c r="GNZ28" s="110"/>
      <c r="GOA28" s="106"/>
      <c r="GOB28" s="106"/>
      <c r="GOC28" s="107"/>
      <c r="GOD28" s="106"/>
      <c r="GOE28" s="106"/>
      <c r="GOF28" s="108"/>
      <c r="GOG28" s="109"/>
      <c r="GOH28" s="110"/>
      <c r="GOI28" s="106"/>
      <c r="GOJ28" s="106"/>
      <c r="GOK28" s="107"/>
      <c r="GOL28" s="106"/>
      <c r="GOM28" s="106"/>
      <c r="GON28" s="108"/>
      <c r="GOO28" s="109"/>
      <c r="GOP28" s="110"/>
      <c r="GOQ28" s="106"/>
      <c r="GOR28" s="106"/>
      <c r="GOS28" s="107"/>
      <c r="GOT28" s="106"/>
      <c r="GOU28" s="106"/>
      <c r="GOV28" s="108"/>
      <c r="GOW28" s="109"/>
      <c r="GOX28" s="110"/>
      <c r="GOY28" s="106"/>
      <c r="GOZ28" s="106"/>
      <c r="GPA28" s="107"/>
      <c r="GPB28" s="106"/>
      <c r="GPC28" s="106"/>
      <c r="GPD28" s="108"/>
      <c r="GPE28" s="109"/>
      <c r="GPF28" s="110"/>
      <c r="GPG28" s="106"/>
      <c r="GPH28" s="106"/>
      <c r="GPI28" s="107"/>
      <c r="GPJ28" s="106"/>
      <c r="GPK28" s="106"/>
      <c r="GPL28" s="108"/>
      <c r="GPM28" s="109"/>
      <c r="GPN28" s="110"/>
      <c r="GPO28" s="106"/>
      <c r="GPP28" s="106"/>
      <c r="GPQ28" s="107"/>
      <c r="GPR28" s="106"/>
      <c r="GPS28" s="106"/>
      <c r="GPT28" s="108"/>
      <c r="GPU28" s="109"/>
      <c r="GPV28" s="110"/>
      <c r="GPW28" s="106"/>
      <c r="GPX28" s="106"/>
      <c r="GPY28" s="107"/>
      <c r="GPZ28" s="106"/>
      <c r="GQA28" s="106"/>
      <c r="GQB28" s="108"/>
      <c r="GQC28" s="109"/>
      <c r="GQD28" s="110"/>
      <c r="GQE28" s="106"/>
      <c r="GQF28" s="106"/>
      <c r="GQG28" s="107"/>
      <c r="GQH28" s="106"/>
      <c r="GQI28" s="106"/>
      <c r="GQJ28" s="108"/>
      <c r="GQK28" s="109"/>
      <c r="GQL28" s="110"/>
      <c r="GQM28" s="106"/>
      <c r="GQN28" s="106"/>
      <c r="GQO28" s="107"/>
      <c r="GQP28" s="106"/>
      <c r="GQQ28" s="106"/>
      <c r="GQR28" s="108"/>
      <c r="GQS28" s="109"/>
      <c r="GQT28" s="110"/>
      <c r="GQU28" s="106"/>
      <c r="GQV28" s="106"/>
      <c r="GQW28" s="107"/>
      <c r="GQX28" s="106"/>
      <c r="GQY28" s="106"/>
      <c r="GQZ28" s="108"/>
      <c r="GRA28" s="109"/>
      <c r="GRB28" s="110"/>
      <c r="GRC28" s="106"/>
      <c r="GRD28" s="106"/>
      <c r="GRE28" s="107"/>
      <c r="GRF28" s="106"/>
      <c r="GRG28" s="106"/>
      <c r="GRH28" s="108"/>
      <c r="GRI28" s="109"/>
      <c r="GRJ28" s="110"/>
      <c r="GRK28" s="106"/>
      <c r="GRL28" s="106"/>
      <c r="GRM28" s="107"/>
      <c r="GRN28" s="106"/>
      <c r="GRO28" s="106"/>
      <c r="GRP28" s="108"/>
      <c r="GRQ28" s="109"/>
      <c r="GRR28" s="110"/>
      <c r="GRS28" s="106"/>
      <c r="GRT28" s="106"/>
      <c r="GRU28" s="107"/>
      <c r="GRV28" s="106"/>
      <c r="GRW28" s="106"/>
      <c r="GRX28" s="108"/>
      <c r="GRY28" s="109"/>
      <c r="GRZ28" s="110"/>
      <c r="GSA28" s="106"/>
      <c r="GSB28" s="106"/>
      <c r="GSC28" s="107"/>
      <c r="GSD28" s="106"/>
      <c r="GSE28" s="106"/>
      <c r="GSF28" s="108"/>
      <c r="GSG28" s="109"/>
      <c r="GSH28" s="110"/>
      <c r="GSI28" s="106"/>
      <c r="GSJ28" s="106"/>
      <c r="GSK28" s="107"/>
      <c r="GSL28" s="106"/>
      <c r="GSM28" s="106"/>
      <c r="GSN28" s="108"/>
      <c r="GSO28" s="109"/>
      <c r="GSP28" s="110"/>
      <c r="GSQ28" s="106"/>
      <c r="GSR28" s="106"/>
      <c r="GSS28" s="107"/>
      <c r="GST28" s="106"/>
      <c r="GSU28" s="106"/>
      <c r="GSV28" s="108"/>
      <c r="GSW28" s="109"/>
      <c r="GSX28" s="110"/>
      <c r="GSY28" s="106"/>
      <c r="GSZ28" s="106"/>
      <c r="GTA28" s="107"/>
      <c r="GTB28" s="106"/>
      <c r="GTC28" s="106"/>
      <c r="GTD28" s="108"/>
      <c r="GTE28" s="109"/>
      <c r="GTF28" s="110"/>
      <c r="GTG28" s="106"/>
      <c r="GTH28" s="106"/>
      <c r="GTI28" s="107"/>
      <c r="GTJ28" s="106"/>
      <c r="GTK28" s="106"/>
      <c r="GTL28" s="108"/>
      <c r="GTM28" s="109"/>
      <c r="GTN28" s="110"/>
      <c r="GTO28" s="106"/>
      <c r="GTP28" s="106"/>
      <c r="GTQ28" s="107"/>
      <c r="GTR28" s="106"/>
      <c r="GTS28" s="106"/>
      <c r="GTT28" s="108"/>
      <c r="GTU28" s="109"/>
      <c r="GTV28" s="110"/>
      <c r="GTW28" s="106"/>
      <c r="GTX28" s="106"/>
      <c r="GTY28" s="107"/>
      <c r="GTZ28" s="106"/>
      <c r="GUA28" s="106"/>
      <c r="GUB28" s="108"/>
      <c r="GUC28" s="109"/>
      <c r="GUD28" s="110"/>
      <c r="GUE28" s="106"/>
      <c r="GUF28" s="106"/>
      <c r="GUG28" s="107"/>
      <c r="GUH28" s="106"/>
      <c r="GUI28" s="106"/>
      <c r="GUJ28" s="108"/>
      <c r="GUK28" s="109"/>
      <c r="GUL28" s="110"/>
      <c r="GUM28" s="106"/>
      <c r="GUN28" s="106"/>
      <c r="GUO28" s="107"/>
      <c r="GUP28" s="106"/>
      <c r="GUQ28" s="106"/>
      <c r="GUR28" s="108"/>
      <c r="GUS28" s="109"/>
      <c r="GUT28" s="110"/>
      <c r="GUU28" s="106"/>
      <c r="GUV28" s="106"/>
      <c r="GUW28" s="107"/>
      <c r="GUX28" s="106"/>
      <c r="GUY28" s="106"/>
      <c r="GUZ28" s="108"/>
      <c r="GVA28" s="109"/>
      <c r="GVB28" s="110"/>
      <c r="GVC28" s="106"/>
      <c r="GVD28" s="106"/>
      <c r="GVE28" s="107"/>
      <c r="GVF28" s="106"/>
      <c r="GVG28" s="106"/>
      <c r="GVH28" s="108"/>
      <c r="GVI28" s="109"/>
      <c r="GVJ28" s="110"/>
      <c r="GVK28" s="106"/>
      <c r="GVL28" s="106"/>
      <c r="GVM28" s="107"/>
      <c r="GVN28" s="106"/>
      <c r="GVO28" s="106"/>
      <c r="GVP28" s="108"/>
      <c r="GVQ28" s="109"/>
      <c r="GVR28" s="110"/>
      <c r="GVS28" s="106"/>
      <c r="GVT28" s="106"/>
      <c r="GVU28" s="107"/>
      <c r="GVV28" s="106"/>
      <c r="GVW28" s="106"/>
      <c r="GVX28" s="108"/>
      <c r="GVY28" s="109"/>
      <c r="GVZ28" s="110"/>
      <c r="GWA28" s="106"/>
      <c r="GWB28" s="106"/>
      <c r="GWC28" s="107"/>
      <c r="GWD28" s="106"/>
      <c r="GWE28" s="106"/>
      <c r="GWF28" s="108"/>
      <c r="GWG28" s="109"/>
      <c r="GWH28" s="110"/>
      <c r="GWI28" s="106"/>
      <c r="GWJ28" s="106"/>
      <c r="GWK28" s="107"/>
      <c r="GWL28" s="106"/>
      <c r="GWM28" s="106"/>
      <c r="GWN28" s="108"/>
      <c r="GWO28" s="109"/>
      <c r="GWP28" s="110"/>
      <c r="GWQ28" s="106"/>
      <c r="GWR28" s="106"/>
      <c r="GWS28" s="107"/>
      <c r="GWT28" s="106"/>
      <c r="GWU28" s="106"/>
      <c r="GWV28" s="108"/>
      <c r="GWW28" s="109"/>
      <c r="GWX28" s="110"/>
      <c r="GWY28" s="106"/>
      <c r="GWZ28" s="106"/>
      <c r="GXA28" s="107"/>
      <c r="GXB28" s="106"/>
      <c r="GXC28" s="106"/>
      <c r="GXD28" s="108"/>
      <c r="GXE28" s="109"/>
      <c r="GXF28" s="110"/>
      <c r="GXG28" s="106"/>
      <c r="GXH28" s="106"/>
      <c r="GXI28" s="107"/>
      <c r="GXJ28" s="106"/>
      <c r="GXK28" s="106"/>
      <c r="GXL28" s="108"/>
      <c r="GXM28" s="109"/>
      <c r="GXN28" s="110"/>
      <c r="GXO28" s="106"/>
      <c r="GXP28" s="106"/>
      <c r="GXQ28" s="107"/>
      <c r="GXR28" s="106"/>
      <c r="GXS28" s="106"/>
      <c r="GXT28" s="108"/>
      <c r="GXU28" s="109"/>
      <c r="GXV28" s="110"/>
      <c r="GXW28" s="106"/>
      <c r="GXX28" s="106"/>
      <c r="GXY28" s="107"/>
      <c r="GXZ28" s="106"/>
      <c r="GYA28" s="106"/>
      <c r="GYB28" s="108"/>
      <c r="GYC28" s="109"/>
      <c r="GYD28" s="110"/>
      <c r="GYE28" s="106"/>
      <c r="GYF28" s="106"/>
      <c r="GYG28" s="107"/>
      <c r="GYH28" s="106"/>
      <c r="GYI28" s="106"/>
      <c r="GYJ28" s="108"/>
      <c r="GYK28" s="109"/>
      <c r="GYL28" s="110"/>
      <c r="GYM28" s="106"/>
      <c r="GYN28" s="106"/>
      <c r="GYO28" s="107"/>
      <c r="GYP28" s="106"/>
      <c r="GYQ28" s="106"/>
      <c r="GYR28" s="108"/>
      <c r="GYS28" s="109"/>
      <c r="GYT28" s="110"/>
      <c r="GYU28" s="106"/>
      <c r="GYV28" s="106"/>
      <c r="GYW28" s="107"/>
      <c r="GYX28" s="106"/>
      <c r="GYY28" s="106"/>
      <c r="GYZ28" s="108"/>
      <c r="GZA28" s="109"/>
      <c r="GZB28" s="110"/>
      <c r="GZC28" s="106"/>
      <c r="GZD28" s="106"/>
      <c r="GZE28" s="107"/>
      <c r="GZF28" s="106"/>
      <c r="GZG28" s="106"/>
      <c r="GZH28" s="108"/>
      <c r="GZI28" s="109"/>
      <c r="GZJ28" s="110"/>
      <c r="GZK28" s="106"/>
      <c r="GZL28" s="106"/>
      <c r="GZM28" s="107"/>
      <c r="GZN28" s="106"/>
      <c r="GZO28" s="106"/>
      <c r="GZP28" s="108"/>
      <c r="GZQ28" s="109"/>
      <c r="GZR28" s="110"/>
      <c r="GZS28" s="106"/>
      <c r="GZT28" s="106"/>
      <c r="GZU28" s="107"/>
      <c r="GZV28" s="106"/>
      <c r="GZW28" s="106"/>
      <c r="GZX28" s="108"/>
      <c r="GZY28" s="109"/>
      <c r="GZZ28" s="110"/>
      <c r="HAA28" s="106"/>
      <c r="HAB28" s="106"/>
      <c r="HAC28" s="107"/>
      <c r="HAD28" s="106"/>
      <c r="HAE28" s="106"/>
      <c r="HAF28" s="108"/>
      <c r="HAG28" s="109"/>
      <c r="HAH28" s="110"/>
      <c r="HAI28" s="106"/>
      <c r="HAJ28" s="106"/>
      <c r="HAK28" s="107"/>
      <c r="HAL28" s="106"/>
      <c r="HAM28" s="106"/>
      <c r="HAN28" s="108"/>
      <c r="HAO28" s="109"/>
      <c r="HAP28" s="110"/>
      <c r="HAQ28" s="106"/>
      <c r="HAR28" s="106"/>
      <c r="HAS28" s="107"/>
      <c r="HAT28" s="106"/>
      <c r="HAU28" s="106"/>
      <c r="HAV28" s="108"/>
      <c r="HAW28" s="109"/>
      <c r="HAX28" s="110"/>
      <c r="HAY28" s="106"/>
      <c r="HAZ28" s="106"/>
      <c r="HBA28" s="107"/>
      <c r="HBB28" s="106"/>
      <c r="HBC28" s="106"/>
      <c r="HBD28" s="108"/>
      <c r="HBE28" s="109"/>
      <c r="HBF28" s="110"/>
      <c r="HBG28" s="106"/>
      <c r="HBH28" s="106"/>
      <c r="HBI28" s="107"/>
      <c r="HBJ28" s="106"/>
      <c r="HBK28" s="106"/>
      <c r="HBL28" s="108"/>
      <c r="HBM28" s="109"/>
      <c r="HBN28" s="110"/>
      <c r="HBO28" s="106"/>
      <c r="HBP28" s="106"/>
      <c r="HBQ28" s="107"/>
      <c r="HBR28" s="106"/>
      <c r="HBS28" s="106"/>
      <c r="HBT28" s="108"/>
      <c r="HBU28" s="109"/>
      <c r="HBV28" s="110"/>
      <c r="HBW28" s="106"/>
      <c r="HBX28" s="106"/>
      <c r="HBY28" s="107"/>
      <c r="HBZ28" s="106"/>
      <c r="HCA28" s="106"/>
      <c r="HCB28" s="108"/>
      <c r="HCC28" s="109"/>
      <c r="HCD28" s="110"/>
      <c r="HCE28" s="106"/>
      <c r="HCF28" s="106"/>
      <c r="HCG28" s="107"/>
      <c r="HCH28" s="106"/>
      <c r="HCI28" s="106"/>
      <c r="HCJ28" s="108"/>
      <c r="HCK28" s="109"/>
      <c r="HCL28" s="110"/>
      <c r="HCM28" s="106"/>
      <c r="HCN28" s="106"/>
      <c r="HCO28" s="107"/>
      <c r="HCP28" s="106"/>
      <c r="HCQ28" s="106"/>
      <c r="HCR28" s="108"/>
      <c r="HCS28" s="109"/>
      <c r="HCT28" s="110"/>
      <c r="HCU28" s="106"/>
      <c r="HCV28" s="106"/>
      <c r="HCW28" s="107"/>
      <c r="HCX28" s="106"/>
      <c r="HCY28" s="106"/>
      <c r="HCZ28" s="108"/>
      <c r="HDA28" s="109"/>
      <c r="HDB28" s="110"/>
      <c r="HDC28" s="106"/>
      <c r="HDD28" s="106"/>
      <c r="HDE28" s="107"/>
      <c r="HDF28" s="106"/>
      <c r="HDG28" s="106"/>
      <c r="HDH28" s="108"/>
      <c r="HDI28" s="109"/>
      <c r="HDJ28" s="110"/>
      <c r="HDK28" s="106"/>
      <c r="HDL28" s="106"/>
      <c r="HDM28" s="107"/>
      <c r="HDN28" s="106"/>
      <c r="HDO28" s="106"/>
      <c r="HDP28" s="108"/>
      <c r="HDQ28" s="109"/>
      <c r="HDR28" s="110"/>
      <c r="HDS28" s="106"/>
      <c r="HDT28" s="106"/>
      <c r="HDU28" s="107"/>
      <c r="HDV28" s="106"/>
      <c r="HDW28" s="106"/>
      <c r="HDX28" s="108"/>
      <c r="HDY28" s="109"/>
      <c r="HDZ28" s="110"/>
      <c r="HEA28" s="106"/>
      <c r="HEB28" s="106"/>
      <c r="HEC28" s="107"/>
      <c r="HED28" s="106"/>
      <c r="HEE28" s="106"/>
      <c r="HEF28" s="108"/>
      <c r="HEG28" s="109"/>
      <c r="HEH28" s="110"/>
      <c r="HEI28" s="106"/>
      <c r="HEJ28" s="106"/>
      <c r="HEK28" s="107"/>
      <c r="HEL28" s="106"/>
      <c r="HEM28" s="106"/>
      <c r="HEN28" s="108"/>
      <c r="HEO28" s="109"/>
      <c r="HEP28" s="110"/>
      <c r="HEQ28" s="106"/>
      <c r="HER28" s="106"/>
      <c r="HES28" s="107"/>
      <c r="HET28" s="106"/>
      <c r="HEU28" s="106"/>
      <c r="HEV28" s="108"/>
      <c r="HEW28" s="109"/>
      <c r="HEX28" s="110"/>
      <c r="HEY28" s="106"/>
      <c r="HEZ28" s="106"/>
      <c r="HFA28" s="107"/>
      <c r="HFB28" s="106"/>
      <c r="HFC28" s="106"/>
      <c r="HFD28" s="108"/>
      <c r="HFE28" s="109"/>
      <c r="HFF28" s="110"/>
      <c r="HFG28" s="106"/>
      <c r="HFH28" s="106"/>
      <c r="HFI28" s="107"/>
      <c r="HFJ28" s="106"/>
      <c r="HFK28" s="106"/>
      <c r="HFL28" s="108"/>
      <c r="HFM28" s="109"/>
      <c r="HFN28" s="110"/>
      <c r="HFO28" s="106"/>
      <c r="HFP28" s="106"/>
      <c r="HFQ28" s="107"/>
      <c r="HFR28" s="106"/>
      <c r="HFS28" s="106"/>
      <c r="HFT28" s="108"/>
      <c r="HFU28" s="109"/>
      <c r="HFV28" s="110"/>
      <c r="HFW28" s="106"/>
      <c r="HFX28" s="106"/>
      <c r="HFY28" s="107"/>
      <c r="HFZ28" s="106"/>
      <c r="HGA28" s="106"/>
      <c r="HGB28" s="108"/>
      <c r="HGC28" s="109"/>
      <c r="HGD28" s="110"/>
      <c r="HGE28" s="106"/>
      <c r="HGF28" s="106"/>
      <c r="HGG28" s="107"/>
      <c r="HGH28" s="106"/>
      <c r="HGI28" s="106"/>
      <c r="HGJ28" s="108"/>
      <c r="HGK28" s="109"/>
      <c r="HGL28" s="110"/>
      <c r="HGM28" s="106"/>
      <c r="HGN28" s="106"/>
      <c r="HGO28" s="107"/>
      <c r="HGP28" s="106"/>
      <c r="HGQ28" s="106"/>
      <c r="HGR28" s="108"/>
      <c r="HGS28" s="109"/>
      <c r="HGT28" s="110"/>
      <c r="HGU28" s="106"/>
      <c r="HGV28" s="106"/>
      <c r="HGW28" s="107"/>
      <c r="HGX28" s="106"/>
      <c r="HGY28" s="106"/>
      <c r="HGZ28" s="108"/>
      <c r="HHA28" s="109"/>
      <c r="HHB28" s="110"/>
      <c r="HHC28" s="106"/>
      <c r="HHD28" s="106"/>
      <c r="HHE28" s="107"/>
      <c r="HHF28" s="106"/>
      <c r="HHG28" s="106"/>
      <c r="HHH28" s="108"/>
      <c r="HHI28" s="109"/>
      <c r="HHJ28" s="110"/>
      <c r="HHK28" s="106"/>
      <c r="HHL28" s="106"/>
      <c r="HHM28" s="107"/>
      <c r="HHN28" s="106"/>
      <c r="HHO28" s="106"/>
      <c r="HHP28" s="108"/>
      <c r="HHQ28" s="109"/>
      <c r="HHR28" s="110"/>
      <c r="HHS28" s="106"/>
      <c r="HHT28" s="106"/>
      <c r="HHU28" s="107"/>
      <c r="HHV28" s="106"/>
      <c r="HHW28" s="106"/>
      <c r="HHX28" s="108"/>
      <c r="HHY28" s="109"/>
      <c r="HHZ28" s="110"/>
      <c r="HIA28" s="106"/>
      <c r="HIB28" s="106"/>
      <c r="HIC28" s="107"/>
      <c r="HID28" s="106"/>
      <c r="HIE28" s="106"/>
      <c r="HIF28" s="108"/>
      <c r="HIG28" s="109"/>
      <c r="HIH28" s="110"/>
      <c r="HII28" s="106"/>
      <c r="HIJ28" s="106"/>
      <c r="HIK28" s="107"/>
      <c r="HIL28" s="106"/>
      <c r="HIM28" s="106"/>
      <c r="HIN28" s="108"/>
      <c r="HIO28" s="109"/>
      <c r="HIP28" s="110"/>
      <c r="HIQ28" s="106"/>
      <c r="HIR28" s="106"/>
      <c r="HIS28" s="107"/>
      <c r="HIT28" s="106"/>
      <c r="HIU28" s="106"/>
      <c r="HIV28" s="108"/>
      <c r="HIW28" s="109"/>
      <c r="HIX28" s="110"/>
      <c r="HIY28" s="106"/>
      <c r="HIZ28" s="106"/>
      <c r="HJA28" s="107"/>
      <c r="HJB28" s="106"/>
      <c r="HJC28" s="106"/>
      <c r="HJD28" s="108"/>
      <c r="HJE28" s="109"/>
      <c r="HJF28" s="110"/>
      <c r="HJG28" s="106"/>
      <c r="HJH28" s="106"/>
      <c r="HJI28" s="107"/>
      <c r="HJJ28" s="106"/>
      <c r="HJK28" s="106"/>
      <c r="HJL28" s="108"/>
      <c r="HJM28" s="109"/>
      <c r="HJN28" s="110"/>
      <c r="HJO28" s="106"/>
      <c r="HJP28" s="106"/>
      <c r="HJQ28" s="107"/>
      <c r="HJR28" s="106"/>
      <c r="HJS28" s="106"/>
      <c r="HJT28" s="108"/>
      <c r="HJU28" s="109"/>
      <c r="HJV28" s="110"/>
      <c r="HJW28" s="106"/>
      <c r="HJX28" s="106"/>
      <c r="HJY28" s="107"/>
      <c r="HJZ28" s="106"/>
      <c r="HKA28" s="106"/>
      <c r="HKB28" s="108"/>
      <c r="HKC28" s="109"/>
      <c r="HKD28" s="110"/>
      <c r="HKE28" s="106"/>
      <c r="HKF28" s="106"/>
      <c r="HKG28" s="107"/>
      <c r="HKH28" s="106"/>
      <c r="HKI28" s="106"/>
      <c r="HKJ28" s="108"/>
      <c r="HKK28" s="109"/>
      <c r="HKL28" s="110"/>
      <c r="HKM28" s="106"/>
      <c r="HKN28" s="106"/>
      <c r="HKO28" s="107"/>
      <c r="HKP28" s="106"/>
      <c r="HKQ28" s="106"/>
      <c r="HKR28" s="108"/>
      <c r="HKS28" s="109"/>
      <c r="HKT28" s="110"/>
      <c r="HKU28" s="106"/>
      <c r="HKV28" s="106"/>
      <c r="HKW28" s="107"/>
      <c r="HKX28" s="106"/>
      <c r="HKY28" s="106"/>
      <c r="HKZ28" s="108"/>
      <c r="HLA28" s="109"/>
      <c r="HLB28" s="110"/>
      <c r="HLC28" s="106"/>
      <c r="HLD28" s="106"/>
      <c r="HLE28" s="107"/>
      <c r="HLF28" s="106"/>
      <c r="HLG28" s="106"/>
      <c r="HLH28" s="108"/>
      <c r="HLI28" s="109"/>
      <c r="HLJ28" s="110"/>
      <c r="HLK28" s="106"/>
      <c r="HLL28" s="106"/>
      <c r="HLM28" s="107"/>
      <c r="HLN28" s="106"/>
      <c r="HLO28" s="106"/>
      <c r="HLP28" s="108"/>
      <c r="HLQ28" s="109"/>
      <c r="HLR28" s="110"/>
      <c r="HLS28" s="106"/>
      <c r="HLT28" s="106"/>
      <c r="HLU28" s="107"/>
      <c r="HLV28" s="106"/>
      <c r="HLW28" s="106"/>
      <c r="HLX28" s="108"/>
      <c r="HLY28" s="109"/>
      <c r="HLZ28" s="110"/>
      <c r="HMA28" s="106"/>
      <c r="HMB28" s="106"/>
      <c r="HMC28" s="107"/>
      <c r="HMD28" s="106"/>
      <c r="HME28" s="106"/>
      <c r="HMF28" s="108"/>
      <c r="HMG28" s="109"/>
      <c r="HMH28" s="110"/>
      <c r="HMI28" s="106"/>
      <c r="HMJ28" s="106"/>
      <c r="HMK28" s="107"/>
      <c r="HML28" s="106"/>
      <c r="HMM28" s="106"/>
      <c r="HMN28" s="108"/>
      <c r="HMO28" s="109"/>
      <c r="HMP28" s="110"/>
      <c r="HMQ28" s="106"/>
      <c r="HMR28" s="106"/>
      <c r="HMS28" s="107"/>
      <c r="HMT28" s="106"/>
      <c r="HMU28" s="106"/>
      <c r="HMV28" s="108"/>
      <c r="HMW28" s="109"/>
      <c r="HMX28" s="110"/>
      <c r="HMY28" s="106"/>
      <c r="HMZ28" s="106"/>
      <c r="HNA28" s="107"/>
      <c r="HNB28" s="106"/>
      <c r="HNC28" s="106"/>
      <c r="HND28" s="108"/>
      <c r="HNE28" s="109"/>
      <c r="HNF28" s="110"/>
      <c r="HNG28" s="106"/>
      <c r="HNH28" s="106"/>
      <c r="HNI28" s="107"/>
      <c r="HNJ28" s="106"/>
      <c r="HNK28" s="106"/>
      <c r="HNL28" s="108"/>
      <c r="HNM28" s="109"/>
      <c r="HNN28" s="110"/>
      <c r="HNO28" s="106"/>
      <c r="HNP28" s="106"/>
      <c r="HNQ28" s="107"/>
      <c r="HNR28" s="106"/>
      <c r="HNS28" s="106"/>
      <c r="HNT28" s="108"/>
      <c r="HNU28" s="109"/>
      <c r="HNV28" s="110"/>
      <c r="HNW28" s="106"/>
      <c r="HNX28" s="106"/>
      <c r="HNY28" s="107"/>
      <c r="HNZ28" s="106"/>
      <c r="HOA28" s="106"/>
      <c r="HOB28" s="108"/>
      <c r="HOC28" s="109"/>
      <c r="HOD28" s="110"/>
      <c r="HOE28" s="106"/>
      <c r="HOF28" s="106"/>
      <c r="HOG28" s="107"/>
      <c r="HOH28" s="106"/>
      <c r="HOI28" s="106"/>
      <c r="HOJ28" s="108"/>
      <c r="HOK28" s="109"/>
      <c r="HOL28" s="110"/>
      <c r="HOM28" s="106"/>
      <c r="HON28" s="106"/>
      <c r="HOO28" s="107"/>
      <c r="HOP28" s="106"/>
      <c r="HOQ28" s="106"/>
      <c r="HOR28" s="108"/>
      <c r="HOS28" s="109"/>
      <c r="HOT28" s="110"/>
      <c r="HOU28" s="106"/>
      <c r="HOV28" s="106"/>
      <c r="HOW28" s="107"/>
      <c r="HOX28" s="106"/>
      <c r="HOY28" s="106"/>
      <c r="HOZ28" s="108"/>
      <c r="HPA28" s="109"/>
      <c r="HPB28" s="110"/>
      <c r="HPC28" s="106"/>
      <c r="HPD28" s="106"/>
      <c r="HPE28" s="107"/>
      <c r="HPF28" s="106"/>
      <c r="HPG28" s="106"/>
      <c r="HPH28" s="108"/>
      <c r="HPI28" s="109"/>
      <c r="HPJ28" s="110"/>
      <c r="HPK28" s="106"/>
      <c r="HPL28" s="106"/>
      <c r="HPM28" s="107"/>
      <c r="HPN28" s="106"/>
      <c r="HPO28" s="106"/>
      <c r="HPP28" s="108"/>
      <c r="HPQ28" s="109"/>
      <c r="HPR28" s="110"/>
      <c r="HPS28" s="106"/>
      <c r="HPT28" s="106"/>
      <c r="HPU28" s="107"/>
      <c r="HPV28" s="106"/>
      <c r="HPW28" s="106"/>
      <c r="HPX28" s="108"/>
      <c r="HPY28" s="109"/>
      <c r="HPZ28" s="110"/>
      <c r="HQA28" s="106"/>
      <c r="HQB28" s="106"/>
      <c r="HQC28" s="107"/>
      <c r="HQD28" s="106"/>
      <c r="HQE28" s="106"/>
      <c r="HQF28" s="108"/>
      <c r="HQG28" s="109"/>
      <c r="HQH28" s="110"/>
      <c r="HQI28" s="106"/>
      <c r="HQJ28" s="106"/>
      <c r="HQK28" s="107"/>
      <c r="HQL28" s="106"/>
      <c r="HQM28" s="106"/>
      <c r="HQN28" s="108"/>
      <c r="HQO28" s="109"/>
      <c r="HQP28" s="110"/>
      <c r="HQQ28" s="106"/>
      <c r="HQR28" s="106"/>
      <c r="HQS28" s="107"/>
      <c r="HQT28" s="106"/>
      <c r="HQU28" s="106"/>
      <c r="HQV28" s="108"/>
      <c r="HQW28" s="109"/>
      <c r="HQX28" s="110"/>
      <c r="HQY28" s="106"/>
      <c r="HQZ28" s="106"/>
      <c r="HRA28" s="107"/>
      <c r="HRB28" s="106"/>
      <c r="HRC28" s="106"/>
      <c r="HRD28" s="108"/>
      <c r="HRE28" s="109"/>
      <c r="HRF28" s="110"/>
      <c r="HRG28" s="106"/>
      <c r="HRH28" s="106"/>
      <c r="HRI28" s="107"/>
      <c r="HRJ28" s="106"/>
      <c r="HRK28" s="106"/>
      <c r="HRL28" s="108"/>
      <c r="HRM28" s="109"/>
      <c r="HRN28" s="110"/>
      <c r="HRO28" s="106"/>
      <c r="HRP28" s="106"/>
      <c r="HRQ28" s="107"/>
      <c r="HRR28" s="106"/>
      <c r="HRS28" s="106"/>
      <c r="HRT28" s="108"/>
      <c r="HRU28" s="109"/>
      <c r="HRV28" s="110"/>
      <c r="HRW28" s="106"/>
      <c r="HRX28" s="106"/>
      <c r="HRY28" s="107"/>
      <c r="HRZ28" s="106"/>
      <c r="HSA28" s="106"/>
      <c r="HSB28" s="108"/>
      <c r="HSC28" s="109"/>
      <c r="HSD28" s="110"/>
      <c r="HSE28" s="106"/>
      <c r="HSF28" s="106"/>
      <c r="HSG28" s="107"/>
      <c r="HSH28" s="106"/>
      <c r="HSI28" s="106"/>
      <c r="HSJ28" s="108"/>
      <c r="HSK28" s="109"/>
      <c r="HSL28" s="110"/>
      <c r="HSM28" s="106"/>
      <c r="HSN28" s="106"/>
      <c r="HSO28" s="107"/>
      <c r="HSP28" s="106"/>
      <c r="HSQ28" s="106"/>
      <c r="HSR28" s="108"/>
      <c r="HSS28" s="109"/>
      <c r="HST28" s="110"/>
      <c r="HSU28" s="106"/>
      <c r="HSV28" s="106"/>
      <c r="HSW28" s="107"/>
      <c r="HSX28" s="106"/>
      <c r="HSY28" s="106"/>
      <c r="HSZ28" s="108"/>
      <c r="HTA28" s="109"/>
      <c r="HTB28" s="110"/>
      <c r="HTC28" s="106"/>
      <c r="HTD28" s="106"/>
      <c r="HTE28" s="107"/>
      <c r="HTF28" s="106"/>
      <c r="HTG28" s="106"/>
      <c r="HTH28" s="108"/>
      <c r="HTI28" s="109"/>
      <c r="HTJ28" s="110"/>
      <c r="HTK28" s="106"/>
      <c r="HTL28" s="106"/>
      <c r="HTM28" s="107"/>
      <c r="HTN28" s="106"/>
      <c r="HTO28" s="106"/>
      <c r="HTP28" s="108"/>
      <c r="HTQ28" s="109"/>
      <c r="HTR28" s="110"/>
      <c r="HTS28" s="106"/>
      <c r="HTT28" s="106"/>
      <c r="HTU28" s="107"/>
      <c r="HTV28" s="106"/>
      <c r="HTW28" s="106"/>
      <c r="HTX28" s="108"/>
      <c r="HTY28" s="109"/>
      <c r="HTZ28" s="110"/>
      <c r="HUA28" s="106"/>
      <c r="HUB28" s="106"/>
      <c r="HUC28" s="107"/>
      <c r="HUD28" s="106"/>
      <c r="HUE28" s="106"/>
      <c r="HUF28" s="108"/>
      <c r="HUG28" s="109"/>
      <c r="HUH28" s="110"/>
      <c r="HUI28" s="106"/>
      <c r="HUJ28" s="106"/>
      <c r="HUK28" s="107"/>
      <c r="HUL28" s="106"/>
      <c r="HUM28" s="106"/>
      <c r="HUN28" s="108"/>
      <c r="HUO28" s="109"/>
      <c r="HUP28" s="110"/>
      <c r="HUQ28" s="106"/>
      <c r="HUR28" s="106"/>
      <c r="HUS28" s="107"/>
      <c r="HUT28" s="106"/>
      <c r="HUU28" s="106"/>
      <c r="HUV28" s="108"/>
      <c r="HUW28" s="109"/>
      <c r="HUX28" s="110"/>
      <c r="HUY28" s="106"/>
      <c r="HUZ28" s="106"/>
      <c r="HVA28" s="107"/>
      <c r="HVB28" s="106"/>
      <c r="HVC28" s="106"/>
      <c r="HVD28" s="108"/>
      <c r="HVE28" s="109"/>
      <c r="HVF28" s="110"/>
      <c r="HVG28" s="106"/>
      <c r="HVH28" s="106"/>
      <c r="HVI28" s="107"/>
      <c r="HVJ28" s="106"/>
      <c r="HVK28" s="106"/>
      <c r="HVL28" s="108"/>
      <c r="HVM28" s="109"/>
      <c r="HVN28" s="110"/>
      <c r="HVO28" s="106"/>
      <c r="HVP28" s="106"/>
      <c r="HVQ28" s="107"/>
      <c r="HVR28" s="106"/>
      <c r="HVS28" s="106"/>
      <c r="HVT28" s="108"/>
      <c r="HVU28" s="109"/>
      <c r="HVV28" s="110"/>
      <c r="HVW28" s="106"/>
      <c r="HVX28" s="106"/>
      <c r="HVY28" s="107"/>
      <c r="HVZ28" s="106"/>
      <c r="HWA28" s="106"/>
      <c r="HWB28" s="108"/>
      <c r="HWC28" s="109"/>
      <c r="HWD28" s="110"/>
      <c r="HWE28" s="106"/>
      <c r="HWF28" s="106"/>
      <c r="HWG28" s="107"/>
      <c r="HWH28" s="106"/>
      <c r="HWI28" s="106"/>
      <c r="HWJ28" s="108"/>
      <c r="HWK28" s="109"/>
      <c r="HWL28" s="110"/>
      <c r="HWM28" s="106"/>
      <c r="HWN28" s="106"/>
      <c r="HWO28" s="107"/>
      <c r="HWP28" s="106"/>
      <c r="HWQ28" s="106"/>
      <c r="HWR28" s="108"/>
      <c r="HWS28" s="109"/>
      <c r="HWT28" s="110"/>
      <c r="HWU28" s="106"/>
      <c r="HWV28" s="106"/>
      <c r="HWW28" s="107"/>
      <c r="HWX28" s="106"/>
      <c r="HWY28" s="106"/>
      <c r="HWZ28" s="108"/>
      <c r="HXA28" s="109"/>
      <c r="HXB28" s="110"/>
      <c r="HXC28" s="106"/>
      <c r="HXD28" s="106"/>
      <c r="HXE28" s="107"/>
      <c r="HXF28" s="106"/>
      <c r="HXG28" s="106"/>
      <c r="HXH28" s="108"/>
      <c r="HXI28" s="109"/>
      <c r="HXJ28" s="110"/>
      <c r="HXK28" s="106"/>
      <c r="HXL28" s="106"/>
      <c r="HXM28" s="107"/>
      <c r="HXN28" s="106"/>
      <c r="HXO28" s="106"/>
      <c r="HXP28" s="108"/>
      <c r="HXQ28" s="109"/>
      <c r="HXR28" s="110"/>
      <c r="HXS28" s="106"/>
      <c r="HXT28" s="106"/>
      <c r="HXU28" s="107"/>
      <c r="HXV28" s="106"/>
      <c r="HXW28" s="106"/>
      <c r="HXX28" s="108"/>
      <c r="HXY28" s="109"/>
      <c r="HXZ28" s="110"/>
      <c r="HYA28" s="106"/>
      <c r="HYB28" s="106"/>
      <c r="HYC28" s="107"/>
      <c r="HYD28" s="106"/>
      <c r="HYE28" s="106"/>
      <c r="HYF28" s="108"/>
      <c r="HYG28" s="109"/>
      <c r="HYH28" s="110"/>
      <c r="HYI28" s="106"/>
      <c r="HYJ28" s="106"/>
      <c r="HYK28" s="107"/>
      <c r="HYL28" s="106"/>
      <c r="HYM28" s="106"/>
      <c r="HYN28" s="108"/>
      <c r="HYO28" s="109"/>
      <c r="HYP28" s="110"/>
      <c r="HYQ28" s="106"/>
      <c r="HYR28" s="106"/>
      <c r="HYS28" s="107"/>
      <c r="HYT28" s="106"/>
      <c r="HYU28" s="106"/>
      <c r="HYV28" s="108"/>
      <c r="HYW28" s="109"/>
      <c r="HYX28" s="110"/>
      <c r="HYY28" s="106"/>
      <c r="HYZ28" s="106"/>
      <c r="HZA28" s="107"/>
      <c r="HZB28" s="106"/>
      <c r="HZC28" s="106"/>
      <c r="HZD28" s="108"/>
      <c r="HZE28" s="109"/>
      <c r="HZF28" s="110"/>
      <c r="HZG28" s="106"/>
      <c r="HZH28" s="106"/>
      <c r="HZI28" s="107"/>
      <c r="HZJ28" s="106"/>
      <c r="HZK28" s="106"/>
      <c r="HZL28" s="108"/>
      <c r="HZM28" s="109"/>
      <c r="HZN28" s="110"/>
      <c r="HZO28" s="106"/>
      <c r="HZP28" s="106"/>
      <c r="HZQ28" s="107"/>
      <c r="HZR28" s="106"/>
      <c r="HZS28" s="106"/>
      <c r="HZT28" s="108"/>
      <c r="HZU28" s="109"/>
      <c r="HZV28" s="110"/>
      <c r="HZW28" s="106"/>
      <c r="HZX28" s="106"/>
      <c r="HZY28" s="107"/>
      <c r="HZZ28" s="106"/>
      <c r="IAA28" s="106"/>
      <c r="IAB28" s="108"/>
      <c r="IAC28" s="109"/>
      <c r="IAD28" s="110"/>
      <c r="IAE28" s="106"/>
      <c r="IAF28" s="106"/>
      <c r="IAG28" s="107"/>
      <c r="IAH28" s="106"/>
      <c r="IAI28" s="106"/>
      <c r="IAJ28" s="108"/>
      <c r="IAK28" s="109"/>
      <c r="IAL28" s="110"/>
      <c r="IAM28" s="106"/>
      <c r="IAN28" s="106"/>
      <c r="IAO28" s="107"/>
      <c r="IAP28" s="106"/>
      <c r="IAQ28" s="106"/>
      <c r="IAR28" s="108"/>
      <c r="IAS28" s="109"/>
      <c r="IAT28" s="110"/>
      <c r="IAU28" s="106"/>
      <c r="IAV28" s="106"/>
      <c r="IAW28" s="107"/>
      <c r="IAX28" s="106"/>
      <c r="IAY28" s="106"/>
      <c r="IAZ28" s="108"/>
      <c r="IBA28" s="109"/>
      <c r="IBB28" s="110"/>
      <c r="IBC28" s="106"/>
      <c r="IBD28" s="106"/>
      <c r="IBE28" s="107"/>
      <c r="IBF28" s="106"/>
      <c r="IBG28" s="106"/>
      <c r="IBH28" s="108"/>
      <c r="IBI28" s="109"/>
      <c r="IBJ28" s="110"/>
      <c r="IBK28" s="106"/>
      <c r="IBL28" s="106"/>
      <c r="IBM28" s="107"/>
      <c r="IBN28" s="106"/>
      <c r="IBO28" s="106"/>
      <c r="IBP28" s="108"/>
      <c r="IBQ28" s="109"/>
      <c r="IBR28" s="110"/>
      <c r="IBS28" s="106"/>
      <c r="IBT28" s="106"/>
      <c r="IBU28" s="107"/>
      <c r="IBV28" s="106"/>
      <c r="IBW28" s="106"/>
      <c r="IBX28" s="108"/>
      <c r="IBY28" s="109"/>
      <c r="IBZ28" s="110"/>
      <c r="ICA28" s="106"/>
      <c r="ICB28" s="106"/>
      <c r="ICC28" s="107"/>
      <c r="ICD28" s="106"/>
      <c r="ICE28" s="106"/>
      <c r="ICF28" s="108"/>
      <c r="ICG28" s="109"/>
      <c r="ICH28" s="110"/>
      <c r="ICI28" s="106"/>
      <c r="ICJ28" s="106"/>
      <c r="ICK28" s="107"/>
      <c r="ICL28" s="106"/>
      <c r="ICM28" s="106"/>
      <c r="ICN28" s="108"/>
      <c r="ICO28" s="109"/>
      <c r="ICP28" s="110"/>
      <c r="ICQ28" s="106"/>
      <c r="ICR28" s="106"/>
      <c r="ICS28" s="107"/>
      <c r="ICT28" s="106"/>
      <c r="ICU28" s="106"/>
      <c r="ICV28" s="108"/>
      <c r="ICW28" s="109"/>
      <c r="ICX28" s="110"/>
      <c r="ICY28" s="106"/>
      <c r="ICZ28" s="106"/>
      <c r="IDA28" s="107"/>
      <c r="IDB28" s="106"/>
      <c r="IDC28" s="106"/>
      <c r="IDD28" s="108"/>
      <c r="IDE28" s="109"/>
      <c r="IDF28" s="110"/>
      <c r="IDG28" s="106"/>
      <c r="IDH28" s="106"/>
      <c r="IDI28" s="107"/>
      <c r="IDJ28" s="106"/>
      <c r="IDK28" s="106"/>
      <c r="IDL28" s="108"/>
      <c r="IDM28" s="109"/>
      <c r="IDN28" s="110"/>
      <c r="IDO28" s="106"/>
      <c r="IDP28" s="106"/>
      <c r="IDQ28" s="107"/>
      <c r="IDR28" s="106"/>
      <c r="IDS28" s="106"/>
      <c r="IDT28" s="108"/>
      <c r="IDU28" s="109"/>
      <c r="IDV28" s="110"/>
      <c r="IDW28" s="106"/>
      <c r="IDX28" s="106"/>
      <c r="IDY28" s="107"/>
      <c r="IDZ28" s="106"/>
      <c r="IEA28" s="106"/>
      <c r="IEB28" s="108"/>
      <c r="IEC28" s="109"/>
      <c r="IED28" s="110"/>
      <c r="IEE28" s="106"/>
      <c r="IEF28" s="106"/>
      <c r="IEG28" s="107"/>
      <c r="IEH28" s="106"/>
      <c r="IEI28" s="106"/>
      <c r="IEJ28" s="108"/>
      <c r="IEK28" s="109"/>
      <c r="IEL28" s="110"/>
      <c r="IEM28" s="106"/>
      <c r="IEN28" s="106"/>
      <c r="IEO28" s="107"/>
      <c r="IEP28" s="106"/>
      <c r="IEQ28" s="106"/>
      <c r="IER28" s="108"/>
      <c r="IES28" s="109"/>
      <c r="IET28" s="110"/>
      <c r="IEU28" s="106"/>
      <c r="IEV28" s="106"/>
      <c r="IEW28" s="107"/>
      <c r="IEX28" s="106"/>
      <c r="IEY28" s="106"/>
      <c r="IEZ28" s="108"/>
      <c r="IFA28" s="109"/>
      <c r="IFB28" s="110"/>
      <c r="IFC28" s="106"/>
      <c r="IFD28" s="106"/>
      <c r="IFE28" s="107"/>
      <c r="IFF28" s="106"/>
      <c r="IFG28" s="106"/>
      <c r="IFH28" s="108"/>
      <c r="IFI28" s="109"/>
      <c r="IFJ28" s="110"/>
      <c r="IFK28" s="106"/>
      <c r="IFL28" s="106"/>
      <c r="IFM28" s="107"/>
      <c r="IFN28" s="106"/>
      <c r="IFO28" s="106"/>
      <c r="IFP28" s="108"/>
      <c r="IFQ28" s="109"/>
      <c r="IFR28" s="110"/>
      <c r="IFS28" s="106"/>
      <c r="IFT28" s="106"/>
      <c r="IFU28" s="107"/>
      <c r="IFV28" s="106"/>
      <c r="IFW28" s="106"/>
      <c r="IFX28" s="108"/>
      <c r="IFY28" s="109"/>
      <c r="IFZ28" s="110"/>
      <c r="IGA28" s="106"/>
      <c r="IGB28" s="106"/>
      <c r="IGC28" s="107"/>
      <c r="IGD28" s="106"/>
      <c r="IGE28" s="106"/>
      <c r="IGF28" s="108"/>
      <c r="IGG28" s="109"/>
      <c r="IGH28" s="110"/>
      <c r="IGI28" s="106"/>
      <c r="IGJ28" s="106"/>
      <c r="IGK28" s="107"/>
      <c r="IGL28" s="106"/>
      <c r="IGM28" s="106"/>
      <c r="IGN28" s="108"/>
      <c r="IGO28" s="109"/>
      <c r="IGP28" s="110"/>
      <c r="IGQ28" s="106"/>
      <c r="IGR28" s="106"/>
      <c r="IGS28" s="107"/>
      <c r="IGT28" s="106"/>
      <c r="IGU28" s="106"/>
      <c r="IGV28" s="108"/>
      <c r="IGW28" s="109"/>
      <c r="IGX28" s="110"/>
      <c r="IGY28" s="106"/>
      <c r="IGZ28" s="106"/>
      <c r="IHA28" s="107"/>
      <c r="IHB28" s="106"/>
      <c r="IHC28" s="106"/>
      <c r="IHD28" s="108"/>
      <c r="IHE28" s="109"/>
      <c r="IHF28" s="110"/>
      <c r="IHG28" s="106"/>
      <c r="IHH28" s="106"/>
      <c r="IHI28" s="107"/>
      <c r="IHJ28" s="106"/>
      <c r="IHK28" s="106"/>
      <c r="IHL28" s="108"/>
      <c r="IHM28" s="109"/>
      <c r="IHN28" s="110"/>
      <c r="IHO28" s="106"/>
      <c r="IHP28" s="106"/>
      <c r="IHQ28" s="107"/>
      <c r="IHR28" s="106"/>
      <c r="IHS28" s="106"/>
      <c r="IHT28" s="108"/>
      <c r="IHU28" s="109"/>
      <c r="IHV28" s="110"/>
      <c r="IHW28" s="106"/>
      <c r="IHX28" s="106"/>
      <c r="IHY28" s="107"/>
      <c r="IHZ28" s="106"/>
      <c r="IIA28" s="106"/>
      <c r="IIB28" s="108"/>
      <c r="IIC28" s="109"/>
      <c r="IID28" s="110"/>
      <c r="IIE28" s="106"/>
      <c r="IIF28" s="106"/>
      <c r="IIG28" s="107"/>
      <c r="IIH28" s="106"/>
      <c r="III28" s="106"/>
      <c r="IIJ28" s="108"/>
      <c r="IIK28" s="109"/>
      <c r="IIL28" s="110"/>
      <c r="IIM28" s="106"/>
      <c r="IIN28" s="106"/>
      <c r="IIO28" s="107"/>
      <c r="IIP28" s="106"/>
      <c r="IIQ28" s="106"/>
      <c r="IIR28" s="108"/>
      <c r="IIS28" s="109"/>
      <c r="IIT28" s="110"/>
      <c r="IIU28" s="106"/>
      <c r="IIV28" s="106"/>
      <c r="IIW28" s="107"/>
      <c r="IIX28" s="106"/>
      <c r="IIY28" s="106"/>
      <c r="IIZ28" s="108"/>
      <c r="IJA28" s="109"/>
      <c r="IJB28" s="110"/>
      <c r="IJC28" s="106"/>
      <c r="IJD28" s="106"/>
      <c r="IJE28" s="107"/>
      <c r="IJF28" s="106"/>
      <c r="IJG28" s="106"/>
      <c r="IJH28" s="108"/>
      <c r="IJI28" s="109"/>
      <c r="IJJ28" s="110"/>
      <c r="IJK28" s="106"/>
      <c r="IJL28" s="106"/>
      <c r="IJM28" s="107"/>
      <c r="IJN28" s="106"/>
      <c r="IJO28" s="106"/>
      <c r="IJP28" s="108"/>
      <c r="IJQ28" s="109"/>
      <c r="IJR28" s="110"/>
      <c r="IJS28" s="106"/>
      <c r="IJT28" s="106"/>
      <c r="IJU28" s="107"/>
      <c r="IJV28" s="106"/>
      <c r="IJW28" s="106"/>
      <c r="IJX28" s="108"/>
      <c r="IJY28" s="109"/>
      <c r="IJZ28" s="110"/>
      <c r="IKA28" s="106"/>
      <c r="IKB28" s="106"/>
      <c r="IKC28" s="107"/>
      <c r="IKD28" s="106"/>
      <c r="IKE28" s="106"/>
      <c r="IKF28" s="108"/>
      <c r="IKG28" s="109"/>
      <c r="IKH28" s="110"/>
      <c r="IKI28" s="106"/>
      <c r="IKJ28" s="106"/>
      <c r="IKK28" s="107"/>
      <c r="IKL28" s="106"/>
      <c r="IKM28" s="106"/>
      <c r="IKN28" s="108"/>
      <c r="IKO28" s="109"/>
      <c r="IKP28" s="110"/>
      <c r="IKQ28" s="106"/>
      <c r="IKR28" s="106"/>
      <c r="IKS28" s="107"/>
      <c r="IKT28" s="106"/>
      <c r="IKU28" s="106"/>
      <c r="IKV28" s="108"/>
      <c r="IKW28" s="109"/>
      <c r="IKX28" s="110"/>
      <c r="IKY28" s="106"/>
      <c r="IKZ28" s="106"/>
      <c r="ILA28" s="107"/>
      <c r="ILB28" s="106"/>
      <c r="ILC28" s="106"/>
      <c r="ILD28" s="108"/>
      <c r="ILE28" s="109"/>
      <c r="ILF28" s="110"/>
      <c r="ILG28" s="106"/>
      <c r="ILH28" s="106"/>
      <c r="ILI28" s="107"/>
      <c r="ILJ28" s="106"/>
      <c r="ILK28" s="106"/>
      <c r="ILL28" s="108"/>
      <c r="ILM28" s="109"/>
      <c r="ILN28" s="110"/>
      <c r="ILO28" s="106"/>
      <c r="ILP28" s="106"/>
      <c r="ILQ28" s="107"/>
      <c r="ILR28" s="106"/>
      <c r="ILS28" s="106"/>
      <c r="ILT28" s="108"/>
      <c r="ILU28" s="109"/>
      <c r="ILV28" s="110"/>
      <c r="ILW28" s="106"/>
      <c r="ILX28" s="106"/>
      <c r="ILY28" s="107"/>
      <c r="ILZ28" s="106"/>
      <c r="IMA28" s="106"/>
      <c r="IMB28" s="108"/>
      <c r="IMC28" s="109"/>
      <c r="IMD28" s="110"/>
      <c r="IME28" s="106"/>
      <c r="IMF28" s="106"/>
      <c r="IMG28" s="107"/>
      <c r="IMH28" s="106"/>
      <c r="IMI28" s="106"/>
      <c r="IMJ28" s="108"/>
      <c r="IMK28" s="109"/>
      <c r="IML28" s="110"/>
      <c r="IMM28" s="106"/>
      <c r="IMN28" s="106"/>
      <c r="IMO28" s="107"/>
      <c r="IMP28" s="106"/>
      <c r="IMQ28" s="106"/>
      <c r="IMR28" s="108"/>
      <c r="IMS28" s="109"/>
      <c r="IMT28" s="110"/>
      <c r="IMU28" s="106"/>
      <c r="IMV28" s="106"/>
      <c r="IMW28" s="107"/>
      <c r="IMX28" s="106"/>
      <c r="IMY28" s="106"/>
      <c r="IMZ28" s="108"/>
      <c r="INA28" s="109"/>
      <c r="INB28" s="110"/>
      <c r="INC28" s="106"/>
      <c r="IND28" s="106"/>
      <c r="INE28" s="107"/>
      <c r="INF28" s="106"/>
      <c r="ING28" s="106"/>
      <c r="INH28" s="108"/>
      <c r="INI28" s="109"/>
      <c r="INJ28" s="110"/>
      <c r="INK28" s="106"/>
      <c r="INL28" s="106"/>
      <c r="INM28" s="107"/>
      <c r="INN28" s="106"/>
      <c r="INO28" s="106"/>
      <c r="INP28" s="108"/>
      <c r="INQ28" s="109"/>
      <c r="INR28" s="110"/>
      <c r="INS28" s="106"/>
      <c r="INT28" s="106"/>
      <c r="INU28" s="107"/>
      <c r="INV28" s="106"/>
      <c r="INW28" s="106"/>
      <c r="INX28" s="108"/>
      <c r="INY28" s="109"/>
      <c r="INZ28" s="110"/>
      <c r="IOA28" s="106"/>
      <c r="IOB28" s="106"/>
      <c r="IOC28" s="107"/>
      <c r="IOD28" s="106"/>
      <c r="IOE28" s="106"/>
      <c r="IOF28" s="108"/>
      <c r="IOG28" s="109"/>
      <c r="IOH28" s="110"/>
      <c r="IOI28" s="106"/>
      <c r="IOJ28" s="106"/>
      <c r="IOK28" s="107"/>
      <c r="IOL28" s="106"/>
      <c r="IOM28" s="106"/>
      <c r="ION28" s="108"/>
      <c r="IOO28" s="109"/>
      <c r="IOP28" s="110"/>
      <c r="IOQ28" s="106"/>
      <c r="IOR28" s="106"/>
      <c r="IOS28" s="107"/>
      <c r="IOT28" s="106"/>
      <c r="IOU28" s="106"/>
      <c r="IOV28" s="108"/>
      <c r="IOW28" s="109"/>
      <c r="IOX28" s="110"/>
      <c r="IOY28" s="106"/>
      <c r="IOZ28" s="106"/>
      <c r="IPA28" s="107"/>
      <c r="IPB28" s="106"/>
      <c r="IPC28" s="106"/>
      <c r="IPD28" s="108"/>
      <c r="IPE28" s="109"/>
      <c r="IPF28" s="110"/>
      <c r="IPG28" s="106"/>
      <c r="IPH28" s="106"/>
      <c r="IPI28" s="107"/>
      <c r="IPJ28" s="106"/>
      <c r="IPK28" s="106"/>
      <c r="IPL28" s="108"/>
      <c r="IPM28" s="109"/>
      <c r="IPN28" s="110"/>
      <c r="IPO28" s="106"/>
      <c r="IPP28" s="106"/>
      <c r="IPQ28" s="107"/>
      <c r="IPR28" s="106"/>
      <c r="IPS28" s="106"/>
      <c r="IPT28" s="108"/>
      <c r="IPU28" s="109"/>
      <c r="IPV28" s="110"/>
      <c r="IPW28" s="106"/>
      <c r="IPX28" s="106"/>
      <c r="IPY28" s="107"/>
      <c r="IPZ28" s="106"/>
      <c r="IQA28" s="106"/>
      <c r="IQB28" s="108"/>
      <c r="IQC28" s="109"/>
      <c r="IQD28" s="110"/>
      <c r="IQE28" s="106"/>
      <c r="IQF28" s="106"/>
      <c r="IQG28" s="107"/>
      <c r="IQH28" s="106"/>
      <c r="IQI28" s="106"/>
      <c r="IQJ28" s="108"/>
      <c r="IQK28" s="109"/>
      <c r="IQL28" s="110"/>
      <c r="IQM28" s="106"/>
      <c r="IQN28" s="106"/>
      <c r="IQO28" s="107"/>
      <c r="IQP28" s="106"/>
      <c r="IQQ28" s="106"/>
      <c r="IQR28" s="108"/>
      <c r="IQS28" s="109"/>
      <c r="IQT28" s="110"/>
      <c r="IQU28" s="106"/>
      <c r="IQV28" s="106"/>
      <c r="IQW28" s="107"/>
      <c r="IQX28" s="106"/>
      <c r="IQY28" s="106"/>
      <c r="IQZ28" s="108"/>
      <c r="IRA28" s="109"/>
      <c r="IRB28" s="110"/>
      <c r="IRC28" s="106"/>
      <c r="IRD28" s="106"/>
      <c r="IRE28" s="107"/>
      <c r="IRF28" s="106"/>
      <c r="IRG28" s="106"/>
      <c r="IRH28" s="108"/>
      <c r="IRI28" s="109"/>
      <c r="IRJ28" s="110"/>
      <c r="IRK28" s="106"/>
      <c r="IRL28" s="106"/>
      <c r="IRM28" s="107"/>
      <c r="IRN28" s="106"/>
      <c r="IRO28" s="106"/>
      <c r="IRP28" s="108"/>
      <c r="IRQ28" s="109"/>
      <c r="IRR28" s="110"/>
      <c r="IRS28" s="106"/>
      <c r="IRT28" s="106"/>
      <c r="IRU28" s="107"/>
      <c r="IRV28" s="106"/>
      <c r="IRW28" s="106"/>
      <c r="IRX28" s="108"/>
      <c r="IRY28" s="109"/>
      <c r="IRZ28" s="110"/>
      <c r="ISA28" s="106"/>
      <c r="ISB28" s="106"/>
      <c r="ISC28" s="107"/>
      <c r="ISD28" s="106"/>
      <c r="ISE28" s="106"/>
      <c r="ISF28" s="108"/>
      <c r="ISG28" s="109"/>
      <c r="ISH28" s="110"/>
      <c r="ISI28" s="106"/>
      <c r="ISJ28" s="106"/>
      <c r="ISK28" s="107"/>
      <c r="ISL28" s="106"/>
      <c r="ISM28" s="106"/>
      <c r="ISN28" s="108"/>
      <c r="ISO28" s="109"/>
      <c r="ISP28" s="110"/>
      <c r="ISQ28" s="106"/>
      <c r="ISR28" s="106"/>
      <c r="ISS28" s="107"/>
      <c r="IST28" s="106"/>
      <c r="ISU28" s="106"/>
      <c r="ISV28" s="108"/>
      <c r="ISW28" s="109"/>
      <c r="ISX28" s="110"/>
      <c r="ISY28" s="106"/>
      <c r="ISZ28" s="106"/>
      <c r="ITA28" s="107"/>
      <c r="ITB28" s="106"/>
      <c r="ITC28" s="106"/>
      <c r="ITD28" s="108"/>
      <c r="ITE28" s="109"/>
      <c r="ITF28" s="110"/>
      <c r="ITG28" s="106"/>
      <c r="ITH28" s="106"/>
      <c r="ITI28" s="107"/>
      <c r="ITJ28" s="106"/>
      <c r="ITK28" s="106"/>
      <c r="ITL28" s="108"/>
      <c r="ITM28" s="109"/>
      <c r="ITN28" s="110"/>
      <c r="ITO28" s="106"/>
      <c r="ITP28" s="106"/>
      <c r="ITQ28" s="107"/>
      <c r="ITR28" s="106"/>
      <c r="ITS28" s="106"/>
      <c r="ITT28" s="108"/>
      <c r="ITU28" s="109"/>
      <c r="ITV28" s="110"/>
      <c r="ITW28" s="106"/>
      <c r="ITX28" s="106"/>
      <c r="ITY28" s="107"/>
      <c r="ITZ28" s="106"/>
      <c r="IUA28" s="106"/>
      <c r="IUB28" s="108"/>
      <c r="IUC28" s="109"/>
      <c r="IUD28" s="110"/>
      <c r="IUE28" s="106"/>
      <c r="IUF28" s="106"/>
      <c r="IUG28" s="107"/>
      <c r="IUH28" s="106"/>
      <c r="IUI28" s="106"/>
      <c r="IUJ28" s="108"/>
      <c r="IUK28" s="109"/>
      <c r="IUL28" s="110"/>
      <c r="IUM28" s="106"/>
      <c r="IUN28" s="106"/>
      <c r="IUO28" s="107"/>
      <c r="IUP28" s="106"/>
      <c r="IUQ28" s="106"/>
      <c r="IUR28" s="108"/>
      <c r="IUS28" s="109"/>
      <c r="IUT28" s="110"/>
      <c r="IUU28" s="106"/>
      <c r="IUV28" s="106"/>
      <c r="IUW28" s="107"/>
      <c r="IUX28" s="106"/>
      <c r="IUY28" s="106"/>
      <c r="IUZ28" s="108"/>
      <c r="IVA28" s="109"/>
      <c r="IVB28" s="110"/>
      <c r="IVC28" s="106"/>
      <c r="IVD28" s="106"/>
      <c r="IVE28" s="107"/>
      <c r="IVF28" s="106"/>
      <c r="IVG28" s="106"/>
      <c r="IVH28" s="108"/>
      <c r="IVI28" s="109"/>
      <c r="IVJ28" s="110"/>
      <c r="IVK28" s="106"/>
      <c r="IVL28" s="106"/>
      <c r="IVM28" s="107"/>
      <c r="IVN28" s="106"/>
      <c r="IVO28" s="106"/>
      <c r="IVP28" s="108"/>
      <c r="IVQ28" s="109"/>
      <c r="IVR28" s="110"/>
      <c r="IVS28" s="106"/>
      <c r="IVT28" s="106"/>
      <c r="IVU28" s="107"/>
      <c r="IVV28" s="106"/>
      <c r="IVW28" s="106"/>
      <c r="IVX28" s="108"/>
      <c r="IVY28" s="109"/>
      <c r="IVZ28" s="110"/>
      <c r="IWA28" s="106"/>
      <c r="IWB28" s="106"/>
      <c r="IWC28" s="107"/>
      <c r="IWD28" s="106"/>
      <c r="IWE28" s="106"/>
      <c r="IWF28" s="108"/>
      <c r="IWG28" s="109"/>
      <c r="IWH28" s="110"/>
      <c r="IWI28" s="106"/>
      <c r="IWJ28" s="106"/>
      <c r="IWK28" s="107"/>
      <c r="IWL28" s="106"/>
      <c r="IWM28" s="106"/>
      <c r="IWN28" s="108"/>
      <c r="IWO28" s="109"/>
      <c r="IWP28" s="110"/>
      <c r="IWQ28" s="106"/>
      <c r="IWR28" s="106"/>
      <c r="IWS28" s="107"/>
      <c r="IWT28" s="106"/>
      <c r="IWU28" s="106"/>
      <c r="IWV28" s="108"/>
      <c r="IWW28" s="109"/>
      <c r="IWX28" s="110"/>
      <c r="IWY28" s="106"/>
      <c r="IWZ28" s="106"/>
      <c r="IXA28" s="107"/>
      <c r="IXB28" s="106"/>
      <c r="IXC28" s="106"/>
      <c r="IXD28" s="108"/>
      <c r="IXE28" s="109"/>
      <c r="IXF28" s="110"/>
      <c r="IXG28" s="106"/>
      <c r="IXH28" s="106"/>
      <c r="IXI28" s="107"/>
      <c r="IXJ28" s="106"/>
      <c r="IXK28" s="106"/>
      <c r="IXL28" s="108"/>
      <c r="IXM28" s="109"/>
      <c r="IXN28" s="110"/>
      <c r="IXO28" s="106"/>
      <c r="IXP28" s="106"/>
      <c r="IXQ28" s="107"/>
      <c r="IXR28" s="106"/>
      <c r="IXS28" s="106"/>
      <c r="IXT28" s="108"/>
      <c r="IXU28" s="109"/>
      <c r="IXV28" s="110"/>
      <c r="IXW28" s="106"/>
      <c r="IXX28" s="106"/>
      <c r="IXY28" s="107"/>
      <c r="IXZ28" s="106"/>
      <c r="IYA28" s="106"/>
      <c r="IYB28" s="108"/>
      <c r="IYC28" s="109"/>
      <c r="IYD28" s="110"/>
      <c r="IYE28" s="106"/>
      <c r="IYF28" s="106"/>
      <c r="IYG28" s="107"/>
      <c r="IYH28" s="106"/>
      <c r="IYI28" s="106"/>
      <c r="IYJ28" s="108"/>
      <c r="IYK28" s="109"/>
      <c r="IYL28" s="110"/>
      <c r="IYM28" s="106"/>
      <c r="IYN28" s="106"/>
      <c r="IYO28" s="107"/>
      <c r="IYP28" s="106"/>
      <c r="IYQ28" s="106"/>
      <c r="IYR28" s="108"/>
      <c r="IYS28" s="109"/>
      <c r="IYT28" s="110"/>
      <c r="IYU28" s="106"/>
      <c r="IYV28" s="106"/>
      <c r="IYW28" s="107"/>
      <c r="IYX28" s="106"/>
      <c r="IYY28" s="106"/>
      <c r="IYZ28" s="108"/>
      <c r="IZA28" s="109"/>
      <c r="IZB28" s="110"/>
      <c r="IZC28" s="106"/>
      <c r="IZD28" s="106"/>
      <c r="IZE28" s="107"/>
      <c r="IZF28" s="106"/>
      <c r="IZG28" s="106"/>
      <c r="IZH28" s="108"/>
      <c r="IZI28" s="109"/>
      <c r="IZJ28" s="110"/>
      <c r="IZK28" s="106"/>
      <c r="IZL28" s="106"/>
      <c r="IZM28" s="107"/>
      <c r="IZN28" s="106"/>
      <c r="IZO28" s="106"/>
      <c r="IZP28" s="108"/>
      <c r="IZQ28" s="109"/>
      <c r="IZR28" s="110"/>
      <c r="IZS28" s="106"/>
      <c r="IZT28" s="106"/>
      <c r="IZU28" s="107"/>
      <c r="IZV28" s="106"/>
      <c r="IZW28" s="106"/>
      <c r="IZX28" s="108"/>
      <c r="IZY28" s="109"/>
      <c r="IZZ28" s="110"/>
      <c r="JAA28" s="106"/>
      <c r="JAB28" s="106"/>
      <c r="JAC28" s="107"/>
      <c r="JAD28" s="106"/>
      <c r="JAE28" s="106"/>
      <c r="JAF28" s="108"/>
      <c r="JAG28" s="109"/>
      <c r="JAH28" s="110"/>
      <c r="JAI28" s="106"/>
      <c r="JAJ28" s="106"/>
      <c r="JAK28" s="107"/>
      <c r="JAL28" s="106"/>
      <c r="JAM28" s="106"/>
      <c r="JAN28" s="108"/>
      <c r="JAO28" s="109"/>
      <c r="JAP28" s="110"/>
      <c r="JAQ28" s="106"/>
      <c r="JAR28" s="106"/>
      <c r="JAS28" s="107"/>
      <c r="JAT28" s="106"/>
      <c r="JAU28" s="106"/>
      <c r="JAV28" s="108"/>
      <c r="JAW28" s="109"/>
      <c r="JAX28" s="110"/>
      <c r="JAY28" s="106"/>
      <c r="JAZ28" s="106"/>
      <c r="JBA28" s="107"/>
      <c r="JBB28" s="106"/>
      <c r="JBC28" s="106"/>
      <c r="JBD28" s="108"/>
      <c r="JBE28" s="109"/>
      <c r="JBF28" s="110"/>
      <c r="JBG28" s="106"/>
      <c r="JBH28" s="106"/>
      <c r="JBI28" s="107"/>
      <c r="JBJ28" s="106"/>
      <c r="JBK28" s="106"/>
      <c r="JBL28" s="108"/>
      <c r="JBM28" s="109"/>
      <c r="JBN28" s="110"/>
      <c r="JBO28" s="106"/>
      <c r="JBP28" s="106"/>
      <c r="JBQ28" s="107"/>
      <c r="JBR28" s="106"/>
      <c r="JBS28" s="106"/>
      <c r="JBT28" s="108"/>
      <c r="JBU28" s="109"/>
      <c r="JBV28" s="110"/>
      <c r="JBW28" s="106"/>
      <c r="JBX28" s="106"/>
      <c r="JBY28" s="107"/>
      <c r="JBZ28" s="106"/>
      <c r="JCA28" s="106"/>
      <c r="JCB28" s="108"/>
      <c r="JCC28" s="109"/>
      <c r="JCD28" s="110"/>
      <c r="JCE28" s="106"/>
      <c r="JCF28" s="106"/>
      <c r="JCG28" s="107"/>
      <c r="JCH28" s="106"/>
      <c r="JCI28" s="106"/>
      <c r="JCJ28" s="108"/>
      <c r="JCK28" s="109"/>
      <c r="JCL28" s="110"/>
      <c r="JCM28" s="106"/>
      <c r="JCN28" s="106"/>
      <c r="JCO28" s="107"/>
      <c r="JCP28" s="106"/>
      <c r="JCQ28" s="106"/>
      <c r="JCR28" s="108"/>
      <c r="JCS28" s="109"/>
      <c r="JCT28" s="110"/>
      <c r="JCU28" s="106"/>
      <c r="JCV28" s="106"/>
      <c r="JCW28" s="107"/>
      <c r="JCX28" s="106"/>
      <c r="JCY28" s="106"/>
      <c r="JCZ28" s="108"/>
      <c r="JDA28" s="109"/>
      <c r="JDB28" s="110"/>
      <c r="JDC28" s="106"/>
      <c r="JDD28" s="106"/>
      <c r="JDE28" s="107"/>
      <c r="JDF28" s="106"/>
      <c r="JDG28" s="106"/>
      <c r="JDH28" s="108"/>
      <c r="JDI28" s="109"/>
      <c r="JDJ28" s="110"/>
      <c r="JDK28" s="106"/>
      <c r="JDL28" s="106"/>
      <c r="JDM28" s="107"/>
      <c r="JDN28" s="106"/>
      <c r="JDO28" s="106"/>
      <c r="JDP28" s="108"/>
      <c r="JDQ28" s="109"/>
      <c r="JDR28" s="110"/>
      <c r="JDS28" s="106"/>
      <c r="JDT28" s="106"/>
      <c r="JDU28" s="107"/>
      <c r="JDV28" s="106"/>
      <c r="JDW28" s="106"/>
      <c r="JDX28" s="108"/>
      <c r="JDY28" s="109"/>
      <c r="JDZ28" s="110"/>
      <c r="JEA28" s="106"/>
      <c r="JEB28" s="106"/>
      <c r="JEC28" s="107"/>
      <c r="JED28" s="106"/>
      <c r="JEE28" s="106"/>
      <c r="JEF28" s="108"/>
      <c r="JEG28" s="109"/>
      <c r="JEH28" s="110"/>
      <c r="JEI28" s="106"/>
      <c r="JEJ28" s="106"/>
      <c r="JEK28" s="107"/>
      <c r="JEL28" s="106"/>
      <c r="JEM28" s="106"/>
      <c r="JEN28" s="108"/>
      <c r="JEO28" s="109"/>
      <c r="JEP28" s="110"/>
      <c r="JEQ28" s="106"/>
      <c r="JER28" s="106"/>
      <c r="JES28" s="107"/>
      <c r="JET28" s="106"/>
      <c r="JEU28" s="106"/>
      <c r="JEV28" s="108"/>
      <c r="JEW28" s="109"/>
      <c r="JEX28" s="110"/>
      <c r="JEY28" s="106"/>
      <c r="JEZ28" s="106"/>
      <c r="JFA28" s="107"/>
      <c r="JFB28" s="106"/>
      <c r="JFC28" s="106"/>
      <c r="JFD28" s="108"/>
      <c r="JFE28" s="109"/>
      <c r="JFF28" s="110"/>
      <c r="JFG28" s="106"/>
      <c r="JFH28" s="106"/>
      <c r="JFI28" s="107"/>
      <c r="JFJ28" s="106"/>
      <c r="JFK28" s="106"/>
      <c r="JFL28" s="108"/>
      <c r="JFM28" s="109"/>
      <c r="JFN28" s="110"/>
      <c r="JFO28" s="106"/>
      <c r="JFP28" s="106"/>
      <c r="JFQ28" s="107"/>
      <c r="JFR28" s="106"/>
      <c r="JFS28" s="106"/>
      <c r="JFT28" s="108"/>
      <c r="JFU28" s="109"/>
      <c r="JFV28" s="110"/>
      <c r="JFW28" s="106"/>
      <c r="JFX28" s="106"/>
      <c r="JFY28" s="107"/>
      <c r="JFZ28" s="106"/>
      <c r="JGA28" s="106"/>
      <c r="JGB28" s="108"/>
      <c r="JGC28" s="109"/>
      <c r="JGD28" s="110"/>
      <c r="JGE28" s="106"/>
      <c r="JGF28" s="106"/>
      <c r="JGG28" s="107"/>
      <c r="JGH28" s="106"/>
      <c r="JGI28" s="106"/>
      <c r="JGJ28" s="108"/>
      <c r="JGK28" s="109"/>
      <c r="JGL28" s="110"/>
      <c r="JGM28" s="106"/>
      <c r="JGN28" s="106"/>
      <c r="JGO28" s="107"/>
      <c r="JGP28" s="106"/>
      <c r="JGQ28" s="106"/>
      <c r="JGR28" s="108"/>
      <c r="JGS28" s="109"/>
      <c r="JGT28" s="110"/>
      <c r="JGU28" s="106"/>
      <c r="JGV28" s="106"/>
      <c r="JGW28" s="107"/>
      <c r="JGX28" s="106"/>
      <c r="JGY28" s="106"/>
      <c r="JGZ28" s="108"/>
      <c r="JHA28" s="109"/>
      <c r="JHB28" s="110"/>
      <c r="JHC28" s="106"/>
      <c r="JHD28" s="106"/>
      <c r="JHE28" s="107"/>
      <c r="JHF28" s="106"/>
      <c r="JHG28" s="106"/>
      <c r="JHH28" s="108"/>
      <c r="JHI28" s="109"/>
      <c r="JHJ28" s="110"/>
      <c r="JHK28" s="106"/>
      <c r="JHL28" s="106"/>
      <c r="JHM28" s="107"/>
      <c r="JHN28" s="106"/>
      <c r="JHO28" s="106"/>
      <c r="JHP28" s="108"/>
      <c r="JHQ28" s="109"/>
      <c r="JHR28" s="110"/>
      <c r="JHS28" s="106"/>
      <c r="JHT28" s="106"/>
      <c r="JHU28" s="107"/>
      <c r="JHV28" s="106"/>
      <c r="JHW28" s="106"/>
      <c r="JHX28" s="108"/>
      <c r="JHY28" s="109"/>
      <c r="JHZ28" s="110"/>
      <c r="JIA28" s="106"/>
      <c r="JIB28" s="106"/>
      <c r="JIC28" s="107"/>
      <c r="JID28" s="106"/>
      <c r="JIE28" s="106"/>
      <c r="JIF28" s="108"/>
      <c r="JIG28" s="109"/>
      <c r="JIH28" s="110"/>
      <c r="JII28" s="106"/>
      <c r="JIJ28" s="106"/>
      <c r="JIK28" s="107"/>
      <c r="JIL28" s="106"/>
      <c r="JIM28" s="106"/>
      <c r="JIN28" s="108"/>
      <c r="JIO28" s="109"/>
      <c r="JIP28" s="110"/>
      <c r="JIQ28" s="106"/>
      <c r="JIR28" s="106"/>
      <c r="JIS28" s="107"/>
      <c r="JIT28" s="106"/>
      <c r="JIU28" s="106"/>
      <c r="JIV28" s="108"/>
      <c r="JIW28" s="109"/>
      <c r="JIX28" s="110"/>
      <c r="JIY28" s="106"/>
      <c r="JIZ28" s="106"/>
      <c r="JJA28" s="107"/>
      <c r="JJB28" s="106"/>
      <c r="JJC28" s="106"/>
      <c r="JJD28" s="108"/>
      <c r="JJE28" s="109"/>
      <c r="JJF28" s="110"/>
      <c r="JJG28" s="106"/>
      <c r="JJH28" s="106"/>
      <c r="JJI28" s="107"/>
      <c r="JJJ28" s="106"/>
      <c r="JJK28" s="106"/>
      <c r="JJL28" s="108"/>
      <c r="JJM28" s="109"/>
      <c r="JJN28" s="110"/>
      <c r="JJO28" s="106"/>
      <c r="JJP28" s="106"/>
      <c r="JJQ28" s="107"/>
      <c r="JJR28" s="106"/>
      <c r="JJS28" s="106"/>
      <c r="JJT28" s="108"/>
      <c r="JJU28" s="109"/>
      <c r="JJV28" s="110"/>
      <c r="JJW28" s="106"/>
      <c r="JJX28" s="106"/>
      <c r="JJY28" s="107"/>
      <c r="JJZ28" s="106"/>
      <c r="JKA28" s="106"/>
      <c r="JKB28" s="108"/>
      <c r="JKC28" s="109"/>
      <c r="JKD28" s="110"/>
      <c r="JKE28" s="106"/>
      <c r="JKF28" s="106"/>
      <c r="JKG28" s="107"/>
      <c r="JKH28" s="106"/>
      <c r="JKI28" s="106"/>
      <c r="JKJ28" s="108"/>
      <c r="JKK28" s="109"/>
      <c r="JKL28" s="110"/>
      <c r="JKM28" s="106"/>
      <c r="JKN28" s="106"/>
      <c r="JKO28" s="107"/>
      <c r="JKP28" s="106"/>
      <c r="JKQ28" s="106"/>
      <c r="JKR28" s="108"/>
      <c r="JKS28" s="109"/>
      <c r="JKT28" s="110"/>
      <c r="JKU28" s="106"/>
      <c r="JKV28" s="106"/>
      <c r="JKW28" s="107"/>
      <c r="JKX28" s="106"/>
      <c r="JKY28" s="106"/>
      <c r="JKZ28" s="108"/>
      <c r="JLA28" s="109"/>
      <c r="JLB28" s="110"/>
      <c r="JLC28" s="106"/>
      <c r="JLD28" s="106"/>
      <c r="JLE28" s="107"/>
      <c r="JLF28" s="106"/>
      <c r="JLG28" s="106"/>
      <c r="JLH28" s="108"/>
      <c r="JLI28" s="109"/>
      <c r="JLJ28" s="110"/>
      <c r="JLK28" s="106"/>
      <c r="JLL28" s="106"/>
      <c r="JLM28" s="107"/>
      <c r="JLN28" s="106"/>
      <c r="JLO28" s="106"/>
      <c r="JLP28" s="108"/>
      <c r="JLQ28" s="109"/>
      <c r="JLR28" s="110"/>
      <c r="JLS28" s="106"/>
      <c r="JLT28" s="106"/>
      <c r="JLU28" s="107"/>
      <c r="JLV28" s="106"/>
      <c r="JLW28" s="106"/>
      <c r="JLX28" s="108"/>
      <c r="JLY28" s="109"/>
      <c r="JLZ28" s="110"/>
      <c r="JMA28" s="106"/>
      <c r="JMB28" s="106"/>
      <c r="JMC28" s="107"/>
      <c r="JMD28" s="106"/>
      <c r="JME28" s="106"/>
      <c r="JMF28" s="108"/>
      <c r="JMG28" s="109"/>
      <c r="JMH28" s="110"/>
      <c r="JMI28" s="106"/>
      <c r="JMJ28" s="106"/>
      <c r="JMK28" s="107"/>
      <c r="JML28" s="106"/>
      <c r="JMM28" s="106"/>
      <c r="JMN28" s="108"/>
      <c r="JMO28" s="109"/>
      <c r="JMP28" s="110"/>
      <c r="JMQ28" s="106"/>
      <c r="JMR28" s="106"/>
      <c r="JMS28" s="107"/>
      <c r="JMT28" s="106"/>
      <c r="JMU28" s="106"/>
      <c r="JMV28" s="108"/>
      <c r="JMW28" s="109"/>
      <c r="JMX28" s="110"/>
      <c r="JMY28" s="106"/>
      <c r="JMZ28" s="106"/>
      <c r="JNA28" s="107"/>
      <c r="JNB28" s="106"/>
      <c r="JNC28" s="106"/>
      <c r="JND28" s="108"/>
      <c r="JNE28" s="109"/>
      <c r="JNF28" s="110"/>
      <c r="JNG28" s="106"/>
      <c r="JNH28" s="106"/>
      <c r="JNI28" s="107"/>
      <c r="JNJ28" s="106"/>
      <c r="JNK28" s="106"/>
      <c r="JNL28" s="108"/>
      <c r="JNM28" s="109"/>
      <c r="JNN28" s="110"/>
      <c r="JNO28" s="106"/>
      <c r="JNP28" s="106"/>
      <c r="JNQ28" s="107"/>
      <c r="JNR28" s="106"/>
      <c r="JNS28" s="106"/>
      <c r="JNT28" s="108"/>
      <c r="JNU28" s="109"/>
      <c r="JNV28" s="110"/>
      <c r="JNW28" s="106"/>
      <c r="JNX28" s="106"/>
      <c r="JNY28" s="107"/>
      <c r="JNZ28" s="106"/>
      <c r="JOA28" s="106"/>
      <c r="JOB28" s="108"/>
      <c r="JOC28" s="109"/>
      <c r="JOD28" s="110"/>
      <c r="JOE28" s="106"/>
      <c r="JOF28" s="106"/>
      <c r="JOG28" s="107"/>
      <c r="JOH28" s="106"/>
      <c r="JOI28" s="106"/>
      <c r="JOJ28" s="108"/>
      <c r="JOK28" s="109"/>
      <c r="JOL28" s="110"/>
      <c r="JOM28" s="106"/>
      <c r="JON28" s="106"/>
      <c r="JOO28" s="107"/>
      <c r="JOP28" s="106"/>
      <c r="JOQ28" s="106"/>
      <c r="JOR28" s="108"/>
      <c r="JOS28" s="109"/>
      <c r="JOT28" s="110"/>
      <c r="JOU28" s="106"/>
      <c r="JOV28" s="106"/>
      <c r="JOW28" s="107"/>
      <c r="JOX28" s="106"/>
      <c r="JOY28" s="106"/>
      <c r="JOZ28" s="108"/>
      <c r="JPA28" s="109"/>
      <c r="JPB28" s="110"/>
      <c r="JPC28" s="106"/>
      <c r="JPD28" s="106"/>
      <c r="JPE28" s="107"/>
      <c r="JPF28" s="106"/>
      <c r="JPG28" s="106"/>
      <c r="JPH28" s="108"/>
      <c r="JPI28" s="109"/>
      <c r="JPJ28" s="110"/>
      <c r="JPK28" s="106"/>
      <c r="JPL28" s="106"/>
      <c r="JPM28" s="107"/>
      <c r="JPN28" s="106"/>
      <c r="JPO28" s="106"/>
      <c r="JPP28" s="108"/>
      <c r="JPQ28" s="109"/>
      <c r="JPR28" s="110"/>
      <c r="JPS28" s="106"/>
      <c r="JPT28" s="106"/>
      <c r="JPU28" s="107"/>
      <c r="JPV28" s="106"/>
      <c r="JPW28" s="106"/>
      <c r="JPX28" s="108"/>
      <c r="JPY28" s="109"/>
      <c r="JPZ28" s="110"/>
      <c r="JQA28" s="106"/>
      <c r="JQB28" s="106"/>
      <c r="JQC28" s="107"/>
      <c r="JQD28" s="106"/>
      <c r="JQE28" s="106"/>
      <c r="JQF28" s="108"/>
      <c r="JQG28" s="109"/>
      <c r="JQH28" s="110"/>
      <c r="JQI28" s="106"/>
      <c r="JQJ28" s="106"/>
      <c r="JQK28" s="107"/>
      <c r="JQL28" s="106"/>
      <c r="JQM28" s="106"/>
      <c r="JQN28" s="108"/>
      <c r="JQO28" s="109"/>
      <c r="JQP28" s="110"/>
      <c r="JQQ28" s="106"/>
      <c r="JQR28" s="106"/>
      <c r="JQS28" s="107"/>
      <c r="JQT28" s="106"/>
      <c r="JQU28" s="106"/>
      <c r="JQV28" s="108"/>
      <c r="JQW28" s="109"/>
      <c r="JQX28" s="110"/>
      <c r="JQY28" s="106"/>
      <c r="JQZ28" s="106"/>
      <c r="JRA28" s="107"/>
      <c r="JRB28" s="106"/>
      <c r="JRC28" s="106"/>
      <c r="JRD28" s="108"/>
      <c r="JRE28" s="109"/>
      <c r="JRF28" s="110"/>
      <c r="JRG28" s="106"/>
      <c r="JRH28" s="106"/>
      <c r="JRI28" s="107"/>
      <c r="JRJ28" s="106"/>
      <c r="JRK28" s="106"/>
      <c r="JRL28" s="108"/>
      <c r="JRM28" s="109"/>
      <c r="JRN28" s="110"/>
      <c r="JRO28" s="106"/>
      <c r="JRP28" s="106"/>
      <c r="JRQ28" s="107"/>
      <c r="JRR28" s="106"/>
      <c r="JRS28" s="106"/>
      <c r="JRT28" s="108"/>
      <c r="JRU28" s="109"/>
      <c r="JRV28" s="110"/>
      <c r="JRW28" s="106"/>
      <c r="JRX28" s="106"/>
      <c r="JRY28" s="107"/>
      <c r="JRZ28" s="106"/>
      <c r="JSA28" s="106"/>
      <c r="JSB28" s="108"/>
      <c r="JSC28" s="109"/>
      <c r="JSD28" s="110"/>
      <c r="JSE28" s="106"/>
      <c r="JSF28" s="106"/>
      <c r="JSG28" s="107"/>
      <c r="JSH28" s="106"/>
      <c r="JSI28" s="106"/>
      <c r="JSJ28" s="108"/>
      <c r="JSK28" s="109"/>
      <c r="JSL28" s="110"/>
      <c r="JSM28" s="106"/>
      <c r="JSN28" s="106"/>
      <c r="JSO28" s="107"/>
      <c r="JSP28" s="106"/>
      <c r="JSQ28" s="106"/>
      <c r="JSR28" s="108"/>
      <c r="JSS28" s="109"/>
      <c r="JST28" s="110"/>
      <c r="JSU28" s="106"/>
      <c r="JSV28" s="106"/>
      <c r="JSW28" s="107"/>
      <c r="JSX28" s="106"/>
      <c r="JSY28" s="106"/>
      <c r="JSZ28" s="108"/>
      <c r="JTA28" s="109"/>
      <c r="JTB28" s="110"/>
      <c r="JTC28" s="106"/>
      <c r="JTD28" s="106"/>
      <c r="JTE28" s="107"/>
      <c r="JTF28" s="106"/>
      <c r="JTG28" s="106"/>
      <c r="JTH28" s="108"/>
      <c r="JTI28" s="109"/>
      <c r="JTJ28" s="110"/>
      <c r="JTK28" s="106"/>
      <c r="JTL28" s="106"/>
      <c r="JTM28" s="107"/>
      <c r="JTN28" s="106"/>
      <c r="JTO28" s="106"/>
      <c r="JTP28" s="108"/>
      <c r="JTQ28" s="109"/>
      <c r="JTR28" s="110"/>
      <c r="JTS28" s="106"/>
      <c r="JTT28" s="106"/>
      <c r="JTU28" s="107"/>
      <c r="JTV28" s="106"/>
      <c r="JTW28" s="106"/>
      <c r="JTX28" s="108"/>
      <c r="JTY28" s="109"/>
      <c r="JTZ28" s="110"/>
      <c r="JUA28" s="106"/>
      <c r="JUB28" s="106"/>
      <c r="JUC28" s="107"/>
      <c r="JUD28" s="106"/>
      <c r="JUE28" s="106"/>
      <c r="JUF28" s="108"/>
      <c r="JUG28" s="109"/>
      <c r="JUH28" s="110"/>
      <c r="JUI28" s="106"/>
      <c r="JUJ28" s="106"/>
      <c r="JUK28" s="107"/>
      <c r="JUL28" s="106"/>
      <c r="JUM28" s="106"/>
      <c r="JUN28" s="108"/>
      <c r="JUO28" s="109"/>
      <c r="JUP28" s="110"/>
      <c r="JUQ28" s="106"/>
      <c r="JUR28" s="106"/>
      <c r="JUS28" s="107"/>
      <c r="JUT28" s="106"/>
      <c r="JUU28" s="106"/>
      <c r="JUV28" s="108"/>
      <c r="JUW28" s="109"/>
      <c r="JUX28" s="110"/>
      <c r="JUY28" s="106"/>
      <c r="JUZ28" s="106"/>
      <c r="JVA28" s="107"/>
      <c r="JVB28" s="106"/>
      <c r="JVC28" s="106"/>
      <c r="JVD28" s="108"/>
      <c r="JVE28" s="109"/>
      <c r="JVF28" s="110"/>
      <c r="JVG28" s="106"/>
      <c r="JVH28" s="106"/>
      <c r="JVI28" s="107"/>
      <c r="JVJ28" s="106"/>
      <c r="JVK28" s="106"/>
      <c r="JVL28" s="108"/>
      <c r="JVM28" s="109"/>
      <c r="JVN28" s="110"/>
      <c r="JVO28" s="106"/>
      <c r="JVP28" s="106"/>
      <c r="JVQ28" s="107"/>
      <c r="JVR28" s="106"/>
      <c r="JVS28" s="106"/>
      <c r="JVT28" s="108"/>
      <c r="JVU28" s="109"/>
      <c r="JVV28" s="110"/>
      <c r="JVW28" s="106"/>
      <c r="JVX28" s="106"/>
      <c r="JVY28" s="107"/>
      <c r="JVZ28" s="106"/>
      <c r="JWA28" s="106"/>
      <c r="JWB28" s="108"/>
      <c r="JWC28" s="109"/>
      <c r="JWD28" s="110"/>
      <c r="JWE28" s="106"/>
      <c r="JWF28" s="106"/>
      <c r="JWG28" s="107"/>
      <c r="JWH28" s="106"/>
      <c r="JWI28" s="106"/>
      <c r="JWJ28" s="108"/>
      <c r="JWK28" s="109"/>
      <c r="JWL28" s="110"/>
      <c r="JWM28" s="106"/>
      <c r="JWN28" s="106"/>
      <c r="JWO28" s="107"/>
      <c r="JWP28" s="106"/>
      <c r="JWQ28" s="106"/>
      <c r="JWR28" s="108"/>
      <c r="JWS28" s="109"/>
      <c r="JWT28" s="110"/>
      <c r="JWU28" s="106"/>
      <c r="JWV28" s="106"/>
      <c r="JWW28" s="107"/>
      <c r="JWX28" s="106"/>
      <c r="JWY28" s="106"/>
      <c r="JWZ28" s="108"/>
      <c r="JXA28" s="109"/>
      <c r="JXB28" s="110"/>
      <c r="JXC28" s="106"/>
      <c r="JXD28" s="106"/>
      <c r="JXE28" s="107"/>
      <c r="JXF28" s="106"/>
      <c r="JXG28" s="106"/>
      <c r="JXH28" s="108"/>
      <c r="JXI28" s="109"/>
      <c r="JXJ28" s="110"/>
      <c r="JXK28" s="106"/>
      <c r="JXL28" s="106"/>
      <c r="JXM28" s="107"/>
      <c r="JXN28" s="106"/>
      <c r="JXO28" s="106"/>
      <c r="JXP28" s="108"/>
      <c r="JXQ28" s="109"/>
      <c r="JXR28" s="110"/>
      <c r="JXS28" s="106"/>
      <c r="JXT28" s="106"/>
      <c r="JXU28" s="107"/>
      <c r="JXV28" s="106"/>
      <c r="JXW28" s="106"/>
      <c r="JXX28" s="108"/>
      <c r="JXY28" s="109"/>
      <c r="JXZ28" s="110"/>
      <c r="JYA28" s="106"/>
      <c r="JYB28" s="106"/>
      <c r="JYC28" s="107"/>
      <c r="JYD28" s="106"/>
      <c r="JYE28" s="106"/>
      <c r="JYF28" s="108"/>
      <c r="JYG28" s="109"/>
      <c r="JYH28" s="110"/>
      <c r="JYI28" s="106"/>
      <c r="JYJ28" s="106"/>
      <c r="JYK28" s="107"/>
      <c r="JYL28" s="106"/>
      <c r="JYM28" s="106"/>
      <c r="JYN28" s="108"/>
      <c r="JYO28" s="109"/>
      <c r="JYP28" s="110"/>
      <c r="JYQ28" s="106"/>
      <c r="JYR28" s="106"/>
      <c r="JYS28" s="107"/>
      <c r="JYT28" s="106"/>
      <c r="JYU28" s="106"/>
      <c r="JYV28" s="108"/>
      <c r="JYW28" s="109"/>
      <c r="JYX28" s="110"/>
      <c r="JYY28" s="106"/>
      <c r="JYZ28" s="106"/>
      <c r="JZA28" s="107"/>
      <c r="JZB28" s="106"/>
      <c r="JZC28" s="106"/>
      <c r="JZD28" s="108"/>
      <c r="JZE28" s="109"/>
      <c r="JZF28" s="110"/>
      <c r="JZG28" s="106"/>
      <c r="JZH28" s="106"/>
      <c r="JZI28" s="107"/>
      <c r="JZJ28" s="106"/>
      <c r="JZK28" s="106"/>
      <c r="JZL28" s="108"/>
      <c r="JZM28" s="109"/>
      <c r="JZN28" s="110"/>
      <c r="JZO28" s="106"/>
      <c r="JZP28" s="106"/>
      <c r="JZQ28" s="107"/>
      <c r="JZR28" s="106"/>
      <c r="JZS28" s="106"/>
      <c r="JZT28" s="108"/>
      <c r="JZU28" s="109"/>
      <c r="JZV28" s="110"/>
      <c r="JZW28" s="106"/>
      <c r="JZX28" s="106"/>
      <c r="JZY28" s="107"/>
      <c r="JZZ28" s="106"/>
      <c r="KAA28" s="106"/>
      <c r="KAB28" s="108"/>
      <c r="KAC28" s="109"/>
      <c r="KAD28" s="110"/>
      <c r="KAE28" s="106"/>
      <c r="KAF28" s="106"/>
      <c r="KAG28" s="107"/>
      <c r="KAH28" s="106"/>
      <c r="KAI28" s="106"/>
      <c r="KAJ28" s="108"/>
      <c r="KAK28" s="109"/>
      <c r="KAL28" s="110"/>
      <c r="KAM28" s="106"/>
      <c r="KAN28" s="106"/>
      <c r="KAO28" s="107"/>
      <c r="KAP28" s="106"/>
      <c r="KAQ28" s="106"/>
      <c r="KAR28" s="108"/>
      <c r="KAS28" s="109"/>
      <c r="KAT28" s="110"/>
      <c r="KAU28" s="106"/>
      <c r="KAV28" s="106"/>
      <c r="KAW28" s="107"/>
      <c r="KAX28" s="106"/>
      <c r="KAY28" s="106"/>
      <c r="KAZ28" s="108"/>
      <c r="KBA28" s="109"/>
      <c r="KBB28" s="110"/>
      <c r="KBC28" s="106"/>
      <c r="KBD28" s="106"/>
      <c r="KBE28" s="107"/>
      <c r="KBF28" s="106"/>
      <c r="KBG28" s="106"/>
      <c r="KBH28" s="108"/>
      <c r="KBI28" s="109"/>
      <c r="KBJ28" s="110"/>
      <c r="KBK28" s="106"/>
      <c r="KBL28" s="106"/>
      <c r="KBM28" s="107"/>
      <c r="KBN28" s="106"/>
      <c r="KBO28" s="106"/>
      <c r="KBP28" s="108"/>
      <c r="KBQ28" s="109"/>
      <c r="KBR28" s="110"/>
      <c r="KBS28" s="106"/>
      <c r="KBT28" s="106"/>
      <c r="KBU28" s="107"/>
      <c r="KBV28" s="106"/>
      <c r="KBW28" s="106"/>
      <c r="KBX28" s="108"/>
      <c r="KBY28" s="109"/>
      <c r="KBZ28" s="110"/>
      <c r="KCA28" s="106"/>
      <c r="KCB28" s="106"/>
      <c r="KCC28" s="107"/>
      <c r="KCD28" s="106"/>
      <c r="KCE28" s="106"/>
      <c r="KCF28" s="108"/>
      <c r="KCG28" s="109"/>
      <c r="KCH28" s="110"/>
      <c r="KCI28" s="106"/>
      <c r="KCJ28" s="106"/>
      <c r="KCK28" s="107"/>
      <c r="KCL28" s="106"/>
      <c r="KCM28" s="106"/>
      <c r="KCN28" s="108"/>
      <c r="KCO28" s="109"/>
      <c r="KCP28" s="110"/>
      <c r="KCQ28" s="106"/>
      <c r="KCR28" s="106"/>
      <c r="KCS28" s="107"/>
      <c r="KCT28" s="106"/>
      <c r="KCU28" s="106"/>
      <c r="KCV28" s="108"/>
      <c r="KCW28" s="109"/>
      <c r="KCX28" s="110"/>
      <c r="KCY28" s="106"/>
      <c r="KCZ28" s="106"/>
      <c r="KDA28" s="107"/>
      <c r="KDB28" s="106"/>
      <c r="KDC28" s="106"/>
      <c r="KDD28" s="108"/>
      <c r="KDE28" s="109"/>
      <c r="KDF28" s="110"/>
      <c r="KDG28" s="106"/>
      <c r="KDH28" s="106"/>
      <c r="KDI28" s="107"/>
      <c r="KDJ28" s="106"/>
      <c r="KDK28" s="106"/>
      <c r="KDL28" s="108"/>
      <c r="KDM28" s="109"/>
      <c r="KDN28" s="110"/>
      <c r="KDO28" s="106"/>
      <c r="KDP28" s="106"/>
      <c r="KDQ28" s="107"/>
      <c r="KDR28" s="106"/>
      <c r="KDS28" s="106"/>
      <c r="KDT28" s="108"/>
      <c r="KDU28" s="109"/>
      <c r="KDV28" s="110"/>
      <c r="KDW28" s="106"/>
      <c r="KDX28" s="106"/>
      <c r="KDY28" s="107"/>
      <c r="KDZ28" s="106"/>
      <c r="KEA28" s="106"/>
      <c r="KEB28" s="108"/>
      <c r="KEC28" s="109"/>
      <c r="KED28" s="110"/>
      <c r="KEE28" s="106"/>
      <c r="KEF28" s="106"/>
      <c r="KEG28" s="107"/>
      <c r="KEH28" s="106"/>
      <c r="KEI28" s="106"/>
      <c r="KEJ28" s="108"/>
      <c r="KEK28" s="109"/>
      <c r="KEL28" s="110"/>
      <c r="KEM28" s="106"/>
      <c r="KEN28" s="106"/>
      <c r="KEO28" s="107"/>
      <c r="KEP28" s="106"/>
      <c r="KEQ28" s="106"/>
      <c r="KER28" s="108"/>
      <c r="KES28" s="109"/>
      <c r="KET28" s="110"/>
      <c r="KEU28" s="106"/>
      <c r="KEV28" s="106"/>
      <c r="KEW28" s="107"/>
      <c r="KEX28" s="106"/>
      <c r="KEY28" s="106"/>
      <c r="KEZ28" s="108"/>
      <c r="KFA28" s="109"/>
      <c r="KFB28" s="110"/>
      <c r="KFC28" s="106"/>
      <c r="KFD28" s="106"/>
      <c r="KFE28" s="107"/>
      <c r="KFF28" s="106"/>
      <c r="KFG28" s="106"/>
      <c r="KFH28" s="108"/>
      <c r="KFI28" s="109"/>
      <c r="KFJ28" s="110"/>
      <c r="KFK28" s="106"/>
      <c r="KFL28" s="106"/>
      <c r="KFM28" s="107"/>
      <c r="KFN28" s="106"/>
      <c r="KFO28" s="106"/>
      <c r="KFP28" s="108"/>
      <c r="KFQ28" s="109"/>
      <c r="KFR28" s="110"/>
      <c r="KFS28" s="106"/>
      <c r="KFT28" s="106"/>
      <c r="KFU28" s="107"/>
      <c r="KFV28" s="106"/>
      <c r="KFW28" s="106"/>
      <c r="KFX28" s="108"/>
      <c r="KFY28" s="109"/>
      <c r="KFZ28" s="110"/>
      <c r="KGA28" s="106"/>
      <c r="KGB28" s="106"/>
      <c r="KGC28" s="107"/>
      <c r="KGD28" s="106"/>
      <c r="KGE28" s="106"/>
      <c r="KGF28" s="108"/>
      <c r="KGG28" s="109"/>
      <c r="KGH28" s="110"/>
      <c r="KGI28" s="106"/>
      <c r="KGJ28" s="106"/>
      <c r="KGK28" s="107"/>
      <c r="KGL28" s="106"/>
      <c r="KGM28" s="106"/>
      <c r="KGN28" s="108"/>
      <c r="KGO28" s="109"/>
      <c r="KGP28" s="110"/>
      <c r="KGQ28" s="106"/>
      <c r="KGR28" s="106"/>
      <c r="KGS28" s="107"/>
      <c r="KGT28" s="106"/>
      <c r="KGU28" s="106"/>
      <c r="KGV28" s="108"/>
      <c r="KGW28" s="109"/>
      <c r="KGX28" s="110"/>
      <c r="KGY28" s="106"/>
      <c r="KGZ28" s="106"/>
      <c r="KHA28" s="107"/>
      <c r="KHB28" s="106"/>
      <c r="KHC28" s="106"/>
      <c r="KHD28" s="108"/>
      <c r="KHE28" s="109"/>
      <c r="KHF28" s="110"/>
      <c r="KHG28" s="106"/>
      <c r="KHH28" s="106"/>
      <c r="KHI28" s="107"/>
      <c r="KHJ28" s="106"/>
      <c r="KHK28" s="106"/>
      <c r="KHL28" s="108"/>
      <c r="KHM28" s="109"/>
      <c r="KHN28" s="110"/>
      <c r="KHO28" s="106"/>
      <c r="KHP28" s="106"/>
      <c r="KHQ28" s="107"/>
      <c r="KHR28" s="106"/>
      <c r="KHS28" s="106"/>
      <c r="KHT28" s="108"/>
      <c r="KHU28" s="109"/>
      <c r="KHV28" s="110"/>
      <c r="KHW28" s="106"/>
      <c r="KHX28" s="106"/>
      <c r="KHY28" s="107"/>
      <c r="KHZ28" s="106"/>
      <c r="KIA28" s="106"/>
      <c r="KIB28" s="108"/>
      <c r="KIC28" s="109"/>
      <c r="KID28" s="110"/>
      <c r="KIE28" s="106"/>
      <c r="KIF28" s="106"/>
      <c r="KIG28" s="107"/>
      <c r="KIH28" s="106"/>
      <c r="KII28" s="106"/>
      <c r="KIJ28" s="108"/>
      <c r="KIK28" s="109"/>
      <c r="KIL28" s="110"/>
      <c r="KIM28" s="106"/>
      <c r="KIN28" s="106"/>
      <c r="KIO28" s="107"/>
      <c r="KIP28" s="106"/>
      <c r="KIQ28" s="106"/>
      <c r="KIR28" s="108"/>
      <c r="KIS28" s="109"/>
      <c r="KIT28" s="110"/>
      <c r="KIU28" s="106"/>
      <c r="KIV28" s="106"/>
      <c r="KIW28" s="107"/>
      <c r="KIX28" s="106"/>
      <c r="KIY28" s="106"/>
      <c r="KIZ28" s="108"/>
      <c r="KJA28" s="109"/>
      <c r="KJB28" s="110"/>
      <c r="KJC28" s="106"/>
      <c r="KJD28" s="106"/>
      <c r="KJE28" s="107"/>
      <c r="KJF28" s="106"/>
      <c r="KJG28" s="106"/>
      <c r="KJH28" s="108"/>
      <c r="KJI28" s="109"/>
      <c r="KJJ28" s="110"/>
      <c r="KJK28" s="106"/>
      <c r="KJL28" s="106"/>
      <c r="KJM28" s="107"/>
      <c r="KJN28" s="106"/>
      <c r="KJO28" s="106"/>
      <c r="KJP28" s="108"/>
      <c r="KJQ28" s="109"/>
      <c r="KJR28" s="110"/>
      <c r="KJS28" s="106"/>
      <c r="KJT28" s="106"/>
      <c r="KJU28" s="107"/>
      <c r="KJV28" s="106"/>
      <c r="KJW28" s="106"/>
      <c r="KJX28" s="108"/>
      <c r="KJY28" s="109"/>
      <c r="KJZ28" s="110"/>
      <c r="KKA28" s="106"/>
      <c r="KKB28" s="106"/>
      <c r="KKC28" s="107"/>
      <c r="KKD28" s="106"/>
      <c r="KKE28" s="106"/>
      <c r="KKF28" s="108"/>
      <c r="KKG28" s="109"/>
      <c r="KKH28" s="110"/>
      <c r="KKI28" s="106"/>
      <c r="KKJ28" s="106"/>
      <c r="KKK28" s="107"/>
      <c r="KKL28" s="106"/>
      <c r="KKM28" s="106"/>
      <c r="KKN28" s="108"/>
      <c r="KKO28" s="109"/>
      <c r="KKP28" s="110"/>
      <c r="KKQ28" s="106"/>
      <c r="KKR28" s="106"/>
      <c r="KKS28" s="107"/>
      <c r="KKT28" s="106"/>
      <c r="KKU28" s="106"/>
      <c r="KKV28" s="108"/>
      <c r="KKW28" s="109"/>
      <c r="KKX28" s="110"/>
      <c r="KKY28" s="106"/>
      <c r="KKZ28" s="106"/>
      <c r="KLA28" s="107"/>
      <c r="KLB28" s="106"/>
      <c r="KLC28" s="106"/>
      <c r="KLD28" s="108"/>
      <c r="KLE28" s="109"/>
      <c r="KLF28" s="110"/>
      <c r="KLG28" s="106"/>
      <c r="KLH28" s="106"/>
      <c r="KLI28" s="107"/>
      <c r="KLJ28" s="106"/>
      <c r="KLK28" s="106"/>
      <c r="KLL28" s="108"/>
      <c r="KLM28" s="109"/>
      <c r="KLN28" s="110"/>
      <c r="KLO28" s="106"/>
      <c r="KLP28" s="106"/>
      <c r="KLQ28" s="107"/>
      <c r="KLR28" s="106"/>
      <c r="KLS28" s="106"/>
      <c r="KLT28" s="108"/>
      <c r="KLU28" s="109"/>
      <c r="KLV28" s="110"/>
      <c r="KLW28" s="106"/>
      <c r="KLX28" s="106"/>
      <c r="KLY28" s="107"/>
      <c r="KLZ28" s="106"/>
      <c r="KMA28" s="106"/>
      <c r="KMB28" s="108"/>
      <c r="KMC28" s="109"/>
      <c r="KMD28" s="110"/>
      <c r="KME28" s="106"/>
      <c r="KMF28" s="106"/>
      <c r="KMG28" s="107"/>
      <c r="KMH28" s="106"/>
      <c r="KMI28" s="106"/>
      <c r="KMJ28" s="108"/>
      <c r="KMK28" s="109"/>
      <c r="KML28" s="110"/>
      <c r="KMM28" s="106"/>
      <c r="KMN28" s="106"/>
      <c r="KMO28" s="107"/>
      <c r="KMP28" s="106"/>
      <c r="KMQ28" s="106"/>
      <c r="KMR28" s="108"/>
      <c r="KMS28" s="109"/>
      <c r="KMT28" s="110"/>
      <c r="KMU28" s="106"/>
      <c r="KMV28" s="106"/>
      <c r="KMW28" s="107"/>
      <c r="KMX28" s="106"/>
      <c r="KMY28" s="106"/>
      <c r="KMZ28" s="108"/>
      <c r="KNA28" s="109"/>
      <c r="KNB28" s="110"/>
      <c r="KNC28" s="106"/>
      <c r="KND28" s="106"/>
      <c r="KNE28" s="107"/>
      <c r="KNF28" s="106"/>
      <c r="KNG28" s="106"/>
      <c r="KNH28" s="108"/>
      <c r="KNI28" s="109"/>
      <c r="KNJ28" s="110"/>
      <c r="KNK28" s="106"/>
      <c r="KNL28" s="106"/>
      <c r="KNM28" s="107"/>
      <c r="KNN28" s="106"/>
      <c r="KNO28" s="106"/>
      <c r="KNP28" s="108"/>
      <c r="KNQ28" s="109"/>
      <c r="KNR28" s="110"/>
      <c r="KNS28" s="106"/>
      <c r="KNT28" s="106"/>
      <c r="KNU28" s="107"/>
      <c r="KNV28" s="106"/>
      <c r="KNW28" s="106"/>
      <c r="KNX28" s="108"/>
      <c r="KNY28" s="109"/>
      <c r="KNZ28" s="110"/>
      <c r="KOA28" s="106"/>
      <c r="KOB28" s="106"/>
      <c r="KOC28" s="107"/>
      <c r="KOD28" s="106"/>
      <c r="KOE28" s="106"/>
      <c r="KOF28" s="108"/>
      <c r="KOG28" s="109"/>
      <c r="KOH28" s="110"/>
      <c r="KOI28" s="106"/>
      <c r="KOJ28" s="106"/>
      <c r="KOK28" s="107"/>
      <c r="KOL28" s="106"/>
      <c r="KOM28" s="106"/>
      <c r="KON28" s="108"/>
      <c r="KOO28" s="109"/>
      <c r="KOP28" s="110"/>
      <c r="KOQ28" s="106"/>
      <c r="KOR28" s="106"/>
      <c r="KOS28" s="107"/>
      <c r="KOT28" s="106"/>
      <c r="KOU28" s="106"/>
      <c r="KOV28" s="108"/>
      <c r="KOW28" s="109"/>
      <c r="KOX28" s="110"/>
      <c r="KOY28" s="106"/>
      <c r="KOZ28" s="106"/>
      <c r="KPA28" s="107"/>
      <c r="KPB28" s="106"/>
      <c r="KPC28" s="106"/>
      <c r="KPD28" s="108"/>
      <c r="KPE28" s="109"/>
      <c r="KPF28" s="110"/>
      <c r="KPG28" s="106"/>
      <c r="KPH28" s="106"/>
      <c r="KPI28" s="107"/>
      <c r="KPJ28" s="106"/>
      <c r="KPK28" s="106"/>
      <c r="KPL28" s="108"/>
      <c r="KPM28" s="109"/>
      <c r="KPN28" s="110"/>
      <c r="KPO28" s="106"/>
      <c r="KPP28" s="106"/>
      <c r="KPQ28" s="107"/>
      <c r="KPR28" s="106"/>
      <c r="KPS28" s="106"/>
      <c r="KPT28" s="108"/>
      <c r="KPU28" s="109"/>
      <c r="KPV28" s="110"/>
      <c r="KPW28" s="106"/>
      <c r="KPX28" s="106"/>
      <c r="KPY28" s="107"/>
      <c r="KPZ28" s="106"/>
      <c r="KQA28" s="106"/>
      <c r="KQB28" s="108"/>
      <c r="KQC28" s="109"/>
      <c r="KQD28" s="110"/>
      <c r="KQE28" s="106"/>
      <c r="KQF28" s="106"/>
      <c r="KQG28" s="107"/>
      <c r="KQH28" s="106"/>
      <c r="KQI28" s="106"/>
      <c r="KQJ28" s="108"/>
      <c r="KQK28" s="109"/>
      <c r="KQL28" s="110"/>
      <c r="KQM28" s="106"/>
      <c r="KQN28" s="106"/>
      <c r="KQO28" s="107"/>
      <c r="KQP28" s="106"/>
      <c r="KQQ28" s="106"/>
      <c r="KQR28" s="108"/>
      <c r="KQS28" s="109"/>
      <c r="KQT28" s="110"/>
      <c r="KQU28" s="106"/>
      <c r="KQV28" s="106"/>
      <c r="KQW28" s="107"/>
      <c r="KQX28" s="106"/>
      <c r="KQY28" s="106"/>
      <c r="KQZ28" s="108"/>
      <c r="KRA28" s="109"/>
      <c r="KRB28" s="110"/>
      <c r="KRC28" s="106"/>
      <c r="KRD28" s="106"/>
      <c r="KRE28" s="107"/>
      <c r="KRF28" s="106"/>
      <c r="KRG28" s="106"/>
      <c r="KRH28" s="108"/>
      <c r="KRI28" s="109"/>
      <c r="KRJ28" s="110"/>
      <c r="KRK28" s="106"/>
      <c r="KRL28" s="106"/>
      <c r="KRM28" s="107"/>
      <c r="KRN28" s="106"/>
      <c r="KRO28" s="106"/>
      <c r="KRP28" s="108"/>
      <c r="KRQ28" s="109"/>
      <c r="KRR28" s="110"/>
      <c r="KRS28" s="106"/>
      <c r="KRT28" s="106"/>
      <c r="KRU28" s="107"/>
      <c r="KRV28" s="106"/>
      <c r="KRW28" s="106"/>
      <c r="KRX28" s="108"/>
      <c r="KRY28" s="109"/>
      <c r="KRZ28" s="110"/>
      <c r="KSA28" s="106"/>
      <c r="KSB28" s="106"/>
      <c r="KSC28" s="107"/>
      <c r="KSD28" s="106"/>
      <c r="KSE28" s="106"/>
      <c r="KSF28" s="108"/>
      <c r="KSG28" s="109"/>
      <c r="KSH28" s="110"/>
      <c r="KSI28" s="106"/>
      <c r="KSJ28" s="106"/>
      <c r="KSK28" s="107"/>
      <c r="KSL28" s="106"/>
      <c r="KSM28" s="106"/>
      <c r="KSN28" s="108"/>
      <c r="KSO28" s="109"/>
      <c r="KSP28" s="110"/>
      <c r="KSQ28" s="106"/>
      <c r="KSR28" s="106"/>
      <c r="KSS28" s="107"/>
      <c r="KST28" s="106"/>
      <c r="KSU28" s="106"/>
      <c r="KSV28" s="108"/>
      <c r="KSW28" s="109"/>
      <c r="KSX28" s="110"/>
      <c r="KSY28" s="106"/>
      <c r="KSZ28" s="106"/>
      <c r="KTA28" s="107"/>
      <c r="KTB28" s="106"/>
      <c r="KTC28" s="106"/>
      <c r="KTD28" s="108"/>
      <c r="KTE28" s="109"/>
      <c r="KTF28" s="110"/>
      <c r="KTG28" s="106"/>
      <c r="KTH28" s="106"/>
      <c r="KTI28" s="107"/>
      <c r="KTJ28" s="106"/>
      <c r="KTK28" s="106"/>
      <c r="KTL28" s="108"/>
      <c r="KTM28" s="109"/>
      <c r="KTN28" s="110"/>
      <c r="KTO28" s="106"/>
      <c r="KTP28" s="106"/>
      <c r="KTQ28" s="107"/>
      <c r="KTR28" s="106"/>
      <c r="KTS28" s="106"/>
      <c r="KTT28" s="108"/>
      <c r="KTU28" s="109"/>
      <c r="KTV28" s="110"/>
      <c r="KTW28" s="106"/>
      <c r="KTX28" s="106"/>
      <c r="KTY28" s="107"/>
      <c r="KTZ28" s="106"/>
      <c r="KUA28" s="106"/>
      <c r="KUB28" s="108"/>
      <c r="KUC28" s="109"/>
      <c r="KUD28" s="110"/>
      <c r="KUE28" s="106"/>
      <c r="KUF28" s="106"/>
      <c r="KUG28" s="107"/>
      <c r="KUH28" s="106"/>
      <c r="KUI28" s="106"/>
      <c r="KUJ28" s="108"/>
      <c r="KUK28" s="109"/>
      <c r="KUL28" s="110"/>
      <c r="KUM28" s="106"/>
      <c r="KUN28" s="106"/>
      <c r="KUO28" s="107"/>
      <c r="KUP28" s="106"/>
      <c r="KUQ28" s="106"/>
      <c r="KUR28" s="108"/>
      <c r="KUS28" s="109"/>
      <c r="KUT28" s="110"/>
      <c r="KUU28" s="106"/>
      <c r="KUV28" s="106"/>
      <c r="KUW28" s="107"/>
      <c r="KUX28" s="106"/>
      <c r="KUY28" s="106"/>
      <c r="KUZ28" s="108"/>
      <c r="KVA28" s="109"/>
      <c r="KVB28" s="110"/>
      <c r="KVC28" s="106"/>
      <c r="KVD28" s="106"/>
      <c r="KVE28" s="107"/>
      <c r="KVF28" s="106"/>
      <c r="KVG28" s="106"/>
      <c r="KVH28" s="108"/>
      <c r="KVI28" s="109"/>
      <c r="KVJ28" s="110"/>
      <c r="KVK28" s="106"/>
      <c r="KVL28" s="106"/>
      <c r="KVM28" s="107"/>
      <c r="KVN28" s="106"/>
      <c r="KVO28" s="106"/>
      <c r="KVP28" s="108"/>
      <c r="KVQ28" s="109"/>
      <c r="KVR28" s="110"/>
      <c r="KVS28" s="106"/>
      <c r="KVT28" s="106"/>
      <c r="KVU28" s="107"/>
      <c r="KVV28" s="106"/>
      <c r="KVW28" s="106"/>
      <c r="KVX28" s="108"/>
      <c r="KVY28" s="109"/>
      <c r="KVZ28" s="110"/>
      <c r="KWA28" s="106"/>
      <c r="KWB28" s="106"/>
      <c r="KWC28" s="107"/>
      <c r="KWD28" s="106"/>
      <c r="KWE28" s="106"/>
      <c r="KWF28" s="108"/>
      <c r="KWG28" s="109"/>
      <c r="KWH28" s="110"/>
      <c r="KWI28" s="106"/>
      <c r="KWJ28" s="106"/>
      <c r="KWK28" s="107"/>
      <c r="KWL28" s="106"/>
      <c r="KWM28" s="106"/>
      <c r="KWN28" s="108"/>
      <c r="KWO28" s="109"/>
      <c r="KWP28" s="110"/>
      <c r="KWQ28" s="106"/>
      <c r="KWR28" s="106"/>
      <c r="KWS28" s="107"/>
      <c r="KWT28" s="106"/>
      <c r="KWU28" s="106"/>
      <c r="KWV28" s="108"/>
      <c r="KWW28" s="109"/>
      <c r="KWX28" s="110"/>
      <c r="KWY28" s="106"/>
      <c r="KWZ28" s="106"/>
      <c r="KXA28" s="107"/>
      <c r="KXB28" s="106"/>
      <c r="KXC28" s="106"/>
      <c r="KXD28" s="108"/>
      <c r="KXE28" s="109"/>
      <c r="KXF28" s="110"/>
      <c r="KXG28" s="106"/>
      <c r="KXH28" s="106"/>
      <c r="KXI28" s="107"/>
      <c r="KXJ28" s="106"/>
      <c r="KXK28" s="106"/>
      <c r="KXL28" s="108"/>
      <c r="KXM28" s="109"/>
      <c r="KXN28" s="110"/>
      <c r="KXO28" s="106"/>
      <c r="KXP28" s="106"/>
      <c r="KXQ28" s="107"/>
      <c r="KXR28" s="106"/>
      <c r="KXS28" s="106"/>
      <c r="KXT28" s="108"/>
      <c r="KXU28" s="109"/>
      <c r="KXV28" s="110"/>
      <c r="KXW28" s="106"/>
      <c r="KXX28" s="106"/>
      <c r="KXY28" s="107"/>
      <c r="KXZ28" s="106"/>
      <c r="KYA28" s="106"/>
      <c r="KYB28" s="108"/>
      <c r="KYC28" s="109"/>
      <c r="KYD28" s="110"/>
      <c r="KYE28" s="106"/>
      <c r="KYF28" s="106"/>
      <c r="KYG28" s="107"/>
      <c r="KYH28" s="106"/>
      <c r="KYI28" s="106"/>
      <c r="KYJ28" s="108"/>
      <c r="KYK28" s="109"/>
      <c r="KYL28" s="110"/>
      <c r="KYM28" s="106"/>
      <c r="KYN28" s="106"/>
      <c r="KYO28" s="107"/>
      <c r="KYP28" s="106"/>
      <c r="KYQ28" s="106"/>
      <c r="KYR28" s="108"/>
      <c r="KYS28" s="109"/>
      <c r="KYT28" s="110"/>
      <c r="KYU28" s="106"/>
      <c r="KYV28" s="106"/>
      <c r="KYW28" s="107"/>
      <c r="KYX28" s="106"/>
      <c r="KYY28" s="106"/>
      <c r="KYZ28" s="108"/>
      <c r="KZA28" s="109"/>
      <c r="KZB28" s="110"/>
      <c r="KZC28" s="106"/>
      <c r="KZD28" s="106"/>
      <c r="KZE28" s="107"/>
      <c r="KZF28" s="106"/>
      <c r="KZG28" s="106"/>
      <c r="KZH28" s="108"/>
      <c r="KZI28" s="109"/>
      <c r="KZJ28" s="110"/>
      <c r="KZK28" s="106"/>
      <c r="KZL28" s="106"/>
      <c r="KZM28" s="107"/>
      <c r="KZN28" s="106"/>
      <c r="KZO28" s="106"/>
      <c r="KZP28" s="108"/>
      <c r="KZQ28" s="109"/>
      <c r="KZR28" s="110"/>
      <c r="KZS28" s="106"/>
      <c r="KZT28" s="106"/>
      <c r="KZU28" s="107"/>
      <c r="KZV28" s="106"/>
      <c r="KZW28" s="106"/>
      <c r="KZX28" s="108"/>
      <c r="KZY28" s="109"/>
      <c r="KZZ28" s="110"/>
      <c r="LAA28" s="106"/>
      <c r="LAB28" s="106"/>
      <c r="LAC28" s="107"/>
      <c r="LAD28" s="106"/>
      <c r="LAE28" s="106"/>
      <c r="LAF28" s="108"/>
      <c r="LAG28" s="109"/>
      <c r="LAH28" s="110"/>
      <c r="LAI28" s="106"/>
      <c r="LAJ28" s="106"/>
      <c r="LAK28" s="107"/>
      <c r="LAL28" s="106"/>
      <c r="LAM28" s="106"/>
      <c r="LAN28" s="108"/>
      <c r="LAO28" s="109"/>
      <c r="LAP28" s="110"/>
      <c r="LAQ28" s="106"/>
      <c r="LAR28" s="106"/>
      <c r="LAS28" s="107"/>
      <c r="LAT28" s="106"/>
      <c r="LAU28" s="106"/>
      <c r="LAV28" s="108"/>
      <c r="LAW28" s="109"/>
      <c r="LAX28" s="110"/>
      <c r="LAY28" s="106"/>
      <c r="LAZ28" s="106"/>
      <c r="LBA28" s="107"/>
      <c r="LBB28" s="106"/>
      <c r="LBC28" s="106"/>
      <c r="LBD28" s="108"/>
      <c r="LBE28" s="109"/>
      <c r="LBF28" s="110"/>
      <c r="LBG28" s="106"/>
      <c r="LBH28" s="106"/>
      <c r="LBI28" s="107"/>
      <c r="LBJ28" s="106"/>
      <c r="LBK28" s="106"/>
      <c r="LBL28" s="108"/>
      <c r="LBM28" s="109"/>
      <c r="LBN28" s="110"/>
      <c r="LBO28" s="106"/>
      <c r="LBP28" s="106"/>
      <c r="LBQ28" s="107"/>
      <c r="LBR28" s="106"/>
      <c r="LBS28" s="106"/>
      <c r="LBT28" s="108"/>
      <c r="LBU28" s="109"/>
      <c r="LBV28" s="110"/>
      <c r="LBW28" s="106"/>
      <c r="LBX28" s="106"/>
      <c r="LBY28" s="107"/>
      <c r="LBZ28" s="106"/>
      <c r="LCA28" s="106"/>
      <c r="LCB28" s="108"/>
      <c r="LCC28" s="109"/>
      <c r="LCD28" s="110"/>
      <c r="LCE28" s="106"/>
      <c r="LCF28" s="106"/>
      <c r="LCG28" s="107"/>
      <c r="LCH28" s="106"/>
      <c r="LCI28" s="106"/>
      <c r="LCJ28" s="108"/>
      <c r="LCK28" s="109"/>
      <c r="LCL28" s="110"/>
      <c r="LCM28" s="106"/>
      <c r="LCN28" s="106"/>
      <c r="LCO28" s="107"/>
      <c r="LCP28" s="106"/>
      <c r="LCQ28" s="106"/>
      <c r="LCR28" s="108"/>
      <c r="LCS28" s="109"/>
      <c r="LCT28" s="110"/>
      <c r="LCU28" s="106"/>
      <c r="LCV28" s="106"/>
      <c r="LCW28" s="107"/>
      <c r="LCX28" s="106"/>
      <c r="LCY28" s="106"/>
      <c r="LCZ28" s="108"/>
      <c r="LDA28" s="109"/>
      <c r="LDB28" s="110"/>
      <c r="LDC28" s="106"/>
      <c r="LDD28" s="106"/>
      <c r="LDE28" s="107"/>
      <c r="LDF28" s="106"/>
      <c r="LDG28" s="106"/>
      <c r="LDH28" s="108"/>
      <c r="LDI28" s="109"/>
      <c r="LDJ28" s="110"/>
      <c r="LDK28" s="106"/>
      <c r="LDL28" s="106"/>
      <c r="LDM28" s="107"/>
      <c r="LDN28" s="106"/>
      <c r="LDO28" s="106"/>
      <c r="LDP28" s="108"/>
      <c r="LDQ28" s="109"/>
      <c r="LDR28" s="110"/>
      <c r="LDS28" s="106"/>
      <c r="LDT28" s="106"/>
      <c r="LDU28" s="107"/>
      <c r="LDV28" s="106"/>
      <c r="LDW28" s="106"/>
      <c r="LDX28" s="108"/>
      <c r="LDY28" s="109"/>
      <c r="LDZ28" s="110"/>
      <c r="LEA28" s="106"/>
      <c r="LEB28" s="106"/>
      <c r="LEC28" s="107"/>
      <c r="LED28" s="106"/>
      <c r="LEE28" s="106"/>
      <c r="LEF28" s="108"/>
      <c r="LEG28" s="109"/>
      <c r="LEH28" s="110"/>
      <c r="LEI28" s="106"/>
      <c r="LEJ28" s="106"/>
      <c r="LEK28" s="107"/>
      <c r="LEL28" s="106"/>
      <c r="LEM28" s="106"/>
      <c r="LEN28" s="108"/>
      <c r="LEO28" s="109"/>
      <c r="LEP28" s="110"/>
      <c r="LEQ28" s="106"/>
      <c r="LER28" s="106"/>
      <c r="LES28" s="107"/>
      <c r="LET28" s="106"/>
      <c r="LEU28" s="106"/>
      <c r="LEV28" s="108"/>
      <c r="LEW28" s="109"/>
      <c r="LEX28" s="110"/>
      <c r="LEY28" s="106"/>
      <c r="LEZ28" s="106"/>
      <c r="LFA28" s="107"/>
      <c r="LFB28" s="106"/>
      <c r="LFC28" s="106"/>
      <c r="LFD28" s="108"/>
      <c r="LFE28" s="109"/>
      <c r="LFF28" s="110"/>
      <c r="LFG28" s="106"/>
      <c r="LFH28" s="106"/>
      <c r="LFI28" s="107"/>
      <c r="LFJ28" s="106"/>
      <c r="LFK28" s="106"/>
      <c r="LFL28" s="108"/>
      <c r="LFM28" s="109"/>
      <c r="LFN28" s="110"/>
      <c r="LFO28" s="106"/>
      <c r="LFP28" s="106"/>
      <c r="LFQ28" s="107"/>
      <c r="LFR28" s="106"/>
      <c r="LFS28" s="106"/>
      <c r="LFT28" s="108"/>
      <c r="LFU28" s="109"/>
      <c r="LFV28" s="110"/>
      <c r="LFW28" s="106"/>
      <c r="LFX28" s="106"/>
      <c r="LFY28" s="107"/>
      <c r="LFZ28" s="106"/>
      <c r="LGA28" s="106"/>
      <c r="LGB28" s="108"/>
      <c r="LGC28" s="109"/>
      <c r="LGD28" s="110"/>
      <c r="LGE28" s="106"/>
      <c r="LGF28" s="106"/>
      <c r="LGG28" s="107"/>
      <c r="LGH28" s="106"/>
      <c r="LGI28" s="106"/>
      <c r="LGJ28" s="108"/>
      <c r="LGK28" s="109"/>
      <c r="LGL28" s="110"/>
      <c r="LGM28" s="106"/>
      <c r="LGN28" s="106"/>
      <c r="LGO28" s="107"/>
      <c r="LGP28" s="106"/>
      <c r="LGQ28" s="106"/>
      <c r="LGR28" s="108"/>
      <c r="LGS28" s="109"/>
      <c r="LGT28" s="110"/>
      <c r="LGU28" s="106"/>
      <c r="LGV28" s="106"/>
      <c r="LGW28" s="107"/>
      <c r="LGX28" s="106"/>
      <c r="LGY28" s="106"/>
      <c r="LGZ28" s="108"/>
      <c r="LHA28" s="109"/>
      <c r="LHB28" s="110"/>
      <c r="LHC28" s="106"/>
      <c r="LHD28" s="106"/>
      <c r="LHE28" s="107"/>
      <c r="LHF28" s="106"/>
      <c r="LHG28" s="106"/>
      <c r="LHH28" s="108"/>
      <c r="LHI28" s="109"/>
      <c r="LHJ28" s="110"/>
      <c r="LHK28" s="106"/>
      <c r="LHL28" s="106"/>
      <c r="LHM28" s="107"/>
      <c r="LHN28" s="106"/>
      <c r="LHO28" s="106"/>
      <c r="LHP28" s="108"/>
      <c r="LHQ28" s="109"/>
      <c r="LHR28" s="110"/>
      <c r="LHS28" s="106"/>
      <c r="LHT28" s="106"/>
      <c r="LHU28" s="107"/>
      <c r="LHV28" s="106"/>
      <c r="LHW28" s="106"/>
      <c r="LHX28" s="108"/>
      <c r="LHY28" s="109"/>
      <c r="LHZ28" s="110"/>
      <c r="LIA28" s="106"/>
      <c r="LIB28" s="106"/>
      <c r="LIC28" s="107"/>
      <c r="LID28" s="106"/>
      <c r="LIE28" s="106"/>
      <c r="LIF28" s="108"/>
      <c r="LIG28" s="109"/>
      <c r="LIH28" s="110"/>
      <c r="LII28" s="106"/>
      <c r="LIJ28" s="106"/>
      <c r="LIK28" s="107"/>
      <c r="LIL28" s="106"/>
      <c r="LIM28" s="106"/>
      <c r="LIN28" s="108"/>
      <c r="LIO28" s="109"/>
      <c r="LIP28" s="110"/>
      <c r="LIQ28" s="106"/>
      <c r="LIR28" s="106"/>
      <c r="LIS28" s="107"/>
      <c r="LIT28" s="106"/>
      <c r="LIU28" s="106"/>
      <c r="LIV28" s="108"/>
      <c r="LIW28" s="109"/>
      <c r="LIX28" s="110"/>
      <c r="LIY28" s="106"/>
      <c r="LIZ28" s="106"/>
      <c r="LJA28" s="107"/>
      <c r="LJB28" s="106"/>
      <c r="LJC28" s="106"/>
      <c r="LJD28" s="108"/>
      <c r="LJE28" s="109"/>
      <c r="LJF28" s="110"/>
      <c r="LJG28" s="106"/>
      <c r="LJH28" s="106"/>
      <c r="LJI28" s="107"/>
      <c r="LJJ28" s="106"/>
      <c r="LJK28" s="106"/>
      <c r="LJL28" s="108"/>
      <c r="LJM28" s="109"/>
      <c r="LJN28" s="110"/>
      <c r="LJO28" s="106"/>
      <c r="LJP28" s="106"/>
      <c r="LJQ28" s="107"/>
      <c r="LJR28" s="106"/>
      <c r="LJS28" s="106"/>
      <c r="LJT28" s="108"/>
      <c r="LJU28" s="109"/>
      <c r="LJV28" s="110"/>
      <c r="LJW28" s="106"/>
      <c r="LJX28" s="106"/>
      <c r="LJY28" s="107"/>
      <c r="LJZ28" s="106"/>
      <c r="LKA28" s="106"/>
      <c r="LKB28" s="108"/>
      <c r="LKC28" s="109"/>
      <c r="LKD28" s="110"/>
      <c r="LKE28" s="106"/>
      <c r="LKF28" s="106"/>
      <c r="LKG28" s="107"/>
      <c r="LKH28" s="106"/>
      <c r="LKI28" s="106"/>
      <c r="LKJ28" s="108"/>
      <c r="LKK28" s="109"/>
      <c r="LKL28" s="110"/>
      <c r="LKM28" s="106"/>
      <c r="LKN28" s="106"/>
      <c r="LKO28" s="107"/>
      <c r="LKP28" s="106"/>
      <c r="LKQ28" s="106"/>
      <c r="LKR28" s="108"/>
      <c r="LKS28" s="109"/>
      <c r="LKT28" s="110"/>
      <c r="LKU28" s="106"/>
      <c r="LKV28" s="106"/>
      <c r="LKW28" s="107"/>
      <c r="LKX28" s="106"/>
      <c r="LKY28" s="106"/>
      <c r="LKZ28" s="108"/>
      <c r="LLA28" s="109"/>
      <c r="LLB28" s="110"/>
      <c r="LLC28" s="106"/>
      <c r="LLD28" s="106"/>
      <c r="LLE28" s="107"/>
      <c r="LLF28" s="106"/>
      <c r="LLG28" s="106"/>
      <c r="LLH28" s="108"/>
      <c r="LLI28" s="109"/>
      <c r="LLJ28" s="110"/>
      <c r="LLK28" s="106"/>
      <c r="LLL28" s="106"/>
      <c r="LLM28" s="107"/>
      <c r="LLN28" s="106"/>
      <c r="LLO28" s="106"/>
      <c r="LLP28" s="108"/>
      <c r="LLQ28" s="109"/>
      <c r="LLR28" s="110"/>
      <c r="LLS28" s="106"/>
      <c r="LLT28" s="106"/>
      <c r="LLU28" s="107"/>
      <c r="LLV28" s="106"/>
      <c r="LLW28" s="106"/>
      <c r="LLX28" s="108"/>
      <c r="LLY28" s="109"/>
      <c r="LLZ28" s="110"/>
      <c r="LMA28" s="106"/>
      <c r="LMB28" s="106"/>
      <c r="LMC28" s="107"/>
      <c r="LMD28" s="106"/>
      <c r="LME28" s="106"/>
      <c r="LMF28" s="108"/>
      <c r="LMG28" s="109"/>
      <c r="LMH28" s="110"/>
      <c r="LMI28" s="106"/>
      <c r="LMJ28" s="106"/>
      <c r="LMK28" s="107"/>
      <c r="LML28" s="106"/>
      <c r="LMM28" s="106"/>
      <c r="LMN28" s="108"/>
      <c r="LMO28" s="109"/>
      <c r="LMP28" s="110"/>
      <c r="LMQ28" s="106"/>
      <c r="LMR28" s="106"/>
      <c r="LMS28" s="107"/>
      <c r="LMT28" s="106"/>
      <c r="LMU28" s="106"/>
      <c r="LMV28" s="108"/>
      <c r="LMW28" s="109"/>
      <c r="LMX28" s="110"/>
      <c r="LMY28" s="106"/>
      <c r="LMZ28" s="106"/>
      <c r="LNA28" s="107"/>
      <c r="LNB28" s="106"/>
      <c r="LNC28" s="106"/>
      <c r="LND28" s="108"/>
      <c r="LNE28" s="109"/>
      <c r="LNF28" s="110"/>
      <c r="LNG28" s="106"/>
      <c r="LNH28" s="106"/>
      <c r="LNI28" s="107"/>
      <c r="LNJ28" s="106"/>
      <c r="LNK28" s="106"/>
      <c r="LNL28" s="108"/>
      <c r="LNM28" s="109"/>
      <c r="LNN28" s="110"/>
      <c r="LNO28" s="106"/>
      <c r="LNP28" s="106"/>
      <c r="LNQ28" s="107"/>
      <c r="LNR28" s="106"/>
      <c r="LNS28" s="106"/>
      <c r="LNT28" s="108"/>
      <c r="LNU28" s="109"/>
      <c r="LNV28" s="110"/>
      <c r="LNW28" s="106"/>
      <c r="LNX28" s="106"/>
      <c r="LNY28" s="107"/>
      <c r="LNZ28" s="106"/>
      <c r="LOA28" s="106"/>
      <c r="LOB28" s="108"/>
      <c r="LOC28" s="109"/>
      <c r="LOD28" s="110"/>
      <c r="LOE28" s="106"/>
      <c r="LOF28" s="106"/>
      <c r="LOG28" s="107"/>
      <c r="LOH28" s="106"/>
      <c r="LOI28" s="106"/>
      <c r="LOJ28" s="108"/>
      <c r="LOK28" s="109"/>
      <c r="LOL28" s="110"/>
      <c r="LOM28" s="106"/>
      <c r="LON28" s="106"/>
      <c r="LOO28" s="107"/>
      <c r="LOP28" s="106"/>
      <c r="LOQ28" s="106"/>
      <c r="LOR28" s="108"/>
      <c r="LOS28" s="109"/>
      <c r="LOT28" s="110"/>
      <c r="LOU28" s="106"/>
      <c r="LOV28" s="106"/>
      <c r="LOW28" s="107"/>
      <c r="LOX28" s="106"/>
      <c r="LOY28" s="106"/>
      <c r="LOZ28" s="108"/>
      <c r="LPA28" s="109"/>
      <c r="LPB28" s="110"/>
      <c r="LPC28" s="106"/>
      <c r="LPD28" s="106"/>
      <c r="LPE28" s="107"/>
      <c r="LPF28" s="106"/>
      <c r="LPG28" s="106"/>
      <c r="LPH28" s="108"/>
      <c r="LPI28" s="109"/>
      <c r="LPJ28" s="110"/>
      <c r="LPK28" s="106"/>
      <c r="LPL28" s="106"/>
      <c r="LPM28" s="107"/>
      <c r="LPN28" s="106"/>
      <c r="LPO28" s="106"/>
      <c r="LPP28" s="108"/>
      <c r="LPQ28" s="109"/>
      <c r="LPR28" s="110"/>
      <c r="LPS28" s="106"/>
      <c r="LPT28" s="106"/>
      <c r="LPU28" s="107"/>
      <c r="LPV28" s="106"/>
      <c r="LPW28" s="106"/>
      <c r="LPX28" s="108"/>
      <c r="LPY28" s="109"/>
      <c r="LPZ28" s="110"/>
      <c r="LQA28" s="106"/>
      <c r="LQB28" s="106"/>
      <c r="LQC28" s="107"/>
      <c r="LQD28" s="106"/>
      <c r="LQE28" s="106"/>
      <c r="LQF28" s="108"/>
      <c r="LQG28" s="109"/>
      <c r="LQH28" s="110"/>
      <c r="LQI28" s="106"/>
      <c r="LQJ28" s="106"/>
      <c r="LQK28" s="107"/>
      <c r="LQL28" s="106"/>
      <c r="LQM28" s="106"/>
      <c r="LQN28" s="108"/>
      <c r="LQO28" s="109"/>
      <c r="LQP28" s="110"/>
      <c r="LQQ28" s="106"/>
      <c r="LQR28" s="106"/>
      <c r="LQS28" s="107"/>
      <c r="LQT28" s="106"/>
      <c r="LQU28" s="106"/>
      <c r="LQV28" s="108"/>
      <c r="LQW28" s="109"/>
      <c r="LQX28" s="110"/>
      <c r="LQY28" s="106"/>
      <c r="LQZ28" s="106"/>
      <c r="LRA28" s="107"/>
      <c r="LRB28" s="106"/>
      <c r="LRC28" s="106"/>
      <c r="LRD28" s="108"/>
      <c r="LRE28" s="109"/>
      <c r="LRF28" s="110"/>
      <c r="LRG28" s="106"/>
      <c r="LRH28" s="106"/>
      <c r="LRI28" s="107"/>
      <c r="LRJ28" s="106"/>
      <c r="LRK28" s="106"/>
      <c r="LRL28" s="108"/>
      <c r="LRM28" s="109"/>
      <c r="LRN28" s="110"/>
      <c r="LRO28" s="106"/>
      <c r="LRP28" s="106"/>
      <c r="LRQ28" s="107"/>
      <c r="LRR28" s="106"/>
      <c r="LRS28" s="106"/>
      <c r="LRT28" s="108"/>
      <c r="LRU28" s="109"/>
      <c r="LRV28" s="110"/>
      <c r="LRW28" s="106"/>
      <c r="LRX28" s="106"/>
      <c r="LRY28" s="107"/>
      <c r="LRZ28" s="106"/>
      <c r="LSA28" s="106"/>
      <c r="LSB28" s="108"/>
      <c r="LSC28" s="109"/>
      <c r="LSD28" s="110"/>
      <c r="LSE28" s="106"/>
      <c r="LSF28" s="106"/>
      <c r="LSG28" s="107"/>
      <c r="LSH28" s="106"/>
      <c r="LSI28" s="106"/>
      <c r="LSJ28" s="108"/>
      <c r="LSK28" s="109"/>
      <c r="LSL28" s="110"/>
      <c r="LSM28" s="106"/>
      <c r="LSN28" s="106"/>
      <c r="LSO28" s="107"/>
      <c r="LSP28" s="106"/>
      <c r="LSQ28" s="106"/>
      <c r="LSR28" s="108"/>
      <c r="LSS28" s="109"/>
      <c r="LST28" s="110"/>
      <c r="LSU28" s="106"/>
      <c r="LSV28" s="106"/>
      <c r="LSW28" s="107"/>
      <c r="LSX28" s="106"/>
      <c r="LSY28" s="106"/>
      <c r="LSZ28" s="108"/>
      <c r="LTA28" s="109"/>
      <c r="LTB28" s="110"/>
      <c r="LTC28" s="106"/>
      <c r="LTD28" s="106"/>
      <c r="LTE28" s="107"/>
      <c r="LTF28" s="106"/>
      <c r="LTG28" s="106"/>
      <c r="LTH28" s="108"/>
      <c r="LTI28" s="109"/>
      <c r="LTJ28" s="110"/>
      <c r="LTK28" s="106"/>
      <c r="LTL28" s="106"/>
      <c r="LTM28" s="107"/>
      <c r="LTN28" s="106"/>
      <c r="LTO28" s="106"/>
      <c r="LTP28" s="108"/>
      <c r="LTQ28" s="109"/>
      <c r="LTR28" s="110"/>
      <c r="LTS28" s="106"/>
      <c r="LTT28" s="106"/>
      <c r="LTU28" s="107"/>
      <c r="LTV28" s="106"/>
      <c r="LTW28" s="106"/>
      <c r="LTX28" s="108"/>
      <c r="LTY28" s="109"/>
      <c r="LTZ28" s="110"/>
      <c r="LUA28" s="106"/>
      <c r="LUB28" s="106"/>
      <c r="LUC28" s="107"/>
      <c r="LUD28" s="106"/>
      <c r="LUE28" s="106"/>
      <c r="LUF28" s="108"/>
      <c r="LUG28" s="109"/>
      <c r="LUH28" s="110"/>
      <c r="LUI28" s="106"/>
      <c r="LUJ28" s="106"/>
      <c r="LUK28" s="107"/>
      <c r="LUL28" s="106"/>
      <c r="LUM28" s="106"/>
      <c r="LUN28" s="108"/>
      <c r="LUO28" s="109"/>
      <c r="LUP28" s="110"/>
      <c r="LUQ28" s="106"/>
      <c r="LUR28" s="106"/>
      <c r="LUS28" s="107"/>
      <c r="LUT28" s="106"/>
      <c r="LUU28" s="106"/>
      <c r="LUV28" s="108"/>
      <c r="LUW28" s="109"/>
      <c r="LUX28" s="110"/>
      <c r="LUY28" s="106"/>
      <c r="LUZ28" s="106"/>
      <c r="LVA28" s="107"/>
      <c r="LVB28" s="106"/>
      <c r="LVC28" s="106"/>
      <c r="LVD28" s="108"/>
      <c r="LVE28" s="109"/>
      <c r="LVF28" s="110"/>
      <c r="LVG28" s="106"/>
      <c r="LVH28" s="106"/>
      <c r="LVI28" s="107"/>
      <c r="LVJ28" s="106"/>
      <c r="LVK28" s="106"/>
      <c r="LVL28" s="108"/>
      <c r="LVM28" s="109"/>
      <c r="LVN28" s="110"/>
      <c r="LVO28" s="106"/>
      <c r="LVP28" s="106"/>
      <c r="LVQ28" s="107"/>
      <c r="LVR28" s="106"/>
      <c r="LVS28" s="106"/>
      <c r="LVT28" s="108"/>
      <c r="LVU28" s="109"/>
      <c r="LVV28" s="110"/>
      <c r="LVW28" s="106"/>
      <c r="LVX28" s="106"/>
      <c r="LVY28" s="107"/>
      <c r="LVZ28" s="106"/>
      <c r="LWA28" s="106"/>
      <c r="LWB28" s="108"/>
      <c r="LWC28" s="109"/>
      <c r="LWD28" s="110"/>
      <c r="LWE28" s="106"/>
      <c r="LWF28" s="106"/>
      <c r="LWG28" s="107"/>
      <c r="LWH28" s="106"/>
      <c r="LWI28" s="106"/>
      <c r="LWJ28" s="108"/>
      <c r="LWK28" s="109"/>
      <c r="LWL28" s="110"/>
      <c r="LWM28" s="106"/>
      <c r="LWN28" s="106"/>
      <c r="LWO28" s="107"/>
      <c r="LWP28" s="106"/>
      <c r="LWQ28" s="106"/>
      <c r="LWR28" s="108"/>
      <c r="LWS28" s="109"/>
      <c r="LWT28" s="110"/>
      <c r="LWU28" s="106"/>
      <c r="LWV28" s="106"/>
      <c r="LWW28" s="107"/>
      <c r="LWX28" s="106"/>
      <c r="LWY28" s="106"/>
      <c r="LWZ28" s="108"/>
      <c r="LXA28" s="109"/>
      <c r="LXB28" s="110"/>
      <c r="LXC28" s="106"/>
      <c r="LXD28" s="106"/>
      <c r="LXE28" s="107"/>
      <c r="LXF28" s="106"/>
      <c r="LXG28" s="106"/>
      <c r="LXH28" s="108"/>
      <c r="LXI28" s="109"/>
      <c r="LXJ28" s="110"/>
      <c r="LXK28" s="106"/>
      <c r="LXL28" s="106"/>
      <c r="LXM28" s="107"/>
      <c r="LXN28" s="106"/>
      <c r="LXO28" s="106"/>
      <c r="LXP28" s="108"/>
      <c r="LXQ28" s="109"/>
      <c r="LXR28" s="110"/>
      <c r="LXS28" s="106"/>
      <c r="LXT28" s="106"/>
      <c r="LXU28" s="107"/>
      <c r="LXV28" s="106"/>
      <c r="LXW28" s="106"/>
      <c r="LXX28" s="108"/>
      <c r="LXY28" s="109"/>
      <c r="LXZ28" s="110"/>
      <c r="LYA28" s="106"/>
      <c r="LYB28" s="106"/>
      <c r="LYC28" s="107"/>
      <c r="LYD28" s="106"/>
      <c r="LYE28" s="106"/>
      <c r="LYF28" s="108"/>
      <c r="LYG28" s="109"/>
      <c r="LYH28" s="110"/>
      <c r="LYI28" s="106"/>
      <c r="LYJ28" s="106"/>
      <c r="LYK28" s="107"/>
      <c r="LYL28" s="106"/>
      <c r="LYM28" s="106"/>
      <c r="LYN28" s="108"/>
      <c r="LYO28" s="109"/>
      <c r="LYP28" s="110"/>
      <c r="LYQ28" s="106"/>
      <c r="LYR28" s="106"/>
      <c r="LYS28" s="107"/>
      <c r="LYT28" s="106"/>
      <c r="LYU28" s="106"/>
      <c r="LYV28" s="108"/>
      <c r="LYW28" s="109"/>
      <c r="LYX28" s="110"/>
      <c r="LYY28" s="106"/>
      <c r="LYZ28" s="106"/>
      <c r="LZA28" s="107"/>
      <c r="LZB28" s="106"/>
      <c r="LZC28" s="106"/>
      <c r="LZD28" s="108"/>
      <c r="LZE28" s="109"/>
      <c r="LZF28" s="110"/>
      <c r="LZG28" s="106"/>
      <c r="LZH28" s="106"/>
      <c r="LZI28" s="107"/>
      <c r="LZJ28" s="106"/>
      <c r="LZK28" s="106"/>
      <c r="LZL28" s="108"/>
      <c r="LZM28" s="109"/>
      <c r="LZN28" s="110"/>
      <c r="LZO28" s="106"/>
      <c r="LZP28" s="106"/>
      <c r="LZQ28" s="107"/>
      <c r="LZR28" s="106"/>
      <c r="LZS28" s="106"/>
      <c r="LZT28" s="108"/>
      <c r="LZU28" s="109"/>
      <c r="LZV28" s="110"/>
      <c r="LZW28" s="106"/>
      <c r="LZX28" s="106"/>
      <c r="LZY28" s="107"/>
      <c r="LZZ28" s="106"/>
      <c r="MAA28" s="106"/>
      <c r="MAB28" s="108"/>
      <c r="MAC28" s="109"/>
      <c r="MAD28" s="110"/>
      <c r="MAE28" s="106"/>
      <c r="MAF28" s="106"/>
      <c r="MAG28" s="107"/>
      <c r="MAH28" s="106"/>
      <c r="MAI28" s="106"/>
      <c r="MAJ28" s="108"/>
      <c r="MAK28" s="109"/>
      <c r="MAL28" s="110"/>
      <c r="MAM28" s="106"/>
      <c r="MAN28" s="106"/>
      <c r="MAO28" s="107"/>
      <c r="MAP28" s="106"/>
      <c r="MAQ28" s="106"/>
      <c r="MAR28" s="108"/>
      <c r="MAS28" s="109"/>
      <c r="MAT28" s="110"/>
      <c r="MAU28" s="106"/>
      <c r="MAV28" s="106"/>
      <c r="MAW28" s="107"/>
      <c r="MAX28" s="106"/>
      <c r="MAY28" s="106"/>
      <c r="MAZ28" s="108"/>
      <c r="MBA28" s="109"/>
      <c r="MBB28" s="110"/>
      <c r="MBC28" s="106"/>
      <c r="MBD28" s="106"/>
      <c r="MBE28" s="107"/>
      <c r="MBF28" s="106"/>
      <c r="MBG28" s="106"/>
      <c r="MBH28" s="108"/>
      <c r="MBI28" s="109"/>
      <c r="MBJ28" s="110"/>
      <c r="MBK28" s="106"/>
      <c r="MBL28" s="106"/>
      <c r="MBM28" s="107"/>
      <c r="MBN28" s="106"/>
      <c r="MBO28" s="106"/>
      <c r="MBP28" s="108"/>
      <c r="MBQ28" s="109"/>
      <c r="MBR28" s="110"/>
      <c r="MBS28" s="106"/>
      <c r="MBT28" s="106"/>
      <c r="MBU28" s="107"/>
      <c r="MBV28" s="106"/>
      <c r="MBW28" s="106"/>
      <c r="MBX28" s="108"/>
      <c r="MBY28" s="109"/>
      <c r="MBZ28" s="110"/>
      <c r="MCA28" s="106"/>
      <c r="MCB28" s="106"/>
      <c r="MCC28" s="107"/>
      <c r="MCD28" s="106"/>
      <c r="MCE28" s="106"/>
      <c r="MCF28" s="108"/>
      <c r="MCG28" s="109"/>
      <c r="MCH28" s="110"/>
      <c r="MCI28" s="106"/>
      <c r="MCJ28" s="106"/>
      <c r="MCK28" s="107"/>
      <c r="MCL28" s="106"/>
      <c r="MCM28" s="106"/>
      <c r="MCN28" s="108"/>
      <c r="MCO28" s="109"/>
      <c r="MCP28" s="110"/>
      <c r="MCQ28" s="106"/>
      <c r="MCR28" s="106"/>
      <c r="MCS28" s="107"/>
      <c r="MCT28" s="106"/>
      <c r="MCU28" s="106"/>
      <c r="MCV28" s="108"/>
      <c r="MCW28" s="109"/>
      <c r="MCX28" s="110"/>
      <c r="MCY28" s="106"/>
      <c r="MCZ28" s="106"/>
      <c r="MDA28" s="107"/>
      <c r="MDB28" s="106"/>
      <c r="MDC28" s="106"/>
      <c r="MDD28" s="108"/>
      <c r="MDE28" s="109"/>
      <c r="MDF28" s="110"/>
      <c r="MDG28" s="106"/>
      <c r="MDH28" s="106"/>
      <c r="MDI28" s="107"/>
      <c r="MDJ28" s="106"/>
      <c r="MDK28" s="106"/>
      <c r="MDL28" s="108"/>
      <c r="MDM28" s="109"/>
      <c r="MDN28" s="110"/>
      <c r="MDO28" s="106"/>
      <c r="MDP28" s="106"/>
      <c r="MDQ28" s="107"/>
      <c r="MDR28" s="106"/>
      <c r="MDS28" s="106"/>
      <c r="MDT28" s="108"/>
      <c r="MDU28" s="109"/>
      <c r="MDV28" s="110"/>
      <c r="MDW28" s="106"/>
      <c r="MDX28" s="106"/>
      <c r="MDY28" s="107"/>
      <c r="MDZ28" s="106"/>
      <c r="MEA28" s="106"/>
      <c r="MEB28" s="108"/>
      <c r="MEC28" s="109"/>
      <c r="MED28" s="110"/>
      <c r="MEE28" s="106"/>
      <c r="MEF28" s="106"/>
      <c r="MEG28" s="107"/>
      <c r="MEH28" s="106"/>
      <c r="MEI28" s="106"/>
      <c r="MEJ28" s="108"/>
      <c r="MEK28" s="109"/>
      <c r="MEL28" s="110"/>
      <c r="MEM28" s="106"/>
      <c r="MEN28" s="106"/>
      <c r="MEO28" s="107"/>
      <c r="MEP28" s="106"/>
      <c r="MEQ28" s="106"/>
      <c r="MER28" s="108"/>
      <c r="MES28" s="109"/>
      <c r="MET28" s="110"/>
      <c r="MEU28" s="106"/>
      <c r="MEV28" s="106"/>
      <c r="MEW28" s="107"/>
      <c r="MEX28" s="106"/>
      <c r="MEY28" s="106"/>
      <c r="MEZ28" s="108"/>
      <c r="MFA28" s="109"/>
      <c r="MFB28" s="110"/>
      <c r="MFC28" s="106"/>
      <c r="MFD28" s="106"/>
      <c r="MFE28" s="107"/>
      <c r="MFF28" s="106"/>
      <c r="MFG28" s="106"/>
      <c r="MFH28" s="108"/>
      <c r="MFI28" s="109"/>
      <c r="MFJ28" s="110"/>
      <c r="MFK28" s="106"/>
      <c r="MFL28" s="106"/>
      <c r="MFM28" s="107"/>
      <c r="MFN28" s="106"/>
      <c r="MFO28" s="106"/>
      <c r="MFP28" s="108"/>
      <c r="MFQ28" s="109"/>
      <c r="MFR28" s="110"/>
      <c r="MFS28" s="106"/>
      <c r="MFT28" s="106"/>
      <c r="MFU28" s="107"/>
      <c r="MFV28" s="106"/>
      <c r="MFW28" s="106"/>
      <c r="MFX28" s="108"/>
      <c r="MFY28" s="109"/>
      <c r="MFZ28" s="110"/>
      <c r="MGA28" s="106"/>
      <c r="MGB28" s="106"/>
      <c r="MGC28" s="107"/>
      <c r="MGD28" s="106"/>
      <c r="MGE28" s="106"/>
      <c r="MGF28" s="108"/>
      <c r="MGG28" s="109"/>
      <c r="MGH28" s="110"/>
      <c r="MGI28" s="106"/>
      <c r="MGJ28" s="106"/>
      <c r="MGK28" s="107"/>
      <c r="MGL28" s="106"/>
      <c r="MGM28" s="106"/>
      <c r="MGN28" s="108"/>
      <c r="MGO28" s="109"/>
      <c r="MGP28" s="110"/>
      <c r="MGQ28" s="106"/>
      <c r="MGR28" s="106"/>
      <c r="MGS28" s="107"/>
      <c r="MGT28" s="106"/>
      <c r="MGU28" s="106"/>
      <c r="MGV28" s="108"/>
      <c r="MGW28" s="109"/>
      <c r="MGX28" s="110"/>
      <c r="MGY28" s="106"/>
      <c r="MGZ28" s="106"/>
      <c r="MHA28" s="107"/>
      <c r="MHB28" s="106"/>
      <c r="MHC28" s="106"/>
      <c r="MHD28" s="108"/>
      <c r="MHE28" s="109"/>
      <c r="MHF28" s="110"/>
      <c r="MHG28" s="106"/>
      <c r="MHH28" s="106"/>
      <c r="MHI28" s="107"/>
      <c r="MHJ28" s="106"/>
      <c r="MHK28" s="106"/>
      <c r="MHL28" s="108"/>
      <c r="MHM28" s="109"/>
      <c r="MHN28" s="110"/>
      <c r="MHO28" s="106"/>
      <c r="MHP28" s="106"/>
      <c r="MHQ28" s="107"/>
      <c r="MHR28" s="106"/>
      <c r="MHS28" s="106"/>
      <c r="MHT28" s="108"/>
      <c r="MHU28" s="109"/>
      <c r="MHV28" s="110"/>
      <c r="MHW28" s="106"/>
      <c r="MHX28" s="106"/>
      <c r="MHY28" s="107"/>
      <c r="MHZ28" s="106"/>
      <c r="MIA28" s="106"/>
      <c r="MIB28" s="108"/>
      <c r="MIC28" s="109"/>
      <c r="MID28" s="110"/>
      <c r="MIE28" s="106"/>
      <c r="MIF28" s="106"/>
      <c r="MIG28" s="107"/>
      <c r="MIH28" s="106"/>
      <c r="MII28" s="106"/>
      <c r="MIJ28" s="108"/>
      <c r="MIK28" s="109"/>
      <c r="MIL28" s="110"/>
      <c r="MIM28" s="106"/>
      <c r="MIN28" s="106"/>
      <c r="MIO28" s="107"/>
      <c r="MIP28" s="106"/>
      <c r="MIQ28" s="106"/>
      <c r="MIR28" s="108"/>
      <c r="MIS28" s="109"/>
      <c r="MIT28" s="110"/>
      <c r="MIU28" s="106"/>
      <c r="MIV28" s="106"/>
      <c r="MIW28" s="107"/>
      <c r="MIX28" s="106"/>
      <c r="MIY28" s="106"/>
      <c r="MIZ28" s="108"/>
      <c r="MJA28" s="109"/>
      <c r="MJB28" s="110"/>
      <c r="MJC28" s="106"/>
      <c r="MJD28" s="106"/>
      <c r="MJE28" s="107"/>
      <c r="MJF28" s="106"/>
      <c r="MJG28" s="106"/>
      <c r="MJH28" s="108"/>
      <c r="MJI28" s="109"/>
      <c r="MJJ28" s="110"/>
      <c r="MJK28" s="106"/>
      <c r="MJL28" s="106"/>
      <c r="MJM28" s="107"/>
      <c r="MJN28" s="106"/>
      <c r="MJO28" s="106"/>
      <c r="MJP28" s="108"/>
      <c r="MJQ28" s="109"/>
      <c r="MJR28" s="110"/>
      <c r="MJS28" s="106"/>
      <c r="MJT28" s="106"/>
      <c r="MJU28" s="107"/>
      <c r="MJV28" s="106"/>
      <c r="MJW28" s="106"/>
      <c r="MJX28" s="108"/>
      <c r="MJY28" s="109"/>
      <c r="MJZ28" s="110"/>
      <c r="MKA28" s="106"/>
      <c r="MKB28" s="106"/>
      <c r="MKC28" s="107"/>
      <c r="MKD28" s="106"/>
      <c r="MKE28" s="106"/>
      <c r="MKF28" s="108"/>
      <c r="MKG28" s="109"/>
      <c r="MKH28" s="110"/>
      <c r="MKI28" s="106"/>
      <c r="MKJ28" s="106"/>
      <c r="MKK28" s="107"/>
      <c r="MKL28" s="106"/>
      <c r="MKM28" s="106"/>
      <c r="MKN28" s="108"/>
      <c r="MKO28" s="109"/>
      <c r="MKP28" s="110"/>
      <c r="MKQ28" s="106"/>
      <c r="MKR28" s="106"/>
      <c r="MKS28" s="107"/>
      <c r="MKT28" s="106"/>
      <c r="MKU28" s="106"/>
      <c r="MKV28" s="108"/>
      <c r="MKW28" s="109"/>
      <c r="MKX28" s="110"/>
      <c r="MKY28" s="106"/>
      <c r="MKZ28" s="106"/>
      <c r="MLA28" s="107"/>
      <c r="MLB28" s="106"/>
      <c r="MLC28" s="106"/>
      <c r="MLD28" s="108"/>
      <c r="MLE28" s="109"/>
      <c r="MLF28" s="110"/>
      <c r="MLG28" s="106"/>
      <c r="MLH28" s="106"/>
      <c r="MLI28" s="107"/>
      <c r="MLJ28" s="106"/>
      <c r="MLK28" s="106"/>
      <c r="MLL28" s="108"/>
      <c r="MLM28" s="109"/>
      <c r="MLN28" s="110"/>
      <c r="MLO28" s="106"/>
      <c r="MLP28" s="106"/>
      <c r="MLQ28" s="107"/>
      <c r="MLR28" s="106"/>
      <c r="MLS28" s="106"/>
      <c r="MLT28" s="108"/>
      <c r="MLU28" s="109"/>
      <c r="MLV28" s="110"/>
      <c r="MLW28" s="106"/>
      <c r="MLX28" s="106"/>
      <c r="MLY28" s="107"/>
      <c r="MLZ28" s="106"/>
      <c r="MMA28" s="106"/>
      <c r="MMB28" s="108"/>
      <c r="MMC28" s="109"/>
      <c r="MMD28" s="110"/>
      <c r="MME28" s="106"/>
      <c r="MMF28" s="106"/>
      <c r="MMG28" s="107"/>
      <c r="MMH28" s="106"/>
      <c r="MMI28" s="106"/>
      <c r="MMJ28" s="108"/>
      <c r="MMK28" s="109"/>
      <c r="MML28" s="110"/>
      <c r="MMM28" s="106"/>
      <c r="MMN28" s="106"/>
      <c r="MMO28" s="107"/>
      <c r="MMP28" s="106"/>
      <c r="MMQ28" s="106"/>
      <c r="MMR28" s="108"/>
      <c r="MMS28" s="109"/>
      <c r="MMT28" s="110"/>
      <c r="MMU28" s="106"/>
      <c r="MMV28" s="106"/>
      <c r="MMW28" s="107"/>
      <c r="MMX28" s="106"/>
      <c r="MMY28" s="106"/>
      <c r="MMZ28" s="108"/>
      <c r="MNA28" s="109"/>
      <c r="MNB28" s="110"/>
      <c r="MNC28" s="106"/>
      <c r="MND28" s="106"/>
      <c r="MNE28" s="107"/>
      <c r="MNF28" s="106"/>
      <c r="MNG28" s="106"/>
      <c r="MNH28" s="108"/>
      <c r="MNI28" s="109"/>
      <c r="MNJ28" s="110"/>
      <c r="MNK28" s="106"/>
      <c r="MNL28" s="106"/>
      <c r="MNM28" s="107"/>
      <c r="MNN28" s="106"/>
      <c r="MNO28" s="106"/>
      <c r="MNP28" s="108"/>
      <c r="MNQ28" s="109"/>
      <c r="MNR28" s="110"/>
      <c r="MNS28" s="106"/>
      <c r="MNT28" s="106"/>
      <c r="MNU28" s="107"/>
      <c r="MNV28" s="106"/>
      <c r="MNW28" s="106"/>
      <c r="MNX28" s="108"/>
      <c r="MNY28" s="109"/>
      <c r="MNZ28" s="110"/>
      <c r="MOA28" s="106"/>
      <c r="MOB28" s="106"/>
      <c r="MOC28" s="107"/>
      <c r="MOD28" s="106"/>
      <c r="MOE28" s="106"/>
      <c r="MOF28" s="108"/>
      <c r="MOG28" s="109"/>
      <c r="MOH28" s="110"/>
      <c r="MOI28" s="106"/>
      <c r="MOJ28" s="106"/>
      <c r="MOK28" s="107"/>
      <c r="MOL28" s="106"/>
      <c r="MOM28" s="106"/>
      <c r="MON28" s="108"/>
      <c r="MOO28" s="109"/>
      <c r="MOP28" s="110"/>
      <c r="MOQ28" s="106"/>
      <c r="MOR28" s="106"/>
      <c r="MOS28" s="107"/>
      <c r="MOT28" s="106"/>
      <c r="MOU28" s="106"/>
      <c r="MOV28" s="108"/>
      <c r="MOW28" s="109"/>
      <c r="MOX28" s="110"/>
      <c r="MOY28" s="106"/>
      <c r="MOZ28" s="106"/>
      <c r="MPA28" s="107"/>
      <c r="MPB28" s="106"/>
      <c r="MPC28" s="106"/>
      <c r="MPD28" s="108"/>
      <c r="MPE28" s="109"/>
      <c r="MPF28" s="110"/>
      <c r="MPG28" s="106"/>
      <c r="MPH28" s="106"/>
      <c r="MPI28" s="107"/>
      <c r="MPJ28" s="106"/>
      <c r="MPK28" s="106"/>
      <c r="MPL28" s="108"/>
      <c r="MPM28" s="109"/>
      <c r="MPN28" s="110"/>
      <c r="MPO28" s="106"/>
      <c r="MPP28" s="106"/>
      <c r="MPQ28" s="107"/>
      <c r="MPR28" s="106"/>
      <c r="MPS28" s="106"/>
      <c r="MPT28" s="108"/>
      <c r="MPU28" s="109"/>
      <c r="MPV28" s="110"/>
      <c r="MPW28" s="106"/>
      <c r="MPX28" s="106"/>
      <c r="MPY28" s="107"/>
      <c r="MPZ28" s="106"/>
      <c r="MQA28" s="106"/>
      <c r="MQB28" s="108"/>
      <c r="MQC28" s="109"/>
      <c r="MQD28" s="110"/>
      <c r="MQE28" s="106"/>
      <c r="MQF28" s="106"/>
      <c r="MQG28" s="107"/>
      <c r="MQH28" s="106"/>
      <c r="MQI28" s="106"/>
      <c r="MQJ28" s="108"/>
      <c r="MQK28" s="109"/>
      <c r="MQL28" s="110"/>
      <c r="MQM28" s="106"/>
      <c r="MQN28" s="106"/>
      <c r="MQO28" s="107"/>
      <c r="MQP28" s="106"/>
      <c r="MQQ28" s="106"/>
      <c r="MQR28" s="108"/>
      <c r="MQS28" s="109"/>
      <c r="MQT28" s="110"/>
      <c r="MQU28" s="106"/>
      <c r="MQV28" s="106"/>
      <c r="MQW28" s="107"/>
      <c r="MQX28" s="106"/>
      <c r="MQY28" s="106"/>
      <c r="MQZ28" s="108"/>
      <c r="MRA28" s="109"/>
      <c r="MRB28" s="110"/>
      <c r="MRC28" s="106"/>
      <c r="MRD28" s="106"/>
      <c r="MRE28" s="107"/>
      <c r="MRF28" s="106"/>
      <c r="MRG28" s="106"/>
      <c r="MRH28" s="108"/>
      <c r="MRI28" s="109"/>
      <c r="MRJ28" s="110"/>
      <c r="MRK28" s="106"/>
      <c r="MRL28" s="106"/>
      <c r="MRM28" s="107"/>
      <c r="MRN28" s="106"/>
      <c r="MRO28" s="106"/>
      <c r="MRP28" s="108"/>
      <c r="MRQ28" s="109"/>
      <c r="MRR28" s="110"/>
      <c r="MRS28" s="106"/>
      <c r="MRT28" s="106"/>
      <c r="MRU28" s="107"/>
      <c r="MRV28" s="106"/>
      <c r="MRW28" s="106"/>
      <c r="MRX28" s="108"/>
      <c r="MRY28" s="109"/>
      <c r="MRZ28" s="110"/>
      <c r="MSA28" s="106"/>
      <c r="MSB28" s="106"/>
      <c r="MSC28" s="107"/>
      <c r="MSD28" s="106"/>
      <c r="MSE28" s="106"/>
      <c r="MSF28" s="108"/>
      <c r="MSG28" s="109"/>
      <c r="MSH28" s="110"/>
      <c r="MSI28" s="106"/>
      <c r="MSJ28" s="106"/>
      <c r="MSK28" s="107"/>
      <c r="MSL28" s="106"/>
      <c r="MSM28" s="106"/>
      <c r="MSN28" s="108"/>
      <c r="MSO28" s="109"/>
      <c r="MSP28" s="110"/>
      <c r="MSQ28" s="106"/>
      <c r="MSR28" s="106"/>
      <c r="MSS28" s="107"/>
      <c r="MST28" s="106"/>
      <c r="MSU28" s="106"/>
      <c r="MSV28" s="108"/>
      <c r="MSW28" s="109"/>
      <c r="MSX28" s="110"/>
      <c r="MSY28" s="106"/>
      <c r="MSZ28" s="106"/>
      <c r="MTA28" s="107"/>
      <c r="MTB28" s="106"/>
      <c r="MTC28" s="106"/>
      <c r="MTD28" s="108"/>
      <c r="MTE28" s="109"/>
      <c r="MTF28" s="110"/>
      <c r="MTG28" s="106"/>
      <c r="MTH28" s="106"/>
      <c r="MTI28" s="107"/>
      <c r="MTJ28" s="106"/>
      <c r="MTK28" s="106"/>
      <c r="MTL28" s="108"/>
      <c r="MTM28" s="109"/>
      <c r="MTN28" s="110"/>
      <c r="MTO28" s="106"/>
      <c r="MTP28" s="106"/>
      <c r="MTQ28" s="107"/>
      <c r="MTR28" s="106"/>
      <c r="MTS28" s="106"/>
      <c r="MTT28" s="108"/>
      <c r="MTU28" s="109"/>
      <c r="MTV28" s="110"/>
      <c r="MTW28" s="106"/>
      <c r="MTX28" s="106"/>
      <c r="MTY28" s="107"/>
      <c r="MTZ28" s="106"/>
      <c r="MUA28" s="106"/>
      <c r="MUB28" s="108"/>
      <c r="MUC28" s="109"/>
      <c r="MUD28" s="110"/>
      <c r="MUE28" s="106"/>
      <c r="MUF28" s="106"/>
      <c r="MUG28" s="107"/>
      <c r="MUH28" s="106"/>
      <c r="MUI28" s="106"/>
      <c r="MUJ28" s="108"/>
      <c r="MUK28" s="109"/>
      <c r="MUL28" s="110"/>
      <c r="MUM28" s="106"/>
      <c r="MUN28" s="106"/>
      <c r="MUO28" s="107"/>
      <c r="MUP28" s="106"/>
      <c r="MUQ28" s="106"/>
      <c r="MUR28" s="108"/>
      <c r="MUS28" s="109"/>
      <c r="MUT28" s="110"/>
      <c r="MUU28" s="106"/>
      <c r="MUV28" s="106"/>
      <c r="MUW28" s="107"/>
      <c r="MUX28" s="106"/>
      <c r="MUY28" s="106"/>
      <c r="MUZ28" s="108"/>
      <c r="MVA28" s="109"/>
      <c r="MVB28" s="110"/>
      <c r="MVC28" s="106"/>
      <c r="MVD28" s="106"/>
      <c r="MVE28" s="107"/>
      <c r="MVF28" s="106"/>
      <c r="MVG28" s="106"/>
      <c r="MVH28" s="108"/>
      <c r="MVI28" s="109"/>
      <c r="MVJ28" s="110"/>
      <c r="MVK28" s="106"/>
      <c r="MVL28" s="106"/>
      <c r="MVM28" s="107"/>
      <c r="MVN28" s="106"/>
      <c r="MVO28" s="106"/>
      <c r="MVP28" s="108"/>
      <c r="MVQ28" s="109"/>
      <c r="MVR28" s="110"/>
      <c r="MVS28" s="106"/>
      <c r="MVT28" s="106"/>
      <c r="MVU28" s="107"/>
      <c r="MVV28" s="106"/>
      <c r="MVW28" s="106"/>
      <c r="MVX28" s="108"/>
      <c r="MVY28" s="109"/>
      <c r="MVZ28" s="110"/>
      <c r="MWA28" s="106"/>
      <c r="MWB28" s="106"/>
      <c r="MWC28" s="107"/>
      <c r="MWD28" s="106"/>
      <c r="MWE28" s="106"/>
      <c r="MWF28" s="108"/>
      <c r="MWG28" s="109"/>
      <c r="MWH28" s="110"/>
      <c r="MWI28" s="106"/>
      <c r="MWJ28" s="106"/>
      <c r="MWK28" s="107"/>
      <c r="MWL28" s="106"/>
      <c r="MWM28" s="106"/>
      <c r="MWN28" s="108"/>
      <c r="MWO28" s="109"/>
      <c r="MWP28" s="110"/>
      <c r="MWQ28" s="106"/>
      <c r="MWR28" s="106"/>
      <c r="MWS28" s="107"/>
      <c r="MWT28" s="106"/>
      <c r="MWU28" s="106"/>
      <c r="MWV28" s="108"/>
      <c r="MWW28" s="109"/>
      <c r="MWX28" s="110"/>
      <c r="MWY28" s="106"/>
      <c r="MWZ28" s="106"/>
      <c r="MXA28" s="107"/>
      <c r="MXB28" s="106"/>
      <c r="MXC28" s="106"/>
      <c r="MXD28" s="108"/>
      <c r="MXE28" s="109"/>
      <c r="MXF28" s="110"/>
      <c r="MXG28" s="106"/>
      <c r="MXH28" s="106"/>
      <c r="MXI28" s="107"/>
      <c r="MXJ28" s="106"/>
      <c r="MXK28" s="106"/>
      <c r="MXL28" s="108"/>
      <c r="MXM28" s="109"/>
      <c r="MXN28" s="110"/>
      <c r="MXO28" s="106"/>
      <c r="MXP28" s="106"/>
      <c r="MXQ28" s="107"/>
      <c r="MXR28" s="106"/>
      <c r="MXS28" s="106"/>
      <c r="MXT28" s="108"/>
      <c r="MXU28" s="109"/>
      <c r="MXV28" s="110"/>
      <c r="MXW28" s="106"/>
      <c r="MXX28" s="106"/>
      <c r="MXY28" s="107"/>
      <c r="MXZ28" s="106"/>
      <c r="MYA28" s="106"/>
      <c r="MYB28" s="108"/>
      <c r="MYC28" s="109"/>
      <c r="MYD28" s="110"/>
      <c r="MYE28" s="106"/>
      <c r="MYF28" s="106"/>
      <c r="MYG28" s="107"/>
      <c r="MYH28" s="106"/>
      <c r="MYI28" s="106"/>
      <c r="MYJ28" s="108"/>
      <c r="MYK28" s="109"/>
      <c r="MYL28" s="110"/>
      <c r="MYM28" s="106"/>
      <c r="MYN28" s="106"/>
      <c r="MYO28" s="107"/>
      <c r="MYP28" s="106"/>
      <c r="MYQ28" s="106"/>
      <c r="MYR28" s="108"/>
      <c r="MYS28" s="109"/>
      <c r="MYT28" s="110"/>
      <c r="MYU28" s="106"/>
      <c r="MYV28" s="106"/>
      <c r="MYW28" s="107"/>
      <c r="MYX28" s="106"/>
      <c r="MYY28" s="106"/>
      <c r="MYZ28" s="108"/>
      <c r="MZA28" s="109"/>
      <c r="MZB28" s="110"/>
      <c r="MZC28" s="106"/>
      <c r="MZD28" s="106"/>
      <c r="MZE28" s="107"/>
      <c r="MZF28" s="106"/>
      <c r="MZG28" s="106"/>
      <c r="MZH28" s="108"/>
      <c r="MZI28" s="109"/>
      <c r="MZJ28" s="110"/>
      <c r="MZK28" s="106"/>
      <c r="MZL28" s="106"/>
      <c r="MZM28" s="107"/>
      <c r="MZN28" s="106"/>
      <c r="MZO28" s="106"/>
      <c r="MZP28" s="108"/>
      <c r="MZQ28" s="109"/>
      <c r="MZR28" s="110"/>
      <c r="MZS28" s="106"/>
      <c r="MZT28" s="106"/>
      <c r="MZU28" s="107"/>
      <c r="MZV28" s="106"/>
      <c r="MZW28" s="106"/>
      <c r="MZX28" s="108"/>
      <c r="MZY28" s="109"/>
      <c r="MZZ28" s="110"/>
      <c r="NAA28" s="106"/>
      <c r="NAB28" s="106"/>
      <c r="NAC28" s="107"/>
      <c r="NAD28" s="106"/>
      <c r="NAE28" s="106"/>
      <c r="NAF28" s="108"/>
      <c r="NAG28" s="109"/>
      <c r="NAH28" s="110"/>
      <c r="NAI28" s="106"/>
      <c r="NAJ28" s="106"/>
      <c r="NAK28" s="107"/>
      <c r="NAL28" s="106"/>
      <c r="NAM28" s="106"/>
      <c r="NAN28" s="108"/>
      <c r="NAO28" s="109"/>
      <c r="NAP28" s="110"/>
      <c r="NAQ28" s="106"/>
      <c r="NAR28" s="106"/>
      <c r="NAS28" s="107"/>
      <c r="NAT28" s="106"/>
      <c r="NAU28" s="106"/>
      <c r="NAV28" s="108"/>
      <c r="NAW28" s="109"/>
      <c r="NAX28" s="110"/>
      <c r="NAY28" s="106"/>
      <c r="NAZ28" s="106"/>
      <c r="NBA28" s="107"/>
      <c r="NBB28" s="106"/>
      <c r="NBC28" s="106"/>
      <c r="NBD28" s="108"/>
      <c r="NBE28" s="109"/>
      <c r="NBF28" s="110"/>
      <c r="NBG28" s="106"/>
      <c r="NBH28" s="106"/>
      <c r="NBI28" s="107"/>
      <c r="NBJ28" s="106"/>
      <c r="NBK28" s="106"/>
      <c r="NBL28" s="108"/>
      <c r="NBM28" s="109"/>
      <c r="NBN28" s="110"/>
      <c r="NBO28" s="106"/>
      <c r="NBP28" s="106"/>
      <c r="NBQ28" s="107"/>
      <c r="NBR28" s="106"/>
      <c r="NBS28" s="106"/>
      <c r="NBT28" s="108"/>
      <c r="NBU28" s="109"/>
      <c r="NBV28" s="110"/>
      <c r="NBW28" s="106"/>
      <c r="NBX28" s="106"/>
      <c r="NBY28" s="107"/>
      <c r="NBZ28" s="106"/>
      <c r="NCA28" s="106"/>
      <c r="NCB28" s="108"/>
      <c r="NCC28" s="109"/>
      <c r="NCD28" s="110"/>
      <c r="NCE28" s="106"/>
      <c r="NCF28" s="106"/>
      <c r="NCG28" s="107"/>
      <c r="NCH28" s="106"/>
      <c r="NCI28" s="106"/>
      <c r="NCJ28" s="108"/>
      <c r="NCK28" s="109"/>
      <c r="NCL28" s="110"/>
      <c r="NCM28" s="106"/>
      <c r="NCN28" s="106"/>
      <c r="NCO28" s="107"/>
      <c r="NCP28" s="106"/>
      <c r="NCQ28" s="106"/>
      <c r="NCR28" s="108"/>
      <c r="NCS28" s="109"/>
      <c r="NCT28" s="110"/>
      <c r="NCU28" s="106"/>
      <c r="NCV28" s="106"/>
      <c r="NCW28" s="107"/>
      <c r="NCX28" s="106"/>
      <c r="NCY28" s="106"/>
      <c r="NCZ28" s="108"/>
      <c r="NDA28" s="109"/>
      <c r="NDB28" s="110"/>
      <c r="NDC28" s="106"/>
      <c r="NDD28" s="106"/>
      <c r="NDE28" s="107"/>
      <c r="NDF28" s="106"/>
      <c r="NDG28" s="106"/>
      <c r="NDH28" s="108"/>
      <c r="NDI28" s="109"/>
      <c r="NDJ28" s="110"/>
      <c r="NDK28" s="106"/>
      <c r="NDL28" s="106"/>
      <c r="NDM28" s="107"/>
      <c r="NDN28" s="106"/>
      <c r="NDO28" s="106"/>
      <c r="NDP28" s="108"/>
      <c r="NDQ28" s="109"/>
      <c r="NDR28" s="110"/>
      <c r="NDS28" s="106"/>
      <c r="NDT28" s="106"/>
      <c r="NDU28" s="107"/>
      <c r="NDV28" s="106"/>
      <c r="NDW28" s="106"/>
      <c r="NDX28" s="108"/>
      <c r="NDY28" s="109"/>
      <c r="NDZ28" s="110"/>
      <c r="NEA28" s="106"/>
      <c r="NEB28" s="106"/>
      <c r="NEC28" s="107"/>
      <c r="NED28" s="106"/>
      <c r="NEE28" s="106"/>
      <c r="NEF28" s="108"/>
      <c r="NEG28" s="109"/>
      <c r="NEH28" s="110"/>
      <c r="NEI28" s="106"/>
      <c r="NEJ28" s="106"/>
      <c r="NEK28" s="107"/>
      <c r="NEL28" s="106"/>
      <c r="NEM28" s="106"/>
      <c r="NEN28" s="108"/>
      <c r="NEO28" s="109"/>
      <c r="NEP28" s="110"/>
      <c r="NEQ28" s="106"/>
      <c r="NER28" s="106"/>
      <c r="NES28" s="107"/>
      <c r="NET28" s="106"/>
      <c r="NEU28" s="106"/>
      <c r="NEV28" s="108"/>
      <c r="NEW28" s="109"/>
      <c r="NEX28" s="110"/>
      <c r="NEY28" s="106"/>
      <c r="NEZ28" s="106"/>
      <c r="NFA28" s="107"/>
      <c r="NFB28" s="106"/>
      <c r="NFC28" s="106"/>
      <c r="NFD28" s="108"/>
      <c r="NFE28" s="109"/>
      <c r="NFF28" s="110"/>
      <c r="NFG28" s="106"/>
      <c r="NFH28" s="106"/>
      <c r="NFI28" s="107"/>
      <c r="NFJ28" s="106"/>
      <c r="NFK28" s="106"/>
      <c r="NFL28" s="108"/>
      <c r="NFM28" s="109"/>
      <c r="NFN28" s="110"/>
      <c r="NFO28" s="106"/>
      <c r="NFP28" s="106"/>
      <c r="NFQ28" s="107"/>
      <c r="NFR28" s="106"/>
      <c r="NFS28" s="106"/>
      <c r="NFT28" s="108"/>
      <c r="NFU28" s="109"/>
      <c r="NFV28" s="110"/>
      <c r="NFW28" s="106"/>
      <c r="NFX28" s="106"/>
      <c r="NFY28" s="107"/>
      <c r="NFZ28" s="106"/>
      <c r="NGA28" s="106"/>
      <c r="NGB28" s="108"/>
      <c r="NGC28" s="109"/>
      <c r="NGD28" s="110"/>
      <c r="NGE28" s="106"/>
      <c r="NGF28" s="106"/>
      <c r="NGG28" s="107"/>
      <c r="NGH28" s="106"/>
      <c r="NGI28" s="106"/>
      <c r="NGJ28" s="108"/>
      <c r="NGK28" s="109"/>
      <c r="NGL28" s="110"/>
      <c r="NGM28" s="106"/>
      <c r="NGN28" s="106"/>
      <c r="NGO28" s="107"/>
      <c r="NGP28" s="106"/>
      <c r="NGQ28" s="106"/>
      <c r="NGR28" s="108"/>
      <c r="NGS28" s="109"/>
      <c r="NGT28" s="110"/>
      <c r="NGU28" s="106"/>
      <c r="NGV28" s="106"/>
      <c r="NGW28" s="107"/>
      <c r="NGX28" s="106"/>
      <c r="NGY28" s="106"/>
      <c r="NGZ28" s="108"/>
      <c r="NHA28" s="109"/>
      <c r="NHB28" s="110"/>
      <c r="NHC28" s="106"/>
      <c r="NHD28" s="106"/>
      <c r="NHE28" s="107"/>
      <c r="NHF28" s="106"/>
      <c r="NHG28" s="106"/>
      <c r="NHH28" s="108"/>
      <c r="NHI28" s="109"/>
      <c r="NHJ28" s="110"/>
      <c r="NHK28" s="106"/>
      <c r="NHL28" s="106"/>
      <c r="NHM28" s="107"/>
      <c r="NHN28" s="106"/>
      <c r="NHO28" s="106"/>
      <c r="NHP28" s="108"/>
      <c r="NHQ28" s="109"/>
      <c r="NHR28" s="110"/>
      <c r="NHS28" s="106"/>
      <c r="NHT28" s="106"/>
      <c r="NHU28" s="107"/>
      <c r="NHV28" s="106"/>
      <c r="NHW28" s="106"/>
      <c r="NHX28" s="108"/>
      <c r="NHY28" s="109"/>
      <c r="NHZ28" s="110"/>
      <c r="NIA28" s="106"/>
      <c r="NIB28" s="106"/>
      <c r="NIC28" s="107"/>
      <c r="NID28" s="106"/>
      <c r="NIE28" s="106"/>
      <c r="NIF28" s="108"/>
      <c r="NIG28" s="109"/>
      <c r="NIH28" s="110"/>
      <c r="NII28" s="106"/>
      <c r="NIJ28" s="106"/>
      <c r="NIK28" s="107"/>
      <c r="NIL28" s="106"/>
      <c r="NIM28" s="106"/>
      <c r="NIN28" s="108"/>
      <c r="NIO28" s="109"/>
      <c r="NIP28" s="110"/>
      <c r="NIQ28" s="106"/>
      <c r="NIR28" s="106"/>
      <c r="NIS28" s="107"/>
      <c r="NIT28" s="106"/>
      <c r="NIU28" s="106"/>
      <c r="NIV28" s="108"/>
      <c r="NIW28" s="109"/>
      <c r="NIX28" s="110"/>
      <c r="NIY28" s="106"/>
      <c r="NIZ28" s="106"/>
      <c r="NJA28" s="107"/>
      <c r="NJB28" s="106"/>
      <c r="NJC28" s="106"/>
      <c r="NJD28" s="108"/>
      <c r="NJE28" s="109"/>
      <c r="NJF28" s="110"/>
      <c r="NJG28" s="106"/>
      <c r="NJH28" s="106"/>
      <c r="NJI28" s="107"/>
      <c r="NJJ28" s="106"/>
      <c r="NJK28" s="106"/>
      <c r="NJL28" s="108"/>
      <c r="NJM28" s="109"/>
      <c r="NJN28" s="110"/>
      <c r="NJO28" s="106"/>
      <c r="NJP28" s="106"/>
      <c r="NJQ28" s="107"/>
      <c r="NJR28" s="106"/>
      <c r="NJS28" s="106"/>
      <c r="NJT28" s="108"/>
      <c r="NJU28" s="109"/>
      <c r="NJV28" s="110"/>
      <c r="NJW28" s="106"/>
      <c r="NJX28" s="106"/>
      <c r="NJY28" s="107"/>
      <c r="NJZ28" s="106"/>
      <c r="NKA28" s="106"/>
      <c r="NKB28" s="108"/>
      <c r="NKC28" s="109"/>
      <c r="NKD28" s="110"/>
      <c r="NKE28" s="106"/>
      <c r="NKF28" s="106"/>
      <c r="NKG28" s="107"/>
      <c r="NKH28" s="106"/>
      <c r="NKI28" s="106"/>
      <c r="NKJ28" s="108"/>
      <c r="NKK28" s="109"/>
      <c r="NKL28" s="110"/>
      <c r="NKM28" s="106"/>
      <c r="NKN28" s="106"/>
      <c r="NKO28" s="107"/>
      <c r="NKP28" s="106"/>
      <c r="NKQ28" s="106"/>
      <c r="NKR28" s="108"/>
      <c r="NKS28" s="109"/>
      <c r="NKT28" s="110"/>
      <c r="NKU28" s="106"/>
      <c r="NKV28" s="106"/>
      <c r="NKW28" s="107"/>
      <c r="NKX28" s="106"/>
      <c r="NKY28" s="106"/>
      <c r="NKZ28" s="108"/>
      <c r="NLA28" s="109"/>
      <c r="NLB28" s="110"/>
      <c r="NLC28" s="106"/>
      <c r="NLD28" s="106"/>
      <c r="NLE28" s="107"/>
      <c r="NLF28" s="106"/>
      <c r="NLG28" s="106"/>
      <c r="NLH28" s="108"/>
      <c r="NLI28" s="109"/>
      <c r="NLJ28" s="110"/>
      <c r="NLK28" s="106"/>
      <c r="NLL28" s="106"/>
      <c r="NLM28" s="107"/>
      <c r="NLN28" s="106"/>
      <c r="NLO28" s="106"/>
      <c r="NLP28" s="108"/>
      <c r="NLQ28" s="109"/>
      <c r="NLR28" s="110"/>
      <c r="NLS28" s="106"/>
      <c r="NLT28" s="106"/>
      <c r="NLU28" s="107"/>
      <c r="NLV28" s="106"/>
      <c r="NLW28" s="106"/>
      <c r="NLX28" s="108"/>
      <c r="NLY28" s="109"/>
      <c r="NLZ28" s="110"/>
      <c r="NMA28" s="106"/>
      <c r="NMB28" s="106"/>
      <c r="NMC28" s="107"/>
      <c r="NMD28" s="106"/>
      <c r="NME28" s="106"/>
      <c r="NMF28" s="108"/>
      <c r="NMG28" s="109"/>
      <c r="NMH28" s="110"/>
      <c r="NMI28" s="106"/>
      <c r="NMJ28" s="106"/>
      <c r="NMK28" s="107"/>
      <c r="NML28" s="106"/>
      <c r="NMM28" s="106"/>
      <c r="NMN28" s="108"/>
      <c r="NMO28" s="109"/>
      <c r="NMP28" s="110"/>
      <c r="NMQ28" s="106"/>
      <c r="NMR28" s="106"/>
      <c r="NMS28" s="107"/>
      <c r="NMT28" s="106"/>
      <c r="NMU28" s="106"/>
      <c r="NMV28" s="108"/>
      <c r="NMW28" s="109"/>
      <c r="NMX28" s="110"/>
      <c r="NMY28" s="106"/>
      <c r="NMZ28" s="106"/>
      <c r="NNA28" s="107"/>
      <c r="NNB28" s="106"/>
      <c r="NNC28" s="106"/>
      <c r="NND28" s="108"/>
      <c r="NNE28" s="109"/>
      <c r="NNF28" s="110"/>
      <c r="NNG28" s="106"/>
      <c r="NNH28" s="106"/>
      <c r="NNI28" s="107"/>
      <c r="NNJ28" s="106"/>
      <c r="NNK28" s="106"/>
      <c r="NNL28" s="108"/>
      <c r="NNM28" s="109"/>
      <c r="NNN28" s="110"/>
      <c r="NNO28" s="106"/>
      <c r="NNP28" s="106"/>
      <c r="NNQ28" s="107"/>
      <c r="NNR28" s="106"/>
      <c r="NNS28" s="106"/>
      <c r="NNT28" s="108"/>
      <c r="NNU28" s="109"/>
      <c r="NNV28" s="110"/>
      <c r="NNW28" s="106"/>
      <c r="NNX28" s="106"/>
      <c r="NNY28" s="107"/>
      <c r="NNZ28" s="106"/>
      <c r="NOA28" s="106"/>
      <c r="NOB28" s="108"/>
      <c r="NOC28" s="109"/>
      <c r="NOD28" s="110"/>
      <c r="NOE28" s="106"/>
      <c r="NOF28" s="106"/>
      <c r="NOG28" s="107"/>
      <c r="NOH28" s="106"/>
      <c r="NOI28" s="106"/>
      <c r="NOJ28" s="108"/>
      <c r="NOK28" s="109"/>
      <c r="NOL28" s="110"/>
      <c r="NOM28" s="106"/>
      <c r="NON28" s="106"/>
      <c r="NOO28" s="107"/>
      <c r="NOP28" s="106"/>
      <c r="NOQ28" s="106"/>
      <c r="NOR28" s="108"/>
      <c r="NOS28" s="109"/>
      <c r="NOT28" s="110"/>
      <c r="NOU28" s="106"/>
      <c r="NOV28" s="106"/>
      <c r="NOW28" s="107"/>
      <c r="NOX28" s="106"/>
      <c r="NOY28" s="106"/>
      <c r="NOZ28" s="108"/>
      <c r="NPA28" s="109"/>
      <c r="NPB28" s="110"/>
      <c r="NPC28" s="106"/>
      <c r="NPD28" s="106"/>
      <c r="NPE28" s="107"/>
      <c r="NPF28" s="106"/>
      <c r="NPG28" s="106"/>
      <c r="NPH28" s="108"/>
      <c r="NPI28" s="109"/>
      <c r="NPJ28" s="110"/>
      <c r="NPK28" s="106"/>
      <c r="NPL28" s="106"/>
      <c r="NPM28" s="107"/>
      <c r="NPN28" s="106"/>
      <c r="NPO28" s="106"/>
      <c r="NPP28" s="108"/>
      <c r="NPQ28" s="109"/>
      <c r="NPR28" s="110"/>
      <c r="NPS28" s="106"/>
      <c r="NPT28" s="106"/>
      <c r="NPU28" s="107"/>
      <c r="NPV28" s="106"/>
      <c r="NPW28" s="106"/>
      <c r="NPX28" s="108"/>
      <c r="NPY28" s="109"/>
      <c r="NPZ28" s="110"/>
      <c r="NQA28" s="106"/>
      <c r="NQB28" s="106"/>
      <c r="NQC28" s="107"/>
      <c r="NQD28" s="106"/>
      <c r="NQE28" s="106"/>
      <c r="NQF28" s="108"/>
      <c r="NQG28" s="109"/>
      <c r="NQH28" s="110"/>
      <c r="NQI28" s="106"/>
      <c r="NQJ28" s="106"/>
      <c r="NQK28" s="107"/>
      <c r="NQL28" s="106"/>
      <c r="NQM28" s="106"/>
      <c r="NQN28" s="108"/>
      <c r="NQO28" s="109"/>
      <c r="NQP28" s="110"/>
      <c r="NQQ28" s="106"/>
      <c r="NQR28" s="106"/>
      <c r="NQS28" s="107"/>
      <c r="NQT28" s="106"/>
      <c r="NQU28" s="106"/>
      <c r="NQV28" s="108"/>
      <c r="NQW28" s="109"/>
      <c r="NQX28" s="110"/>
      <c r="NQY28" s="106"/>
      <c r="NQZ28" s="106"/>
      <c r="NRA28" s="107"/>
      <c r="NRB28" s="106"/>
      <c r="NRC28" s="106"/>
      <c r="NRD28" s="108"/>
      <c r="NRE28" s="109"/>
      <c r="NRF28" s="110"/>
      <c r="NRG28" s="106"/>
      <c r="NRH28" s="106"/>
      <c r="NRI28" s="107"/>
      <c r="NRJ28" s="106"/>
      <c r="NRK28" s="106"/>
      <c r="NRL28" s="108"/>
      <c r="NRM28" s="109"/>
      <c r="NRN28" s="110"/>
      <c r="NRO28" s="106"/>
      <c r="NRP28" s="106"/>
      <c r="NRQ28" s="107"/>
      <c r="NRR28" s="106"/>
      <c r="NRS28" s="106"/>
      <c r="NRT28" s="108"/>
      <c r="NRU28" s="109"/>
      <c r="NRV28" s="110"/>
      <c r="NRW28" s="106"/>
      <c r="NRX28" s="106"/>
      <c r="NRY28" s="107"/>
      <c r="NRZ28" s="106"/>
      <c r="NSA28" s="106"/>
      <c r="NSB28" s="108"/>
      <c r="NSC28" s="109"/>
      <c r="NSD28" s="110"/>
      <c r="NSE28" s="106"/>
      <c r="NSF28" s="106"/>
      <c r="NSG28" s="107"/>
      <c r="NSH28" s="106"/>
      <c r="NSI28" s="106"/>
      <c r="NSJ28" s="108"/>
      <c r="NSK28" s="109"/>
      <c r="NSL28" s="110"/>
      <c r="NSM28" s="106"/>
      <c r="NSN28" s="106"/>
      <c r="NSO28" s="107"/>
      <c r="NSP28" s="106"/>
      <c r="NSQ28" s="106"/>
      <c r="NSR28" s="108"/>
      <c r="NSS28" s="109"/>
      <c r="NST28" s="110"/>
      <c r="NSU28" s="106"/>
      <c r="NSV28" s="106"/>
      <c r="NSW28" s="107"/>
      <c r="NSX28" s="106"/>
      <c r="NSY28" s="106"/>
      <c r="NSZ28" s="108"/>
      <c r="NTA28" s="109"/>
      <c r="NTB28" s="110"/>
      <c r="NTC28" s="106"/>
      <c r="NTD28" s="106"/>
      <c r="NTE28" s="107"/>
      <c r="NTF28" s="106"/>
      <c r="NTG28" s="106"/>
      <c r="NTH28" s="108"/>
      <c r="NTI28" s="109"/>
      <c r="NTJ28" s="110"/>
      <c r="NTK28" s="106"/>
      <c r="NTL28" s="106"/>
      <c r="NTM28" s="107"/>
      <c r="NTN28" s="106"/>
      <c r="NTO28" s="106"/>
      <c r="NTP28" s="108"/>
      <c r="NTQ28" s="109"/>
      <c r="NTR28" s="110"/>
      <c r="NTS28" s="106"/>
      <c r="NTT28" s="106"/>
      <c r="NTU28" s="107"/>
      <c r="NTV28" s="106"/>
      <c r="NTW28" s="106"/>
      <c r="NTX28" s="108"/>
      <c r="NTY28" s="109"/>
      <c r="NTZ28" s="110"/>
      <c r="NUA28" s="106"/>
      <c r="NUB28" s="106"/>
      <c r="NUC28" s="107"/>
      <c r="NUD28" s="106"/>
      <c r="NUE28" s="106"/>
      <c r="NUF28" s="108"/>
      <c r="NUG28" s="109"/>
      <c r="NUH28" s="110"/>
      <c r="NUI28" s="106"/>
      <c r="NUJ28" s="106"/>
      <c r="NUK28" s="107"/>
      <c r="NUL28" s="106"/>
      <c r="NUM28" s="106"/>
      <c r="NUN28" s="108"/>
      <c r="NUO28" s="109"/>
      <c r="NUP28" s="110"/>
      <c r="NUQ28" s="106"/>
      <c r="NUR28" s="106"/>
      <c r="NUS28" s="107"/>
      <c r="NUT28" s="106"/>
      <c r="NUU28" s="106"/>
      <c r="NUV28" s="108"/>
      <c r="NUW28" s="109"/>
      <c r="NUX28" s="110"/>
      <c r="NUY28" s="106"/>
      <c r="NUZ28" s="106"/>
      <c r="NVA28" s="107"/>
      <c r="NVB28" s="106"/>
      <c r="NVC28" s="106"/>
      <c r="NVD28" s="108"/>
      <c r="NVE28" s="109"/>
      <c r="NVF28" s="110"/>
      <c r="NVG28" s="106"/>
      <c r="NVH28" s="106"/>
      <c r="NVI28" s="107"/>
      <c r="NVJ28" s="106"/>
      <c r="NVK28" s="106"/>
      <c r="NVL28" s="108"/>
      <c r="NVM28" s="109"/>
      <c r="NVN28" s="110"/>
      <c r="NVO28" s="106"/>
      <c r="NVP28" s="106"/>
      <c r="NVQ28" s="107"/>
      <c r="NVR28" s="106"/>
      <c r="NVS28" s="106"/>
      <c r="NVT28" s="108"/>
      <c r="NVU28" s="109"/>
      <c r="NVV28" s="110"/>
      <c r="NVW28" s="106"/>
      <c r="NVX28" s="106"/>
      <c r="NVY28" s="107"/>
      <c r="NVZ28" s="106"/>
      <c r="NWA28" s="106"/>
      <c r="NWB28" s="108"/>
      <c r="NWC28" s="109"/>
      <c r="NWD28" s="110"/>
      <c r="NWE28" s="106"/>
      <c r="NWF28" s="106"/>
      <c r="NWG28" s="107"/>
      <c r="NWH28" s="106"/>
      <c r="NWI28" s="106"/>
      <c r="NWJ28" s="108"/>
      <c r="NWK28" s="109"/>
      <c r="NWL28" s="110"/>
      <c r="NWM28" s="106"/>
      <c r="NWN28" s="106"/>
      <c r="NWO28" s="107"/>
      <c r="NWP28" s="106"/>
      <c r="NWQ28" s="106"/>
      <c r="NWR28" s="108"/>
      <c r="NWS28" s="109"/>
      <c r="NWT28" s="110"/>
      <c r="NWU28" s="106"/>
      <c r="NWV28" s="106"/>
      <c r="NWW28" s="107"/>
      <c r="NWX28" s="106"/>
      <c r="NWY28" s="106"/>
      <c r="NWZ28" s="108"/>
      <c r="NXA28" s="109"/>
      <c r="NXB28" s="110"/>
      <c r="NXC28" s="106"/>
      <c r="NXD28" s="106"/>
      <c r="NXE28" s="107"/>
      <c r="NXF28" s="106"/>
      <c r="NXG28" s="106"/>
      <c r="NXH28" s="108"/>
      <c r="NXI28" s="109"/>
      <c r="NXJ28" s="110"/>
      <c r="NXK28" s="106"/>
      <c r="NXL28" s="106"/>
      <c r="NXM28" s="107"/>
      <c r="NXN28" s="106"/>
      <c r="NXO28" s="106"/>
      <c r="NXP28" s="108"/>
      <c r="NXQ28" s="109"/>
      <c r="NXR28" s="110"/>
      <c r="NXS28" s="106"/>
      <c r="NXT28" s="106"/>
      <c r="NXU28" s="107"/>
      <c r="NXV28" s="106"/>
      <c r="NXW28" s="106"/>
      <c r="NXX28" s="108"/>
      <c r="NXY28" s="109"/>
      <c r="NXZ28" s="110"/>
      <c r="NYA28" s="106"/>
      <c r="NYB28" s="106"/>
      <c r="NYC28" s="107"/>
      <c r="NYD28" s="106"/>
      <c r="NYE28" s="106"/>
      <c r="NYF28" s="108"/>
      <c r="NYG28" s="109"/>
      <c r="NYH28" s="110"/>
      <c r="NYI28" s="106"/>
      <c r="NYJ28" s="106"/>
      <c r="NYK28" s="107"/>
      <c r="NYL28" s="106"/>
      <c r="NYM28" s="106"/>
      <c r="NYN28" s="108"/>
      <c r="NYO28" s="109"/>
      <c r="NYP28" s="110"/>
      <c r="NYQ28" s="106"/>
      <c r="NYR28" s="106"/>
      <c r="NYS28" s="107"/>
      <c r="NYT28" s="106"/>
      <c r="NYU28" s="106"/>
      <c r="NYV28" s="108"/>
      <c r="NYW28" s="109"/>
      <c r="NYX28" s="110"/>
      <c r="NYY28" s="106"/>
      <c r="NYZ28" s="106"/>
      <c r="NZA28" s="107"/>
      <c r="NZB28" s="106"/>
      <c r="NZC28" s="106"/>
      <c r="NZD28" s="108"/>
      <c r="NZE28" s="109"/>
      <c r="NZF28" s="110"/>
      <c r="NZG28" s="106"/>
      <c r="NZH28" s="106"/>
      <c r="NZI28" s="107"/>
      <c r="NZJ28" s="106"/>
      <c r="NZK28" s="106"/>
      <c r="NZL28" s="108"/>
      <c r="NZM28" s="109"/>
      <c r="NZN28" s="110"/>
      <c r="NZO28" s="106"/>
      <c r="NZP28" s="106"/>
      <c r="NZQ28" s="107"/>
      <c r="NZR28" s="106"/>
      <c r="NZS28" s="106"/>
      <c r="NZT28" s="108"/>
      <c r="NZU28" s="109"/>
      <c r="NZV28" s="110"/>
      <c r="NZW28" s="106"/>
      <c r="NZX28" s="106"/>
      <c r="NZY28" s="107"/>
      <c r="NZZ28" s="106"/>
      <c r="OAA28" s="106"/>
      <c r="OAB28" s="108"/>
      <c r="OAC28" s="109"/>
      <c r="OAD28" s="110"/>
      <c r="OAE28" s="106"/>
      <c r="OAF28" s="106"/>
      <c r="OAG28" s="107"/>
      <c r="OAH28" s="106"/>
      <c r="OAI28" s="106"/>
      <c r="OAJ28" s="108"/>
      <c r="OAK28" s="109"/>
      <c r="OAL28" s="110"/>
      <c r="OAM28" s="106"/>
      <c r="OAN28" s="106"/>
      <c r="OAO28" s="107"/>
      <c r="OAP28" s="106"/>
      <c r="OAQ28" s="106"/>
      <c r="OAR28" s="108"/>
      <c r="OAS28" s="109"/>
      <c r="OAT28" s="110"/>
      <c r="OAU28" s="106"/>
      <c r="OAV28" s="106"/>
      <c r="OAW28" s="107"/>
      <c r="OAX28" s="106"/>
      <c r="OAY28" s="106"/>
      <c r="OAZ28" s="108"/>
      <c r="OBA28" s="109"/>
      <c r="OBB28" s="110"/>
      <c r="OBC28" s="106"/>
      <c r="OBD28" s="106"/>
      <c r="OBE28" s="107"/>
      <c r="OBF28" s="106"/>
      <c r="OBG28" s="106"/>
      <c r="OBH28" s="108"/>
      <c r="OBI28" s="109"/>
      <c r="OBJ28" s="110"/>
      <c r="OBK28" s="106"/>
      <c r="OBL28" s="106"/>
      <c r="OBM28" s="107"/>
      <c r="OBN28" s="106"/>
      <c r="OBO28" s="106"/>
      <c r="OBP28" s="108"/>
      <c r="OBQ28" s="109"/>
      <c r="OBR28" s="110"/>
      <c r="OBS28" s="106"/>
      <c r="OBT28" s="106"/>
      <c r="OBU28" s="107"/>
      <c r="OBV28" s="106"/>
      <c r="OBW28" s="106"/>
      <c r="OBX28" s="108"/>
      <c r="OBY28" s="109"/>
      <c r="OBZ28" s="110"/>
      <c r="OCA28" s="106"/>
      <c r="OCB28" s="106"/>
      <c r="OCC28" s="107"/>
      <c r="OCD28" s="106"/>
      <c r="OCE28" s="106"/>
      <c r="OCF28" s="108"/>
      <c r="OCG28" s="109"/>
      <c r="OCH28" s="110"/>
      <c r="OCI28" s="106"/>
      <c r="OCJ28" s="106"/>
      <c r="OCK28" s="107"/>
      <c r="OCL28" s="106"/>
      <c r="OCM28" s="106"/>
      <c r="OCN28" s="108"/>
      <c r="OCO28" s="109"/>
      <c r="OCP28" s="110"/>
      <c r="OCQ28" s="106"/>
      <c r="OCR28" s="106"/>
      <c r="OCS28" s="107"/>
      <c r="OCT28" s="106"/>
      <c r="OCU28" s="106"/>
      <c r="OCV28" s="108"/>
      <c r="OCW28" s="109"/>
      <c r="OCX28" s="110"/>
      <c r="OCY28" s="106"/>
      <c r="OCZ28" s="106"/>
      <c r="ODA28" s="107"/>
      <c r="ODB28" s="106"/>
      <c r="ODC28" s="106"/>
      <c r="ODD28" s="108"/>
      <c r="ODE28" s="109"/>
      <c r="ODF28" s="110"/>
      <c r="ODG28" s="106"/>
      <c r="ODH28" s="106"/>
      <c r="ODI28" s="107"/>
      <c r="ODJ28" s="106"/>
      <c r="ODK28" s="106"/>
      <c r="ODL28" s="108"/>
      <c r="ODM28" s="109"/>
      <c r="ODN28" s="110"/>
      <c r="ODO28" s="106"/>
      <c r="ODP28" s="106"/>
      <c r="ODQ28" s="107"/>
      <c r="ODR28" s="106"/>
      <c r="ODS28" s="106"/>
      <c r="ODT28" s="108"/>
      <c r="ODU28" s="109"/>
      <c r="ODV28" s="110"/>
      <c r="ODW28" s="106"/>
      <c r="ODX28" s="106"/>
      <c r="ODY28" s="107"/>
      <c r="ODZ28" s="106"/>
      <c r="OEA28" s="106"/>
      <c r="OEB28" s="108"/>
      <c r="OEC28" s="109"/>
      <c r="OED28" s="110"/>
      <c r="OEE28" s="106"/>
      <c r="OEF28" s="106"/>
      <c r="OEG28" s="107"/>
      <c r="OEH28" s="106"/>
      <c r="OEI28" s="106"/>
      <c r="OEJ28" s="108"/>
      <c r="OEK28" s="109"/>
      <c r="OEL28" s="110"/>
      <c r="OEM28" s="106"/>
      <c r="OEN28" s="106"/>
      <c r="OEO28" s="107"/>
      <c r="OEP28" s="106"/>
      <c r="OEQ28" s="106"/>
      <c r="OER28" s="108"/>
      <c r="OES28" s="109"/>
      <c r="OET28" s="110"/>
      <c r="OEU28" s="106"/>
      <c r="OEV28" s="106"/>
      <c r="OEW28" s="107"/>
      <c r="OEX28" s="106"/>
      <c r="OEY28" s="106"/>
      <c r="OEZ28" s="108"/>
      <c r="OFA28" s="109"/>
      <c r="OFB28" s="110"/>
      <c r="OFC28" s="106"/>
      <c r="OFD28" s="106"/>
      <c r="OFE28" s="107"/>
      <c r="OFF28" s="106"/>
      <c r="OFG28" s="106"/>
      <c r="OFH28" s="108"/>
      <c r="OFI28" s="109"/>
      <c r="OFJ28" s="110"/>
      <c r="OFK28" s="106"/>
      <c r="OFL28" s="106"/>
      <c r="OFM28" s="107"/>
      <c r="OFN28" s="106"/>
      <c r="OFO28" s="106"/>
      <c r="OFP28" s="108"/>
      <c r="OFQ28" s="109"/>
      <c r="OFR28" s="110"/>
      <c r="OFS28" s="106"/>
      <c r="OFT28" s="106"/>
      <c r="OFU28" s="107"/>
      <c r="OFV28" s="106"/>
      <c r="OFW28" s="106"/>
      <c r="OFX28" s="108"/>
      <c r="OFY28" s="109"/>
      <c r="OFZ28" s="110"/>
      <c r="OGA28" s="106"/>
      <c r="OGB28" s="106"/>
      <c r="OGC28" s="107"/>
      <c r="OGD28" s="106"/>
      <c r="OGE28" s="106"/>
      <c r="OGF28" s="108"/>
      <c r="OGG28" s="109"/>
      <c r="OGH28" s="110"/>
      <c r="OGI28" s="106"/>
      <c r="OGJ28" s="106"/>
      <c r="OGK28" s="107"/>
      <c r="OGL28" s="106"/>
      <c r="OGM28" s="106"/>
      <c r="OGN28" s="108"/>
      <c r="OGO28" s="109"/>
      <c r="OGP28" s="110"/>
      <c r="OGQ28" s="106"/>
      <c r="OGR28" s="106"/>
      <c r="OGS28" s="107"/>
      <c r="OGT28" s="106"/>
      <c r="OGU28" s="106"/>
      <c r="OGV28" s="108"/>
      <c r="OGW28" s="109"/>
      <c r="OGX28" s="110"/>
      <c r="OGY28" s="106"/>
      <c r="OGZ28" s="106"/>
      <c r="OHA28" s="107"/>
      <c r="OHB28" s="106"/>
      <c r="OHC28" s="106"/>
      <c r="OHD28" s="108"/>
      <c r="OHE28" s="109"/>
      <c r="OHF28" s="110"/>
      <c r="OHG28" s="106"/>
      <c r="OHH28" s="106"/>
      <c r="OHI28" s="107"/>
      <c r="OHJ28" s="106"/>
      <c r="OHK28" s="106"/>
      <c r="OHL28" s="108"/>
      <c r="OHM28" s="109"/>
      <c r="OHN28" s="110"/>
      <c r="OHO28" s="106"/>
      <c r="OHP28" s="106"/>
      <c r="OHQ28" s="107"/>
      <c r="OHR28" s="106"/>
      <c r="OHS28" s="106"/>
      <c r="OHT28" s="108"/>
      <c r="OHU28" s="109"/>
      <c r="OHV28" s="110"/>
      <c r="OHW28" s="106"/>
      <c r="OHX28" s="106"/>
      <c r="OHY28" s="107"/>
      <c r="OHZ28" s="106"/>
      <c r="OIA28" s="106"/>
      <c r="OIB28" s="108"/>
      <c r="OIC28" s="109"/>
      <c r="OID28" s="110"/>
      <c r="OIE28" s="106"/>
      <c r="OIF28" s="106"/>
      <c r="OIG28" s="107"/>
      <c r="OIH28" s="106"/>
      <c r="OII28" s="106"/>
      <c r="OIJ28" s="108"/>
      <c r="OIK28" s="109"/>
      <c r="OIL28" s="110"/>
      <c r="OIM28" s="106"/>
      <c r="OIN28" s="106"/>
      <c r="OIO28" s="107"/>
      <c r="OIP28" s="106"/>
      <c r="OIQ28" s="106"/>
      <c r="OIR28" s="108"/>
      <c r="OIS28" s="109"/>
      <c r="OIT28" s="110"/>
      <c r="OIU28" s="106"/>
      <c r="OIV28" s="106"/>
      <c r="OIW28" s="107"/>
      <c r="OIX28" s="106"/>
      <c r="OIY28" s="106"/>
      <c r="OIZ28" s="108"/>
      <c r="OJA28" s="109"/>
      <c r="OJB28" s="110"/>
      <c r="OJC28" s="106"/>
      <c r="OJD28" s="106"/>
      <c r="OJE28" s="107"/>
      <c r="OJF28" s="106"/>
      <c r="OJG28" s="106"/>
      <c r="OJH28" s="108"/>
      <c r="OJI28" s="109"/>
      <c r="OJJ28" s="110"/>
      <c r="OJK28" s="106"/>
      <c r="OJL28" s="106"/>
      <c r="OJM28" s="107"/>
      <c r="OJN28" s="106"/>
      <c r="OJO28" s="106"/>
      <c r="OJP28" s="108"/>
      <c r="OJQ28" s="109"/>
      <c r="OJR28" s="110"/>
      <c r="OJS28" s="106"/>
      <c r="OJT28" s="106"/>
      <c r="OJU28" s="107"/>
      <c r="OJV28" s="106"/>
      <c r="OJW28" s="106"/>
      <c r="OJX28" s="108"/>
      <c r="OJY28" s="109"/>
      <c r="OJZ28" s="110"/>
      <c r="OKA28" s="106"/>
      <c r="OKB28" s="106"/>
      <c r="OKC28" s="107"/>
      <c r="OKD28" s="106"/>
      <c r="OKE28" s="106"/>
      <c r="OKF28" s="108"/>
      <c r="OKG28" s="109"/>
      <c r="OKH28" s="110"/>
      <c r="OKI28" s="106"/>
      <c r="OKJ28" s="106"/>
      <c r="OKK28" s="107"/>
      <c r="OKL28" s="106"/>
      <c r="OKM28" s="106"/>
      <c r="OKN28" s="108"/>
      <c r="OKO28" s="109"/>
      <c r="OKP28" s="110"/>
      <c r="OKQ28" s="106"/>
      <c r="OKR28" s="106"/>
      <c r="OKS28" s="107"/>
      <c r="OKT28" s="106"/>
      <c r="OKU28" s="106"/>
      <c r="OKV28" s="108"/>
      <c r="OKW28" s="109"/>
      <c r="OKX28" s="110"/>
      <c r="OKY28" s="106"/>
      <c r="OKZ28" s="106"/>
      <c r="OLA28" s="107"/>
      <c r="OLB28" s="106"/>
      <c r="OLC28" s="106"/>
      <c r="OLD28" s="108"/>
      <c r="OLE28" s="109"/>
      <c r="OLF28" s="110"/>
      <c r="OLG28" s="106"/>
      <c r="OLH28" s="106"/>
      <c r="OLI28" s="107"/>
      <c r="OLJ28" s="106"/>
      <c r="OLK28" s="106"/>
      <c r="OLL28" s="108"/>
      <c r="OLM28" s="109"/>
      <c r="OLN28" s="110"/>
      <c r="OLO28" s="106"/>
      <c r="OLP28" s="106"/>
      <c r="OLQ28" s="107"/>
      <c r="OLR28" s="106"/>
      <c r="OLS28" s="106"/>
      <c r="OLT28" s="108"/>
      <c r="OLU28" s="109"/>
      <c r="OLV28" s="110"/>
      <c r="OLW28" s="106"/>
      <c r="OLX28" s="106"/>
      <c r="OLY28" s="107"/>
      <c r="OLZ28" s="106"/>
      <c r="OMA28" s="106"/>
      <c r="OMB28" s="108"/>
      <c r="OMC28" s="109"/>
      <c r="OMD28" s="110"/>
      <c r="OME28" s="106"/>
      <c r="OMF28" s="106"/>
      <c r="OMG28" s="107"/>
      <c r="OMH28" s="106"/>
      <c r="OMI28" s="106"/>
      <c r="OMJ28" s="108"/>
      <c r="OMK28" s="109"/>
      <c r="OML28" s="110"/>
      <c r="OMM28" s="106"/>
      <c r="OMN28" s="106"/>
      <c r="OMO28" s="107"/>
      <c r="OMP28" s="106"/>
      <c r="OMQ28" s="106"/>
      <c r="OMR28" s="108"/>
      <c r="OMS28" s="109"/>
      <c r="OMT28" s="110"/>
      <c r="OMU28" s="106"/>
      <c r="OMV28" s="106"/>
      <c r="OMW28" s="107"/>
      <c r="OMX28" s="106"/>
      <c r="OMY28" s="106"/>
      <c r="OMZ28" s="108"/>
      <c r="ONA28" s="109"/>
      <c r="ONB28" s="110"/>
      <c r="ONC28" s="106"/>
      <c r="OND28" s="106"/>
      <c r="ONE28" s="107"/>
      <c r="ONF28" s="106"/>
      <c r="ONG28" s="106"/>
      <c r="ONH28" s="108"/>
      <c r="ONI28" s="109"/>
      <c r="ONJ28" s="110"/>
      <c r="ONK28" s="106"/>
      <c r="ONL28" s="106"/>
      <c r="ONM28" s="107"/>
      <c r="ONN28" s="106"/>
      <c r="ONO28" s="106"/>
      <c r="ONP28" s="108"/>
      <c r="ONQ28" s="109"/>
      <c r="ONR28" s="110"/>
      <c r="ONS28" s="106"/>
      <c r="ONT28" s="106"/>
      <c r="ONU28" s="107"/>
      <c r="ONV28" s="106"/>
      <c r="ONW28" s="106"/>
      <c r="ONX28" s="108"/>
      <c r="ONY28" s="109"/>
      <c r="ONZ28" s="110"/>
      <c r="OOA28" s="106"/>
      <c r="OOB28" s="106"/>
      <c r="OOC28" s="107"/>
      <c r="OOD28" s="106"/>
      <c r="OOE28" s="106"/>
      <c r="OOF28" s="108"/>
      <c r="OOG28" s="109"/>
      <c r="OOH28" s="110"/>
      <c r="OOI28" s="106"/>
      <c r="OOJ28" s="106"/>
      <c r="OOK28" s="107"/>
      <c r="OOL28" s="106"/>
      <c r="OOM28" s="106"/>
      <c r="OON28" s="108"/>
      <c r="OOO28" s="109"/>
      <c r="OOP28" s="110"/>
      <c r="OOQ28" s="106"/>
      <c r="OOR28" s="106"/>
      <c r="OOS28" s="107"/>
      <c r="OOT28" s="106"/>
      <c r="OOU28" s="106"/>
      <c r="OOV28" s="108"/>
      <c r="OOW28" s="109"/>
      <c r="OOX28" s="110"/>
      <c r="OOY28" s="106"/>
      <c r="OOZ28" s="106"/>
      <c r="OPA28" s="107"/>
      <c r="OPB28" s="106"/>
      <c r="OPC28" s="106"/>
      <c r="OPD28" s="108"/>
      <c r="OPE28" s="109"/>
      <c r="OPF28" s="110"/>
      <c r="OPG28" s="106"/>
      <c r="OPH28" s="106"/>
      <c r="OPI28" s="107"/>
      <c r="OPJ28" s="106"/>
      <c r="OPK28" s="106"/>
      <c r="OPL28" s="108"/>
      <c r="OPM28" s="109"/>
      <c r="OPN28" s="110"/>
      <c r="OPO28" s="106"/>
      <c r="OPP28" s="106"/>
      <c r="OPQ28" s="107"/>
      <c r="OPR28" s="106"/>
      <c r="OPS28" s="106"/>
      <c r="OPT28" s="108"/>
      <c r="OPU28" s="109"/>
      <c r="OPV28" s="110"/>
      <c r="OPW28" s="106"/>
      <c r="OPX28" s="106"/>
      <c r="OPY28" s="107"/>
      <c r="OPZ28" s="106"/>
      <c r="OQA28" s="106"/>
      <c r="OQB28" s="108"/>
      <c r="OQC28" s="109"/>
      <c r="OQD28" s="110"/>
      <c r="OQE28" s="106"/>
      <c r="OQF28" s="106"/>
      <c r="OQG28" s="107"/>
      <c r="OQH28" s="106"/>
      <c r="OQI28" s="106"/>
      <c r="OQJ28" s="108"/>
      <c r="OQK28" s="109"/>
      <c r="OQL28" s="110"/>
      <c r="OQM28" s="106"/>
      <c r="OQN28" s="106"/>
      <c r="OQO28" s="107"/>
      <c r="OQP28" s="106"/>
      <c r="OQQ28" s="106"/>
      <c r="OQR28" s="108"/>
      <c r="OQS28" s="109"/>
      <c r="OQT28" s="110"/>
      <c r="OQU28" s="106"/>
      <c r="OQV28" s="106"/>
      <c r="OQW28" s="107"/>
      <c r="OQX28" s="106"/>
      <c r="OQY28" s="106"/>
      <c r="OQZ28" s="108"/>
      <c r="ORA28" s="109"/>
      <c r="ORB28" s="110"/>
      <c r="ORC28" s="106"/>
      <c r="ORD28" s="106"/>
      <c r="ORE28" s="107"/>
      <c r="ORF28" s="106"/>
      <c r="ORG28" s="106"/>
      <c r="ORH28" s="108"/>
      <c r="ORI28" s="109"/>
      <c r="ORJ28" s="110"/>
      <c r="ORK28" s="106"/>
      <c r="ORL28" s="106"/>
      <c r="ORM28" s="107"/>
      <c r="ORN28" s="106"/>
      <c r="ORO28" s="106"/>
      <c r="ORP28" s="108"/>
      <c r="ORQ28" s="109"/>
      <c r="ORR28" s="110"/>
      <c r="ORS28" s="106"/>
      <c r="ORT28" s="106"/>
      <c r="ORU28" s="107"/>
      <c r="ORV28" s="106"/>
      <c r="ORW28" s="106"/>
      <c r="ORX28" s="108"/>
      <c r="ORY28" s="109"/>
      <c r="ORZ28" s="110"/>
      <c r="OSA28" s="106"/>
      <c r="OSB28" s="106"/>
      <c r="OSC28" s="107"/>
      <c r="OSD28" s="106"/>
      <c r="OSE28" s="106"/>
      <c r="OSF28" s="108"/>
      <c r="OSG28" s="109"/>
      <c r="OSH28" s="110"/>
      <c r="OSI28" s="106"/>
      <c r="OSJ28" s="106"/>
      <c r="OSK28" s="107"/>
      <c r="OSL28" s="106"/>
      <c r="OSM28" s="106"/>
      <c r="OSN28" s="108"/>
      <c r="OSO28" s="109"/>
      <c r="OSP28" s="110"/>
      <c r="OSQ28" s="106"/>
      <c r="OSR28" s="106"/>
      <c r="OSS28" s="107"/>
      <c r="OST28" s="106"/>
      <c r="OSU28" s="106"/>
      <c r="OSV28" s="108"/>
      <c r="OSW28" s="109"/>
      <c r="OSX28" s="110"/>
      <c r="OSY28" s="106"/>
      <c r="OSZ28" s="106"/>
      <c r="OTA28" s="107"/>
      <c r="OTB28" s="106"/>
      <c r="OTC28" s="106"/>
      <c r="OTD28" s="108"/>
      <c r="OTE28" s="109"/>
      <c r="OTF28" s="110"/>
      <c r="OTG28" s="106"/>
      <c r="OTH28" s="106"/>
      <c r="OTI28" s="107"/>
      <c r="OTJ28" s="106"/>
      <c r="OTK28" s="106"/>
      <c r="OTL28" s="108"/>
      <c r="OTM28" s="109"/>
      <c r="OTN28" s="110"/>
      <c r="OTO28" s="106"/>
      <c r="OTP28" s="106"/>
      <c r="OTQ28" s="107"/>
      <c r="OTR28" s="106"/>
      <c r="OTS28" s="106"/>
      <c r="OTT28" s="108"/>
      <c r="OTU28" s="109"/>
      <c r="OTV28" s="110"/>
      <c r="OTW28" s="106"/>
      <c r="OTX28" s="106"/>
      <c r="OTY28" s="107"/>
      <c r="OTZ28" s="106"/>
      <c r="OUA28" s="106"/>
      <c r="OUB28" s="108"/>
      <c r="OUC28" s="109"/>
      <c r="OUD28" s="110"/>
      <c r="OUE28" s="106"/>
      <c r="OUF28" s="106"/>
      <c r="OUG28" s="107"/>
      <c r="OUH28" s="106"/>
      <c r="OUI28" s="106"/>
      <c r="OUJ28" s="108"/>
      <c r="OUK28" s="109"/>
      <c r="OUL28" s="110"/>
      <c r="OUM28" s="106"/>
      <c r="OUN28" s="106"/>
      <c r="OUO28" s="107"/>
      <c r="OUP28" s="106"/>
      <c r="OUQ28" s="106"/>
      <c r="OUR28" s="108"/>
      <c r="OUS28" s="109"/>
      <c r="OUT28" s="110"/>
      <c r="OUU28" s="106"/>
      <c r="OUV28" s="106"/>
      <c r="OUW28" s="107"/>
      <c r="OUX28" s="106"/>
      <c r="OUY28" s="106"/>
      <c r="OUZ28" s="108"/>
      <c r="OVA28" s="109"/>
      <c r="OVB28" s="110"/>
      <c r="OVC28" s="106"/>
      <c r="OVD28" s="106"/>
      <c r="OVE28" s="107"/>
      <c r="OVF28" s="106"/>
      <c r="OVG28" s="106"/>
      <c r="OVH28" s="108"/>
      <c r="OVI28" s="109"/>
      <c r="OVJ28" s="110"/>
      <c r="OVK28" s="106"/>
      <c r="OVL28" s="106"/>
      <c r="OVM28" s="107"/>
      <c r="OVN28" s="106"/>
      <c r="OVO28" s="106"/>
      <c r="OVP28" s="108"/>
      <c r="OVQ28" s="109"/>
      <c r="OVR28" s="110"/>
      <c r="OVS28" s="106"/>
      <c r="OVT28" s="106"/>
      <c r="OVU28" s="107"/>
      <c r="OVV28" s="106"/>
      <c r="OVW28" s="106"/>
      <c r="OVX28" s="108"/>
      <c r="OVY28" s="109"/>
      <c r="OVZ28" s="110"/>
      <c r="OWA28" s="106"/>
      <c r="OWB28" s="106"/>
      <c r="OWC28" s="107"/>
      <c r="OWD28" s="106"/>
      <c r="OWE28" s="106"/>
      <c r="OWF28" s="108"/>
      <c r="OWG28" s="109"/>
      <c r="OWH28" s="110"/>
      <c r="OWI28" s="106"/>
      <c r="OWJ28" s="106"/>
      <c r="OWK28" s="107"/>
      <c r="OWL28" s="106"/>
      <c r="OWM28" s="106"/>
      <c r="OWN28" s="108"/>
      <c r="OWO28" s="109"/>
      <c r="OWP28" s="110"/>
      <c r="OWQ28" s="106"/>
      <c r="OWR28" s="106"/>
      <c r="OWS28" s="107"/>
      <c r="OWT28" s="106"/>
      <c r="OWU28" s="106"/>
      <c r="OWV28" s="108"/>
      <c r="OWW28" s="109"/>
      <c r="OWX28" s="110"/>
      <c r="OWY28" s="106"/>
      <c r="OWZ28" s="106"/>
      <c r="OXA28" s="107"/>
      <c r="OXB28" s="106"/>
      <c r="OXC28" s="106"/>
      <c r="OXD28" s="108"/>
      <c r="OXE28" s="109"/>
      <c r="OXF28" s="110"/>
      <c r="OXG28" s="106"/>
      <c r="OXH28" s="106"/>
      <c r="OXI28" s="107"/>
      <c r="OXJ28" s="106"/>
      <c r="OXK28" s="106"/>
      <c r="OXL28" s="108"/>
      <c r="OXM28" s="109"/>
      <c r="OXN28" s="110"/>
      <c r="OXO28" s="106"/>
      <c r="OXP28" s="106"/>
      <c r="OXQ28" s="107"/>
      <c r="OXR28" s="106"/>
      <c r="OXS28" s="106"/>
      <c r="OXT28" s="108"/>
      <c r="OXU28" s="109"/>
      <c r="OXV28" s="110"/>
      <c r="OXW28" s="106"/>
      <c r="OXX28" s="106"/>
      <c r="OXY28" s="107"/>
      <c r="OXZ28" s="106"/>
      <c r="OYA28" s="106"/>
      <c r="OYB28" s="108"/>
      <c r="OYC28" s="109"/>
      <c r="OYD28" s="110"/>
      <c r="OYE28" s="106"/>
      <c r="OYF28" s="106"/>
      <c r="OYG28" s="107"/>
      <c r="OYH28" s="106"/>
      <c r="OYI28" s="106"/>
      <c r="OYJ28" s="108"/>
      <c r="OYK28" s="109"/>
      <c r="OYL28" s="110"/>
      <c r="OYM28" s="106"/>
      <c r="OYN28" s="106"/>
      <c r="OYO28" s="107"/>
      <c r="OYP28" s="106"/>
      <c r="OYQ28" s="106"/>
      <c r="OYR28" s="108"/>
      <c r="OYS28" s="109"/>
      <c r="OYT28" s="110"/>
      <c r="OYU28" s="106"/>
      <c r="OYV28" s="106"/>
      <c r="OYW28" s="107"/>
      <c r="OYX28" s="106"/>
      <c r="OYY28" s="106"/>
      <c r="OYZ28" s="108"/>
      <c r="OZA28" s="109"/>
      <c r="OZB28" s="110"/>
      <c r="OZC28" s="106"/>
      <c r="OZD28" s="106"/>
      <c r="OZE28" s="107"/>
      <c r="OZF28" s="106"/>
      <c r="OZG28" s="106"/>
      <c r="OZH28" s="108"/>
      <c r="OZI28" s="109"/>
      <c r="OZJ28" s="110"/>
      <c r="OZK28" s="106"/>
      <c r="OZL28" s="106"/>
      <c r="OZM28" s="107"/>
      <c r="OZN28" s="106"/>
      <c r="OZO28" s="106"/>
      <c r="OZP28" s="108"/>
      <c r="OZQ28" s="109"/>
      <c r="OZR28" s="110"/>
      <c r="OZS28" s="106"/>
      <c r="OZT28" s="106"/>
      <c r="OZU28" s="107"/>
      <c r="OZV28" s="106"/>
      <c r="OZW28" s="106"/>
      <c r="OZX28" s="108"/>
      <c r="OZY28" s="109"/>
      <c r="OZZ28" s="110"/>
      <c r="PAA28" s="106"/>
      <c r="PAB28" s="106"/>
      <c r="PAC28" s="107"/>
      <c r="PAD28" s="106"/>
      <c r="PAE28" s="106"/>
      <c r="PAF28" s="108"/>
      <c r="PAG28" s="109"/>
      <c r="PAH28" s="110"/>
      <c r="PAI28" s="106"/>
      <c r="PAJ28" s="106"/>
      <c r="PAK28" s="107"/>
      <c r="PAL28" s="106"/>
      <c r="PAM28" s="106"/>
      <c r="PAN28" s="108"/>
      <c r="PAO28" s="109"/>
      <c r="PAP28" s="110"/>
      <c r="PAQ28" s="106"/>
      <c r="PAR28" s="106"/>
      <c r="PAS28" s="107"/>
      <c r="PAT28" s="106"/>
      <c r="PAU28" s="106"/>
      <c r="PAV28" s="108"/>
      <c r="PAW28" s="109"/>
      <c r="PAX28" s="110"/>
      <c r="PAY28" s="106"/>
      <c r="PAZ28" s="106"/>
      <c r="PBA28" s="107"/>
      <c r="PBB28" s="106"/>
      <c r="PBC28" s="106"/>
      <c r="PBD28" s="108"/>
      <c r="PBE28" s="109"/>
      <c r="PBF28" s="110"/>
      <c r="PBG28" s="106"/>
      <c r="PBH28" s="106"/>
      <c r="PBI28" s="107"/>
      <c r="PBJ28" s="106"/>
      <c r="PBK28" s="106"/>
      <c r="PBL28" s="108"/>
      <c r="PBM28" s="109"/>
      <c r="PBN28" s="110"/>
      <c r="PBO28" s="106"/>
      <c r="PBP28" s="106"/>
      <c r="PBQ28" s="107"/>
      <c r="PBR28" s="106"/>
      <c r="PBS28" s="106"/>
      <c r="PBT28" s="108"/>
      <c r="PBU28" s="109"/>
      <c r="PBV28" s="110"/>
      <c r="PBW28" s="106"/>
      <c r="PBX28" s="106"/>
      <c r="PBY28" s="107"/>
      <c r="PBZ28" s="106"/>
      <c r="PCA28" s="106"/>
      <c r="PCB28" s="108"/>
      <c r="PCC28" s="109"/>
      <c r="PCD28" s="110"/>
      <c r="PCE28" s="106"/>
      <c r="PCF28" s="106"/>
      <c r="PCG28" s="107"/>
      <c r="PCH28" s="106"/>
      <c r="PCI28" s="106"/>
      <c r="PCJ28" s="108"/>
      <c r="PCK28" s="109"/>
      <c r="PCL28" s="110"/>
      <c r="PCM28" s="106"/>
      <c r="PCN28" s="106"/>
      <c r="PCO28" s="107"/>
      <c r="PCP28" s="106"/>
      <c r="PCQ28" s="106"/>
      <c r="PCR28" s="108"/>
      <c r="PCS28" s="109"/>
      <c r="PCT28" s="110"/>
      <c r="PCU28" s="106"/>
      <c r="PCV28" s="106"/>
      <c r="PCW28" s="107"/>
      <c r="PCX28" s="106"/>
      <c r="PCY28" s="106"/>
      <c r="PCZ28" s="108"/>
      <c r="PDA28" s="109"/>
      <c r="PDB28" s="110"/>
      <c r="PDC28" s="106"/>
      <c r="PDD28" s="106"/>
      <c r="PDE28" s="107"/>
      <c r="PDF28" s="106"/>
      <c r="PDG28" s="106"/>
      <c r="PDH28" s="108"/>
      <c r="PDI28" s="109"/>
      <c r="PDJ28" s="110"/>
      <c r="PDK28" s="106"/>
      <c r="PDL28" s="106"/>
      <c r="PDM28" s="107"/>
      <c r="PDN28" s="106"/>
      <c r="PDO28" s="106"/>
      <c r="PDP28" s="108"/>
      <c r="PDQ28" s="109"/>
      <c r="PDR28" s="110"/>
      <c r="PDS28" s="106"/>
      <c r="PDT28" s="106"/>
      <c r="PDU28" s="107"/>
      <c r="PDV28" s="106"/>
      <c r="PDW28" s="106"/>
      <c r="PDX28" s="108"/>
      <c r="PDY28" s="109"/>
      <c r="PDZ28" s="110"/>
      <c r="PEA28" s="106"/>
      <c r="PEB28" s="106"/>
      <c r="PEC28" s="107"/>
      <c r="PED28" s="106"/>
      <c r="PEE28" s="106"/>
      <c r="PEF28" s="108"/>
      <c r="PEG28" s="109"/>
      <c r="PEH28" s="110"/>
      <c r="PEI28" s="106"/>
      <c r="PEJ28" s="106"/>
      <c r="PEK28" s="107"/>
      <c r="PEL28" s="106"/>
      <c r="PEM28" s="106"/>
      <c r="PEN28" s="108"/>
      <c r="PEO28" s="109"/>
      <c r="PEP28" s="110"/>
      <c r="PEQ28" s="106"/>
      <c r="PER28" s="106"/>
      <c r="PES28" s="107"/>
      <c r="PET28" s="106"/>
      <c r="PEU28" s="106"/>
      <c r="PEV28" s="108"/>
      <c r="PEW28" s="109"/>
      <c r="PEX28" s="110"/>
      <c r="PEY28" s="106"/>
      <c r="PEZ28" s="106"/>
      <c r="PFA28" s="107"/>
      <c r="PFB28" s="106"/>
      <c r="PFC28" s="106"/>
      <c r="PFD28" s="108"/>
      <c r="PFE28" s="109"/>
      <c r="PFF28" s="110"/>
      <c r="PFG28" s="106"/>
      <c r="PFH28" s="106"/>
      <c r="PFI28" s="107"/>
      <c r="PFJ28" s="106"/>
      <c r="PFK28" s="106"/>
      <c r="PFL28" s="108"/>
      <c r="PFM28" s="109"/>
      <c r="PFN28" s="110"/>
      <c r="PFO28" s="106"/>
      <c r="PFP28" s="106"/>
      <c r="PFQ28" s="107"/>
      <c r="PFR28" s="106"/>
      <c r="PFS28" s="106"/>
      <c r="PFT28" s="108"/>
      <c r="PFU28" s="109"/>
      <c r="PFV28" s="110"/>
      <c r="PFW28" s="106"/>
      <c r="PFX28" s="106"/>
      <c r="PFY28" s="107"/>
      <c r="PFZ28" s="106"/>
      <c r="PGA28" s="106"/>
      <c r="PGB28" s="108"/>
      <c r="PGC28" s="109"/>
      <c r="PGD28" s="110"/>
      <c r="PGE28" s="106"/>
      <c r="PGF28" s="106"/>
      <c r="PGG28" s="107"/>
      <c r="PGH28" s="106"/>
      <c r="PGI28" s="106"/>
      <c r="PGJ28" s="108"/>
      <c r="PGK28" s="109"/>
      <c r="PGL28" s="110"/>
      <c r="PGM28" s="106"/>
      <c r="PGN28" s="106"/>
      <c r="PGO28" s="107"/>
      <c r="PGP28" s="106"/>
      <c r="PGQ28" s="106"/>
      <c r="PGR28" s="108"/>
      <c r="PGS28" s="109"/>
      <c r="PGT28" s="110"/>
      <c r="PGU28" s="106"/>
      <c r="PGV28" s="106"/>
      <c r="PGW28" s="107"/>
      <c r="PGX28" s="106"/>
      <c r="PGY28" s="106"/>
      <c r="PGZ28" s="108"/>
      <c r="PHA28" s="109"/>
      <c r="PHB28" s="110"/>
      <c r="PHC28" s="106"/>
      <c r="PHD28" s="106"/>
      <c r="PHE28" s="107"/>
      <c r="PHF28" s="106"/>
      <c r="PHG28" s="106"/>
      <c r="PHH28" s="108"/>
      <c r="PHI28" s="109"/>
      <c r="PHJ28" s="110"/>
      <c r="PHK28" s="106"/>
      <c r="PHL28" s="106"/>
      <c r="PHM28" s="107"/>
      <c r="PHN28" s="106"/>
      <c r="PHO28" s="106"/>
      <c r="PHP28" s="108"/>
      <c r="PHQ28" s="109"/>
      <c r="PHR28" s="110"/>
      <c r="PHS28" s="106"/>
      <c r="PHT28" s="106"/>
      <c r="PHU28" s="107"/>
      <c r="PHV28" s="106"/>
      <c r="PHW28" s="106"/>
      <c r="PHX28" s="108"/>
      <c r="PHY28" s="109"/>
      <c r="PHZ28" s="110"/>
      <c r="PIA28" s="106"/>
      <c r="PIB28" s="106"/>
      <c r="PIC28" s="107"/>
      <c r="PID28" s="106"/>
      <c r="PIE28" s="106"/>
      <c r="PIF28" s="108"/>
      <c r="PIG28" s="109"/>
      <c r="PIH28" s="110"/>
      <c r="PII28" s="106"/>
      <c r="PIJ28" s="106"/>
      <c r="PIK28" s="107"/>
      <c r="PIL28" s="106"/>
      <c r="PIM28" s="106"/>
      <c r="PIN28" s="108"/>
      <c r="PIO28" s="109"/>
      <c r="PIP28" s="110"/>
      <c r="PIQ28" s="106"/>
      <c r="PIR28" s="106"/>
      <c r="PIS28" s="107"/>
      <c r="PIT28" s="106"/>
      <c r="PIU28" s="106"/>
      <c r="PIV28" s="108"/>
      <c r="PIW28" s="109"/>
      <c r="PIX28" s="110"/>
      <c r="PIY28" s="106"/>
      <c r="PIZ28" s="106"/>
      <c r="PJA28" s="107"/>
      <c r="PJB28" s="106"/>
      <c r="PJC28" s="106"/>
      <c r="PJD28" s="108"/>
      <c r="PJE28" s="109"/>
      <c r="PJF28" s="110"/>
      <c r="PJG28" s="106"/>
      <c r="PJH28" s="106"/>
      <c r="PJI28" s="107"/>
      <c r="PJJ28" s="106"/>
      <c r="PJK28" s="106"/>
      <c r="PJL28" s="108"/>
      <c r="PJM28" s="109"/>
      <c r="PJN28" s="110"/>
      <c r="PJO28" s="106"/>
      <c r="PJP28" s="106"/>
      <c r="PJQ28" s="107"/>
      <c r="PJR28" s="106"/>
      <c r="PJS28" s="106"/>
      <c r="PJT28" s="108"/>
      <c r="PJU28" s="109"/>
      <c r="PJV28" s="110"/>
      <c r="PJW28" s="106"/>
      <c r="PJX28" s="106"/>
      <c r="PJY28" s="107"/>
      <c r="PJZ28" s="106"/>
      <c r="PKA28" s="106"/>
      <c r="PKB28" s="108"/>
      <c r="PKC28" s="109"/>
      <c r="PKD28" s="110"/>
      <c r="PKE28" s="106"/>
      <c r="PKF28" s="106"/>
      <c r="PKG28" s="107"/>
      <c r="PKH28" s="106"/>
      <c r="PKI28" s="106"/>
      <c r="PKJ28" s="108"/>
      <c r="PKK28" s="109"/>
      <c r="PKL28" s="110"/>
      <c r="PKM28" s="106"/>
      <c r="PKN28" s="106"/>
      <c r="PKO28" s="107"/>
      <c r="PKP28" s="106"/>
      <c r="PKQ28" s="106"/>
      <c r="PKR28" s="108"/>
      <c r="PKS28" s="109"/>
      <c r="PKT28" s="110"/>
      <c r="PKU28" s="106"/>
      <c r="PKV28" s="106"/>
      <c r="PKW28" s="107"/>
      <c r="PKX28" s="106"/>
      <c r="PKY28" s="106"/>
      <c r="PKZ28" s="108"/>
      <c r="PLA28" s="109"/>
      <c r="PLB28" s="110"/>
      <c r="PLC28" s="106"/>
      <c r="PLD28" s="106"/>
      <c r="PLE28" s="107"/>
      <c r="PLF28" s="106"/>
      <c r="PLG28" s="106"/>
      <c r="PLH28" s="108"/>
      <c r="PLI28" s="109"/>
      <c r="PLJ28" s="110"/>
      <c r="PLK28" s="106"/>
      <c r="PLL28" s="106"/>
      <c r="PLM28" s="107"/>
      <c r="PLN28" s="106"/>
      <c r="PLO28" s="106"/>
      <c r="PLP28" s="108"/>
      <c r="PLQ28" s="109"/>
      <c r="PLR28" s="110"/>
      <c r="PLS28" s="106"/>
      <c r="PLT28" s="106"/>
      <c r="PLU28" s="107"/>
      <c r="PLV28" s="106"/>
      <c r="PLW28" s="106"/>
      <c r="PLX28" s="108"/>
      <c r="PLY28" s="109"/>
      <c r="PLZ28" s="110"/>
      <c r="PMA28" s="106"/>
      <c r="PMB28" s="106"/>
      <c r="PMC28" s="107"/>
      <c r="PMD28" s="106"/>
      <c r="PME28" s="106"/>
      <c r="PMF28" s="108"/>
      <c r="PMG28" s="109"/>
      <c r="PMH28" s="110"/>
      <c r="PMI28" s="106"/>
      <c r="PMJ28" s="106"/>
      <c r="PMK28" s="107"/>
      <c r="PML28" s="106"/>
      <c r="PMM28" s="106"/>
      <c r="PMN28" s="108"/>
      <c r="PMO28" s="109"/>
      <c r="PMP28" s="110"/>
      <c r="PMQ28" s="106"/>
      <c r="PMR28" s="106"/>
      <c r="PMS28" s="107"/>
      <c r="PMT28" s="106"/>
      <c r="PMU28" s="106"/>
      <c r="PMV28" s="108"/>
      <c r="PMW28" s="109"/>
      <c r="PMX28" s="110"/>
      <c r="PMY28" s="106"/>
      <c r="PMZ28" s="106"/>
      <c r="PNA28" s="107"/>
      <c r="PNB28" s="106"/>
      <c r="PNC28" s="106"/>
      <c r="PND28" s="108"/>
      <c r="PNE28" s="109"/>
      <c r="PNF28" s="110"/>
      <c r="PNG28" s="106"/>
      <c r="PNH28" s="106"/>
      <c r="PNI28" s="107"/>
      <c r="PNJ28" s="106"/>
      <c r="PNK28" s="106"/>
      <c r="PNL28" s="108"/>
      <c r="PNM28" s="109"/>
      <c r="PNN28" s="110"/>
      <c r="PNO28" s="106"/>
      <c r="PNP28" s="106"/>
      <c r="PNQ28" s="107"/>
      <c r="PNR28" s="106"/>
      <c r="PNS28" s="106"/>
      <c r="PNT28" s="108"/>
      <c r="PNU28" s="109"/>
      <c r="PNV28" s="110"/>
      <c r="PNW28" s="106"/>
      <c r="PNX28" s="106"/>
      <c r="PNY28" s="107"/>
      <c r="PNZ28" s="106"/>
      <c r="POA28" s="106"/>
      <c r="POB28" s="108"/>
      <c r="POC28" s="109"/>
      <c r="POD28" s="110"/>
      <c r="POE28" s="106"/>
      <c r="POF28" s="106"/>
      <c r="POG28" s="107"/>
      <c r="POH28" s="106"/>
      <c r="POI28" s="106"/>
      <c r="POJ28" s="108"/>
      <c r="POK28" s="109"/>
      <c r="POL28" s="110"/>
      <c r="POM28" s="106"/>
      <c r="PON28" s="106"/>
      <c r="POO28" s="107"/>
      <c r="POP28" s="106"/>
      <c r="POQ28" s="106"/>
      <c r="POR28" s="108"/>
      <c r="POS28" s="109"/>
      <c r="POT28" s="110"/>
      <c r="POU28" s="106"/>
      <c r="POV28" s="106"/>
      <c r="POW28" s="107"/>
      <c r="POX28" s="106"/>
      <c r="POY28" s="106"/>
      <c r="POZ28" s="108"/>
      <c r="PPA28" s="109"/>
      <c r="PPB28" s="110"/>
      <c r="PPC28" s="106"/>
      <c r="PPD28" s="106"/>
      <c r="PPE28" s="107"/>
      <c r="PPF28" s="106"/>
      <c r="PPG28" s="106"/>
      <c r="PPH28" s="108"/>
      <c r="PPI28" s="109"/>
      <c r="PPJ28" s="110"/>
      <c r="PPK28" s="106"/>
      <c r="PPL28" s="106"/>
      <c r="PPM28" s="107"/>
      <c r="PPN28" s="106"/>
      <c r="PPO28" s="106"/>
      <c r="PPP28" s="108"/>
      <c r="PPQ28" s="109"/>
      <c r="PPR28" s="110"/>
      <c r="PPS28" s="106"/>
      <c r="PPT28" s="106"/>
      <c r="PPU28" s="107"/>
      <c r="PPV28" s="106"/>
      <c r="PPW28" s="106"/>
      <c r="PPX28" s="108"/>
      <c r="PPY28" s="109"/>
      <c r="PPZ28" s="110"/>
      <c r="PQA28" s="106"/>
      <c r="PQB28" s="106"/>
      <c r="PQC28" s="107"/>
      <c r="PQD28" s="106"/>
      <c r="PQE28" s="106"/>
      <c r="PQF28" s="108"/>
      <c r="PQG28" s="109"/>
      <c r="PQH28" s="110"/>
      <c r="PQI28" s="106"/>
      <c r="PQJ28" s="106"/>
      <c r="PQK28" s="107"/>
      <c r="PQL28" s="106"/>
      <c r="PQM28" s="106"/>
      <c r="PQN28" s="108"/>
      <c r="PQO28" s="109"/>
      <c r="PQP28" s="110"/>
      <c r="PQQ28" s="106"/>
      <c r="PQR28" s="106"/>
      <c r="PQS28" s="107"/>
      <c r="PQT28" s="106"/>
      <c r="PQU28" s="106"/>
      <c r="PQV28" s="108"/>
      <c r="PQW28" s="109"/>
      <c r="PQX28" s="110"/>
      <c r="PQY28" s="106"/>
      <c r="PQZ28" s="106"/>
      <c r="PRA28" s="107"/>
      <c r="PRB28" s="106"/>
      <c r="PRC28" s="106"/>
      <c r="PRD28" s="108"/>
      <c r="PRE28" s="109"/>
      <c r="PRF28" s="110"/>
      <c r="PRG28" s="106"/>
      <c r="PRH28" s="106"/>
      <c r="PRI28" s="107"/>
      <c r="PRJ28" s="106"/>
      <c r="PRK28" s="106"/>
      <c r="PRL28" s="108"/>
      <c r="PRM28" s="109"/>
      <c r="PRN28" s="110"/>
      <c r="PRO28" s="106"/>
      <c r="PRP28" s="106"/>
      <c r="PRQ28" s="107"/>
      <c r="PRR28" s="106"/>
      <c r="PRS28" s="106"/>
      <c r="PRT28" s="108"/>
      <c r="PRU28" s="109"/>
      <c r="PRV28" s="110"/>
      <c r="PRW28" s="106"/>
      <c r="PRX28" s="106"/>
      <c r="PRY28" s="107"/>
      <c r="PRZ28" s="106"/>
      <c r="PSA28" s="106"/>
      <c r="PSB28" s="108"/>
      <c r="PSC28" s="109"/>
      <c r="PSD28" s="110"/>
      <c r="PSE28" s="106"/>
      <c r="PSF28" s="106"/>
      <c r="PSG28" s="107"/>
      <c r="PSH28" s="106"/>
      <c r="PSI28" s="106"/>
      <c r="PSJ28" s="108"/>
      <c r="PSK28" s="109"/>
      <c r="PSL28" s="110"/>
      <c r="PSM28" s="106"/>
      <c r="PSN28" s="106"/>
      <c r="PSO28" s="107"/>
      <c r="PSP28" s="106"/>
      <c r="PSQ28" s="106"/>
      <c r="PSR28" s="108"/>
      <c r="PSS28" s="109"/>
      <c r="PST28" s="110"/>
      <c r="PSU28" s="106"/>
      <c r="PSV28" s="106"/>
      <c r="PSW28" s="107"/>
      <c r="PSX28" s="106"/>
      <c r="PSY28" s="106"/>
      <c r="PSZ28" s="108"/>
      <c r="PTA28" s="109"/>
      <c r="PTB28" s="110"/>
      <c r="PTC28" s="106"/>
      <c r="PTD28" s="106"/>
      <c r="PTE28" s="107"/>
      <c r="PTF28" s="106"/>
      <c r="PTG28" s="106"/>
      <c r="PTH28" s="108"/>
      <c r="PTI28" s="109"/>
      <c r="PTJ28" s="110"/>
      <c r="PTK28" s="106"/>
      <c r="PTL28" s="106"/>
      <c r="PTM28" s="107"/>
      <c r="PTN28" s="106"/>
      <c r="PTO28" s="106"/>
      <c r="PTP28" s="108"/>
      <c r="PTQ28" s="109"/>
      <c r="PTR28" s="110"/>
      <c r="PTS28" s="106"/>
      <c r="PTT28" s="106"/>
      <c r="PTU28" s="107"/>
      <c r="PTV28" s="106"/>
      <c r="PTW28" s="106"/>
      <c r="PTX28" s="108"/>
      <c r="PTY28" s="109"/>
      <c r="PTZ28" s="110"/>
      <c r="PUA28" s="106"/>
      <c r="PUB28" s="106"/>
      <c r="PUC28" s="107"/>
      <c r="PUD28" s="106"/>
      <c r="PUE28" s="106"/>
      <c r="PUF28" s="108"/>
      <c r="PUG28" s="109"/>
      <c r="PUH28" s="110"/>
      <c r="PUI28" s="106"/>
      <c r="PUJ28" s="106"/>
      <c r="PUK28" s="107"/>
      <c r="PUL28" s="106"/>
      <c r="PUM28" s="106"/>
      <c r="PUN28" s="108"/>
      <c r="PUO28" s="109"/>
      <c r="PUP28" s="110"/>
      <c r="PUQ28" s="106"/>
      <c r="PUR28" s="106"/>
      <c r="PUS28" s="107"/>
      <c r="PUT28" s="106"/>
      <c r="PUU28" s="106"/>
      <c r="PUV28" s="108"/>
      <c r="PUW28" s="109"/>
      <c r="PUX28" s="110"/>
      <c r="PUY28" s="106"/>
      <c r="PUZ28" s="106"/>
      <c r="PVA28" s="107"/>
      <c r="PVB28" s="106"/>
      <c r="PVC28" s="106"/>
      <c r="PVD28" s="108"/>
      <c r="PVE28" s="109"/>
      <c r="PVF28" s="110"/>
      <c r="PVG28" s="106"/>
      <c r="PVH28" s="106"/>
      <c r="PVI28" s="107"/>
      <c r="PVJ28" s="106"/>
      <c r="PVK28" s="106"/>
      <c r="PVL28" s="108"/>
      <c r="PVM28" s="109"/>
      <c r="PVN28" s="110"/>
      <c r="PVO28" s="106"/>
      <c r="PVP28" s="106"/>
      <c r="PVQ28" s="107"/>
      <c r="PVR28" s="106"/>
      <c r="PVS28" s="106"/>
      <c r="PVT28" s="108"/>
      <c r="PVU28" s="109"/>
      <c r="PVV28" s="110"/>
      <c r="PVW28" s="106"/>
      <c r="PVX28" s="106"/>
      <c r="PVY28" s="107"/>
      <c r="PVZ28" s="106"/>
      <c r="PWA28" s="106"/>
      <c r="PWB28" s="108"/>
      <c r="PWC28" s="109"/>
      <c r="PWD28" s="110"/>
      <c r="PWE28" s="106"/>
      <c r="PWF28" s="106"/>
      <c r="PWG28" s="107"/>
      <c r="PWH28" s="106"/>
      <c r="PWI28" s="106"/>
      <c r="PWJ28" s="108"/>
      <c r="PWK28" s="109"/>
      <c r="PWL28" s="110"/>
      <c r="PWM28" s="106"/>
      <c r="PWN28" s="106"/>
      <c r="PWO28" s="107"/>
      <c r="PWP28" s="106"/>
      <c r="PWQ28" s="106"/>
      <c r="PWR28" s="108"/>
      <c r="PWS28" s="109"/>
      <c r="PWT28" s="110"/>
      <c r="PWU28" s="106"/>
      <c r="PWV28" s="106"/>
      <c r="PWW28" s="107"/>
      <c r="PWX28" s="106"/>
      <c r="PWY28" s="106"/>
      <c r="PWZ28" s="108"/>
      <c r="PXA28" s="109"/>
      <c r="PXB28" s="110"/>
      <c r="PXC28" s="106"/>
      <c r="PXD28" s="106"/>
      <c r="PXE28" s="107"/>
      <c r="PXF28" s="106"/>
      <c r="PXG28" s="106"/>
      <c r="PXH28" s="108"/>
      <c r="PXI28" s="109"/>
      <c r="PXJ28" s="110"/>
      <c r="PXK28" s="106"/>
      <c r="PXL28" s="106"/>
      <c r="PXM28" s="107"/>
      <c r="PXN28" s="106"/>
      <c r="PXO28" s="106"/>
      <c r="PXP28" s="108"/>
      <c r="PXQ28" s="109"/>
      <c r="PXR28" s="110"/>
      <c r="PXS28" s="106"/>
      <c r="PXT28" s="106"/>
      <c r="PXU28" s="107"/>
      <c r="PXV28" s="106"/>
      <c r="PXW28" s="106"/>
      <c r="PXX28" s="108"/>
      <c r="PXY28" s="109"/>
      <c r="PXZ28" s="110"/>
      <c r="PYA28" s="106"/>
      <c r="PYB28" s="106"/>
      <c r="PYC28" s="107"/>
      <c r="PYD28" s="106"/>
      <c r="PYE28" s="106"/>
      <c r="PYF28" s="108"/>
      <c r="PYG28" s="109"/>
      <c r="PYH28" s="110"/>
      <c r="PYI28" s="106"/>
      <c r="PYJ28" s="106"/>
      <c r="PYK28" s="107"/>
      <c r="PYL28" s="106"/>
      <c r="PYM28" s="106"/>
      <c r="PYN28" s="108"/>
      <c r="PYO28" s="109"/>
      <c r="PYP28" s="110"/>
      <c r="PYQ28" s="106"/>
      <c r="PYR28" s="106"/>
      <c r="PYS28" s="107"/>
      <c r="PYT28" s="106"/>
      <c r="PYU28" s="106"/>
      <c r="PYV28" s="108"/>
      <c r="PYW28" s="109"/>
      <c r="PYX28" s="110"/>
      <c r="PYY28" s="106"/>
      <c r="PYZ28" s="106"/>
      <c r="PZA28" s="107"/>
      <c r="PZB28" s="106"/>
      <c r="PZC28" s="106"/>
      <c r="PZD28" s="108"/>
      <c r="PZE28" s="109"/>
      <c r="PZF28" s="110"/>
      <c r="PZG28" s="106"/>
      <c r="PZH28" s="106"/>
      <c r="PZI28" s="107"/>
      <c r="PZJ28" s="106"/>
      <c r="PZK28" s="106"/>
      <c r="PZL28" s="108"/>
      <c r="PZM28" s="109"/>
      <c r="PZN28" s="110"/>
      <c r="PZO28" s="106"/>
      <c r="PZP28" s="106"/>
      <c r="PZQ28" s="107"/>
      <c r="PZR28" s="106"/>
      <c r="PZS28" s="106"/>
      <c r="PZT28" s="108"/>
      <c r="PZU28" s="109"/>
      <c r="PZV28" s="110"/>
      <c r="PZW28" s="106"/>
      <c r="PZX28" s="106"/>
      <c r="PZY28" s="107"/>
      <c r="PZZ28" s="106"/>
      <c r="QAA28" s="106"/>
      <c r="QAB28" s="108"/>
      <c r="QAC28" s="109"/>
      <c r="QAD28" s="110"/>
      <c r="QAE28" s="106"/>
      <c r="QAF28" s="106"/>
      <c r="QAG28" s="107"/>
      <c r="QAH28" s="106"/>
      <c r="QAI28" s="106"/>
      <c r="QAJ28" s="108"/>
      <c r="QAK28" s="109"/>
      <c r="QAL28" s="110"/>
      <c r="QAM28" s="106"/>
      <c r="QAN28" s="106"/>
      <c r="QAO28" s="107"/>
      <c r="QAP28" s="106"/>
      <c r="QAQ28" s="106"/>
      <c r="QAR28" s="108"/>
      <c r="QAS28" s="109"/>
      <c r="QAT28" s="110"/>
      <c r="QAU28" s="106"/>
      <c r="QAV28" s="106"/>
      <c r="QAW28" s="107"/>
      <c r="QAX28" s="106"/>
      <c r="QAY28" s="106"/>
      <c r="QAZ28" s="108"/>
      <c r="QBA28" s="109"/>
      <c r="QBB28" s="110"/>
      <c r="QBC28" s="106"/>
      <c r="QBD28" s="106"/>
      <c r="QBE28" s="107"/>
      <c r="QBF28" s="106"/>
      <c r="QBG28" s="106"/>
      <c r="QBH28" s="108"/>
      <c r="QBI28" s="109"/>
      <c r="QBJ28" s="110"/>
      <c r="QBK28" s="106"/>
      <c r="QBL28" s="106"/>
      <c r="QBM28" s="107"/>
      <c r="QBN28" s="106"/>
      <c r="QBO28" s="106"/>
      <c r="QBP28" s="108"/>
      <c r="QBQ28" s="109"/>
      <c r="QBR28" s="110"/>
      <c r="QBS28" s="106"/>
      <c r="QBT28" s="106"/>
      <c r="QBU28" s="107"/>
      <c r="QBV28" s="106"/>
      <c r="QBW28" s="106"/>
      <c r="QBX28" s="108"/>
      <c r="QBY28" s="109"/>
      <c r="QBZ28" s="110"/>
      <c r="QCA28" s="106"/>
      <c r="QCB28" s="106"/>
      <c r="QCC28" s="107"/>
      <c r="QCD28" s="106"/>
      <c r="QCE28" s="106"/>
      <c r="QCF28" s="108"/>
      <c r="QCG28" s="109"/>
      <c r="QCH28" s="110"/>
      <c r="QCI28" s="106"/>
      <c r="QCJ28" s="106"/>
      <c r="QCK28" s="107"/>
      <c r="QCL28" s="106"/>
      <c r="QCM28" s="106"/>
      <c r="QCN28" s="108"/>
      <c r="QCO28" s="109"/>
      <c r="QCP28" s="110"/>
      <c r="QCQ28" s="106"/>
      <c r="QCR28" s="106"/>
      <c r="QCS28" s="107"/>
      <c r="QCT28" s="106"/>
      <c r="QCU28" s="106"/>
      <c r="QCV28" s="108"/>
      <c r="QCW28" s="109"/>
      <c r="QCX28" s="110"/>
      <c r="QCY28" s="106"/>
      <c r="QCZ28" s="106"/>
      <c r="QDA28" s="107"/>
      <c r="QDB28" s="106"/>
      <c r="QDC28" s="106"/>
      <c r="QDD28" s="108"/>
      <c r="QDE28" s="109"/>
      <c r="QDF28" s="110"/>
      <c r="QDG28" s="106"/>
      <c r="QDH28" s="106"/>
      <c r="QDI28" s="107"/>
      <c r="QDJ28" s="106"/>
      <c r="QDK28" s="106"/>
      <c r="QDL28" s="108"/>
      <c r="QDM28" s="109"/>
      <c r="QDN28" s="110"/>
      <c r="QDO28" s="106"/>
      <c r="QDP28" s="106"/>
      <c r="QDQ28" s="107"/>
      <c r="QDR28" s="106"/>
      <c r="QDS28" s="106"/>
      <c r="QDT28" s="108"/>
      <c r="QDU28" s="109"/>
      <c r="QDV28" s="110"/>
      <c r="QDW28" s="106"/>
      <c r="QDX28" s="106"/>
      <c r="QDY28" s="107"/>
      <c r="QDZ28" s="106"/>
      <c r="QEA28" s="106"/>
      <c r="QEB28" s="108"/>
      <c r="QEC28" s="109"/>
      <c r="QED28" s="110"/>
      <c r="QEE28" s="106"/>
      <c r="QEF28" s="106"/>
      <c r="QEG28" s="107"/>
      <c r="QEH28" s="106"/>
      <c r="QEI28" s="106"/>
      <c r="QEJ28" s="108"/>
      <c r="QEK28" s="109"/>
      <c r="QEL28" s="110"/>
      <c r="QEM28" s="106"/>
      <c r="QEN28" s="106"/>
      <c r="QEO28" s="107"/>
      <c r="QEP28" s="106"/>
      <c r="QEQ28" s="106"/>
      <c r="QER28" s="108"/>
      <c r="QES28" s="109"/>
      <c r="QET28" s="110"/>
      <c r="QEU28" s="106"/>
      <c r="QEV28" s="106"/>
      <c r="QEW28" s="107"/>
      <c r="QEX28" s="106"/>
      <c r="QEY28" s="106"/>
      <c r="QEZ28" s="108"/>
      <c r="QFA28" s="109"/>
      <c r="QFB28" s="110"/>
      <c r="QFC28" s="106"/>
      <c r="QFD28" s="106"/>
      <c r="QFE28" s="107"/>
      <c r="QFF28" s="106"/>
      <c r="QFG28" s="106"/>
      <c r="QFH28" s="108"/>
      <c r="QFI28" s="109"/>
      <c r="QFJ28" s="110"/>
      <c r="QFK28" s="106"/>
      <c r="QFL28" s="106"/>
      <c r="QFM28" s="107"/>
      <c r="QFN28" s="106"/>
      <c r="QFO28" s="106"/>
      <c r="QFP28" s="108"/>
      <c r="QFQ28" s="109"/>
      <c r="QFR28" s="110"/>
      <c r="QFS28" s="106"/>
      <c r="QFT28" s="106"/>
      <c r="QFU28" s="107"/>
      <c r="QFV28" s="106"/>
      <c r="QFW28" s="106"/>
      <c r="QFX28" s="108"/>
      <c r="QFY28" s="109"/>
      <c r="QFZ28" s="110"/>
      <c r="QGA28" s="106"/>
      <c r="QGB28" s="106"/>
      <c r="QGC28" s="107"/>
      <c r="QGD28" s="106"/>
      <c r="QGE28" s="106"/>
      <c r="QGF28" s="108"/>
      <c r="QGG28" s="109"/>
      <c r="QGH28" s="110"/>
      <c r="QGI28" s="106"/>
      <c r="QGJ28" s="106"/>
      <c r="QGK28" s="107"/>
      <c r="QGL28" s="106"/>
      <c r="QGM28" s="106"/>
      <c r="QGN28" s="108"/>
      <c r="QGO28" s="109"/>
      <c r="QGP28" s="110"/>
      <c r="QGQ28" s="106"/>
      <c r="QGR28" s="106"/>
      <c r="QGS28" s="107"/>
      <c r="QGT28" s="106"/>
      <c r="QGU28" s="106"/>
      <c r="QGV28" s="108"/>
      <c r="QGW28" s="109"/>
      <c r="QGX28" s="110"/>
      <c r="QGY28" s="106"/>
      <c r="QGZ28" s="106"/>
      <c r="QHA28" s="107"/>
      <c r="QHB28" s="106"/>
      <c r="QHC28" s="106"/>
      <c r="QHD28" s="108"/>
      <c r="QHE28" s="109"/>
      <c r="QHF28" s="110"/>
      <c r="QHG28" s="106"/>
      <c r="QHH28" s="106"/>
      <c r="QHI28" s="107"/>
      <c r="QHJ28" s="106"/>
      <c r="QHK28" s="106"/>
      <c r="QHL28" s="108"/>
      <c r="QHM28" s="109"/>
      <c r="QHN28" s="110"/>
      <c r="QHO28" s="106"/>
      <c r="QHP28" s="106"/>
      <c r="QHQ28" s="107"/>
      <c r="QHR28" s="106"/>
      <c r="QHS28" s="106"/>
      <c r="QHT28" s="108"/>
      <c r="QHU28" s="109"/>
      <c r="QHV28" s="110"/>
      <c r="QHW28" s="106"/>
      <c r="QHX28" s="106"/>
      <c r="QHY28" s="107"/>
      <c r="QHZ28" s="106"/>
      <c r="QIA28" s="106"/>
      <c r="QIB28" s="108"/>
      <c r="QIC28" s="109"/>
      <c r="QID28" s="110"/>
      <c r="QIE28" s="106"/>
      <c r="QIF28" s="106"/>
      <c r="QIG28" s="107"/>
      <c r="QIH28" s="106"/>
      <c r="QII28" s="106"/>
      <c r="QIJ28" s="108"/>
      <c r="QIK28" s="109"/>
      <c r="QIL28" s="110"/>
      <c r="QIM28" s="106"/>
      <c r="QIN28" s="106"/>
      <c r="QIO28" s="107"/>
      <c r="QIP28" s="106"/>
      <c r="QIQ28" s="106"/>
      <c r="QIR28" s="108"/>
      <c r="QIS28" s="109"/>
      <c r="QIT28" s="110"/>
      <c r="QIU28" s="106"/>
      <c r="QIV28" s="106"/>
      <c r="QIW28" s="107"/>
      <c r="QIX28" s="106"/>
      <c r="QIY28" s="106"/>
      <c r="QIZ28" s="108"/>
      <c r="QJA28" s="109"/>
      <c r="QJB28" s="110"/>
      <c r="QJC28" s="106"/>
      <c r="QJD28" s="106"/>
      <c r="QJE28" s="107"/>
      <c r="QJF28" s="106"/>
      <c r="QJG28" s="106"/>
      <c r="QJH28" s="108"/>
      <c r="QJI28" s="109"/>
      <c r="QJJ28" s="110"/>
      <c r="QJK28" s="106"/>
      <c r="QJL28" s="106"/>
      <c r="QJM28" s="107"/>
      <c r="QJN28" s="106"/>
      <c r="QJO28" s="106"/>
      <c r="QJP28" s="108"/>
      <c r="QJQ28" s="109"/>
      <c r="QJR28" s="110"/>
      <c r="QJS28" s="106"/>
      <c r="QJT28" s="106"/>
      <c r="QJU28" s="107"/>
      <c r="QJV28" s="106"/>
      <c r="QJW28" s="106"/>
      <c r="QJX28" s="108"/>
      <c r="QJY28" s="109"/>
      <c r="QJZ28" s="110"/>
      <c r="QKA28" s="106"/>
      <c r="QKB28" s="106"/>
      <c r="QKC28" s="107"/>
      <c r="QKD28" s="106"/>
      <c r="QKE28" s="106"/>
      <c r="QKF28" s="108"/>
      <c r="QKG28" s="109"/>
      <c r="QKH28" s="110"/>
      <c r="QKI28" s="106"/>
      <c r="QKJ28" s="106"/>
      <c r="QKK28" s="107"/>
      <c r="QKL28" s="106"/>
      <c r="QKM28" s="106"/>
      <c r="QKN28" s="108"/>
      <c r="QKO28" s="109"/>
      <c r="QKP28" s="110"/>
      <c r="QKQ28" s="106"/>
      <c r="QKR28" s="106"/>
      <c r="QKS28" s="107"/>
      <c r="QKT28" s="106"/>
      <c r="QKU28" s="106"/>
      <c r="QKV28" s="108"/>
      <c r="QKW28" s="109"/>
      <c r="QKX28" s="110"/>
      <c r="QKY28" s="106"/>
      <c r="QKZ28" s="106"/>
      <c r="QLA28" s="107"/>
      <c r="QLB28" s="106"/>
      <c r="QLC28" s="106"/>
      <c r="QLD28" s="108"/>
      <c r="QLE28" s="109"/>
      <c r="QLF28" s="110"/>
      <c r="QLG28" s="106"/>
      <c r="QLH28" s="106"/>
      <c r="QLI28" s="107"/>
      <c r="QLJ28" s="106"/>
      <c r="QLK28" s="106"/>
      <c r="QLL28" s="108"/>
      <c r="QLM28" s="109"/>
      <c r="QLN28" s="110"/>
      <c r="QLO28" s="106"/>
      <c r="QLP28" s="106"/>
      <c r="QLQ28" s="107"/>
      <c r="QLR28" s="106"/>
      <c r="QLS28" s="106"/>
      <c r="QLT28" s="108"/>
      <c r="QLU28" s="109"/>
      <c r="QLV28" s="110"/>
      <c r="QLW28" s="106"/>
      <c r="QLX28" s="106"/>
      <c r="QLY28" s="107"/>
      <c r="QLZ28" s="106"/>
      <c r="QMA28" s="106"/>
      <c r="QMB28" s="108"/>
      <c r="QMC28" s="109"/>
      <c r="QMD28" s="110"/>
      <c r="QME28" s="106"/>
      <c r="QMF28" s="106"/>
      <c r="QMG28" s="107"/>
      <c r="QMH28" s="106"/>
      <c r="QMI28" s="106"/>
      <c r="QMJ28" s="108"/>
      <c r="QMK28" s="109"/>
      <c r="QML28" s="110"/>
      <c r="QMM28" s="106"/>
      <c r="QMN28" s="106"/>
      <c r="QMO28" s="107"/>
      <c r="QMP28" s="106"/>
      <c r="QMQ28" s="106"/>
      <c r="QMR28" s="108"/>
      <c r="QMS28" s="109"/>
      <c r="QMT28" s="110"/>
      <c r="QMU28" s="106"/>
      <c r="QMV28" s="106"/>
      <c r="QMW28" s="107"/>
      <c r="QMX28" s="106"/>
      <c r="QMY28" s="106"/>
      <c r="QMZ28" s="108"/>
      <c r="QNA28" s="109"/>
      <c r="QNB28" s="110"/>
      <c r="QNC28" s="106"/>
      <c r="QND28" s="106"/>
      <c r="QNE28" s="107"/>
      <c r="QNF28" s="106"/>
      <c r="QNG28" s="106"/>
      <c r="QNH28" s="108"/>
      <c r="QNI28" s="109"/>
      <c r="QNJ28" s="110"/>
      <c r="QNK28" s="106"/>
      <c r="QNL28" s="106"/>
      <c r="QNM28" s="107"/>
      <c r="QNN28" s="106"/>
      <c r="QNO28" s="106"/>
      <c r="QNP28" s="108"/>
      <c r="QNQ28" s="109"/>
      <c r="QNR28" s="110"/>
      <c r="QNS28" s="106"/>
      <c r="QNT28" s="106"/>
      <c r="QNU28" s="107"/>
      <c r="QNV28" s="106"/>
      <c r="QNW28" s="106"/>
      <c r="QNX28" s="108"/>
      <c r="QNY28" s="109"/>
      <c r="QNZ28" s="110"/>
      <c r="QOA28" s="106"/>
      <c r="QOB28" s="106"/>
      <c r="QOC28" s="107"/>
      <c r="QOD28" s="106"/>
      <c r="QOE28" s="106"/>
      <c r="QOF28" s="108"/>
      <c r="QOG28" s="109"/>
      <c r="QOH28" s="110"/>
      <c r="QOI28" s="106"/>
      <c r="QOJ28" s="106"/>
      <c r="QOK28" s="107"/>
      <c r="QOL28" s="106"/>
      <c r="QOM28" s="106"/>
      <c r="QON28" s="108"/>
      <c r="QOO28" s="109"/>
      <c r="QOP28" s="110"/>
      <c r="QOQ28" s="106"/>
      <c r="QOR28" s="106"/>
      <c r="QOS28" s="107"/>
      <c r="QOT28" s="106"/>
      <c r="QOU28" s="106"/>
      <c r="QOV28" s="108"/>
      <c r="QOW28" s="109"/>
      <c r="QOX28" s="110"/>
      <c r="QOY28" s="106"/>
      <c r="QOZ28" s="106"/>
      <c r="QPA28" s="107"/>
      <c r="QPB28" s="106"/>
      <c r="QPC28" s="106"/>
      <c r="QPD28" s="108"/>
      <c r="QPE28" s="109"/>
      <c r="QPF28" s="110"/>
      <c r="QPG28" s="106"/>
      <c r="QPH28" s="106"/>
      <c r="QPI28" s="107"/>
      <c r="QPJ28" s="106"/>
      <c r="QPK28" s="106"/>
      <c r="QPL28" s="108"/>
      <c r="QPM28" s="109"/>
      <c r="QPN28" s="110"/>
      <c r="QPO28" s="106"/>
      <c r="QPP28" s="106"/>
      <c r="QPQ28" s="107"/>
      <c r="QPR28" s="106"/>
      <c r="QPS28" s="106"/>
      <c r="QPT28" s="108"/>
      <c r="QPU28" s="109"/>
      <c r="QPV28" s="110"/>
      <c r="QPW28" s="106"/>
      <c r="QPX28" s="106"/>
      <c r="QPY28" s="107"/>
      <c r="QPZ28" s="106"/>
      <c r="QQA28" s="106"/>
      <c r="QQB28" s="108"/>
      <c r="QQC28" s="109"/>
      <c r="QQD28" s="110"/>
      <c r="QQE28" s="106"/>
      <c r="QQF28" s="106"/>
      <c r="QQG28" s="107"/>
      <c r="QQH28" s="106"/>
      <c r="QQI28" s="106"/>
      <c r="QQJ28" s="108"/>
      <c r="QQK28" s="109"/>
      <c r="QQL28" s="110"/>
      <c r="QQM28" s="106"/>
      <c r="QQN28" s="106"/>
      <c r="QQO28" s="107"/>
      <c r="QQP28" s="106"/>
      <c r="QQQ28" s="106"/>
      <c r="QQR28" s="108"/>
      <c r="QQS28" s="109"/>
      <c r="QQT28" s="110"/>
      <c r="QQU28" s="106"/>
      <c r="QQV28" s="106"/>
      <c r="QQW28" s="107"/>
      <c r="QQX28" s="106"/>
      <c r="QQY28" s="106"/>
      <c r="QQZ28" s="108"/>
      <c r="QRA28" s="109"/>
      <c r="QRB28" s="110"/>
      <c r="QRC28" s="106"/>
      <c r="QRD28" s="106"/>
      <c r="QRE28" s="107"/>
      <c r="QRF28" s="106"/>
      <c r="QRG28" s="106"/>
      <c r="QRH28" s="108"/>
      <c r="QRI28" s="109"/>
      <c r="QRJ28" s="110"/>
      <c r="QRK28" s="106"/>
      <c r="QRL28" s="106"/>
      <c r="QRM28" s="107"/>
      <c r="QRN28" s="106"/>
      <c r="QRO28" s="106"/>
      <c r="QRP28" s="108"/>
      <c r="QRQ28" s="109"/>
      <c r="QRR28" s="110"/>
      <c r="QRS28" s="106"/>
      <c r="QRT28" s="106"/>
      <c r="QRU28" s="107"/>
      <c r="QRV28" s="106"/>
      <c r="QRW28" s="106"/>
      <c r="QRX28" s="108"/>
      <c r="QRY28" s="109"/>
      <c r="QRZ28" s="110"/>
      <c r="QSA28" s="106"/>
      <c r="QSB28" s="106"/>
      <c r="QSC28" s="107"/>
      <c r="QSD28" s="106"/>
      <c r="QSE28" s="106"/>
      <c r="QSF28" s="108"/>
      <c r="QSG28" s="109"/>
      <c r="QSH28" s="110"/>
      <c r="QSI28" s="106"/>
      <c r="QSJ28" s="106"/>
      <c r="QSK28" s="107"/>
      <c r="QSL28" s="106"/>
      <c r="QSM28" s="106"/>
      <c r="QSN28" s="108"/>
      <c r="QSO28" s="109"/>
      <c r="QSP28" s="110"/>
      <c r="QSQ28" s="106"/>
      <c r="QSR28" s="106"/>
      <c r="QSS28" s="107"/>
      <c r="QST28" s="106"/>
      <c r="QSU28" s="106"/>
      <c r="QSV28" s="108"/>
      <c r="QSW28" s="109"/>
      <c r="QSX28" s="110"/>
      <c r="QSY28" s="106"/>
      <c r="QSZ28" s="106"/>
      <c r="QTA28" s="107"/>
      <c r="QTB28" s="106"/>
      <c r="QTC28" s="106"/>
      <c r="QTD28" s="108"/>
      <c r="QTE28" s="109"/>
      <c r="QTF28" s="110"/>
      <c r="QTG28" s="106"/>
      <c r="QTH28" s="106"/>
      <c r="QTI28" s="107"/>
      <c r="QTJ28" s="106"/>
      <c r="QTK28" s="106"/>
      <c r="QTL28" s="108"/>
      <c r="QTM28" s="109"/>
      <c r="QTN28" s="110"/>
      <c r="QTO28" s="106"/>
      <c r="QTP28" s="106"/>
      <c r="QTQ28" s="107"/>
      <c r="QTR28" s="106"/>
      <c r="QTS28" s="106"/>
      <c r="QTT28" s="108"/>
      <c r="QTU28" s="109"/>
      <c r="QTV28" s="110"/>
      <c r="QTW28" s="106"/>
      <c r="QTX28" s="106"/>
      <c r="QTY28" s="107"/>
      <c r="QTZ28" s="106"/>
      <c r="QUA28" s="106"/>
      <c r="QUB28" s="108"/>
      <c r="QUC28" s="109"/>
      <c r="QUD28" s="110"/>
      <c r="QUE28" s="106"/>
      <c r="QUF28" s="106"/>
      <c r="QUG28" s="107"/>
      <c r="QUH28" s="106"/>
      <c r="QUI28" s="106"/>
      <c r="QUJ28" s="108"/>
      <c r="QUK28" s="109"/>
      <c r="QUL28" s="110"/>
      <c r="QUM28" s="106"/>
      <c r="QUN28" s="106"/>
      <c r="QUO28" s="107"/>
      <c r="QUP28" s="106"/>
      <c r="QUQ28" s="106"/>
      <c r="QUR28" s="108"/>
      <c r="QUS28" s="109"/>
      <c r="QUT28" s="110"/>
      <c r="QUU28" s="106"/>
      <c r="QUV28" s="106"/>
      <c r="QUW28" s="107"/>
      <c r="QUX28" s="106"/>
      <c r="QUY28" s="106"/>
      <c r="QUZ28" s="108"/>
      <c r="QVA28" s="109"/>
      <c r="QVB28" s="110"/>
      <c r="QVC28" s="106"/>
      <c r="QVD28" s="106"/>
      <c r="QVE28" s="107"/>
      <c r="QVF28" s="106"/>
      <c r="QVG28" s="106"/>
      <c r="QVH28" s="108"/>
      <c r="QVI28" s="109"/>
      <c r="QVJ28" s="110"/>
      <c r="QVK28" s="106"/>
      <c r="QVL28" s="106"/>
      <c r="QVM28" s="107"/>
      <c r="QVN28" s="106"/>
      <c r="QVO28" s="106"/>
      <c r="QVP28" s="108"/>
      <c r="QVQ28" s="109"/>
      <c r="QVR28" s="110"/>
      <c r="QVS28" s="106"/>
      <c r="QVT28" s="106"/>
      <c r="QVU28" s="107"/>
      <c r="QVV28" s="106"/>
      <c r="QVW28" s="106"/>
      <c r="QVX28" s="108"/>
      <c r="QVY28" s="109"/>
      <c r="QVZ28" s="110"/>
      <c r="QWA28" s="106"/>
      <c r="QWB28" s="106"/>
      <c r="QWC28" s="107"/>
      <c r="QWD28" s="106"/>
      <c r="QWE28" s="106"/>
      <c r="QWF28" s="108"/>
      <c r="QWG28" s="109"/>
      <c r="QWH28" s="110"/>
      <c r="QWI28" s="106"/>
      <c r="QWJ28" s="106"/>
      <c r="QWK28" s="107"/>
      <c r="QWL28" s="106"/>
      <c r="QWM28" s="106"/>
      <c r="QWN28" s="108"/>
      <c r="QWO28" s="109"/>
      <c r="QWP28" s="110"/>
      <c r="QWQ28" s="106"/>
      <c r="QWR28" s="106"/>
      <c r="QWS28" s="107"/>
      <c r="QWT28" s="106"/>
      <c r="QWU28" s="106"/>
      <c r="QWV28" s="108"/>
      <c r="QWW28" s="109"/>
      <c r="QWX28" s="110"/>
      <c r="QWY28" s="106"/>
      <c r="QWZ28" s="106"/>
      <c r="QXA28" s="107"/>
      <c r="QXB28" s="106"/>
      <c r="QXC28" s="106"/>
      <c r="QXD28" s="108"/>
      <c r="QXE28" s="109"/>
      <c r="QXF28" s="110"/>
      <c r="QXG28" s="106"/>
      <c r="QXH28" s="106"/>
      <c r="QXI28" s="107"/>
      <c r="QXJ28" s="106"/>
      <c r="QXK28" s="106"/>
      <c r="QXL28" s="108"/>
      <c r="QXM28" s="109"/>
      <c r="QXN28" s="110"/>
      <c r="QXO28" s="106"/>
      <c r="QXP28" s="106"/>
      <c r="QXQ28" s="107"/>
      <c r="QXR28" s="106"/>
      <c r="QXS28" s="106"/>
      <c r="QXT28" s="108"/>
      <c r="QXU28" s="109"/>
      <c r="QXV28" s="110"/>
      <c r="QXW28" s="106"/>
      <c r="QXX28" s="106"/>
      <c r="QXY28" s="107"/>
      <c r="QXZ28" s="106"/>
      <c r="QYA28" s="106"/>
      <c r="QYB28" s="108"/>
      <c r="QYC28" s="109"/>
      <c r="QYD28" s="110"/>
      <c r="QYE28" s="106"/>
      <c r="QYF28" s="106"/>
      <c r="QYG28" s="107"/>
      <c r="QYH28" s="106"/>
      <c r="QYI28" s="106"/>
      <c r="QYJ28" s="108"/>
      <c r="QYK28" s="109"/>
      <c r="QYL28" s="110"/>
      <c r="QYM28" s="106"/>
      <c r="QYN28" s="106"/>
      <c r="QYO28" s="107"/>
      <c r="QYP28" s="106"/>
      <c r="QYQ28" s="106"/>
      <c r="QYR28" s="108"/>
      <c r="QYS28" s="109"/>
      <c r="QYT28" s="110"/>
      <c r="QYU28" s="106"/>
      <c r="QYV28" s="106"/>
      <c r="QYW28" s="107"/>
      <c r="QYX28" s="106"/>
      <c r="QYY28" s="106"/>
      <c r="QYZ28" s="108"/>
      <c r="QZA28" s="109"/>
      <c r="QZB28" s="110"/>
      <c r="QZC28" s="106"/>
      <c r="QZD28" s="106"/>
      <c r="QZE28" s="107"/>
      <c r="QZF28" s="106"/>
      <c r="QZG28" s="106"/>
      <c r="QZH28" s="108"/>
      <c r="QZI28" s="109"/>
      <c r="QZJ28" s="110"/>
      <c r="QZK28" s="106"/>
      <c r="QZL28" s="106"/>
      <c r="QZM28" s="107"/>
      <c r="QZN28" s="106"/>
      <c r="QZO28" s="106"/>
      <c r="QZP28" s="108"/>
      <c r="QZQ28" s="109"/>
      <c r="QZR28" s="110"/>
      <c r="QZS28" s="106"/>
      <c r="QZT28" s="106"/>
      <c r="QZU28" s="107"/>
      <c r="QZV28" s="106"/>
      <c r="QZW28" s="106"/>
      <c r="QZX28" s="108"/>
      <c r="QZY28" s="109"/>
      <c r="QZZ28" s="110"/>
      <c r="RAA28" s="106"/>
      <c r="RAB28" s="106"/>
      <c r="RAC28" s="107"/>
      <c r="RAD28" s="106"/>
      <c r="RAE28" s="106"/>
      <c r="RAF28" s="108"/>
      <c r="RAG28" s="109"/>
      <c r="RAH28" s="110"/>
      <c r="RAI28" s="106"/>
      <c r="RAJ28" s="106"/>
      <c r="RAK28" s="107"/>
      <c r="RAL28" s="106"/>
      <c r="RAM28" s="106"/>
      <c r="RAN28" s="108"/>
      <c r="RAO28" s="109"/>
      <c r="RAP28" s="110"/>
      <c r="RAQ28" s="106"/>
      <c r="RAR28" s="106"/>
      <c r="RAS28" s="107"/>
      <c r="RAT28" s="106"/>
      <c r="RAU28" s="106"/>
      <c r="RAV28" s="108"/>
      <c r="RAW28" s="109"/>
      <c r="RAX28" s="110"/>
      <c r="RAY28" s="106"/>
      <c r="RAZ28" s="106"/>
      <c r="RBA28" s="107"/>
      <c r="RBB28" s="106"/>
      <c r="RBC28" s="106"/>
      <c r="RBD28" s="108"/>
      <c r="RBE28" s="109"/>
      <c r="RBF28" s="110"/>
      <c r="RBG28" s="106"/>
      <c r="RBH28" s="106"/>
      <c r="RBI28" s="107"/>
      <c r="RBJ28" s="106"/>
      <c r="RBK28" s="106"/>
      <c r="RBL28" s="108"/>
      <c r="RBM28" s="109"/>
      <c r="RBN28" s="110"/>
      <c r="RBO28" s="106"/>
      <c r="RBP28" s="106"/>
      <c r="RBQ28" s="107"/>
      <c r="RBR28" s="106"/>
      <c r="RBS28" s="106"/>
      <c r="RBT28" s="108"/>
      <c r="RBU28" s="109"/>
      <c r="RBV28" s="110"/>
      <c r="RBW28" s="106"/>
      <c r="RBX28" s="106"/>
      <c r="RBY28" s="107"/>
      <c r="RBZ28" s="106"/>
      <c r="RCA28" s="106"/>
      <c r="RCB28" s="108"/>
      <c r="RCC28" s="109"/>
      <c r="RCD28" s="110"/>
      <c r="RCE28" s="106"/>
      <c r="RCF28" s="106"/>
      <c r="RCG28" s="107"/>
      <c r="RCH28" s="106"/>
      <c r="RCI28" s="106"/>
      <c r="RCJ28" s="108"/>
      <c r="RCK28" s="109"/>
      <c r="RCL28" s="110"/>
      <c r="RCM28" s="106"/>
      <c r="RCN28" s="106"/>
      <c r="RCO28" s="107"/>
      <c r="RCP28" s="106"/>
      <c r="RCQ28" s="106"/>
      <c r="RCR28" s="108"/>
      <c r="RCS28" s="109"/>
      <c r="RCT28" s="110"/>
      <c r="RCU28" s="106"/>
      <c r="RCV28" s="106"/>
      <c r="RCW28" s="107"/>
      <c r="RCX28" s="106"/>
      <c r="RCY28" s="106"/>
      <c r="RCZ28" s="108"/>
      <c r="RDA28" s="109"/>
      <c r="RDB28" s="110"/>
      <c r="RDC28" s="106"/>
      <c r="RDD28" s="106"/>
      <c r="RDE28" s="107"/>
      <c r="RDF28" s="106"/>
      <c r="RDG28" s="106"/>
      <c r="RDH28" s="108"/>
      <c r="RDI28" s="109"/>
      <c r="RDJ28" s="110"/>
      <c r="RDK28" s="106"/>
      <c r="RDL28" s="106"/>
      <c r="RDM28" s="107"/>
      <c r="RDN28" s="106"/>
      <c r="RDO28" s="106"/>
      <c r="RDP28" s="108"/>
      <c r="RDQ28" s="109"/>
      <c r="RDR28" s="110"/>
      <c r="RDS28" s="106"/>
      <c r="RDT28" s="106"/>
      <c r="RDU28" s="107"/>
      <c r="RDV28" s="106"/>
      <c r="RDW28" s="106"/>
      <c r="RDX28" s="108"/>
      <c r="RDY28" s="109"/>
      <c r="RDZ28" s="110"/>
      <c r="REA28" s="106"/>
      <c r="REB28" s="106"/>
      <c r="REC28" s="107"/>
      <c r="RED28" s="106"/>
      <c r="REE28" s="106"/>
      <c r="REF28" s="108"/>
      <c r="REG28" s="109"/>
      <c r="REH28" s="110"/>
      <c r="REI28" s="106"/>
      <c r="REJ28" s="106"/>
      <c r="REK28" s="107"/>
      <c r="REL28" s="106"/>
      <c r="REM28" s="106"/>
      <c r="REN28" s="108"/>
      <c r="REO28" s="109"/>
      <c r="REP28" s="110"/>
      <c r="REQ28" s="106"/>
      <c r="RER28" s="106"/>
      <c r="RES28" s="107"/>
      <c r="RET28" s="106"/>
      <c r="REU28" s="106"/>
      <c r="REV28" s="108"/>
      <c r="REW28" s="109"/>
      <c r="REX28" s="110"/>
      <c r="REY28" s="106"/>
      <c r="REZ28" s="106"/>
      <c r="RFA28" s="107"/>
      <c r="RFB28" s="106"/>
      <c r="RFC28" s="106"/>
      <c r="RFD28" s="108"/>
      <c r="RFE28" s="109"/>
      <c r="RFF28" s="110"/>
      <c r="RFG28" s="106"/>
      <c r="RFH28" s="106"/>
      <c r="RFI28" s="107"/>
      <c r="RFJ28" s="106"/>
      <c r="RFK28" s="106"/>
      <c r="RFL28" s="108"/>
      <c r="RFM28" s="109"/>
      <c r="RFN28" s="110"/>
      <c r="RFO28" s="106"/>
      <c r="RFP28" s="106"/>
      <c r="RFQ28" s="107"/>
      <c r="RFR28" s="106"/>
      <c r="RFS28" s="106"/>
      <c r="RFT28" s="108"/>
      <c r="RFU28" s="109"/>
      <c r="RFV28" s="110"/>
      <c r="RFW28" s="106"/>
      <c r="RFX28" s="106"/>
      <c r="RFY28" s="107"/>
      <c r="RFZ28" s="106"/>
      <c r="RGA28" s="106"/>
      <c r="RGB28" s="108"/>
      <c r="RGC28" s="109"/>
      <c r="RGD28" s="110"/>
      <c r="RGE28" s="106"/>
      <c r="RGF28" s="106"/>
      <c r="RGG28" s="107"/>
      <c r="RGH28" s="106"/>
      <c r="RGI28" s="106"/>
      <c r="RGJ28" s="108"/>
      <c r="RGK28" s="109"/>
      <c r="RGL28" s="110"/>
      <c r="RGM28" s="106"/>
      <c r="RGN28" s="106"/>
      <c r="RGO28" s="107"/>
      <c r="RGP28" s="106"/>
      <c r="RGQ28" s="106"/>
      <c r="RGR28" s="108"/>
      <c r="RGS28" s="109"/>
      <c r="RGT28" s="110"/>
      <c r="RGU28" s="106"/>
      <c r="RGV28" s="106"/>
      <c r="RGW28" s="107"/>
      <c r="RGX28" s="106"/>
      <c r="RGY28" s="106"/>
      <c r="RGZ28" s="108"/>
      <c r="RHA28" s="109"/>
      <c r="RHB28" s="110"/>
      <c r="RHC28" s="106"/>
      <c r="RHD28" s="106"/>
      <c r="RHE28" s="107"/>
      <c r="RHF28" s="106"/>
      <c r="RHG28" s="106"/>
      <c r="RHH28" s="108"/>
      <c r="RHI28" s="109"/>
      <c r="RHJ28" s="110"/>
      <c r="RHK28" s="106"/>
      <c r="RHL28" s="106"/>
      <c r="RHM28" s="107"/>
      <c r="RHN28" s="106"/>
      <c r="RHO28" s="106"/>
      <c r="RHP28" s="108"/>
      <c r="RHQ28" s="109"/>
      <c r="RHR28" s="110"/>
      <c r="RHS28" s="106"/>
      <c r="RHT28" s="106"/>
      <c r="RHU28" s="107"/>
      <c r="RHV28" s="106"/>
      <c r="RHW28" s="106"/>
      <c r="RHX28" s="108"/>
      <c r="RHY28" s="109"/>
      <c r="RHZ28" s="110"/>
      <c r="RIA28" s="106"/>
      <c r="RIB28" s="106"/>
      <c r="RIC28" s="107"/>
      <c r="RID28" s="106"/>
      <c r="RIE28" s="106"/>
      <c r="RIF28" s="108"/>
      <c r="RIG28" s="109"/>
      <c r="RIH28" s="110"/>
      <c r="RII28" s="106"/>
      <c r="RIJ28" s="106"/>
      <c r="RIK28" s="107"/>
      <c r="RIL28" s="106"/>
      <c r="RIM28" s="106"/>
      <c r="RIN28" s="108"/>
      <c r="RIO28" s="109"/>
      <c r="RIP28" s="110"/>
      <c r="RIQ28" s="106"/>
      <c r="RIR28" s="106"/>
      <c r="RIS28" s="107"/>
      <c r="RIT28" s="106"/>
      <c r="RIU28" s="106"/>
      <c r="RIV28" s="108"/>
      <c r="RIW28" s="109"/>
      <c r="RIX28" s="110"/>
      <c r="RIY28" s="106"/>
      <c r="RIZ28" s="106"/>
      <c r="RJA28" s="107"/>
      <c r="RJB28" s="106"/>
      <c r="RJC28" s="106"/>
      <c r="RJD28" s="108"/>
      <c r="RJE28" s="109"/>
      <c r="RJF28" s="110"/>
      <c r="RJG28" s="106"/>
      <c r="RJH28" s="106"/>
      <c r="RJI28" s="107"/>
      <c r="RJJ28" s="106"/>
      <c r="RJK28" s="106"/>
      <c r="RJL28" s="108"/>
      <c r="RJM28" s="109"/>
      <c r="RJN28" s="110"/>
      <c r="RJO28" s="106"/>
      <c r="RJP28" s="106"/>
      <c r="RJQ28" s="107"/>
      <c r="RJR28" s="106"/>
      <c r="RJS28" s="106"/>
      <c r="RJT28" s="108"/>
      <c r="RJU28" s="109"/>
      <c r="RJV28" s="110"/>
      <c r="RJW28" s="106"/>
      <c r="RJX28" s="106"/>
      <c r="RJY28" s="107"/>
      <c r="RJZ28" s="106"/>
      <c r="RKA28" s="106"/>
      <c r="RKB28" s="108"/>
      <c r="RKC28" s="109"/>
      <c r="RKD28" s="110"/>
      <c r="RKE28" s="106"/>
      <c r="RKF28" s="106"/>
      <c r="RKG28" s="107"/>
      <c r="RKH28" s="106"/>
      <c r="RKI28" s="106"/>
      <c r="RKJ28" s="108"/>
      <c r="RKK28" s="109"/>
      <c r="RKL28" s="110"/>
      <c r="RKM28" s="106"/>
      <c r="RKN28" s="106"/>
      <c r="RKO28" s="107"/>
      <c r="RKP28" s="106"/>
      <c r="RKQ28" s="106"/>
      <c r="RKR28" s="108"/>
      <c r="RKS28" s="109"/>
      <c r="RKT28" s="110"/>
      <c r="RKU28" s="106"/>
      <c r="RKV28" s="106"/>
      <c r="RKW28" s="107"/>
      <c r="RKX28" s="106"/>
      <c r="RKY28" s="106"/>
      <c r="RKZ28" s="108"/>
      <c r="RLA28" s="109"/>
      <c r="RLB28" s="110"/>
      <c r="RLC28" s="106"/>
      <c r="RLD28" s="106"/>
      <c r="RLE28" s="107"/>
      <c r="RLF28" s="106"/>
      <c r="RLG28" s="106"/>
      <c r="RLH28" s="108"/>
      <c r="RLI28" s="109"/>
      <c r="RLJ28" s="110"/>
      <c r="RLK28" s="106"/>
      <c r="RLL28" s="106"/>
      <c r="RLM28" s="107"/>
      <c r="RLN28" s="106"/>
      <c r="RLO28" s="106"/>
      <c r="RLP28" s="108"/>
      <c r="RLQ28" s="109"/>
      <c r="RLR28" s="110"/>
      <c r="RLS28" s="106"/>
      <c r="RLT28" s="106"/>
      <c r="RLU28" s="107"/>
      <c r="RLV28" s="106"/>
      <c r="RLW28" s="106"/>
      <c r="RLX28" s="108"/>
      <c r="RLY28" s="109"/>
      <c r="RLZ28" s="110"/>
      <c r="RMA28" s="106"/>
      <c r="RMB28" s="106"/>
      <c r="RMC28" s="107"/>
      <c r="RMD28" s="106"/>
      <c r="RME28" s="106"/>
      <c r="RMF28" s="108"/>
      <c r="RMG28" s="109"/>
      <c r="RMH28" s="110"/>
      <c r="RMI28" s="106"/>
      <c r="RMJ28" s="106"/>
      <c r="RMK28" s="107"/>
      <c r="RML28" s="106"/>
      <c r="RMM28" s="106"/>
      <c r="RMN28" s="108"/>
      <c r="RMO28" s="109"/>
      <c r="RMP28" s="110"/>
      <c r="RMQ28" s="106"/>
      <c r="RMR28" s="106"/>
      <c r="RMS28" s="107"/>
      <c r="RMT28" s="106"/>
      <c r="RMU28" s="106"/>
      <c r="RMV28" s="108"/>
      <c r="RMW28" s="109"/>
      <c r="RMX28" s="110"/>
      <c r="RMY28" s="106"/>
      <c r="RMZ28" s="106"/>
      <c r="RNA28" s="107"/>
      <c r="RNB28" s="106"/>
      <c r="RNC28" s="106"/>
      <c r="RND28" s="108"/>
      <c r="RNE28" s="109"/>
      <c r="RNF28" s="110"/>
      <c r="RNG28" s="106"/>
      <c r="RNH28" s="106"/>
      <c r="RNI28" s="107"/>
      <c r="RNJ28" s="106"/>
      <c r="RNK28" s="106"/>
      <c r="RNL28" s="108"/>
      <c r="RNM28" s="109"/>
      <c r="RNN28" s="110"/>
      <c r="RNO28" s="106"/>
      <c r="RNP28" s="106"/>
      <c r="RNQ28" s="107"/>
      <c r="RNR28" s="106"/>
      <c r="RNS28" s="106"/>
      <c r="RNT28" s="108"/>
      <c r="RNU28" s="109"/>
      <c r="RNV28" s="110"/>
      <c r="RNW28" s="106"/>
      <c r="RNX28" s="106"/>
      <c r="RNY28" s="107"/>
      <c r="RNZ28" s="106"/>
      <c r="ROA28" s="106"/>
      <c r="ROB28" s="108"/>
      <c r="ROC28" s="109"/>
      <c r="ROD28" s="110"/>
      <c r="ROE28" s="106"/>
      <c r="ROF28" s="106"/>
      <c r="ROG28" s="107"/>
      <c r="ROH28" s="106"/>
      <c r="ROI28" s="106"/>
      <c r="ROJ28" s="108"/>
      <c r="ROK28" s="109"/>
      <c r="ROL28" s="110"/>
      <c r="ROM28" s="106"/>
      <c r="RON28" s="106"/>
      <c r="ROO28" s="107"/>
      <c r="ROP28" s="106"/>
      <c r="ROQ28" s="106"/>
      <c r="ROR28" s="108"/>
      <c r="ROS28" s="109"/>
      <c r="ROT28" s="110"/>
      <c r="ROU28" s="106"/>
      <c r="ROV28" s="106"/>
      <c r="ROW28" s="107"/>
      <c r="ROX28" s="106"/>
      <c r="ROY28" s="106"/>
      <c r="ROZ28" s="108"/>
      <c r="RPA28" s="109"/>
      <c r="RPB28" s="110"/>
      <c r="RPC28" s="106"/>
      <c r="RPD28" s="106"/>
      <c r="RPE28" s="107"/>
      <c r="RPF28" s="106"/>
      <c r="RPG28" s="106"/>
      <c r="RPH28" s="108"/>
      <c r="RPI28" s="109"/>
      <c r="RPJ28" s="110"/>
      <c r="RPK28" s="106"/>
      <c r="RPL28" s="106"/>
      <c r="RPM28" s="107"/>
      <c r="RPN28" s="106"/>
      <c r="RPO28" s="106"/>
      <c r="RPP28" s="108"/>
      <c r="RPQ28" s="109"/>
      <c r="RPR28" s="110"/>
      <c r="RPS28" s="106"/>
      <c r="RPT28" s="106"/>
      <c r="RPU28" s="107"/>
      <c r="RPV28" s="106"/>
      <c r="RPW28" s="106"/>
      <c r="RPX28" s="108"/>
      <c r="RPY28" s="109"/>
      <c r="RPZ28" s="110"/>
      <c r="RQA28" s="106"/>
      <c r="RQB28" s="106"/>
      <c r="RQC28" s="107"/>
      <c r="RQD28" s="106"/>
      <c r="RQE28" s="106"/>
      <c r="RQF28" s="108"/>
      <c r="RQG28" s="109"/>
      <c r="RQH28" s="110"/>
      <c r="RQI28" s="106"/>
      <c r="RQJ28" s="106"/>
      <c r="RQK28" s="107"/>
      <c r="RQL28" s="106"/>
      <c r="RQM28" s="106"/>
      <c r="RQN28" s="108"/>
      <c r="RQO28" s="109"/>
      <c r="RQP28" s="110"/>
      <c r="RQQ28" s="106"/>
      <c r="RQR28" s="106"/>
      <c r="RQS28" s="107"/>
      <c r="RQT28" s="106"/>
      <c r="RQU28" s="106"/>
      <c r="RQV28" s="108"/>
      <c r="RQW28" s="109"/>
      <c r="RQX28" s="110"/>
      <c r="RQY28" s="106"/>
      <c r="RQZ28" s="106"/>
      <c r="RRA28" s="107"/>
      <c r="RRB28" s="106"/>
      <c r="RRC28" s="106"/>
      <c r="RRD28" s="108"/>
      <c r="RRE28" s="109"/>
      <c r="RRF28" s="110"/>
      <c r="RRG28" s="106"/>
      <c r="RRH28" s="106"/>
      <c r="RRI28" s="107"/>
      <c r="RRJ28" s="106"/>
      <c r="RRK28" s="106"/>
      <c r="RRL28" s="108"/>
      <c r="RRM28" s="109"/>
      <c r="RRN28" s="110"/>
      <c r="RRO28" s="106"/>
      <c r="RRP28" s="106"/>
      <c r="RRQ28" s="107"/>
      <c r="RRR28" s="106"/>
      <c r="RRS28" s="106"/>
      <c r="RRT28" s="108"/>
      <c r="RRU28" s="109"/>
      <c r="RRV28" s="110"/>
      <c r="RRW28" s="106"/>
      <c r="RRX28" s="106"/>
      <c r="RRY28" s="107"/>
      <c r="RRZ28" s="106"/>
      <c r="RSA28" s="106"/>
      <c r="RSB28" s="108"/>
      <c r="RSC28" s="109"/>
      <c r="RSD28" s="110"/>
      <c r="RSE28" s="106"/>
      <c r="RSF28" s="106"/>
      <c r="RSG28" s="107"/>
      <c r="RSH28" s="106"/>
      <c r="RSI28" s="106"/>
      <c r="RSJ28" s="108"/>
      <c r="RSK28" s="109"/>
      <c r="RSL28" s="110"/>
      <c r="RSM28" s="106"/>
      <c r="RSN28" s="106"/>
      <c r="RSO28" s="107"/>
      <c r="RSP28" s="106"/>
      <c r="RSQ28" s="106"/>
      <c r="RSR28" s="108"/>
      <c r="RSS28" s="109"/>
      <c r="RST28" s="110"/>
      <c r="RSU28" s="106"/>
      <c r="RSV28" s="106"/>
      <c r="RSW28" s="107"/>
      <c r="RSX28" s="106"/>
      <c r="RSY28" s="106"/>
      <c r="RSZ28" s="108"/>
      <c r="RTA28" s="109"/>
      <c r="RTB28" s="110"/>
      <c r="RTC28" s="106"/>
      <c r="RTD28" s="106"/>
      <c r="RTE28" s="107"/>
      <c r="RTF28" s="106"/>
      <c r="RTG28" s="106"/>
      <c r="RTH28" s="108"/>
      <c r="RTI28" s="109"/>
      <c r="RTJ28" s="110"/>
      <c r="RTK28" s="106"/>
      <c r="RTL28" s="106"/>
      <c r="RTM28" s="107"/>
      <c r="RTN28" s="106"/>
      <c r="RTO28" s="106"/>
      <c r="RTP28" s="108"/>
      <c r="RTQ28" s="109"/>
      <c r="RTR28" s="110"/>
      <c r="RTS28" s="106"/>
      <c r="RTT28" s="106"/>
      <c r="RTU28" s="107"/>
      <c r="RTV28" s="106"/>
      <c r="RTW28" s="106"/>
      <c r="RTX28" s="108"/>
      <c r="RTY28" s="109"/>
      <c r="RTZ28" s="110"/>
      <c r="RUA28" s="106"/>
      <c r="RUB28" s="106"/>
      <c r="RUC28" s="107"/>
      <c r="RUD28" s="106"/>
      <c r="RUE28" s="106"/>
      <c r="RUF28" s="108"/>
      <c r="RUG28" s="109"/>
      <c r="RUH28" s="110"/>
      <c r="RUI28" s="106"/>
      <c r="RUJ28" s="106"/>
      <c r="RUK28" s="107"/>
      <c r="RUL28" s="106"/>
      <c r="RUM28" s="106"/>
      <c r="RUN28" s="108"/>
      <c r="RUO28" s="109"/>
      <c r="RUP28" s="110"/>
      <c r="RUQ28" s="106"/>
      <c r="RUR28" s="106"/>
      <c r="RUS28" s="107"/>
      <c r="RUT28" s="106"/>
      <c r="RUU28" s="106"/>
      <c r="RUV28" s="108"/>
      <c r="RUW28" s="109"/>
      <c r="RUX28" s="110"/>
      <c r="RUY28" s="106"/>
      <c r="RUZ28" s="106"/>
      <c r="RVA28" s="107"/>
      <c r="RVB28" s="106"/>
      <c r="RVC28" s="106"/>
      <c r="RVD28" s="108"/>
      <c r="RVE28" s="109"/>
      <c r="RVF28" s="110"/>
      <c r="RVG28" s="106"/>
      <c r="RVH28" s="106"/>
      <c r="RVI28" s="107"/>
      <c r="RVJ28" s="106"/>
      <c r="RVK28" s="106"/>
      <c r="RVL28" s="108"/>
      <c r="RVM28" s="109"/>
      <c r="RVN28" s="110"/>
      <c r="RVO28" s="106"/>
      <c r="RVP28" s="106"/>
      <c r="RVQ28" s="107"/>
      <c r="RVR28" s="106"/>
      <c r="RVS28" s="106"/>
      <c r="RVT28" s="108"/>
      <c r="RVU28" s="109"/>
      <c r="RVV28" s="110"/>
      <c r="RVW28" s="106"/>
      <c r="RVX28" s="106"/>
      <c r="RVY28" s="107"/>
      <c r="RVZ28" s="106"/>
      <c r="RWA28" s="106"/>
      <c r="RWB28" s="108"/>
      <c r="RWC28" s="109"/>
      <c r="RWD28" s="110"/>
      <c r="RWE28" s="106"/>
      <c r="RWF28" s="106"/>
      <c r="RWG28" s="107"/>
      <c r="RWH28" s="106"/>
      <c r="RWI28" s="106"/>
      <c r="RWJ28" s="108"/>
      <c r="RWK28" s="109"/>
      <c r="RWL28" s="110"/>
      <c r="RWM28" s="106"/>
      <c r="RWN28" s="106"/>
      <c r="RWO28" s="107"/>
      <c r="RWP28" s="106"/>
      <c r="RWQ28" s="106"/>
      <c r="RWR28" s="108"/>
      <c r="RWS28" s="109"/>
      <c r="RWT28" s="110"/>
      <c r="RWU28" s="106"/>
      <c r="RWV28" s="106"/>
      <c r="RWW28" s="107"/>
      <c r="RWX28" s="106"/>
      <c r="RWY28" s="106"/>
      <c r="RWZ28" s="108"/>
      <c r="RXA28" s="109"/>
      <c r="RXB28" s="110"/>
      <c r="RXC28" s="106"/>
      <c r="RXD28" s="106"/>
      <c r="RXE28" s="107"/>
      <c r="RXF28" s="106"/>
      <c r="RXG28" s="106"/>
      <c r="RXH28" s="108"/>
      <c r="RXI28" s="109"/>
      <c r="RXJ28" s="110"/>
      <c r="RXK28" s="106"/>
      <c r="RXL28" s="106"/>
      <c r="RXM28" s="107"/>
      <c r="RXN28" s="106"/>
      <c r="RXO28" s="106"/>
      <c r="RXP28" s="108"/>
      <c r="RXQ28" s="109"/>
      <c r="RXR28" s="110"/>
      <c r="RXS28" s="106"/>
      <c r="RXT28" s="106"/>
      <c r="RXU28" s="107"/>
      <c r="RXV28" s="106"/>
      <c r="RXW28" s="106"/>
      <c r="RXX28" s="108"/>
      <c r="RXY28" s="109"/>
      <c r="RXZ28" s="110"/>
      <c r="RYA28" s="106"/>
      <c r="RYB28" s="106"/>
      <c r="RYC28" s="107"/>
      <c r="RYD28" s="106"/>
      <c r="RYE28" s="106"/>
      <c r="RYF28" s="108"/>
      <c r="RYG28" s="109"/>
      <c r="RYH28" s="110"/>
      <c r="RYI28" s="106"/>
      <c r="RYJ28" s="106"/>
      <c r="RYK28" s="107"/>
      <c r="RYL28" s="106"/>
      <c r="RYM28" s="106"/>
      <c r="RYN28" s="108"/>
      <c r="RYO28" s="109"/>
      <c r="RYP28" s="110"/>
      <c r="RYQ28" s="106"/>
      <c r="RYR28" s="106"/>
      <c r="RYS28" s="107"/>
      <c r="RYT28" s="106"/>
      <c r="RYU28" s="106"/>
      <c r="RYV28" s="108"/>
      <c r="RYW28" s="109"/>
      <c r="RYX28" s="110"/>
      <c r="RYY28" s="106"/>
      <c r="RYZ28" s="106"/>
      <c r="RZA28" s="107"/>
      <c r="RZB28" s="106"/>
      <c r="RZC28" s="106"/>
      <c r="RZD28" s="108"/>
      <c r="RZE28" s="109"/>
      <c r="RZF28" s="110"/>
      <c r="RZG28" s="106"/>
      <c r="RZH28" s="106"/>
      <c r="RZI28" s="107"/>
      <c r="RZJ28" s="106"/>
      <c r="RZK28" s="106"/>
      <c r="RZL28" s="108"/>
      <c r="RZM28" s="109"/>
      <c r="RZN28" s="110"/>
      <c r="RZO28" s="106"/>
      <c r="RZP28" s="106"/>
      <c r="RZQ28" s="107"/>
      <c r="RZR28" s="106"/>
      <c r="RZS28" s="106"/>
      <c r="RZT28" s="108"/>
      <c r="RZU28" s="109"/>
      <c r="RZV28" s="110"/>
      <c r="RZW28" s="106"/>
      <c r="RZX28" s="106"/>
      <c r="RZY28" s="107"/>
      <c r="RZZ28" s="106"/>
      <c r="SAA28" s="106"/>
      <c r="SAB28" s="108"/>
      <c r="SAC28" s="109"/>
      <c r="SAD28" s="110"/>
      <c r="SAE28" s="106"/>
      <c r="SAF28" s="106"/>
      <c r="SAG28" s="107"/>
      <c r="SAH28" s="106"/>
      <c r="SAI28" s="106"/>
      <c r="SAJ28" s="108"/>
      <c r="SAK28" s="109"/>
      <c r="SAL28" s="110"/>
      <c r="SAM28" s="106"/>
      <c r="SAN28" s="106"/>
      <c r="SAO28" s="107"/>
      <c r="SAP28" s="106"/>
      <c r="SAQ28" s="106"/>
      <c r="SAR28" s="108"/>
      <c r="SAS28" s="109"/>
      <c r="SAT28" s="110"/>
      <c r="SAU28" s="106"/>
      <c r="SAV28" s="106"/>
      <c r="SAW28" s="107"/>
      <c r="SAX28" s="106"/>
      <c r="SAY28" s="106"/>
      <c r="SAZ28" s="108"/>
      <c r="SBA28" s="109"/>
      <c r="SBB28" s="110"/>
      <c r="SBC28" s="106"/>
      <c r="SBD28" s="106"/>
      <c r="SBE28" s="107"/>
      <c r="SBF28" s="106"/>
      <c r="SBG28" s="106"/>
      <c r="SBH28" s="108"/>
      <c r="SBI28" s="109"/>
      <c r="SBJ28" s="110"/>
      <c r="SBK28" s="106"/>
      <c r="SBL28" s="106"/>
      <c r="SBM28" s="107"/>
      <c r="SBN28" s="106"/>
      <c r="SBO28" s="106"/>
      <c r="SBP28" s="108"/>
      <c r="SBQ28" s="109"/>
      <c r="SBR28" s="110"/>
      <c r="SBS28" s="106"/>
      <c r="SBT28" s="106"/>
      <c r="SBU28" s="107"/>
      <c r="SBV28" s="106"/>
      <c r="SBW28" s="106"/>
      <c r="SBX28" s="108"/>
      <c r="SBY28" s="109"/>
      <c r="SBZ28" s="110"/>
      <c r="SCA28" s="106"/>
      <c r="SCB28" s="106"/>
      <c r="SCC28" s="107"/>
      <c r="SCD28" s="106"/>
      <c r="SCE28" s="106"/>
      <c r="SCF28" s="108"/>
      <c r="SCG28" s="109"/>
      <c r="SCH28" s="110"/>
      <c r="SCI28" s="106"/>
      <c r="SCJ28" s="106"/>
      <c r="SCK28" s="107"/>
      <c r="SCL28" s="106"/>
      <c r="SCM28" s="106"/>
      <c r="SCN28" s="108"/>
      <c r="SCO28" s="109"/>
      <c r="SCP28" s="110"/>
      <c r="SCQ28" s="106"/>
      <c r="SCR28" s="106"/>
      <c r="SCS28" s="107"/>
      <c r="SCT28" s="106"/>
      <c r="SCU28" s="106"/>
      <c r="SCV28" s="108"/>
      <c r="SCW28" s="109"/>
      <c r="SCX28" s="110"/>
      <c r="SCY28" s="106"/>
      <c r="SCZ28" s="106"/>
      <c r="SDA28" s="107"/>
      <c r="SDB28" s="106"/>
      <c r="SDC28" s="106"/>
      <c r="SDD28" s="108"/>
      <c r="SDE28" s="109"/>
      <c r="SDF28" s="110"/>
      <c r="SDG28" s="106"/>
      <c r="SDH28" s="106"/>
      <c r="SDI28" s="107"/>
      <c r="SDJ28" s="106"/>
      <c r="SDK28" s="106"/>
      <c r="SDL28" s="108"/>
      <c r="SDM28" s="109"/>
      <c r="SDN28" s="110"/>
      <c r="SDO28" s="106"/>
      <c r="SDP28" s="106"/>
      <c r="SDQ28" s="107"/>
      <c r="SDR28" s="106"/>
      <c r="SDS28" s="106"/>
      <c r="SDT28" s="108"/>
      <c r="SDU28" s="109"/>
      <c r="SDV28" s="110"/>
      <c r="SDW28" s="106"/>
      <c r="SDX28" s="106"/>
      <c r="SDY28" s="107"/>
      <c r="SDZ28" s="106"/>
      <c r="SEA28" s="106"/>
      <c r="SEB28" s="108"/>
      <c r="SEC28" s="109"/>
      <c r="SED28" s="110"/>
      <c r="SEE28" s="106"/>
      <c r="SEF28" s="106"/>
      <c r="SEG28" s="107"/>
      <c r="SEH28" s="106"/>
      <c r="SEI28" s="106"/>
      <c r="SEJ28" s="108"/>
      <c r="SEK28" s="109"/>
      <c r="SEL28" s="110"/>
      <c r="SEM28" s="106"/>
      <c r="SEN28" s="106"/>
      <c r="SEO28" s="107"/>
      <c r="SEP28" s="106"/>
      <c r="SEQ28" s="106"/>
      <c r="SER28" s="108"/>
      <c r="SES28" s="109"/>
      <c r="SET28" s="110"/>
      <c r="SEU28" s="106"/>
      <c r="SEV28" s="106"/>
      <c r="SEW28" s="107"/>
      <c r="SEX28" s="106"/>
      <c r="SEY28" s="106"/>
      <c r="SEZ28" s="108"/>
      <c r="SFA28" s="109"/>
      <c r="SFB28" s="110"/>
      <c r="SFC28" s="106"/>
      <c r="SFD28" s="106"/>
      <c r="SFE28" s="107"/>
      <c r="SFF28" s="106"/>
      <c r="SFG28" s="106"/>
      <c r="SFH28" s="108"/>
      <c r="SFI28" s="109"/>
      <c r="SFJ28" s="110"/>
      <c r="SFK28" s="106"/>
      <c r="SFL28" s="106"/>
      <c r="SFM28" s="107"/>
      <c r="SFN28" s="106"/>
      <c r="SFO28" s="106"/>
      <c r="SFP28" s="108"/>
      <c r="SFQ28" s="109"/>
      <c r="SFR28" s="110"/>
      <c r="SFS28" s="106"/>
      <c r="SFT28" s="106"/>
      <c r="SFU28" s="107"/>
      <c r="SFV28" s="106"/>
      <c r="SFW28" s="106"/>
      <c r="SFX28" s="108"/>
      <c r="SFY28" s="109"/>
      <c r="SFZ28" s="110"/>
      <c r="SGA28" s="106"/>
      <c r="SGB28" s="106"/>
      <c r="SGC28" s="107"/>
      <c r="SGD28" s="106"/>
      <c r="SGE28" s="106"/>
      <c r="SGF28" s="108"/>
      <c r="SGG28" s="109"/>
      <c r="SGH28" s="110"/>
      <c r="SGI28" s="106"/>
      <c r="SGJ28" s="106"/>
      <c r="SGK28" s="107"/>
      <c r="SGL28" s="106"/>
      <c r="SGM28" s="106"/>
      <c r="SGN28" s="108"/>
      <c r="SGO28" s="109"/>
      <c r="SGP28" s="110"/>
      <c r="SGQ28" s="106"/>
      <c r="SGR28" s="106"/>
      <c r="SGS28" s="107"/>
      <c r="SGT28" s="106"/>
      <c r="SGU28" s="106"/>
      <c r="SGV28" s="108"/>
      <c r="SGW28" s="109"/>
      <c r="SGX28" s="110"/>
      <c r="SGY28" s="106"/>
      <c r="SGZ28" s="106"/>
      <c r="SHA28" s="107"/>
      <c r="SHB28" s="106"/>
      <c r="SHC28" s="106"/>
      <c r="SHD28" s="108"/>
      <c r="SHE28" s="109"/>
      <c r="SHF28" s="110"/>
      <c r="SHG28" s="106"/>
      <c r="SHH28" s="106"/>
      <c r="SHI28" s="107"/>
      <c r="SHJ28" s="106"/>
      <c r="SHK28" s="106"/>
      <c r="SHL28" s="108"/>
      <c r="SHM28" s="109"/>
      <c r="SHN28" s="110"/>
      <c r="SHO28" s="106"/>
      <c r="SHP28" s="106"/>
      <c r="SHQ28" s="107"/>
      <c r="SHR28" s="106"/>
      <c r="SHS28" s="106"/>
      <c r="SHT28" s="108"/>
      <c r="SHU28" s="109"/>
      <c r="SHV28" s="110"/>
      <c r="SHW28" s="106"/>
      <c r="SHX28" s="106"/>
      <c r="SHY28" s="107"/>
      <c r="SHZ28" s="106"/>
      <c r="SIA28" s="106"/>
      <c r="SIB28" s="108"/>
      <c r="SIC28" s="109"/>
      <c r="SID28" s="110"/>
      <c r="SIE28" s="106"/>
      <c r="SIF28" s="106"/>
      <c r="SIG28" s="107"/>
      <c r="SIH28" s="106"/>
      <c r="SII28" s="106"/>
      <c r="SIJ28" s="108"/>
      <c r="SIK28" s="109"/>
      <c r="SIL28" s="110"/>
      <c r="SIM28" s="106"/>
      <c r="SIN28" s="106"/>
      <c r="SIO28" s="107"/>
      <c r="SIP28" s="106"/>
      <c r="SIQ28" s="106"/>
      <c r="SIR28" s="108"/>
      <c r="SIS28" s="109"/>
      <c r="SIT28" s="110"/>
      <c r="SIU28" s="106"/>
      <c r="SIV28" s="106"/>
      <c r="SIW28" s="107"/>
      <c r="SIX28" s="106"/>
      <c r="SIY28" s="106"/>
      <c r="SIZ28" s="108"/>
      <c r="SJA28" s="109"/>
      <c r="SJB28" s="110"/>
      <c r="SJC28" s="106"/>
      <c r="SJD28" s="106"/>
      <c r="SJE28" s="107"/>
      <c r="SJF28" s="106"/>
      <c r="SJG28" s="106"/>
      <c r="SJH28" s="108"/>
      <c r="SJI28" s="109"/>
      <c r="SJJ28" s="110"/>
      <c r="SJK28" s="106"/>
      <c r="SJL28" s="106"/>
      <c r="SJM28" s="107"/>
      <c r="SJN28" s="106"/>
      <c r="SJO28" s="106"/>
      <c r="SJP28" s="108"/>
      <c r="SJQ28" s="109"/>
      <c r="SJR28" s="110"/>
      <c r="SJS28" s="106"/>
      <c r="SJT28" s="106"/>
      <c r="SJU28" s="107"/>
      <c r="SJV28" s="106"/>
      <c r="SJW28" s="106"/>
      <c r="SJX28" s="108"/>
      <c r="SJY28" s="109"/>
      <c r="SJZ28" s="110"/>
      <c r="SKA28" s="106"/>
      <c r="SKB28" s="106"/>
      <c r="SKC28" s="107"/>
      <c r="SKD28" s="106"/>
      <c r="SKE28" s="106"/>
      <c r="SKF28" s="108"/>
      <c r="SKG28" s="109"/>
      <c r="SKH28" s="110"/>
      <c r="SKI28" s="106"/>
      <c r="SKJ28" s="106"/>
      <c r="SKK28" s="107"/>
      <c r="SKL28" s="106"/>
      <c r="SKM28" s="106"/>
      <c r="SKN28" s="108"/>
      <c r="SKO28" s="109"/>
      <c r="SKP28" s="110"/>
      <c r="SKQ28" s="106"/>
      <c r="SKR28" s="106"/>
      <c r="SKS28" s="107"/>
      <c r="SKT28" s="106"/>
      <c r="SKU28" s="106"/>
      <c r="SKV28" s="108"/>
      <c r="SKW28" s="109"/>
      <c r="SKX28" s="110"/>
      <c r="SKY28" s="106"/>
      <c r="SKZ28" s="106"/>
      <c r="SLA28" s="107"/>
      <c r="SLB28" s="106"/>
      <c r="SLC28" s="106"/>
      <c r="SLD28" s="108"/>
      <c r="SLE28" s="109"/>
      <c r="SLF28" s="110"/>
      <c r="SLG28" s="106"/>
      <c r="SLH28" s="106"/>
      <c r="SLI28" s="107"/>
      <c r="SLJ28" s="106"/>
      <c r="SLK28" s="106"/>
      <c r="SLL28" s="108"/>
      <c r="SLM28" s="109"/>
      <c r="SLN28" s="110"/>
      <c r="SLO28" s="106"/>
      <c r="SLP28" s="106"/>
      <c r="SLQ28" s="107"/>
      <c r="SLR28" s="106"/>
      <c r="SLS28" s="106"/>
      <c r="SLT28" s="108"/>
      <c r="SLU28" s="109"/>
      <c r="SLV28" s="110"/>
      <c r="SLW28" s="106"/>
      <c r="SLX28" s="106"/>
      <c r="SLY28" s="107"/>
      <c r="SLZ28" s="106"/>
      <c r="SMA28" s="106"/>
      <c r="SMB28" s="108"/>
      <c r="SMC28" s="109"/>
      <c r="SMD28" s="110"/>
      <c r="SME28" s="106"/>
      <c r="SMF28" s="106"/>
      <c r="SMG28" s="107"/>
      <c r="SMH28" s="106"/>
      <c r="SMI28" s="106"/>
      <c r="SMJ28" s="108"/>
      <c r="SMK28" s="109"/>
      <c r="SML28" s="110"/>
      <c r="SMM28" s="106"/>
      <c r="SMN28" s="106"/>
      <c r="SMO28" s="107"/>
      <c r="SMP28" s="106"/>
      <c r="SMQ28" s="106"/>
      <c r="SMR28" s="108"/>
      <c r="SMS28" s="109"/>
      <c r="SMT28" s="110"/>
      <c r="SMU28" s="106"/>
      <c r="SMV28" s="106"/>
      <c r="SMW28" s="107"/>
      <c r="SMX28" s="106"/>
      <c r="SMY28" s="106"/>
      <c r="SMZ28" s="108"/>
      <c r="SNA28" s="109"/>
      <c r="SNB28" s="110"/>
      <c r="SNC28" s="106"/>
      <c r="SND28" s="106"/>
      <c r="SNE28" s="107"/>
      <c r="SNF28" s="106"/>
      <c r="SNG28" s="106"/>
      <c r="SNH28" s="108"/>
      <c r="SNI28" s="109"/>
      <c r="SNJ28" s="110"/>
      <c r="SNK28" s="106"/>
      <c r="SNL28" s="106"/>
      <c r="SNM28" s="107"/>
      <c r="SNN28" s="106"/>
      <c r="SNO28" s="106"/>
      <c r="SNP28" s="108"/>
      <c r="SNQ28" s="109"/>
      <c r="SNR28" s="110"/>
      <c r="SNS28" s="106"/>
      <c r="SNT28" s="106"/>
      <c r="SNU28" s="107"/>
      <c r="SNV28" s="106"/>
      <c r="SNW28" s="106"/>
      <c r="SNX28" s="108"/>
      <c r="SNY28" s="109"/>
      <c r="SNZ28" s="110"/>
      <c r="SOA28" s="106"/>
      <c r="SOB28" s="106"/>
      <c r="SOC28" s="107"/>
      <c r="SOD28" s="106"/>
      <c r="SOE28" s="106"/>
      <c r="SOF28" s="108"/>
      <c r="SOG28" s="109"/>
      <c r="SOH28" s="110"/>
      <c r="SOI28" s="106"/>
      <c r="SOJ28" s="106"/>
      <c r="SOK28" s="107"/>
      <c r="SOL28" s="106"/>
      <c r="SOM28" s="106"/>
      <c r="SON28" s="108"/>
      <c r="SOO28" s="109"/>
      <c r="SOP28" s="110"/>
      <c r="SOQ28" s="106"/>
      <c r="SOR28" s="106"/>
      <c r="SOS28" s="107"/>
      <c r="SOT28" s="106"/>
      <c r="SOU28" s="106"/>
      <c r="SOV28" s="108"/>
      <c r="SOW28" s="109"/>
      <c r="SOX28" s="110"/>
      <c r="SOY28" s="106"/>
      <c r="SOZ28" s="106"/>
      <c r="SPA28" s="107"/>
      <c r="SPB28" s="106"/>
      <c r="SPC28" s="106"/>
      <c r="SPD28" s="108"/>
      <c r="SPE28" s="109"/>
      <c r="SPF28" s="110"/>
      <c r="SPG28" s="106"/>
      <c r="SPH28" s="106"/>
      <c r="SPI28" s="107"/>
      <c r="SPJ28" s="106"/>
      <c r="SPK28" s="106"/>
      <c r="SPL28" s="108"/>
      <c r="SPM28" s="109"/>
      <c r="SPN28" s="110"/>
      <c r="SPO28" s="106"/>
      <c r="SPP28" s="106"/>
      <c r="SPQ28" s="107"/>
      <c r="SPR28" s="106"/>
      <c r="SPS28" s="106"/>
      <c r="SPT28" s="108"/>
      <c r="SPU28" s="109"/>
      <c r="SPV28" s="110"/>
      <c r="SPW28" s="106"/>
      <c r="SPX28" s="106"/>
      <c r="SPY28" s="107"/>
      <c r="SPZ28" s="106"/>
      <c r="SQA28" s="106"/>
      <c r="SQB28" s="108"/>
      <c r="SQC28" s="109"/>
      <c r="SQD28" s="110"/>
      <c r="SQE28" s="106"/>
      <c r="SQF28" s="106"/>
      <c r="SQG28" s="107"/>
      <c r="SQH28" s="106"/>
      <c r="SQI28" s="106"/>
      <c r="SQJ28" s="108"/>
      <c r="SQK28" s="109"/>
      <c r="SQL28" s="110"/>
      <c r="SQM28" s="106"/>
      <c r="SQN28" s="106"/>
      <c r="SQO28" s="107"/>
      <c r="SQP28" s="106"/>
      <c r="SQQ28" s="106"/>
      <c r="SQR28" s="108"/>
      <c r="SQS28" s="109"/>
      <c r="SQT28" s="110"/>
      <c r="SQU28" s="106"/>
      <c r="SQV28" s="106"/>
      <c r="SQW28" s="107"/>
      <c r="SQX28" s="106"/>
      <c r="SQY28" s="106"/>
      <c r="SQZ28" s="108"/>
      <c r="SRA28" s="109"/>
      <c r="SRB28" s="110"/>
      <c r="SRC28" s="106"/>
      <c r="SRD28" s="106"/>
      <c r="SRE28" s="107"/>
      <c r="SRF28" s="106"/>
      <c r="SRG28" s="106"/>
      <c r="SRH28" s="108"/>
      <c r="SRI28" s="109"/>
      <c r="SRJ28" s="110"/>
      <c r="SRK28" s="106"/>
      <c r="SRL28" s="106"/>
      <c r="SRM28" s="107"/>
      <c r="SRN28" s="106"/>
      <c r="SRO28" s="106"/>
      <c r="SRP28" s="108"/>
      <c r="SRQ28" s="109"/>
      <c r="SRR28" s="110"/>
      <c r="SRS28" s="106"/>
      <c r="SRT28" s="106"/>
      <c r="SRU28" s="107"/>
      <c r="SRV28" s="106"/>
      <c r="SRW28" s="106"/>
      <c r="SRX28" s="108"/>
      <c r="SRY28" s="109"/>
      <c r="SRZ28" s="110"/>
      <c r="SSA28" s="106"/>
      <c r="SSB28" s="106"/>
      <c r="SSC28" s="107"/>
      <c r="SSD28" s="106"/>
      <c r="SSE28" s="106"/>
      <c r="SSF28" s="108"/>
      <c r="SSG28" s="109"/>
      <c r="SSH28" s="110"/>
      <c r="SSI28" s="106"/>
      <c r="SSJ28" s="106"/>
      <c r="SSK28" s="107"/>
      <c r="SSL28" s="106"/>
      <c r="SSM28" s="106"/>
      <c r="SSN28" s="108"/>
      <c r="SSO28" s="109"/>
      <c r="SSP28" s="110"/>
      <c r="SSQ28" s="106"/>
      <c r="SSR28" s="106"/>
      <c r="SSS28" s="107"/>
      <c r="SST28" s="106"/>
      <c r="SSU28" s="106"/>
      <c r="SSV28" s="108"/>
      <c r="SSW28" s="109"/>
      <c r="SSX28" s="110"/>
      <c r="SSY28" s="106"/>
      <c r="SSZ28" s="106"/>
      <c r="STA28" s="107"/>
      <c r="STB28" s="106"/>
      <c r="STC28" s="106"/>
      <c r="STD28" s="108"/>
      <c r="STE28" s="109"/>
      <c r="STF28" s="110"/>
      <c r="STG28" s="106"/>
      <c r="STH28" s="106"/>
      <c r="STI28" s="107"/>
      <c r="STJ28" s="106"/>
      <c r="STK28" s="106"/>
      <c r="STL28" s="108"/>
      <c r="STM28" s="109"/>
      <c r="STN28" s="110"/>
      <c r="STO28" s="106"/>
      <c r="STP28" s="106"/>
      <c r="STQ28" s="107"/>
      <c r="STR28" s="106"/>
      <c r="STS28" s="106"/>
      <c r="STT28" s="108"/>
      <c r="STU28" s="109"/>
      <c r="STV28" s="110"/>
      <c r="STW28" s="106"/>
      <c r="STX28" s="106"/>
      <c r="STY28" s="107"/>
      <c r="STZ28" s="106"/>
      <c r="SUA28" s="106"/>
      <c r="SUB28" s="108"/>
      <c r="SUC28" s="109"/>
      <c r="SUD28" s="110"/>
      <c r="SUE28" s="106"/>
      <c r="SUF28" s="106"/>
      <c r="SUG28" s="107"/>
      <c r="SUH28" s="106"/>
      <c r="SUI28" s="106"/>
      <c r="SUJ28" s="108"/>
      <c r="SUK28" s="109"/>
      <c r="SUL28" s="110"/>
      <c r="SUM28" s="106"/>
      <c r="SUN28" s="106"/>
      <c r="SUO28" s="107"/>
      <c r="SUP28" s="106"/>
      <c r="SUQ28" s="106"/>
      <c r="SUR28" s="108"/>
      <c r="SUS28" s="109"/>
      <c r="SUT28" s="110"/>
      <c r="SUU28" s="106"/>
      <c r="SUV28" s="106"/>
      <c r="SUW28" s="107"/>
      <c r="SUX28" s="106"/>
      <c r="SUY28" s="106"/>
      <c r="SUZ28" s="108"/>
      <c r="SVA28" s="109"/>
      <c r="SVB28" s="110"/>
      <c r="SVC28" s="106"/>
      <c r="SVD28" s="106"/>
      <c r="SVE28" s="107"/>
      <c r="SVF28" s="106"/>
      <c r="SVG28" s="106"/>
      <c r="SVH28" s="108"/>
      <c r="SVI28" s="109"/>
      <c r="SVJ28" s="110"/>
      <c r="SVK28" s="106"/>
      <c r="SVL28" s="106"/>
      <c r="SVM28" s="107"/>
      <c r="SVN28" s="106"/>
      <c r="SVO28" s="106"/>
      <c r="SVP28" s="108"/>
      <c r="SVQ28" s="109"/>
      <c r="SVR28" s="110"/>
      <c r="SVS28" s="106"/>
      <c r="SVT28" s="106"/>
      <c r="SVU28" s="107"/>
      <c r="SVV28" s="106"/>
      <c r="SVW28" s="106"/>
      <c r="SVX28" s="108"/>
      <c r="SVY28" s="109"/>
      <c r="SVZ28" s="110"/>
      <c r="SWA28" s="106"/>
      <c r="SWB28" s="106"/>
      <c r="SWC28" s="107"/>
      <c r="SWD28" s="106"/>
      <c r="SWE28" s="106"/>
      <c r="SWF28" s="108"/>
      <c r="SWG28" s="109"/>
      <c r="SWH28" s="110"/>
      <c r="SWI28" s="106"/>
      <c r="SWJ28" s="106"/>
      <c r="SWK28" s="107"/>
      <c r="SWL28" s="106"/>
      <c r="SWM28" s="106"/>
      <c r="SWN28" s="108"/>
      <c r="SWO28" s="109"/>
      <c r="SWP28" s="110"/>
      <c r="SWQ28" s="106"/>
      <c r="SWR28" s="106"/>
      <c r="SWS28" s="107"/>
      <c r="SWT28" s="106"/>
      <c r="SWU28" s="106"/>
      <c r="SWV28" s="108"/>
      <c r="SWW28" s="109"/>
      <c r="SWX28" s="110"/>
      <c r="SWY28" s="106"/>
      <c r="SWZ28" s="106"/>
      <c r="SXA28" s="107"/>
      <c r="SXB28" s="106"/>
      <c r="SXC28" s="106"/>
      <c r="SXD28" s="108"/>
      <c r="SXE28" s="109"/>
      <c r="SXF28" s="110"/>
      <c r="SXG28" s="106"/>
      <c r="SXH28" s="106"/>
      <c r="SXI28" s="107"/>
      <c r="SXJ28" s="106"/>
      <c r="SXK28" s="106"/>
      <c r="SXL28" s="108"/>
      <c r="SXM28" s="109"/>
      <c r="SXN28" s="110"/>
      <c r="SXO28" s="106"/>
      <c r="SXP28" s="106"/>
      <c r="SXQ28" s="107"/>
      <c r="SXR28" s="106"/>
      <c r="SXS28" s="106"/>
      <c r="SXT28" s="108"/>
      <c r="SXU28" s="109"/>
      <c r="SXV28" s="110"/>
      <c r="SXW28" s="106"/>
      <c r="SXX28" s="106"/>
      <c r="SXY28" s="107"/>
      <c r="SXZ28" s="106"/>
      <c r="SYA28" s="106"/>
      <c r="SYB28" s="108"/>
      <c r="SYC28" s="109"/>
      <c r="SYD28" s="110"/>
      <c r="SYE28" s="106"/>
      <c r="SYF28" s="106"/>
      <c r="SYG28" s="107"/>
      <c r="SYH28" s="106"/>
      <c r="SYI28" s="106"/>
      <c r="SYJ28" s="108"/>
      <c r="SYK28" s="109"/>
      <c r="SYL28" s="110"/>
      <c r="SYM28" s="106"/>
      <c r="SYN28" s="106"/>
      <c r="SYO28" s="107"/>
      <c r="SYP28" s="106"/>
      <c r="SYQ28" s="106"/>
      <c r="SYR28" s="108"/>
      <c r="SYS28" s="109"/>
      <c r="SYT28" s="110"/>
      <c r="SYU28" s="106"/>
      <c r="SYV28" s="106"/>
      <c r="SYW28" s="107"/>
      <c r="SYX28" s="106"/>
      <c r="SYY28" s="106"/>
      <c r="SYZ28" s="108"/>
      <c r="SZA28" s="109"/>
      <c r="SZB28" s="110"/>
      <c r="SZC28" s="106"/>
      <c r="SZD28" s="106"/>
      <c r="SZE28" s="107"/>
      <c r="SZF28" s="106"/>
      <c r="SZG28" s="106"/>
      <c r="SZH28" s="108"/>
      <c r="SZI28" s="109"/>
      <c r="SZJ28" s="110"/>
      <c r="SZK28" s="106"/>
      <c r="SZL28" s="106"/>
      <c r="SZM28" s="107"/>
      <c r="SZN28" s="106"/>
      <c r="SZO28" s="106"/>
      <c r="SZP28" s="108"/>
      <c r="SZQ28" s="109"/>
      <c r="SZR28" s="110"/>
      <c r="SZS28" s="106"/>
      <c r="SZT28" s="106"/>
      <c r="SZU28" s="107"/>
      <c r="SZV28" s="106"/>
      <c r="SZW28" s="106"/>
      <c r="SZX28" s="108"/>
      <c r="SZY28" s="109"/>
      <c r="SZZ28" s="110"/>
      <c r="TAA28" s="106"/>
      <c r="TAB28" s="106"/>
      <c r="TAC28" s="107"/>
      <c r="TAD28" s="106"/>
      <c r="TAE28" s="106"/>
      <c r="TAF28" s="108"/>
      <c r="TAG28" s="109"/>
      <c r="TAH28" s="110"/>
      <c r="TAI28" s="106"/>
      <c r="TAJ28" s="106"/>
      <c r="TAK28" s="107"/>
      <c r="TAL28" s="106"/>
      <c r="TAM28" s="106"/>
      <c r="TAN28" s="108"/>
      <c r="TAO28" s="109"/>
      <c r="TAP28" s="110"/>
      <c r="TAQ28" s="106"/>
      <c r="TAR28" s="106"/>
      <c r="TAS28" s="107"/>
      <c r="TAT28" s="106"/>
      <c r="TAU28" s="106"/>
      <c r="TAV28" s="108"/>
      <c r="TAW28" s="109"/>
      <c r="TAX28" s="110"/>
      <c r="TAY28" s="106"/>
      <c r="TAZ28" s="106"/>
      <c r="TBA28" s="107"/>
      <c r="TBB28" s="106"/>
      <c r="TBC28" s="106"/>
      <c r="TBD28" s="108"/>
      <c r="TBE28" s="109"/>
      <c r="TBF28" s="110"/>
      <c r="TBG28" s="106"/>
      <c r="TBH28" s="106"/>
      <c r="TBI28" s="107"/>
      <c r="TBJ28" s="106"/>
      <c r="TBK28" s="106"/>
      <c r="TBL28" s="108"/>
      <c r="TBM28" s="109"/>
      <c r="TBN28" s="110"/>
      <c r="TBO28" s="106"/>
      <c r="TBP28" s="106"/>
      <c r="TBQ28" s="107"/>
      <c r="TBR28" s="106"/>
      <c r="TBS28" s="106"/>
      <c r="TBT28" s="108"/>
      <c r="TBU28" s="109"/>
      <c r="TBV28" s="110"/>
      <c r="TBW28" s="106"/>
      <c r="TBX28" s="106"/>
      <c r="TBY28" s="107"/>
      <c r="TBZ28" s="106"/>
      <c r="TCA28" s="106"/>
      <c r="TCB28" s="108"/>
      <c r="TCC28" s="109"/>
      <c r="TCD28" s="110"/>
      <c r="TCE28" s="106"/>
      <c r="TCF28" s="106"/>
      <c r="TCG28" s="107"/>
      <c r="TCH28" s="106"/>
      <c r="TCI28" s="106"/>
      <c r="TCJ28" s="108"/>
      <c r="TCK28" s="109"/>
      <c r="TCL28" s="110"/>
      <c r="TCM28" s="106"/>
      <c r="TCN28" s="106"/>
      <c r="TCO28" s="107"/>
      <c r="TCP28" s="106"/>
      <c r="TCQ28" s="106"/>
      <c r="TCR28" s="108"/>
      <c r="TCS28" s="109"/>
      <c r="TCT28" s="110"/>
      <c r="TCU28" s="106"/>
      <c r="TCV28" s="106"/>
      <c r="TCW28" s="107"/>
      <c r="TCX28" s="106"/>
      <c r="TCY28" s="106"/>
      <c r="TCZ28" s="108"/>
      <c r="TDA28" s="109"/>
      <c r="TDB28" s="110"/>
      <c r="TDC28" s="106"/>
      <c r="TDD28" s="106"/>
      <c r="TDE28" s="107"/>
      <c r="TDF28" s="106"/>
      <c r="TDG28" s="106"/>
      <c r="TDH28" s="108"/>
      <c r="TDI28" s="109"/>
      <c r="TDJ28" s="110"/>
      <c r="TDK28" s="106"/>
      <c r="TDL28" s="106"/>
      <c r="TDM28" s="107"/>
      <c r="TDN28" s="106"/>
      <c r="TDO28" s="106"/>
      <c r="TDP28" s="108"/>
      <c r="TDQ28" s="109"/>
      <c r="TDR28" s="110"/>
      <c r="TDS28" s="106"/>
      <c r="TDT28" s="106"/>
      <c r="TDU28" s="107"/>
      <c r="TDV28" s="106"/>
      <c r="TDW28" s="106"/>
      <c r="TDX28" s="108"/>
      <c r="TDY28" s="109"/>
      <c r="TDZ28" s="110"/>
      <c r="TEA28" s="106"/>
      <c r="TEB28" s="106"/>
      <c r="TEC28" s="107"/>
      <c r="TED28" s="106"/>
      <c r="TEE28" s="106"/>
      <c r="TEF28" s="108"/>
      <c r="TEG28" s="109"/>
      <c r="TEH28" s="110"/>
      <c r="TEI28" s="106"/>
      <c r="TEJ28" s="106"/>
      <c r="TEK28" s="107"/>
      <c r="TEL28" s="106"/>
      <c r="TEM28" s="106"/>
      <c r="TEN28" s="108"/>
      <c r="TEO28" s="109"/>
      <c r="TEP28" s="110"/>
      <c r="TEQ28" s="106"/>
      <c r="TER28" s="106"/>
      <c r="TES28" s="107"/>
      <c r="TET28" s="106"/>
      <c r="TEU28" s="106"/>
      <c r="TEV28" s="108"/>
      <c r="TEW28" s="109"/>
      <c r="TEX28" s="110"/>
      <c r="TEY28" s="106"/>
      <c r="TEZ28" s="106"/>
      <c r="TFA28" s="107"/>
      <c r="TFB28" s="106"/>
      <c r="TFC28" s="106"/>
      <c r="TFD28" s="108"/>
      <c r="TFE28" s="109"/>
      <c r="TFF28" s="110"/>
      <c r="TFG28" s="106"/>
      <c r="TFH28" s="106"/>
      <c r="TFI28" s="107"/>
      <c r="TFJ28" s="106"/>
      <c r="TFK28" s="106"/>
      <c r="TFL28" s="108"/>
      <c r="TFM28" s="109"/>
      <c r="TFN28" s="110"/>
      <c r="TFO28" s="106"/>
      <c r="TFP28" s="106"/>
      <c r="TFQ28" s="107"/>
      <c r="TFR28" s="106"/>
      <c r="TFS28" s="106"/>
      <c r="TFT28" s="108"/>
      <c r="TFU28" s="109"/>
      <c r="TFV28" s="110"/>
      <c r="TFW28" s="106"/>
      <c r="TFX28" s="106"/>
      <c r="TFY28" s="107"/>
      <c r="TFZ28" s="106"/>
      <c r="TGA28" s="106"/>
      <c r="TGB28" s="108"/>
      <c r="TGC28" s="109"/>
      <c r="TGD28" s="110"/>
      <c r="TGE28" s="106"/>
      <c r="TGF28" s="106"/>
      <c r="TGG28" s="107"/>
      <c r="TGH28" s="106"/>
      <c r="TGI28" s="106"/>
      <c r="TGJ28" s="108"/>
      <c r="TGK28" s="109"/>
      <c r="TGL28" s="110"/>
      <c r="TGM28" s="106"/>
      <c r="TGN28" s="106"/>
      <c r="TGO28" s="107"/>
      <c r="TGP28" s="106"/>
      <c r="TGQ28" s="106"/>
      <c r="TGR28" s="108"/>
      <c r="TGS28" s="109"/>
      <c r="TGT28" s="110"/>
      <c r="TGU28" s="106"/>
      <c r="TGV28" s="106"/>
      <c r="TGW28" s="107"/>
      <c r="TGX28" s="106"/>
      <c r="TGY28" s="106"/>
      <c r="TGZ28" s="108"/>
      <c r="THA28" s="109"/>
      <c r="THB28" s="110"/>
      <c r="THC28" s="106"/>
      <c r="THD28" s="106"/>
      <c r="THE28" s="107"/>
      <c r="THF28" s="106"/>
      <c r="THG28" s="106"/>
      <c r="THH28" s="108"/>
      <c r="THI28" s="109"/>
      <c r="THJ28" s="110"/>
      <c r="THK28" s="106"/>
      <c r="THL28" s="106"/>
      <c r="THM28" s="107"/>
      <c r="THN28" s="106"/>
      <c r="THO28" s="106"/>
      <c r="THP28" s="108"/>
      <c r="THQ28" s="109"/>
      <c r="THR28" s="110"/>
      <c r="THS28" s="106"/>
      <c r="THT28" s="106"/>
      <c r="THU28" s="107"/>
      <c r="THV28" s="106"/>
      <c r="THW28" s="106"/>
      <c r="THX28" s="108"/>
      <c r="THY28" s="109"/>
      <c r="THZ28" s="110"/>
      <c r="TIA28" s="106"/>
      <c r="TIB28" s="106"/>
      <c r="TIC28" s="107"/>
      <c r="TID28" s="106"/>
      <c r="TIE28" s="106"/>
      <c r="TIF28" s="108"/>
      <c r="TIG28" s="109"/>
      <c r="TIH28" s="110"/>
      <c r="TII28" s="106"/>
      <c r="TIJ28" s="106"/>
      <c r="TIK28" s="107"/>
      <c r="TIL28" s="106"/>
      <c r="TIM28" s="106"/>
      <c r="TIN28" s="108"/>
      <c r="TIO28" s="109"/>
      <c r="TIP28" s="110"/>
      <c r="TIQ28" s="106"/>
      <c r="TIR28" s="106"/>
      <c r="TIS28" s="107"/>
      <c r="TIT28" s="106"/>
      <c r="TIU28" s="106"/>
      <c r="TIV28" s="108"/>
      <c r="TIW28" s="109"/>
      <c r="TIX28" s="110"/>
      <c r="TIY28" s="106"/>
      <c r="TIZ28" s="106"/>
      <c r="TJA28" s="107"/>
      <c r="TJB28" s="106"/>
      <c r="TJC28" s="106"/>
      <c r="TJD28" s="108"/>
      <c r="TJE28" s="109"/>
      <c r="TJF28" s="110"/>
      <c r="TJG28" s="106"/>
      <c r="TJH28" s="106"/>
      <c r="TJI28" s="107"/>
      <c r="TJJ28" s="106"/>
      <c r="TJK28" s="106"/>
      <c r="TJL28" s="108"/>
      <c r="TJM28" s="109"/>
      <c r="TJN28" s="110"/>
      <c r="TJO28" s="106"/>
      <c r="TJP28" s="106"/>
      <c r="TJQ28" s="107"/>
      <c r="TJR28" s="106"/>
      <c r="TJS28" s="106"/>
      <c r="TJT28" s="108"/>
      <c r="TJU28" s="109"/>
      <c r="TJV28" s="110"/>
      <c r="TJW28" s="106"/>
      <c r="TJX28" s="106"/>
      <c r="TJY28" s="107"/>
      <c r="TJZ28" s="106"/>
      <c r="TKA28" s="106"/>
      <c r="TKB28" s="108"/>
      <c r="TKC28" s="109"/>
      <c r="TKD28" s="110"/>
      <c r="TKE28" s="106"/>
      <c r="TKF28" s="106"/>
      <c r="TKG28" s="107"/>
      <c r="TKH28" s="106"/>
      <c r="TKI28" s="106"/>
      <c r="TKJ28" s="108"/>
      <c r="TKK28" s="109"/>
      <c r="TKL28" s="110"/>
      <c r="TKM28" s="106"/>
      <c r="TKN28" s="106"/>
      <c r="TKO28" s="107"/>
      <c r="TKP28" s="106"/>
      <c r="TKQ28" s="106"/>
      <c r="TKR28" s="108"/>
      <c r="TKS28" s="109"/>
      <c r="TKT28" s="110"/>
      <c r="TKU28" s="106"/>
      <c r="TKV28" s="106"/>
      <c r="TKW28" s="107"/>
      <c r="TKX28" s="106"/>
      <c r="TKY28" s="106"/>
      <c r="TKZ28" s="108"/>
      <c r="TLA28" s="109"/>
      <c r="TLB28" s="110"/>
      <c r="TLC28" s="106"/>
      <c r="TLD28" s="106"/>
      <c r="TLE28" s="107"/>
      <c r="TLF28" s="106"/>
      <c r="TLG28" s="106"/>
      <c r="TLH28" s="108"/>
      <c r="TLI28" s="109"/>
      <c r="TLJ28" s="110"/>
      <c r="TLK28" s="106"/>
      <c r="TLL28" s="106"/>
      <c r="TLM28" s="107"/>
      <c r="TLN28" s="106"/>
      <c r="TLO28" s="106"/>
      <c r="TLP28" s="108"/>
      <c r="TLQ28" s="109"/>
      <c r="TLR28" s="110"/>
      <c r="TLS28" s="106"/>
      <c r="TLT28" s="106"/>
      <c r="TLU28" s="107"/>
      <c r="TLV28" s="106"/>
      <c r="TLW28" s="106"/>
      <c r="TLX28" s="108"/>
      <c r="TLY28" s="109"/>
      <c r="TLZ28" s="110"/>
      <c r="TMA28" s="106"/>
      <c r="TMB28" s="106"/>
      <c r="TMC28" s="107"/>
      <c r="TMD28" s="106"/>
      <c r="TME28" s="106"/>
      <c r="TMF28" s="108"/>
      <c r="TMG28" s="109"/>
      <c r="TMH28" s="110"/>
      <c r="TMI28" s="106"/>
      <c r="TMJ28" s="106"/>
      <c r="TMK28" s="107"/>
      <c r="TML28" s="106"/>
      <c r="TMM28" s="106"/>
      <c r="TMN28" s="108"/>
      <c r="TMO28" s="109"/>
      <c r="TMP28" s="110"/>
      <c r="TMQ28" s="106"/>
      <c r="TMR28" s="106"/>
      <c r="TMS28" s="107"/>
      <c r="TMT28" s="106"/>
      <c r="TMU28" s="106"/>
      <c r="TMV28" s="108"/>
      <c r="TMW28" s="109"/>
      <c r="TMX28" s="110"/>
      <c r="TMY28" s="106"/>
      <c r="TMZ28" s="106"/>
      <c r="TNA28" s="107"/>
      <c r="TNB28" s="106"/>
      <c r="TNC28" s="106"/>
      <c r="TND28" s="108"/>
      <c r="TNE28" s="109"/>
      <c r="TNF28" s="110"/>
      <c r="TNG28" s="106"/>
      <c r="TNH28" s="106"/>
      <c r="TNI28" s="107"/>
      <c r="TNJ28" s="106"/>
      <c r="TNK28" s="106"/>
      <c r="TNL28" s="108"/>
      <c r="TNM28" s="109"/>
      <c r="TNN28" s="110"/>
      <c r="TNO28" s="106"/>
      <c r="TNP28" s="106"/>
      <c r="TNQ28" s="107"/>
      <c r="TNR28" s="106"/>
      <c r="TNS28" s="106"/>
      <c r="TNT28" s="108"/>
      <c r="TNU28" s="109"/>
      <c r="TNV28" s="110"/>
      <c r="TNW28" s="106"/>
      <c r="TNX28" s="106"/>
      <c r="TNY28" s="107"/>
      <c r="TNZ28" s="106"/>
      <c r="TOA28" s="106"/>
      <c r="TOB28" s="108"/>
      <c r="TOC28" s="109"/>
      <c r="TOD28" s="110"/>
      <c r="TOE28" s="106"/>
      <c r="TOF28" s="106"/>
      <c r="TOG28" s="107"/>
      <c r="TOH28" s="106"/>
      <c r="TOI28" s="106"/>
      <c r="TOJ28" s="108"/>
      <c r="TOK28" s="109"/>
      <c r="TOL28" s="110"/>
      <c r="TOM28" s="106"/>
      <c r="TON28" s="106"/>
      <c r="TOO28" s="107"/>
      <c r="TOP28" s="106"/>
      <c r="TOQ28" s="106"/>
      <c r="TOR28" s="108"/>
      <c r="TOS28" s="109"/>
      <c r="TOT28" s="110"/>
      <c r="TOU28" s="106"/>
      <c r="TOV28" s="106"/>
      <c r="TOW28" s="107"/>
      <c r="TOX28" s="106"/>
      <c r="TOY28" s="106"/>
      <c r="TOZ28" s="108"/>
      <c r="TPA28" s="109"/>
      <c r="TPB28" s="110"/>
      <c r="TPC28" s="106"/>
      <c r="TPD28" s="106"/>
      <c r="TPE28" s="107"/>
      <c r="TPF28" s="106"/>
      <c r="TPG28" s="106"/>
      <c r="TPH28" s="108"/>
      <c r="TPI28" s="109"/>
      <c r="TPJ28" s="110"/>
      <c r="TPK28" s="106"/>
      <c r="TPL28" s="106"/>
      <c r="TPM28" s="107"/>
      <c r="TPN28" s="106"/>
      <c r="TPO28" s="106"/>
      <c r="TPP28" s="108"/>
      <c r="TPQ28" s="109"/>
      <c r="TPR28" s="110"/>
      <c r="TPS28" s="106"/>
      <c r="TPT28" s="106"/>
      <c r="TPU28" s="107"/>
      <c r="TPV28" s="106"/>
      <c r="TPW28" s="106"/>
      <c r="TPX28" s="108"/>
      <c r="TPY28" s="109"/>
      <c r="TPZ28" s="110"/>
      <c r="TQA28" s="106"/>
      <c r="TQB28" s="106"/>
      <c r="TQC28" s="107"/>
      <c r="TQD28" s="106"/>
      <c r="TQE28" s="106"/>
      <c r="TQF28" s="108"/>
      <c r="TQG28" s="109"/>
      <c r="TQH28" s="110"/>
      <c r="TQI28" s="106"/>
      <c r="TQJ28" s="106"/>
      <c r="TQK28" s="107"/>
      <c r="TQL28" s="106"/>
      <c r="TQM28" s="106"/>
      <c r="TQN28" s="108"/>
      <c r="TQO28" s="109"/>
      <c r="TQP28" s="110"/>
      <c r="TQQ28" s="106"/>
      <c r="TQR28" s="106"/>
      <c r="TQS28" s="107"/>
      <c r="TQT28" s="106"/>
      <c r="TQU28" s="106"/>
      <c r="TQV28" s="108"/>
      <c r="TQW28" s="109"/>
      <c r="TQX28" s="110"/>
      <c r="TQY28" s="106"/>
      <c r="TQZ28" s="106"/>
      <c r="TRA28" s="107"/>
      <c r="TRB28" s="106"/>
      <c r="TRC28" s="106"/>
      <c r="TRD28" s="108"/>
      <c r="TRE28" s="109"/>
      <c r="TRF28" s="110"/>
      <c r="TRG28" s="106"/>
      <c r="TRH28" s="106"/>
      <c r="TRI28" s="107"/>
      <c r="TRJ28" s="106"/>
      <c r="TRK28" s="106"/>
      <c r="TRL28" s="108"/>
      <c r="TRM28" s="109"/>
      <c r="TRN28" s="110"/>
      <c r="TRO28" s="106"/>
      <c r="TRP28" s="106"/>
      <c r="TRQ28" s="107"/>
      <c r="TRR28" s="106"/>
      <c r="TRS28" s="106"/>
      <c r="TRT28" s="108"/>
      <c r="TRU28" s="109"/>
      <c r="TRV28" s="110"/>
      <c r="TRW28" s="106"/>
      <c r="TRX28" s="106"/>
      <c r="TRY28" s="107"/>
      <c r="TRZ28" s="106"/>
      <c r="TSA28" s="106"/>
      <c r="TSB28" s="108"/>
      <c r="TSC28" s="109"/>
      <c r="TSD28" s="110"/>
      <c r="TSE28" s="106"/>
      <c r="TSF28" s="106"/>
      <c r="TSG28" s="107"/>
      <c r="TSH28" s="106"/>
      <c r="TSI28" s="106"/>
      <c r="TSJ28" s="108"/>
      <c r="TSK28" s="109"/>
      <c r="TSL28" s="110"/>
      <c r="TSM28" s="106"/>
      <c r="TSN28" s="106"/>
      <c r="TSO28" s="107"/>
      <c r="TSP28" s="106"/>
      <c r="TSQ28" s="106"/>
      <c r="TSR28" s="108"/>
      <c r="TSS28" s="109"/>
      <c r="TST28" s="110"/>
      <c r="TSU28" s="106"/>
      <c r="TSV28" s="106"/>
      <c r="TSW28" s="107"/>
      <c r="TSX28" s="106"/>
      <c r="TSY28" s="106"/>
      <c r="TSZ28" s="108"/>
      <c r="TTA28" s="109"/>
      <c r="TTB28" s="110"/>
      <c r="TTC28" s="106"/>
      <c r="TTD28" s="106"/>
      <c r="TTE28" s="107"/>
      <c r="TTF28" s="106"/>
      <c r="TTG28" s="106"/>
      <c r="TTH28" s="108"/>
      <c r="TTI28" s="109"/>
      <c r="TTJ28" s="110"/>
      <c r="TTK28" s="106"/>
      <c r="TTL28" s="106"/>
      <c r="TTM28" s="107"/>
      <c r="TTN28" s="106"/>
      <c r="TTO28" s="106"/>
      <c r="TTP28" s="108"/>
      <c r="TTQ28" s="109"/>
      <c r="TTR28" s="110"/>
      <c r="TTS28" s="106"/>
      <c r="TTT28" s="106"/>
      <c r="TTU28" s="107"/>
      <c r="TTV28" s="106"/>
      <c r="TTW28" s="106"/>
      <c r="TTX28" s="108"/>
      <c r="TTY28" s="109"/>
      <c r="TTZ28" s="110"/>
      <c r="TUA28" s="106"/>
      <c r="TUB28" s="106"/>
      <c r="TUC28" s="107"/>
      <c r="TUD28" s="106"/>
      <c r="TUE28" s="106"/>
      <c r="TUF28" s="108"/>
      <c r="TUG28" s="109"/>
      <c r="TUH28" s="110"/>
      <c r="TUI28" s="106"/>
      <c r="TUJ28" s="106"/>
      <c r="TUK28" s="107"/>
      <c r="TUL28" s="106"/>
      <c r="TUM28" s="106"/>
      <c r="TUN28" s="108"/>
      <c r="TUO28" s="109"/>
      <c r="TUP28" s="110"/>
      <c r="TUQ28" s="106"/>
      <c r="TUR28" s="106"/>
      <c r="TUS28" s="107"/>
      <c r="TUT28" s="106"/>
      <c r="TUU28" s="106"/>
      <c r="TUV28" s="108"/>
      <c r="TUW28" s="109"/>
      <c r="TUX28" s="110"/>
      <c r="TUY28" s="106"/>
      <c r="TUZ28" s="106"/>
      <c r="TVA28" s="107"/>
      <c r="TVB28" s="106"/>
      <c r="TVC28" s="106"/>
      <c r="TVD28" s="108"/>
      <c r="TVE28" s="109"/>
      <c r="TVF28" s="110"/>
      <c r="TVG28" s="106"/>
      <c r="TVH28" s="106"/>
      <c r="TVI28" s="107"/>
      <c r="TVJ28" s="106"/>
      <c r="TVK28" s="106"/>
      <c r="TVL28" s="108"/>
      <c r="TVM28" s="109"/>
      <c r="TVN28" s="110"/>
      <c r="TVO28" s="106"/>
      <c r="TVP28" s="106"/>
      <c r="TVQ28" s="107"/>
      <c r="TVR28" s="106"/>
      <c r="TVS28" s="106"/>
      <c r="TVT28" s="108"/>
      <c r="TVU28" s="109"/>
      <c r="TVV28" s="110"/>
      <c r="TVW28" s="106"/>
      <c r="TVX28" s="106"/>
      <c r="TVY28" s="107"/>
      <c r="TVZ28" s="106"/>
      <c r="TWA28" s="106"/>
      <c r="TWB28" s="108"/>
      <c r="TWC28" s="109"/>
      <c r="TWD28" s="110"/>
      <c r="TWE28" s="106"/>
      <c r="TWF28" s="106"/>
      <c r="TWG28" s="107"/>
      <c r="TWH28" s="106"/>
      <c r="TWI28" s="106"/>
      <c r="TWJ28" s="108"/>
      <c r="TWK28" s="109"/>
      <c r="TWL28" s="110"/>
      <c r="TWM28" s="106"/>
      <c r="TWN28" s="106"/>
      <c r="TWO28" s="107"/>
      <c r="TWP28" s="106"/>
      <c r="TWQ28" s="106"/>
      <c r="TWR28" s="108"/>
      <c r="TWS28" s="109"/>
      <c r="TWT28" s="110"/>
      <c r="TWU28" s="106"/>
      <c r="TWV28" s="106"/>
      <c r="TWW28" s="107"/>
      <c r="TWX28" s="106"/>
      <c r="TWY28" s="106"/>
      <c r="TWZ28" s="108"/>
      <c r="TXA28" s="109"/>
      <c r="TXB28" s="110"/>
      <c r="TXC28" s="106"/>
      <c r="TXD28" s="106"/>
      <c r="TXE28" s="107"/>
      <c r="TXF28" s="106"/>
      <c r="TXG28" s="106"/>
      <c r="TXH28" s="108"/>
      <c r="TXI28" s="109"/>
      <c r="TXJ28" s="110"/>
      <c r="TXK28" s="106"/>
      <c r="TXL28" s="106"/>
      <c r="TXM28" s="107"/>
      <c r="TXN28" s="106"/>
      <c r="TXO28" s="106"/>
      <c r="TXP28" s="108"/>
      <c r="TXQ28" s="109"/>
      <c r="TXR28" s="110"/>
      <c r="TXS28" s="106"/>
      <c r="TXT28" s="106"/>
      <c r="TXU28" s="107"/>
      <c r="TXV28" s="106"/>
      <c r="TXW28" s="106"/>
      <c r="TXX28" s="108"/>
      <c r="TXY28" s="109"/>
      <c r="TXZ28" s="110"/>
      <c r="TYA28" s="106"/>
      <c r="TYB28" s="106"/>
      <c r="TYC28" s="107"/>
      <c r="TYD28" s="106"/>
      <c r="TYE28" s="106"/>
      <c r="TYF28" s="108"/>
      <c r="TYG28" s="109"/>
      <c r="TYH28" s="110"/>
      <c r="TYI28" s="106"/>
      <c r="TYJ28" s="106"/>
      <c r="TYK28" s="107"/>
      <c r="TYL28" s="106"/>
      <c r="TYM28" s="106"/>
      <c r="TYN28" s="108"/>
      <c r="TYO28" s="109"/>
      <c r="TYP28" s="110"/>
      <c r="TYQ28" s="106"/>
      <c r="TYR28" s="106"/>
      <c r="TYS28" s="107"/>
      <c r="TYT28" s="106"/>
      <c r="TYU28" s="106"/>
      <c r="TYV28" s="108"/>
      <c r="TYW28" s="109"/>
      <c r="TYX28" s="110"/>
      <c r="TYY28" s="106"/>
      <c r="TYZ28" s="106"/>
      <c r="TZA28" s="107"/>
      <c r="TZB28" s="106"/>
      <c r="TZC28" s="106"/>
      <c r="TZD28" s="108"/>
      <c r="TZE28" s="109"/>
      <c r="TZF28" s="110"/>
      <c r="TZG28" s="106"/>
      <c r="TZH28" s="106"/>
      <c r="TZI28" s="107"/>
      <c r="TZJ28" s="106"/>
      <c r="TZK28" s="106"/>
      <c r="TZL28" s="108"/>
      <c r="TZM28" s="109"/>
      <c r="TZN28" s="110"/>
      <c r="TZO28" s="106"/>
      <c r="TZP28" s="106"/>
      <c r="TZQ28" s="107"/>
      <c r="TZR28" s="106"/>
      <c r="TZS28" s="106"/>
      <c r="TZT28" s="108"/>
      <c r="TZU28" s="109"/>
      <c r="TZV28" s="110"/>
      <c r="TZW28" s="106"/>
      <c r="TZX28" s="106"/>
      <c r="TZY28" s="107"/>
      <c r="TZZ28" s="106"/>
      <c r="UAA28" s="106"/>
      <c r="UAB28" s="108"/>
      <c r="UAC28" s="109"/>
      <c r="UAD28" s="110"/>
      <c r="UAE28" s="106"/>
      <c r="UAF28" s="106"/>
      <c r="UAG28" s="107"/>
      <c r="UAH28" s="106"/>
      <c r="UAI28" s="106"/>
      <c r="UAJ28" s="108"/>
      <c r="UAK28" s="109"/>
      <c r="UAL28" s="110"/>
      <c r="UAM28" s="106"/>
      <c r="UAN28" s="106"/>
      <c r="UAO28" s="107"/>
      <c r="UAP28" s="106"/>
      <c r="UAQ28" s="106"/>
      <c r="UAR28" s="108"/>
      <c r="UAS28" s="109"/>
      <c r="UAT28" s="110"/>
      <c r="UAU28" s="106"/>
      <c r="UAV28" s="106"/>
      <c r="UAW28" s="107"/>
      <c r="UAX28" s="106"/>
      <c r="UAY28" s="106"/>
      <c r="UAZ28" s="108"/>
      <c r="UBA28" s="109"/>
      <c r="UBB28" s="110"/>
      <c r="UBC28" s="106"/>
      <c r="UBD28" s="106"/>
      <c r="UBE28" s="107"/>
      <c r="UBF28" s="106"/>
      <c r="UBG28" s="106"/>
      <c r="UBH28" s="108"/>
      <c r="UBI28" s="109"/>
      <c r="UBJ28" s="110"/>
      <c r="UBK28" s="106"/>
      <c r="UBL28" s="106"/>
      <c r="UBM28" s="107"/>
      <c r="UBN28" s="106"/>
      <c r="UBO28" s="106"/>
      <c r="UBP28" s="108"/>
      <c r="UBQ28" s="109"/>
      <c r="UBR28" s="110"/>
      <c r="UBS28" s="106"/>
      <c r="UBT28" s="106"/>
      <c r="UBU28" s="107"/>
      <c r="UBV28" s="106"/>
      <c r="UBW28" s="106"/>
      <c r="UBX28" s="108"/>
      <c r="UBY28" s="109"/>
      <c r="UBZ28" s="110"/>
      <c r="UCA28" s="106"/>
      <c r="UCB28" s="106"/>
      <c r="UCC28" s="107"/>
      <c r="UCD28" s="106"/>
      <c r="UCE28" s="106"/>
      <c r="UCF28" s="108"/>
      <c r="UCG28" s="109"/>
      <c r="UCH28" s="110"/>
      <c r="UCI28" s="106"/>
      <c r="UCJ28" s="106"/>
      <c r="UCK28" s="107"/>
      <c r="UCL28" s="106"/>
      <c r="UCM28" s="106"/>
      <c r="UCN28" s="108"/>
      <c r="UCO28" s="109"/>
      <c r="UCP28" s="110"/>
      <c r="UCQ28" s="106"/>
      <c r="UCR28" s="106"/>
      <c r="UCS28" s="107"/>
      <c r="UCT28" s="106"/>
      <c r="UCU28" s="106"/>
      <c r="UCV28" s="108"/>
      <c r="UCW28" s="109"/>
      <c r="UCX28" s="110"/>
      <c r="UCY28" s="106"/>
      <c r="UCZ28" s="106"/>
      <c r="UDA28" s="107"/>
      <c r="UDB28" s="106"/>
      <c r="UDC28" s="106"/>
      <c r="UDD28" s="108"/>
      <c r="UDE28" s="109"/>
      <c r="UDF28" s="110"/>
      <c r="UDG28" s="106"/>
      <c r="UDH28" s="106"/>
      <c r="UDI28" s="107"/>
      <c r="UDJ28" s="106"/>
      <c r="UDK28" s="106"/>
      <c r="UDL28" s="108"/>
      <c r="UDM28" s="109"/>
      <c r="UDN28" s="110"/>
      <c r="UDO28" s="106"/>
      <c r="UDP28" s="106"/>
      <c r="UDQ28" s="107"/>
      <c r="UDR28" s="106"/>
      <c r="UDS28" s="106"/>
      <c r="UDT28" s="108"/>
      <c r="UDU28" s="109"/>
      <c r="UDV28" s="110"/>
      <c r="UDW28" s="106"/>
      <c r="UDX28" s="106"/>
      <c r="UDY28" s="107"/>
      <c r="UDZ28" s="106"/>
      <c r="UEA28" s="106"/>
      <c r="UEB28" s="108"/>
      <c r="UEC28" s="109"/>
      <c r="UED28" s="110"/>
      <c r="UEE28" s="106"/>
      <c r="UEF28" s="106"/>
      <c r="UEG28" s="107"/>
      <c r="UEH28" s="106"/>
      <c r="UEI28" s="106"/>
      <c r="UEJ28" s="108"/>
      <c r="UEK28" s="109"/>
      <c r="UEL28" s="110"/>
      <c r="UEM28" s="106"/>
      <c r="UEN28" s="106"/>
      <c r="UEO28" s="107"/>
      <c r="UEP28" s="106"/>
      <c r="UEQ28" s="106"/>
      <c r="UER28" s="108"/>
      <c r="UES28" s="109"/>
      <c r="UET28" s="110"/>
      <c r="UEU28" s="106"/>
      <c r="UEV28" s="106"/>
      <c r="UEW28" s="107"/>
      <c r="UEX28" s="106"/>
      <c r="UEY28" s="106"/>
      <c r="UEZ28" s="108"/>
      <c r="UFA28" s="109"/>
      <c r="UFB28" s="110"/>
      <c r="UFC28" s="106"/>
      <c r="UFD28" s="106"/>
      <c r="UFE28" s="107"/>
      <c r="UFF28" s="106"/>
      <c r="UFG28" s="106"/>
      <c r="UFH28" s="108"/>
      <c r="UFI28" s="109"/>
      <c r="UFJ28" s="110"/>
      <c r="UFK28" s="106"/>
      <c r="UFL28" s="106"/>
      <c r="UFM28" s="107"/>
      <c r="UFN28" s="106"/>
      <c r="UFO28" s="106"/>
      <c r="UFP28" s="108"/>
      <c r="UFQ28" s="109"/>
      <c r="UFR28" s="110"/>
      <c r="UFS28" s="106"/>
      <c r="UFT28" s="106"/>
      <c r="UFU28" s="107"/>
      <c r="UFV28" s="106"/>
      <c r="UFW28" s="106"/>
      <c r="UFX28" s="108"/>
      <c r="UFY28" s="109"/>
      <c r="UFZ28" s="110"/>
      <c r="UGA28" s="106"/>
      <c r="UGB28" s="106"/>
      <c r="UGC28" s="107"/>
      <c r="UGD28" s="106"/>
      <c r="UGE28" s="106"/>
      <c r="UGF28" s="108"/>
      <c r="UGG28" s="109"/>
      <c r="UGH28" s="110"/>
      <c r="UGI28" s="106"/>
      <c r="UGJ28" s="106"/>
      <c r="UGK28" s="107"/>
      <c r="UGL28" s="106"/>
      <c r="UGM28" s="106"/>
      <c r="UGN28" s="108"/>
      <c r="UGO28" s="109"/>
      <c r="UGP28" s="110"/>
      <c r="UGQ28" s="106"/>
      <c r="UGR28" s="106"/>
      <c r="UGS28" s="107"/>
      <c r="UGT28" s="106"/>
      <c r="UGU28" s="106"/>
      <c r="UGV28" s="108"/>
      <c r="UGW28" s="109"/>
      <c r="UGX28" s="110"/>
      <c r="UGY28" s="106"/>
      <c r="UGZ28" s="106"/>
      <c r="UHA28" s="107"/>
      <c r="UHB28" s="106"/>
      <c r="UHC28" s="106"/>
      <c r="UHD28" s="108"/>
      <c r="UHE28" s="109"/>
      <c r="UHF28" s="110"/>
      <c r="UHG28" s="106"/>
      <c r="UHH28" s="106"/>
      <c r="UHI28" s="107"/>
      <c r="UHJ28" s="106"/>
      <c r="UHK28" s="106"/>
      <c r="UHL28" s="108"/>
      <c r="UHM28" s="109"/>
      <c r="UHN28" s="110"/>
      <c r="UHO28" s="106"/>
      <c r="UHP28" s="106"/>
      <c r="UHQ28" s="107"/>
      <c r="UHR28" s="106"/>
      <c r="UHS28" s="106"/>
      <c r="UHT28" s="108"/>
      <c r="UHU28" s="109"/>
      <c r="UHV28" s="110"/>
      <c r="UHW28" s="106"/>
      <c r="UHX28" s="106"/>
      <c r="UHY28" s="107"/>
      <c r="UHZ28" s="106"/>
      <c r="UIA28" s="106"/>
      <c r="UIB28" s="108"/>
      <c r="UIC28" s="109"/>
      <c r="UID28" s="110"/>
      <c r="UIE28" s="106"/>
      <c r="UIF28" s="106"/>
      <c r="UIG28" s="107"/>
      <c r="UIH28" s="106"/>
      <c r="UII28" s="106"/>
      <c r="UIJ28" s="108"/>
      <c r="UIK28" s="109"/>
      <c r="UIL28" s="110"/>
      <c r="UIM28" s="106"/>
      <c r="UIN28" s="106"/>
      <c r="UIO28" s="107"/>
      <c r="UIP28" s="106"/>
      <c r="UIQ28" s="106"/>
      <c r="UIR28" s="108"/>
      <c r="UIS28" s="109"/>
      <c r="UIT28" s="110"/>
      <c r="UIU28" s="106"/>
      <c r="UIV28" s="106"/>
      <c r="UIW28" s="107"/>
      <c r="UIX28" s="106"/>
      <c r="UIY28" s="106"/>
      <c r="UIZ28" s="108"/>
      <c r="UJA28" s="109"/>
      <c r="UJB28" s="110"/>
      <c r="UJC28" s="106"/>
      <c r="UJD28" s="106"/>
      <c r="UJE28" s="107"/>
      <c r="UJF28" s="106"/>
      <c r="UJG28" s="106"/>
      <c r="UJH28" s="108"/>
      <c r="UJI28" s="109"/>
      <c r="UJJ28" s="110"/>
      <c r="UJK28" s="106"/>
      <c r="UJL28" s="106"/>
      <c r="UJM28" s="107"/>
      <c r="UJN28" s="106"/>
      <c r="UJO28" s="106"/>
      <c r="UJP28" s="108"/>
      <c r="UJQ28" s="109"/>
      <c r="UJR28" s="110"/>
      <c r="UJS28" s="106"/>
      <c r="UJT28" s="106"/>
      <c r="UJU28" s="107"/>
      <c r="UJV28" s="106"/>
      <c r="UJW28" s="106"/>
      <c r="UJX28" s="108"/>
      <c r="UJY28" s="109"/>
      <c r="UJZ28" s="110"/>
      <c r="UKA28" s="106"/>
      <c r="UKB28" s="106"/>
      <c r="UKC28" s="107"/>
      <c r="UKD28" s="106"/>
      <c r="UKE28" s="106"/>
      <c r="UKF28" s="108"/>
      <c r="UKG28" s="109"/>
      <c r="UKH28" s="110"/>
      <c r="UKI28" s="106"/>
      <c r="UKJ28" s="106"/>
      <c r="UKK28" s="107"/>
      <c r="UKL28" s="106"/>
      <c r="UKM28" s="106"/>
      <c r="UKN28" s="108"/>
      <c r="UKO28" s="109"/>
      <c r="UKP28" s="110"/>
      <c r="UKQ28" s="106"/>
      <c r="UKR28" s="106"/>
      <c r="UKS28" s="107"/>
      <c r="UKT28" s="106"/>
      <c r="UKU28" s="106"/>
      <c r="UKV28" s="108"/>
      <c r="UKW28" s="109"/>
      <c r="UKX28" s="110"/>
      <c r="UKY28" s="106"/>
      <c r="UKZ28" s="106"/>
      <c r="ULA28" s="107"/>
      <c r="ULB28" s="106"/>
      <c r="ULC28" s="106"/>
      <c r="ULD28" s="108"/>
      <c r="ULE28" s="109"/>
      <c r="ULF28" s="110"/>
      <c r="ULG28" s="106"/>
      <c r="ULH28" s="106"/>
      <c r="ULI28" s="107"/>
      <c r="ULJ28" s="106"/>
      <c r="ULK28" s="106"/>
      <c r="ULL28" s="108"/>
      <c r="ULM28" s="109"/>
      <c r="ULN28" s="110"/>
      <c r="ULO28" s="106"/>
      <c r="ULP28" s="106"/>
      <c r="ULQ28" s="107"/>
      <c r="ULR28" s="106"/>
      <c r="ULS28" s="106"/>
      <c r="ULT28" s="108"/>
      <c r="ULU28" s="109"/>
      <c r="ULV28" s="110"/>
      <c r="ULW28" s="106"/>
      <c r="ULX28" s="106"/>
      <c r="ULY28" s="107"/>
      <c r="ULZ28" s="106"/>
      <c r="UMA28" s="106"/>
      <c r="UMB28" s="108"/>
      <c r="UMC28" s="109"/>
      <c r="UMD28" s="110"/>
      <c r="UME28" s="106"/>
      <c r="UMF28" s="106"/>
      <c r="UMG28" s="107"/>
      <c r="UMH28" s="106"/>
      <c r="UMI28" s="106"/>
      <c r="UMJ28" s="108"/>
      <c r="UMK28" s="109"/>
      <c r="UML28" s="110"/>
      <c r="UMM28" s="106"/>
      <c r="UMN28" s="106"/>
      <c r="UMO28" s="107"/>
      <c r="UMP28" s="106"/>
      <c r="UMQ28" s="106"/>
      <c r="UMR28" s="108"/>
      <c r="UMS28" s="109"/>
      <c r="UMT28" s="110"/>
      <c r="UMU28" s="106"/>
      <c r="UMV28" s="106"/>
      <c r="UMW28" s="107"/>
      <c r="UMX28" s="106"/>
      <c r="UMY28" s="106"/>
      <c r="UMZ28" s="108"/>
      <c r="UNA28" s="109"/>
      <c r="UNB28" s="110"/>
      <c r="UNC28" s="106"/>
      <c r="UND28" s="106"/>
      <c r="UNE28" s="107"/>
      <c r="UNF28" s="106"/>
      <c r="UNG28" s="106"/>
      <c r="UNH28" s="108"/>
      <c r="UNI28" s="109"/>
      <c r="UNJ28" s="110"/>
      <c r="UNK28" s="106"/>
      <c r="UNL28" s="106"/>
      <c r="UNM28" s="107"/>
      <c r="UNN28" s="106"/>
      <c r="UNO28" s="106"/>
      <c r="UNP28" s="108"/>
      <c r="UNQ28" s="109"/>
      <c r="UNR28" s="110"/>
      <c r="UNS28" s="106"/>
      <c r="UNT28" s="106"/>
      <c r="UNU28" s="107"/>
      <c r="UNV28" s="106"/>
      <c r="UNW28" s="106"/>
      <c r="UNX28" s="108"/>
      <c r="UNY28" s="109"/>
      <c r="UNZ28" s="110"/>
      <c r="UOA28" s="106"/>
      <c r="UOB28" s="106"/>
      <c r="UOC28" s="107"/>
      <c r="UOD28" s="106"/>
      <c r="UOE28" s="106"/>
      <c r="UOF28" s="108"/>
      <c r="UOG28" s="109"/>
      <c r="UOH28" s="110"/>
      <c r="UOI28" s="106"/>
      <c r="UOJ28" s="106"/>
      <c r="UOK28" s="107"/>
      <c r="UOL28" s="106"/>
      <c r="UOM28" s="106"/>
      <c r="UON28" s="108"/>
      <c r="UOO28" s="109"/>
      <c r="UOP28" s="110"/>
      <c r="UOQ28" s="106"/>
      <c r="UOR28" s="106"/>
      <c r="UOS28" s="107"/>
      <c r="UOT28" s="106"/>
      <c r="UOU28" s="106"/>
      <c r="UOV28" s="108"/>
      <c r="UOW28" s="109"/>
      <c r="UOX28" s="110"/>
      <c r="UOY28" s="106"/>
      <c r="UOZ28" s="106"/>
      <c r="UPA28" s="107"/>
      <c r="UPB28" s="106"/>
      <c r="UPC28" s="106"/>
      <c r="UPD28" s="108"/>
      <c r="UPE28" s="109"/>
      <c r="UPF28" s="110"/>
      <c r="UPG28" s="106"/>
      <c r="UPH28" s="106"/>
      <c r="UPI28" s="107"/>
      <c r="UPJ28" s="106"/>
      <c r="UPK28" s="106"/>
      <c r="UPL28" s="108"/>
      <c r="UPM28" s="109"/>
      <c r="UPN28" s="110"/>
      <c r="UPO28" s="106"/>
      <c r="UPP28" s="106"/>
      <c r="UPQ28" s="107"/>
      <c r="UPR28" s="106"/>
      <c r="UPS28" s="106"/>
      <c r="UPT28" s="108"/>
      <c r="UPU28" s="109"/>
      <c r="UPV28" s="110"/>
      <c r="UPW28" s="106"/>
      <c r="UPX28" s="106"/>
      <c r="UPY28" s="107"/>
      <c r="UPZ28" s="106"/>
      <c r="UQA28" s="106"/>
      <c r="UQB28" s="108"/>
      <c r="UQC28" s="109"/>
      <c r="UQD28" s="110"/>
      <c r="UQE28" s="106"/>
      <c r="UQF28" s="106"/>
      <c r="UQG28" s="107"/>
      <c r="UQH28" s="106"/>
      <c r="UQI28" s="106"/>
      <c r="UQJ28" s="108"/>
      <c r="UQK28" s="109"/>
      <c r="UQL28" s="110"/>
      <c r="UQM28" s="106"/>
      <c r="UQN28" s="106"/>
      <c r="UQO28" s="107"/>
      <c r="UQP28" s="106"/>
      <c r="UQQ28" s="106"/>
      <c r="UQR28" s="108"/>
      <c r="UQS28" s="109"/>
      <c r="UQT28" s="110"/>
      <c r="UQU28" s="106"/>
      <c r="UQV28" s="106"/>
      <c r="UQW28" s="107"/>
      <c r="UQX28" s="106"/>
      <c r="UQY28" s="106"/>
      <c r="UQZ28" s="108"/>
      <c r="URA28" s="109"/>
      <c r="URB28" s="110"/>
      <c r="URC28" s="106"/>
      <c r="URD28" s="106"/>
      <c r="URE28" s="107"/>
      <c r="URF28" s="106"/>
      <c r="URG28" s="106"/>
      <c r="URH28" s="108"/>
      <c r="URI28" s="109"/>
      <c r="URJ28" s="110"/>
      <c r="URK28" s="106"/>
      <c r="URL28" s="106"/>
      <c r="URM28" s="107"/>
      <c r="URN28" s="106"/>
      <c r="URO28" s="106"/>
      <c r="URP28" s="108"/>
      <c r="URQ28" s="109"/>
      <c r="URR28" s="110"/>
      <c r="URS28" s="106"/>
      <c r="URT28" s="106"/>
      <c r="URU28" s="107"/>
      <c r="URV28" s="106"/>
      <c r="URW28" s="106"/>
      <c r="URX28" s="108"/>
      <c r="URY28" s="109"/>
      <c r="URZ28" s="110"/>
      <c r="USA28" s="106"/>
      <c r="USB28" s="106"/>
      <c r="USC28" s="107"/>
      <c r="USD28" s="106"/>
      <c r="USE28" s="106"/>
      <c r="USF28" s="108"/>
      <c r="USG28" s="109"/>
      <c r="USH28" s="110"/>
      <c r="USI28" s="106"/>
      <c r="USJ28" s="106"/>
      <c r="USK28" s="107"/>
      <c r="USL28" s="106"/>
      <c r="USM28" s="106"/>
      <c r="USN28" s="108"/>
      <c r="USO28" s="109"/>
      <c r="USP28" s="110"/>
      <c r="USQ28" s="106"/>
      <c r="USR28" s="106"/>
      <c r="USS28" s="107"/>
      <c r="UST28" s="106"/>
      <c r="USU28" s="106"/>
      <c r="USV28" s="108"/>
      <c r="USW28" s="109"/>
      <c r="USX28" s="110"/>
      <c r="USY28" s="106"/>
      <c r="USZ28" s="106"/>
      <c r="UTA28" s="107"/>
      <c r="UTB28" s="106"/>
      <c r="UTC28" s="106"/>
      <c r="UTD28" s="108"/>
      <c r="UTE28" s="109"/>
      <c r="UTF28" s="110"/>
      <c r="UTG28" s="106"/>
      <c r="UTH28" s="106"/>
      <c r="UTI28" s="107"/>
      <c r="UTJ28" s="106"/>
      <c r="UTK28" s="106"/>
      <c r="UTL28" s="108"/>
      <c r="UTM28" s="109"/>
      <c r="UTN28" s="110"/>
      <c r="UTO28" s="106"/>
      <c r="UTP28" s="106"/>
      <c r="UTQ28" s="107"/>
      <c r="UTR28" s="106"/>
      <c r="UTS28" s="106"/>
      <c r="UTT28" s="108"/>
      <c r="UTU28" s="109"/>
      <c r="UTV28" s="110"/>
      <c r="UTW28" s="106"/>
      <c r="UTX28" s="106"/>
      <c r="UTY28" s="107"/>
      <c r="UTZ28" s="106"/>
      <c r="UUA28" s="106"/>
      <c r="UUB28" s="108"/>
      <c r="UUC28" s="109"/>
      <c r="UUD28" s="110"/>
      <c r="UUE28" s="106"/>
      <c r="UUF28" s="106"/>
      <c r="UUG28" s="107"/>
      <c r="UUH28" s="106"/>
      <c r="UUI28" s="106"/>
      <c r="UUJ28" s="108"/>
      <c r="UUK28" s="109"/>
      <c r="UUL28" s="110"/>
      <c r="UUM28" s="106"/>
      <c r="UUN28" s="106"/>
      <c r="UUO28" s="107"/>
      <c r="UUP28" s="106"/>
      <c r="UUQ28" s="106"/>
      <c r="UUR28" s="108"/>
      <c r="UUS28" s="109"/>
      <c r="UUT28" s="110"/>
      <c r="UUU28" s="106"/>
      <c r="UUV28" s="106"/>
      <c r="UUW28" s="107"/>
      <c r="UUX28" s="106"/>
      <c r="UUY28" s="106"/>
      <c r="UUZ28" s="108"/>
      <c r="UVA28" s="109"/>
      <c r="UVB28" s="110"/>
      <c r="UVC28" s="106"/>
      <c r="UVD28" s="106"/>
      <c r="UVE28" s="107"/>
      <c r="UVF28" s="106"/>
      <c r="UVG28" s="106"/>
      <c r="UVH28" s="108"/>
      <c r="UVI28" s="109"/>
      <c r="UVJ28" s="110"/>
      <c r="UVK28" s="106"/>
      <c r="UVL28" s="106"/>
      <c r="UVM28" s="107"/>
      <c r="UVN28" s="106"/>
      <c r="UVO28" s="106"/>
      <c r="UVP28" s="108"/>
      <c r="UVQ28" s="109"/>
      <c r="UVR28" s="110"/>
      <c r="UVS28" s="106"/>
      <c r="UVT28" s="106"/>
      <c r="UVU28" s="107"/>
      <c r="UVV28" s="106"/>
      <c r="UVW28" s="106"/>
      <c r="UVX28" s="108"/>
      <c r="UVY28" s="109"/>
      <c r="UVZ28" s="110"/>
      <c r="UWA28" s="106"/>
      <c r="UWB28" s="106"/>
      <c r="UWC28" s="107"/>
      <c r="UWD28" s="106"/>
      <c r="UWE28" s="106"/>
      <c r="UWF28" s="108"/>
      <c r="UWG28" s="109"/>
      <c r="UWH28" s="110"/>
      <c r="UWI28" s="106"/>
      <c r="UWJ28" s="106"/>
      <c r="UWK28" s="107"/>
      <c r="UWL28" s="106"/>
      <c r="UWM28" s="106"/>
      <c r="UWN28" s="108"/>
      <c r="UWO28" s="109"/>
      <c r="UWP28" s="110"/>
      <c r="UWQ28" s="106"/>
      <c r="UWR28" s="106"/>
      <c r="UWS28" s="107"/>
      <c r="UWT28" s="106"/>
      <c r="UWU28" s="106"/>
      <c r="UWV28" s="108"/>
      <c r="UWW28" s="109"/>
      <c r="UWX28" s="110"/>
      <c r="UWY28" s="106"/>
      <c r="UWZ28" s="106"/>
      <c r="UXA28" s="107"/>
      <c r="UXB28" s="106"/>
      <c r="UXC28" s="106"/>
      <c r="UXD28" s="108"/>
      <c r="UXE28" s="109"/>
      <c r="UXF28" s="110"/>
      <c r="UXG28" s="106"/>
      <c r="UXH28" s="106"/>
      <c r="UXI28" s="107"/>
      <c r="UXJ28" s="106"/>
      <c r="UXK28" s="106"/>
      <c r="UXL28" s="108"/>
      <c r="UXM28" s="109"/>
      <c r="UXN28" s="110"/>
      <c r="UXO28" s="106"/>
      <c r="UXP28" s="106"/>
      <c r="UXQ28" s="107"/>
      <c r="UXR28" s="106"/>
      <c r="UXS28" s="106"/>
      <c r="UXT28" s="108"/>
      <c r="UXU28" s="109"/>
      <c r="UXV28" s="110"/>
      <c r="UXW28" s="106"/>
      <c r="UXX28" s="106"/>
      <c r="UXY28" s="107"/>
      <c r="UXZ28" s="106"/>
      <c r="UYA28" s="106"/>
      <c r="UYB28" s="108"/>
      <c r="UYC28" s="109"/>
      <c r="UYD28" s="110"/>
      <c r="UYE28" s="106"/>
      <c r="UYF28" s="106"/>
      <c r="UYG28" s="107"/>
      <c r="UYH28" s="106"/>
      <c r="UYI28" s="106"/>
      <c r="UYJ28" s="108"/>
      <c r="UYK28" s="109"/>
      <c r="UYL28" s="110"/>
      <c r="UYM28" s="106"/>
      <c r="UYN28" s="106"/>
      <c r="UYO28" s="107"/>
      <c r="UYP28" s="106"/>
      <c r="UYQ28" s="106"/>
      <c r="UYR28" s="108"/>
      <c r="UYS28" s="109"/>
      <c r="UYT28" s="110"/>
      <c r="UYU28" s="106"/>
      <c r="UYV28" s="106"/>
      <c r="UYW28" s="107"/>
      <c r="UYX28" s="106"/>
      <c r="UYY28" s="106"/>
      <c r="UYZ28" s="108"/>
      <c r="UZA28" s="109"/>
      <c r="UZB28" s="110"/>
      <c r="UZC28" s="106"/>
      <c r="UZD28" s="106"/>
      <c r="UZE28" s="107"/>
      <c r="UZF28" s="106"/>
      <c r="UZG28" s="106"/>
      <c r="UZH28" s="108"/>
      <c r="UZI28" s="109"/>
      <c r="UZJ28" s="110"/>
      <c r="UZK28" s="106"/>
      <c r="UZL28" s="106"/>
      <c r="UZM28" s="107"/>
      <c r="UZN28" s="106"/>
      <c r="UZO28" s="106"/>
      <c r="UZP28" s="108"/>
      <c r="UZQ28" s="109"/>
      <c r="UZR28" s="110"/>
      <c r="UZS28" s="106"/>
      <c r="UZT28" s="106"/>
      <c r="UZU28" s="107"/>
      <c r="UZV28" s="106"/>
      <c r="UZW28" s="106"/>
      <c r="UZX28" s="108"/>
      <c r="UZY28" s="109"/>
      <c r="UZZ28" s="110"/>
      <c r="VAA28" s="106"/>
      <c r="VAB28" s="106"/>
      <c r="VAC28" s="107"/>
      <c r="VAD28" s="106"/>
      <c r="VAE28" s="106"/>
      <c r="VAF28" s="108"/>
      <c r="VAG28" s="109"/>
      <c r="VAH28" s="110"/>
      <c r="VAI28" s="106"/>
      <c r="VAJ28" s="106"/>
      <c r="VAK28" s="107"/>
      <c r="VAL28" s="106"/>
      <c r="VAM28" s="106"/>
      <c r="VAN28" s="108"/>
      <c r="VAO28" s="109"/>
      <c r="VAP28" s="110"/>
      <c r="VAQ28" s="106"/>
      <c r="VAR28" s="106"/>
      <c r="VAS28" s="107"/>
      <c r="VAT28" s="106"/>
      <c r="VAU28" s="106"/>
      <c r="VAV28" s="108"/>
      <c r="VAW28" s="109"/>
      <c r="VAX28" s="110"/>
      <c r="VAY28" s="106"/>
      <c r="VAZ28" s="106"/>
      <c r="VBA28" s="107"/>
      <c r="VBB28" s="106"/>
      <c r="VBC28" s="106"/>
      <c r="VBD28" s="108"/>
      <c r="VBE28" s="109"/>
      <c r="VBF28" s="110"/>
      <c r="VBG28" s="106"/>
      <c r="VBH28" s="106"/>
      <c r="VBI28" s="107"/>
      <c r="VBJ28" s="106"/>
      <c r="VBK28" s="106"/>
      <c r="VBL28" s="108"/>
      <c r="VBM28" s="109"/>
      <c r="VBN28" s="110"/>
      <c r="VBO28" s="106"/>
      <c r="VBP28" s="106"/>
      <c r="VBQ28" s="107"/>
      <c r="VBR28" s="106"/>
      <c r="VBS28" s="106"/>
      <c r="VBT28" s="108"/>
      <c r="VBU28" s="109"/>
      <c r="VBV28" s="110"/>
      <c r="VBW28" s="106"/>
      <c r="VBX28" s="106"/>
      <c r="VBY28" s="107"/>
      <c r="VBZ28" s="106"/>
      <c r="VCA28" s="106"/>
      <c r="VCB28" s="108"/>
      <c r="VCC28" s="109"/>
      <c r="VCD28" s="110"/>
      <c r="VCE28" s="106"/>
      <c r="VCF28" s="106"/>
      <c r="VCG28" s="107"/>
      <c r="VCH28" s="106"/>
      <c r="VCI28" s="106"/>
      <c r="VCJ28" s="108"/>
      <c r="VCK28" s="109"/>
      <c r="VCL28" s="110"/>
      <c r="VCM28" s="106"/>
      <c r="VCN28" s="106"/>
      <c r="VCO28" s="107"/>
      <c r="VCP28" s="106"/>
      <c r="VCQ28" s="106"/>
      <c r="VCR28" s="108"/>
      <c r="VCS28" s="109"/>
      <c r="VCT28" s="110"/>
      <c r="VCU28" s="106"/>
      <c r="VCV28" s="106"/>
      <c r="VCW28" s="107"/>
      <c r="VCX28" s="106"/>
      <c r="VCY28" s="106"/>
      <c r="VCZ28" s="108"/>
      <c r="VDA28" s="109"/>
      <c r="VDB28" s="110"/>
      <c r="VDC28" s="106"/>
      <c r="VDD28" s="106"/>
      <c r="VDE28" s="107"/>
      <c r="VDF28" s="106"/>
      <c r="VDG28" s="106"/>
      <c r="VDH28" s="108"/>
      <c r="VDI28" s="109"/>
      <c r="VDJ28" s="110"/>
      <c r="VDK28" s="106"/>
      <c r="VDL28" s="106"/>
      <c r="VDM28" s="107"/>
      <c r="VDN28" s="106"/>
      <c r="VDO28" s="106"/>
      <c r="VDP28" s="108"/>
      <c r="VDQ28" s="109"/>
      <c r="VDR28" s="110"/>
      <c r="VDS28" s="106"/>
      <c r="VDT28" s="106"/>
      <c r="VDU28" s="107"/>
      <c r="VDV28" s="106"/>
      <c r="VDW28" s="106"/>
      <c r="VDX28" s="108"/>
      <c r="VDY28" s="109"/>
      <c r="VDZ28" s="110"/>
      <c r="VEA28" s="106"/>
      <c r="VEB28" s="106"/>
      <c r="VEC28" s="107"/>
      <c r="VED28" s="106"/>
      <c r="VEE28" s="106"/>
      <c r="VEF28" s="108"/>
      <c r="VEG28" s="109"/>
      <c r="VEH28" s="110"/>
      <c r="VEI28" s="106"/>
      <c r="VEJ28" s="106"/>
      <c r="VEK28" s="107"/>
      <c r="VEL28" s="106"/>
      <c r="VEM28" s="106"/>
      <c r="VEN28" s="108"/>
      <c r="VEO28" s="109"/>
      <c r="VEP28" s="110"/>
      <c r="VEQ28" s="106"/>
      <c r="VER28" s="106"/>
      <c r="VES28" s="107"/>
      <c r="VET28" s="106"/>
      <c r="VEU28" s="106"/>
      <c r="VEV28" s="108"/>
      <c r="VEW28" s="109"/>
      <c r="VEX28" s="110"/>
      <c r="VEY28" s="106"/>
      <c r="VEZ28" s="106"/>
      <c r="VFA28" s="107"/>
      <c r="VFB28" s="106"/>
      <c r="VFC28" s="106"/>
      <c r="VFD28" s="108"/>
      <c r="VFE28" s="109"/>
      <c r="VFF28" s="110"/>
      <c r="VFG28" s="106"/>
      <c r="VFH28" s="106"/>
      <c r="VFI28" s="107"/>
      <c r="VFJ28" s="106"/>
      <c r="VFK28" s="106"/>
      <c r="VFL28" s="108"/>
      <c r="VFM28" s="109"/>
      <c r="VFN28" s="110"/>
      <c r="VFO28" s="106"/>
      <c r="VFP28" s="106"/>
      <c r="VFQ28" s="107"/>
      <c r="VFR28" s="106"/>
      <c r="VFS28" s="106"/>
      <c r="VFT28" s="108"/>
      <c r="VFU28" s="109"/>
      <c r="VFV28" s="110"/>
      <c r="VFW28" s="106"/>
      <c r="VFX28" s="106"/>
      <c r="VFY28" s="107"/>
      <c r="VFZ28" s="106"/>
      <c r="VGA28" s="106"/>
      <c r="VGB28" s="108"/>
      <c r="VGC28" s="109"/>
      <c r="VGD28" s="110"/>
      <c r="VGE28" s="106"/>
      <c r="VGF28" s="106"/>
      <c r="VGG28" s="107"/>
      <c r="VGH28" s="106"/>
      <c r="VGI28" s="106"/>
      <c r="VGJ28" s="108"/>
      <c r="VGK28" s="109"/>
      <c r="VGL28" s="110"/>
      <c r="VGM28" s="106"/>
      <c r="VGN28" s="106"/>
      <c r="VGO28" s="107"/>
      <c r="VGP28" s="106"/>
      <c r="VGQ28" s="106"/>
      <c r="VGR28" s="108"/>
      <c r="VGS28" s="109"/>
      <c r="VGT28" s="110"/>
      <c r="VGU28" s="106"/>
      <c r="VGV28" s="106"/>
      <c r="VGW28" s="107"/>
      <c r="VGX28" s="106"/>
      <c r="VGY28" s="106"/>
      <c r="VGZ28" s="108"/>
      <c r="VHA28" s="109"/>
      <c r="VHB28" s="110"/>
      <c r="VHC28" s="106"/>
      <c r="VHD28" s="106"/>
      <c r="VHE28" s="107"/>
      <c r="VHF28" s="106"/>
      <c r="VHG28" s="106"/>
      <c r="VHH28" s="108"/>
      <c r="VHI28" s="109"/>
      <c r="VHJ28" s="110"/>
      <c r="VHK28" s="106"/>
      <c r="VHL28" s="106"/>
      <c r="VHM28" s="107"/>
      <c r="VHN28" s="106"/>
      <c r="VHO28" s="106"/>
      <c r="VHP28" s="108"/>
      <c r="VHQ28" s="109"/>
      <c r="VHR28" s="110"/>
      <c r="VHS28" s="106"/>
      <c r="VHT28" s="106"/>
      <c r="VHU28" s="107"/>
      <c r="VHV28" s="106"/>
      <c r="VHW28" s="106"/>
      <c r="VHX28" s="108"/>
      <c r="VHY28" s="109"/>
      <c r="VHZ28" s="110"/>
      <c r="VIA28" s="106"/>
      <c r="VIB28" s="106"/>
      <c r="VIC28" s="107"/>
      <c r="VID28" s="106"/>
      <c r="VIE28" s="106"/>
      <c r="VIF28" s="108"/>
      <c r="VIG28" s="109"/>
      <c r="VIH28" s="110"/>
      <c r="VII28" s="106"/>
      <c r="VIJ28" s="106"/>
      <c r="VIK28" s="107"/>
      <c r="VIL28" s="106"/>
      <c r="VIM28" s="106"/>
      <c r="VIN28" s="108"/>
      <c r="VIO28" s="109"/>
      <c r="VIP28" s="110"/>
      <c r="VIQ28" s="106"/>
      <c r="VIR28" s="106"/>
      <c r="VIS28" s="107"/>
      <c r="VIT28" s="106"/>
      <c r="VIU28" s="106"/>
      <c r="VIV28" s="108"/>
      <c r="VIW28" s="109"/>
      <c r="VIX28" s="110"/>
      <c r="VIY28" s="106"/>
      <c r="VIZ28" s="106"/>
      <c r="VJA28" s="107"/>
      <c r="VJB28" s="106"/>
      <c r="VJC28" s="106"/>
      <c r="VJD28" s="108"/>
      <c r="VJE28" s="109"/>
      <c r="VJF28" s="110"/>
      <c r="VJG28" s="106"/>
      <c r="VJH28" s="106"/>
      <c r="VJI28" s="107"/>
      <c r="VJJ28" s="106"/>
      <c r="VJK28" s="106"/>
      <c r="VJL28" s="108"/>
      <c r="VJM28" s="109"/>
      <c r="VJN28" s="110"/>
      <c r="VJO28" s="106"/>
      <c r="VJP28" s="106"/>
      <c r="VJQ28" s="107"/>
      <c r="VJR28" s="106"/>
      <c r="VJS28" s="106"/>
      <c r="VJT28" s="108"/>
      <c r="VJU28" s="109"/>
      <c r="VJV28" s="110"/>
      <c r="VJW28" s="106"/>
      <c r="VJX28" s="106"/>
      <c r="VJY28" s="107"/>
      <c r="VJZ28" s="106"/>
      <c r="VKA28" s="106"/>
      <c r="VKB28" s="108"/>
      <c r="VKC28" s="109"/>
      <c r="VKD28" s="110"/>
      <c r="VKE28" s="106"/>
      <c r="VKF28" s="106"/>
      <c r="VKG28" s="107"/>
      <c r="VKH28" s="106"/>
      <c r="VKI28" s="106"/>
      <c r="VKJ28" s="108"/>
      <c r="VKK28" s="109"/>
      <c r="VKL28" s="110"/>
      <c r="VKM28" s="106"/>
      <c r="VKN28" s="106"/>
      <c r="VKO28" s="107"/>
      <c r="VKP28" s="106"/>
      <c r="VKQ28" s="106"/>
      <c r="VKR28" s="108"/>
      <c r="VKS28" s="109"/>
      <c r="VKT28" s="110"/>
      <c r="VKU28" s="106"/>
      <c r="VKV28" s="106"/>
      <c r="VKW28" s="107"/>
      <c r="VKX28" s="106"/>
      <c r="VKY28" s="106"/>
      <c r="VKZ28" s="108"/>
      <c r="VLA28" s="109"/>
      <c r="VLB28" s="110"/>
      <c r="VLC28" s="106"/>
      <c r="VLD28" s="106"/>
      <c r="VLE28" s="107"/>
      <c r="VLF28" s="106"/>
      <c r="VLG28" s="106"/>
      <c r="VLH28" s="108"/>
      <c r="VLI28" s="109"/>
      <c r="VLJ28" s="110"/>
      <c r="VLK28" s="106"/>
      <c r="VLL28" s="106"/>
      <c r="VLM28" s="107"/>
      <c r="VLN28" s="106"/>
      <c r="VLO28" s="106"/>
      <c r="VLP28" s="108"/>
      <c r="VLQ28" s="109"/>
      <c r="VLR28" s="110"/>
      <c r="VLS28" s="106"/>
      <c r="VLT28" s="106"/>
      <c r="VLU28" s="107"/>
      <c r="VLV28" s="106"/>
      <c r="VLW28" s="106"/>
      <c r="VLX28" s="108"/>
      <c r="VLY28" s="109"/>
      <c r="VLZ28" s="110"/>
      <c r="VMA28" s="106"/>
      <c r="VMB28" s="106"/>
      <c r="VMC28" s="107"/>
      <c r="VMD28" s="106"/>
      <c r="VME28" s="106"/>
      <c r="VMF28" s="108"/>
      <c r="VMG28" s="109"/>
      <c r="VMH28" s="110"/>
      <c r="VMI28" s="106"/>
      <c r="VMJ28" s="106"/>
      <c r="VMK28" s="107"/>
      <c r="VML28" s="106"/>
      <c r="VMM28" s="106"/>
      <c r="VMN28" s="108"/>
      <c r="VMO28" s="109"/>
      <c r="VMP28" s="110"/>
      <c r="VMQ28" s="106"/>
      <c r="VMR28" s="106"/>
      <c r="VMS28" s="107"/>
      <c r="VMT28" s="106"/>
      <c r="VMU28" s="106"/>
      <c r="VMV28" s="108"/>
      <c r="VMW28" s="109"/>
      <c r="VMX28" s="110"/>
      <c r="VMY28" s="106"/>
      <c r="VMZ28" s="106"/>
      <c r="VNA28" s="107"/>
      <c r="VNB28" s="106"/>
      <c r="VNC28" s="106"/>
      <c r="VND28" s="108"/>
      <c r="VNE28" s="109"/>
      <c r="VNF28" s="110"/>
      <c r="VNG28" s="106"/>
      <c r="VNH28" s="106"/>
      <c r="VNI28" s="107"/>
      <c r="VNJ28" s="106"/>
      <c r="VNK28" s="106"/>
      <c r="VNL28" s="108"/>
      <c r="VNM28" s="109"/>
      <c r="VNN28" s="110"/>
      <c r="VNO28" s="106"/>
      <c r="VNP28" s="106"/>
      <c r="VNQ28" s="107"/>
      <c r="VNR28" s="106"/>
      <c r="VNS28" s="106"/>
      <c r="VNT28" s="108"/>
      <c r="VNU28" s="109"/>
      <c r="VNV28" s="110"/>
      <c r="VNW28" s="106"/>
      <c r="VNX28" s="106"/>
      <c r="VNY28" s="107"/>
      <c r="VNZ28" s="106"/>
      <c r="VOA28" s="106"/>
      <c r="VOB28" s="108"/>
      <c r="VOC28" s="109"/>
      <c r="VOD28" s="110"/>
      <c r="VOE28" s="106"/>
      <c r="VOF28" s="106"/>
      <c r="VOG28" s="107"/>
      <c r="VOH28" s="106"/>
      <c r="VOI28" s="106"/>
      <c r="VOJ28" s="108"/>
      <c r="VOK28" s="109"/>
      <c r="VOL28" s="110"/>
      <c r="VOM28" s="106"/>
      <c r="VON28" s="106"/>
      <c r="VOO28" s="107"/>
      <c r="VOP28" s="106"/>
      <c r="VOQ28" s="106"/>
      <c r="VOR28" s="108"/>
      <c r="VOS28" s="109"/>
      <c r="VOT28" s="110"/>
      <c r="VOU28" s="106"/>
      <c r="VOV28" s="106"/>
      <c r="VOW28" s="107"/>
      <c r="VOX28" s="106"/>
      <c r="VOY28" s="106"/>
      <c r="VOZ28" s="108"/>
      <c r="VPA28" s="109"/>
      <c r="VPB28" s="110"/>
      <c r="VPC28" s="106"/>
      <c r="VPD28" s="106"/>
      <c r="VPE28" s="107"/>
      <c r="VPF28" s="106"/>
      <c r="VPG28" s="106"/>
      <c r="VPH28" s="108"/>
      <c r="VPI28" s="109"/>
      <c r="VPJ28" s="110"/>
      <c r="VPK28" s="106"/>
      <c r="VPL28" s="106"/>
      <c r="VPM28" s="107"/>
      <c r="VPN28" s="106"/>
      <c r="VPO28" s="106"/>
      <c r="VPP28" s="108"/>
      <c r="VPQ28" s="109"/>
      <c r="VPR28" s="110"/>
      <c r="VPS28" s="106"/>
      <c r="VPT28" s="106"/>
      <c r="VPU28" s="107"/>
      <c r="VPV28" s="106"/>
      <c r="VPW28" s="106"/>
      <c r="VPX28" s="108"/>
      <c r="VPY28" s="109"/>
      <c r="VPZ28" s="110"/>
      <c r="VQA28" s="106"/>
      <c r="VQB28" s="106"/>
      <c r="VQC28" s="107"/>
      <c r="VQD28" s="106"/>
      <c r="VQE28" s="106"/>
      <c r="VQF28" s="108"/>
      <c r="VQG28" s="109"/>
      <c r="VQH28" s="110"/>
      <c r="VQI28" s="106"/>
      <c r="VQJ28" s="106"/>
      <c r="VQK28" s="107"/>
      <c r="VQL28" s="106"/>
      <c r="VQM28" s="106"/>
      <c r="VQN28" s="108"/>
      <c r="VQO28" s="109"/>
      <c r="VQP28" s="110"/>
      <c r="VQQ28" s="106"/>
      <c r="VQR28" s="106"/>
      <c r="VQS28" s="107"/>
      <c r="VQT28" s="106"/>
      <c r="VQU28" s="106"/>
      <c r="VQV28" s="108"/>
      <c r="VQW28" s="109"/>
      <c r="VQX28" s="110"/>
      <c r="VQY28" s="106"/>
      <c r="VQZ28" s="106"/>
      <c r="VRA28" s="107"/>
      <c r="VRB28" s="106"/>
      <c r="VRC28" s="106"/>
      <c r="VRD28" s="108"/>
      <c r="VRE28" s="109"/>
      <c r="VRF28" s="110"/>
      <c r="VRG28" s="106"/>
      <c r="VRH28" s="106"/>
      <c r="VRI28" s="107"/>
      <c r="VRJ28" s="106"/>
      <c r="VRK28" s="106"/>
      <c r="VRL28" s="108"/>
      <c r="VRM28" s="109"/>
      <c r="VRN28" s="110"/>
      <c r="VRO28" s="106"/>
      <c r="VRP28" s="106"/>
      <c r="VRQ28" s="107"/>
      <c r="VRR28" s="106"/>
      <c r="VRS28" s="106"/>
      <c r="VRT28" s="108"/>
      <c r="VRU28" s="109"/>
      <c r="VRV28" s="110"/>
      <c r="VRW28" s="106"/>
      <c r="VRX28" s="106"/>
      <c r="VRY28" s="107"/>
      <c r="VRZ28" s="106"/>
      <c r="VSA28" s="106"/>
      <c r="VSB28" s="108"/>
      <c r="VSC28" s="109"/>
      <c r="VSD28" s="110"/>
      <c r="VSE28" s="106"/>
      <c r="VSF28" s="106"/>
      <c r="VSG28" s="107"/>
      <c r="VSH28" s="106"/>
      <c r="VSI28" s="106"/>
      <c r="VSJ28" s="108"/>
      <c r="VSK28" s="109"/>
      <c r="VSL28" s="110"/>
      <c r="VSM28" s="106"/>
      <c r="VSN28" s="106"/>
      <c r="VSO28" s="107"/>
      <c r="VSP28" s="106"/>
      <c r="VSQ28" s="106"/>
      <c r="VSR28" s="108"/>
      <c r="VSS28" s="109"/>
      <c r="VST28" s="110"/>
      <c r="VSU28" s="106"/>
      <c r="VSV28" s="106"/>
      <c r="VSW28" s="107"/>
      <c r="VSX28" s="106"/>
      <c r="VSY28" s="106"/>
      <c r="VSZ28" s="108"/>
      <c r="VTA28" s="109"/>
      <c r="VTB28" s="110"/>
      <c r="VTC28" s="106"/>
      <c r="VTD28" s="106"/>
      <c r="VTE28" s="107"/>
      <c r="VTF28" s="106"/>
      <c r="VTG28" s="106"/>
      <c r="VTH28" s="108"/>
      <c r="VTI28" s="109"/>
      <c r="VTJ28" s="110"/>
      <c r="VTK28" s="106"/>
      <c r="VTL28" s="106"/>
      <c r="VTM28" s="107"/>
      <c r="VTN28" s="106"/>
      <c r="VTO28" s="106"/>
      <c r="VTP28" s="108"/>
      <c r="VTQ28" s="109"/>
      <c r="VTR28" s="110"/>
      <c r="VTS28" s="106"/>
      <c r="VTT28" s="106"/>
      <c r="VTU28" s="107"/>
      <c r="VTV28" s="106"/>
      <c r="VTW28" s="106"/>
      <c r="VTX28" s="108"/>
      <c r="VTY28" s="109"/>
      <c r="VTZ28" s="110"/>
      <c r="VUA28" s="106"/>
      <c r="VUB28" s="106"/>
      <c r="VUC28" s="107"/>
      <c r="VUD28" s="106"/>
      <c r="VUE28" s="106"/>
      <c r="VUF28" s="108"/>
      <c r="VUG28" s="109"/>
      <c r="VUH28" s="110"/>
      <c r="VUI28" s="106"/>
      <c r="VUJ28" s="106"/>
      <c r="VUK28" s="107"/>
      <c r="VUL28" s="106"/>
      <c r="VUM28" s="106"/>
      <c r="VUN28" s="108"/>
      <c r="VUO28" s="109"/>
      <c r="VUP28" s="110"/>
      <c r="VUQ28" s="106"/>
      <c r="VUR28" s="106"/>
      <c r="VUS28" s="107"/>
      <c r="VUT28" s="106"/>
      <c r="VUU28" s="106"/>
      <c r="VUV28" s="108"/>
      <c r="VUW28" s="109"/>
      <c r="VUX28" s="110"/>
      <c r="VUY28" s="106"/>
      <c r="VUZ28" s="106"/>
      <c r="VVA28" s="107"/>
      <c r="VVB28" s="106"/>
      <c r="VVC28" s="106"/>
      <c r="VVD28" s="108"/>
      <c r="VVE28" s="109"/>
      <c r="VVF28" s="110"/>
      <c r="VVG28" s="106"/>
      <c r="VVH28" s="106"/>
      <c r="VVI28" s="107"/>
      <c r="VVJ28" s="106"/>
      <c r="VVK28" s="106"/>
      <c r="VVL28" s="108"/>
      <c r="VVM28" s="109"/>
      <c r="VVN28" s="110"/>
      <c r="VVO28" s="106"/>
      <c r="VVP28" s="106"/>
      <c r="VVQ28" s="107"/>
      <c r="VVR28" s="106"/>
      <c r="VVS28" s="106"/>
      <c r="VVT28" s="108"/>
      <c r="VVU28" s="109"/>
      <c r="VVV28" s="110"/>
      <c r="VVW28" s="106"/>
      <c r="VVX28" s="106"/>
      <c r="VVY28" s="107"/>
      <c r="VVZ28" s="106"/>
      <c r="VWA28" s="106"/>
      <c r="VWB28" s="108"/>
      <c r="VWC28" s="109"/>
      <c r="VWD28" s="110"/>
      <c r="VWE28" s="106"/>
      <c r="VWF28" s="106"/>
      <c r="VWG28" s="107"/>
      <c r="VWH28" s="106"/>
      <c r="VWI28" s="106"/>
      <c r="VWJ28" s="108"/>
      <c r="VWK28" s="109"/>
      <c r="VWL28" s="110"/>
      <c r="VWM28" s="106"/>
      <c r="VWN28" s="106"/>
      <c r="VWO28" s="107"/>
      <c r="VWP28" s="106"/>
      <c r="VWQ28" s="106"/>
      <c r="VWR28" s="108"/>
      <c r="VWS28" s="109"/>
      <c r="VWT28" s="110"/>
      <c r="VWU28" s="106"/>
      <c r="VWV28" s="106"/>
      <c r="VWW28" s="107"/>
      <c r="VWX28" s="106"/>
      <c r="VWY28" s="106"/>
      <c r="VWZ28" s="108"/>
      <c r="VXA28" s="109"/>
      <c r="VXB28" s="110"/>
      <c r="VXC28" s="106"/>
      <c r="VXD28" s="106"/>
      <c r="VXE28" s="107"/>
      <c r="VXF28" s="106"/>
      <c r="VXG28" s="106"/>
      <c r="VXH28" s="108"/>
      <c r="VXI28" s="109"/>
      <c r="VXJ28" s="110"/>
      <c r="VXK28" s="106"/>
      <c r="VXL28" s="106"/>
      <c r="VXM28" s="107"/>
      <c r="VXN28" s="106"/>
      <c r="VXO28" s="106"/>
      <c r="VXP28" s="108"/>
      <c r="VXQ28" s="109"/>
      <c r="VXR28" s="110"/>
      <c r="VXS28" s="106"/>
      <c r="VXT28" s="106"/>
      <c r="VXU28" s="107"/>
      <c r="VXV28" s="106"/>
      <c r="VXW28" s="106"/>
      <c r="VXX28" s="108"/>
      <c r="VXY28" s="109"/>
      <c r="VXZ28" s="110"/>
      <c r="VYA28" s="106"/>
      <c r="VYB28" s="106"/>
      <c r="VYC28" s="107"/>
      <c r="VYD28" s="106"/>
      <c r="VYE28" s="106"/>
      <c r="VYF28" s="108"/>
      <c r="VYG28" s="109"/>
      <c r="VYH28" s="110"/>
      <c r="VYI28" s="106"/>
      <c r="VYJ28" s="106"/>
      <c r="VYK28" s="107"/>
      <c r="VYL28" s="106"/>
      <c r="VYM28" s="106"/>
      <c r="VYN28" s="108"/>
      <c r="VYO28" s="109"/>
      <c r="VYP28" s="110"/>
      <c r="VYQ28" s="106"/>
      <c r="VYR28" s="106"/>
      <c r="VYS28" s="107"/>
      <c r="VYT28" s="106"/>
      <c r="VYU28" s="106"/>
      <c r="VYV28" s="108"/>
      <c r="VYW28" s="109"/>
      <c r="VYX28" s="110"/>
      <c r="VYY28" s="106"/>
      <c r="VYZ28" s="106"/>
      <c r="VZA28" s="107"/>
      <c r="VZB28" s="106"/>
      <c r="VZC28" s="106"/>
      <c r="VZD28" s="108"/>
      <c r="VZE28" s="109"/>
      <c r="VZF28" s="110"/>
      <c r="VZG28" s="106"/>
      <c r="VZH28" s="106"/>
      <c r="VZI28" s="107"/>
      <c r="VZJ28" s="106"/>
      <c r="VZK28" s="106"/>
      <c r="VZL28" s="108"/>
      <c r="VZM28" s="109"/>
      <c r="VZN28" s="110"/>
      <c r="VZO28" s="106"/>
      <c r="VZP28" s="106"/>
      <c r="VZQ28" s="107"/>
      <c r="VZR28" s="106"/>
      <c r="VZS28" s="106"/>
      <c r="VZT28" s="108"/>
      <c r="VZU28" s="109"/>
      <c r="VZV28" s="110"/>
      <c r="VZW28" s="106"/>
      <c r="VZX28" s="106"/>
      <c r="VZY28" s="107"/>
      <c r="VZZ28" s="106"/>
      <c r="WAA28" s="106"/>
      <c r="WAB28" s="108"/>
      <c r="WAC28" s="109"/>
      <c r="WAD28" s="110"/>
      <c r="WAE28" s="106"/>
      <c r="WAF28" s="106"/>
      <c r="WAG28" s="107"/>
      <c r="WAH28" s="106"/>
      <c r="WAI28" s="106"/>
      <c r="WAJ28" s="108"/>
      <c r="WAK28" s="109"/>
      <c r="WAL28" s="110"/>
      <c r="WAM28" s="106"/>
      <c r="WAN28" s="106"/>
      <c r="WAO28" s="107"/>
      <c r="WAP28" s="106"/>
      <c r="WAQ28" s="106"/>
      <c r="WAR28" s="108"/>
      <c r="WAS28" s="109"/>
      <c r="WAT28" s="110"/>
      <c r="WAU28" s="106"/>
      <c r="WAV28" s="106"/>
      <c r="WAW28" s="107"/>
      <c r="WAX28" s="106"/>
      <c r="WAY28" s="106"/>
      <c r="WAZ28" s="108"/>
      <c r="WBA28" s="109"/>
      <c r="WBB28" s="110"/>
      <c r="WBC28" s="106"/>
      <c r="WBD28" s="106"/>
      <c r="WBE28" s="107"/>
      <c r="WBF28" s="106"/>
      <c r="WBG28" s="106"/>
      <c r="WBH28" s="108"/>
      <c r="WBI28" s="109"/>
      <c r="WBJ28" s="110"/>
      <c r="WBK28" s="106"/>
      <c r="WBL28" s="106"/>
      <c r="WBM28" s="107"/>
      <c r="WBN28" s="106"/>
      <c r="WBO28" s="106"/>
      <c r="WBP28" s="108"/>
      <c r="WBQ28" s="109"/>
      <c r="WBR28" s="110"/>
      <c r="WBS28" s="106"/>
      <c r="WBT28" s="106"/>
      <c r="WBU28" s="107"/>
      <c r="WBV28" s="106"/>
      <c r="WBW28" s="106"/>
      <c r="WBX28" s="108"/>
      <c r="WBY28" s="109"/>
      <c r="WBZ28" s="110"/>
      <c r="WCA28" s="106"/>
      <c r="WCB28" s="106"/>
      <c r="WCC28" s="107"/>
      <c r="WCD28" s="106"/>
      <c r="WCE28" s="106"/>
      <c r="WCF28" s="108"/>
      <c r="WCG28" s="109"/>
      <c r="WCH28" s="110"/>
      <c r="WCI28" s="106"/>
      <c r="WCJ28" s="106"/>
      <c r="WCK28" s="107"/>
      <c r="WCL28" s="106"/>
      <c r="WCM28" s="106"/>
      <c r="WCN28" s="108"/>
      <c r="WCO28" s="109"/>
      <c r="WCP28" s="110"/>
      <c r="WCQ28" s="106"/>
      <c r="WCR28" s="106"/>
      <c r="WCS28" s="107"/>
      <c r="WCT28" s="106"/>
      <c r="WCU28" s="106"/>
      <c r="WCV28" s="108"/>
      <c r="WCW28" s="109"/>
      <c r="WCX28" s="110"/>
      <c r="WCY28" s="106"/>
      <c r="WCZ28" s="106"/>
      <c r="WDA28" s="107"/>
      <c r="WDB28" s="106"/>
      <c r="WDC28" s="106"/>
      <c r="WDD28" s="108"/>
      <c r="WDE28" s="109"/>
      <c r="WDF28" s="110"/>
      <c r="WDG28" s="106"/>
      <c r="WDH28" s="106"/>
      <c r="WDI28" s="107"/>
      <c r="WDJ28" s="106"/>
      <c r="WDK28" s="106"/>
      <c r="WDL28" s="108"/>
      <c r="WDM28" s="109"/>
      <c r="WDN28" s="110"/>
      <c r="WDO28" s="106"/>
      <c r="WDP28" s="106"/>
      <c r="WDQ28" s="107"/>
      <c r="WDR28" s="106"/>
      <c r="WDS28" s="106"/>
      <c r="WDT28" s="108"/>
      <c r="WDU28" s="109"/>
      <c r="WDV28" s="110"/>
      <c r="WDW28" s="106"/>
      <c r="WDX28" s="106"/>
      <c r="WDY28" s="107"/>
      <c r="WDZ28" s="106"/>
      <c r="WEA28" s="106"/>
      <c r="WEB28" s="108"/>
      <c r="WEC28" s="109"/>
      <c r="WED28" s="110"/>
      <c r="WEE28" s="106"/>
      <c r="WEF28" s="106"/>
      <c r="WEG28" s="107"/>
      <c r="WEH28" s="106"/>
      <c r="WEI28" s="106"/>
      <c r="WEJ28" s="108"/>
      <c r="WEK28" s="109"/>
      <c r="WEL28" s="110"/>
      <c r="WEM28" s="106"/>
      <c r="WEN28" s="106"/>
      <c r="WEO28" s="107"/>
      <c r="WEP28" s="106"/>
      <c r="WEQ28" s="106"/>
      <c r="WER28" s="108"/>
      <c r="WES28" s="109"/>
      <c r="WET28" s="110"/>
      <c r="WEU28" s="106"/>
      <c r="WEV28" s="106"/>
      <c r="WEW28" s="107"/>
      <c r="WEX28" s="106"/>
      <c r="WEY28" s="106"/>
      <c r="WEZ28" s="108"/>
      <c r="WFA28" s="109"/>
      <c r="WFB28" s="110"/>
      <c r="WFC28" s="106"/>
      <c r="WFD28" s="106"/>
      <c r="WFE28" s="107"/>
      <c r="WFF28" s="106"/>
      <c r="WFG28" s="106"/>
      <c r="WFH28" s="108"/>
      <c r="WFI28" s="109"/>
      <c r="WFJ28" s="110"/>
      <c r="WFK28" s="106"/>
      <c r="WFL28" s="106"/>
      <c r="WFM28" s="107"/>
      <c r="WFN28" s="106"/>
      <c r="WFO28" s="106"/>
      <c r="WFP28" s="108"/>
      <c r="WFQ28" s="109"/>
      <c r="WFR28" s="110"/>
      <c r="WFS28" s="106"/>
      <c r="WFT28" s="106"/>
      <c r="WFU28" s="107"/>
      <c r="WFV28" s="106"/>
      <c r="WFW28" s="106"/>
      <c r="WFX28" s="108"/>
      <c r="WFY28" s="109"/>
      <c r="WFZ28" s="110"/>
      <c r="WGA28" s="106"/>
      <c r="WGB28" s="106"/>
      <c r="WGC28" s="107"/>
      <c r="WGD28" s="106"/>
      <c r="WGE28" s="106"/>
      <c r="WGF28" s="108"/>
      <c r="WGG28" s="109"/>
      <c r="WGH28" s="110"/>
      <c r="WGI28" s="106"/>
      <c r="WGJ28" s="106"/>
      <c r="WGK28" s="107"/>
      <c r="WGL28" s="106"/>
      <c r="WGM28" s="106"/>
      <c r="WGN28" s="108"/>
      <c r="WGO28" s="109"/>
      <c r="WGP28" s="110"/>
      <c r="WGQ28" s="106"/>
      <c r="WGR28" s="106"/>
      <c r="WGS28" s="107"/>
      <c r="WGT28" s="106"/>
      <c r="WGU28" s="106"/>
      <c r="WGV28" s="108"/>
      <c r="WGW28" s="109"/>
      <c r="WGX28" s="110"/>
      <c r="WGY28" s="106"/>
      <c r="WGZ28" s="106"/>
      <c r="WHA28" s="107"/>
      <c r="WHB28" s="106"/>
      <c r="WHC28" s="106"/>
      <c r="WHD28" s="108"/>
      <c r="WHE28" s="109"/>
      <c r="WHF28" s="110"/>
      <c r="WHG28" s="106"/>
      <c r="WHH28" s="106"/>
      <c r="WHI28" s="107"/>
      <c r="WHJ28" s="106"/>
      <c r="WHK28" s="106"/>
      <c r="WHL28" s="108"/>
      <c r="WHM28" s="109"/>
      <c r="WHN28" s="110"/>
      <c r="WHO28" s="106"/>
      <c r="WHP28" s="106"/>
      <c r="WHQ28" s="107"/>
      <c r="WHR28" s="106"/>
      <c r="WHS28" s="106"/>
      <c r="WHT28" s="108"/>
      <c r="WHU28" s="109"/>
      <c r="WHV28" s="110"/>
      <c r="WHW28" s="106"/>
      <c r="WHX28" s="106"/>
      <c r="WHY28" s="107"/>
      <c r="WHZ28" s="106"/>
      <c r="WIA28" s="106"/>
      <c r="WIB28" s="108"/>
      <c r="WIC28" s="109"/>
      <c r="WID28" s="110"/>
      <c r="WIE28" s="106"/>
      <c r="WIF28" s="106"/>
      <c r="WIG28" s="107"/>
      <c r="WIH28" s="106"/>
      <c r="WII28" s="106"/>
      <c r="WIJ28" s="108"/>
      <c r="WIK28" s="109"/>
      <c r="WIL28" s="110"/>
      <c r="WIM28" s="106"/>
      <c r="WIN28" s="106"/>
      <c r="WIO28" s="107"/>
      <c r="WIP28" s="106"/>
      <c r="WIQ28" s="106"/>
      <c r="WIR28" s="108"/>
      <c r="WIS28" s="109"/>
      <c r="WIT28" s="110"/>
      <c r="WIU28" s="106"/>
      <c r="WIV28" s="106"/>
      <c r="WIW28" s="107"/>
      <c r="WIX28" s="106"/>
      <c r="WIY28" s="106"/>
      <c r="WIZ28" s="108"/>
      <c r="WJA28" s="109"/>
      <c r="WJB28" s="110"/>
      <c r="WJC28" s="106"/>
      <c r="WJD28" s="106"/>
      <c r="WJE28" s="107"/>
      <c r="WJF28" s="106"/>
      <c r="WJG28" s="106"/>
      <c r="WJH28" s="108"/>
      <c r="WJI28" s="109"/>
      <c r="WJJ28" s="110"/>
      <c r="WJK28" s="106"/>
      <c r="WJL28" s="106"/>
      <c r="WJM28" s="107"/>
      <c r="WJN28" s="106"/>
      <c r="WJO28" s="106"/>
      <c r="WJP28" s="108"/>
      <c r="WJQ28" s="109"/>
      <c r="WJR28" s="110"/>
      <c r="WJS28" s="106"/>
      <c r="WJT28" s="106"/>
      <c r="WJU28" s="107"/>
      <c r="WJV28" s="106"/>
      <c r="WJW28" s="106"/>
      <c r="WJX28" s="108"/>
      <c r="WJY28" s="109"/>
      <c r="WJZ28" s="110"/>
      <c r="WKA28" s="106"/>
      <c r="WKB28" s="106"/>
      <c r="WKC28" s="107"/>
      <c r="WKD28" s="106"/>
      <c r="WKE28" s="106"/>
      <c r="WKF28" s="108"/>
      <c r="WKG28" s="109"/>
      <c r="WKH28" s="110"/>
      <c r="WKI28" s="106"/>
      <c r="WKJ28" s="106"/>
      <c r="WKK28" s="107"/>
      <c r="WKL28" s="106"/>
      <c r="WKM28" s="106"/>
      <c r="WKN28" s="108"/>
      <c r="WKO28" s="109"/>
      <c r="WKP28" s="110"/>
      <c r="WKQ28" s="106"/>
      <c r="WKR28" s="106"/>
      <c r="WKS28" s="107"/>
      <c r="WKT28" s="106"/>
      <c r="WKU28" s="106"/>
      <c r="WKV28" s="108"/>
      <c r="WKW28" s="109"/>
      <c r="WKX28" s="110"/>
      <c r="WKY28" s="106"/>
      <c r="WKZ28" s="106"/>
      <c r="WLA28" s="107"/>
      <c r="WLB28" s="106"/>
      <c r="WLC28" s="106"/>
      <c r="WLD28" s="108"/>
      <c r="WLE28" s="109"/>
      <c r="WLF28" s="110"/>
      <c r="WLG28" s="106"/>
      <c r="WLH28" s="106"/>
      <c r="WLI28" s="107"/>
      <c r="WLJ28" s="106"/>
      <c r="WLK28" s="106"/>
      <c r="WLL28" s="108"/>
      <c r="WLM28" s="109"/>
      <c r="WLN28" s="110"/>
      <c r="WLO28" s="106"/>
      <c r="WLP28" s="106"/>
      <c r="WLQ28" s="107"/>
      <c r="WLR28" s="106"/>
      <c r="WLS28" s="106"/>
      <c r="WLT28" s="108"/>
      <c r="WLU28" s="109"/>
      <c r="WLV28" s="110"/>
      <c r="WLW28" s="106"/>
      <c r="WLX28" s="106"/>
      <c r="WLY28" s="107"/>
      <c r="WLZ28" s="106"/>
      <c r="WMA28" s="106"/>
      <c r="WMB28" s="108"/>
      <c r="WMC28" s="109"/>
      <c r="WMD28" s="110"/>
      <c r="WME28" s="106"/>
      <c r="WMF28" s="106"/>
      <c r="WMG28" s="107"/>
      <c r="WMH28" s="106"/>
      <c r="WMI28" s="106"/>
      <c r="WMJ28" s="108"/>
      <c r="WMK28" s="109"/>
      <c r="WML28" s="110"/>
      <c r="WMM28" s="106"/>
      <c r="WMN28" s="106"/>
      <c r="WMO28" s="107"/>
      <c r="WMP28" s="106"/>
      <c r="WMQ28" s="106"/>
      <c r="WMR28" s="108"/>
      <c r="WMS28" s="109"/>
      <c r="WMT28" s="110"/>
      <c r="WMU28" s="106"/>
      <c r="WMV28" s="106"/>
      <c r="WMW28" s="107"/>
      <c r="WMX28" s="106"/>
      <c r="WMY28" s="106"/>
      <c r="WMZ28" s="108"/>
      <c r="WNA28" s="109"/>
      <c r="WNB28" s="110"/>
      <c r="WNC28" s="106"/>
      <c r="WND28" s="106"/>
      <c r="WNE28" s="107"/>
      <c r="WNF28" s="106"/>
      <c r="WNG28" s="106"/>
      <c r="WNH28" s="108"/>
      <c r="WNI28" s="109"/>
      <c r="WNJ28" s="110"/>
      <c r="WNK28" s="106"/>
      <c r="WNL28" s="106"/>
      <c r="WNM28" s="107"/>
      <c r="WNN28" s="106"/>
      <c r="WNO28" s="106"/>
      <c r="WNP28" s="108"/>
      <c r="WNQ28" s="109"/>
      <c r="WNR28" s="110"/>
      <c r="WNS28" s="106"/>
      <c r="WNT28" s="106"/>
      <c r="WNU28" s="107"/>
      <c r="WNV28" s="106"/>
      <c r="WNW28" s="106"/>
      <c r="WNX28" s="108"/>
      <c r="WNY28" s="109"/>
      <c r="WNZ28" s="110"/>
      <c r="WOA28" s="106"/>
      <c r="WOB28" s="106"/>
      <c r="WOC28" s="107"/>
      <c r="WOD28" s="106"/>
      <c r="WOE28" s="106"/>
      <c r="WOF28" s="108"/>
      <c r="WOG28" s="109"/>
      <c r="WOH28" s="110"/>
      <c r="WOI28" s="106"/>
      <c r="WOJ28" s="106"/>
      <c r="WOK28" s="107"/>
      <c r="WOL28" s="106"/>
      <c r="WOM28" s="106"/>
      <c r="WON28" s="108"/>
      <c r="WOO28" s="109"/>
      <c r="WOP28" s="110"/>
      <c r="WOQ28" s="106"/>
      <c r="WOR28" s="106"/>
      <c r="WOS28" s="107"/>
      <c r="WOT28" s="106"/>
      <c r="WOU28" s="106"/>
      <c r="WOV28" s="108"/>
      <c r="WOW28" s="109"/>
      <c r="WOX28" s="110"/>
      <c r="WOY28" s="106"/>
      <c r="WOZ28" s="106"/>
      <c r="WPA28" s="107"/>
      <c r="WPB28" s="106"/>
      <c r="WPC28" s="106"/>
      <c r="WPD28" s="108"/>
      <c r="WPE28" s="109"/>
      <c r="WPF28" s="110"/>
      <c r="WPG28" s="106"/>
      <c r="WPH28" s="106"/>
      <c r="WPI28" s="107"/>
      <c r="WPJ28" s="106"/>
      <c r="WPK28" s="106"/>
      <c r="WPL28" s="108"/>
      <c r="WPM28" s="109"/>
      <c r="WPN28" s="110"/>
      <c r="WPO28" s="106"/>
      <c r="WPP28" s="106"/>
      <c r="WPQ28" s="107"/>
      <c r="WPR28" s="106"/>
      <c r="WPS28" s="106"/>
      <c r="WPT28" s="108"/>
      <c r="WPU28" s="109"/>
      <c r="WPV28" s="110"/>
      <c r="WPW28" s="106"/>
      <c r="WPX28" s="106"/>
      <c r="WPY28" s="107"/>
      <c r="WPZ28" s="106"/>
      <c r="WQA28" s="106"/>
      <c r="WQB28" s="108"/>
      <c r="WQC28" s="109"/>
      <c r="WQD28" s="110"/>
      <c r="WQE28" s="106"/>
      <c r="WQF28" s="106"/>
      <c r="WQG28" s="107"/>
      <c r="WQH28" s="106"/>
      <c r="WQI28" s="106"/>
      <c r="WQJ28" s="108"/>
      <c r="WQK28" s="109"/>
      <c r="WQL28" s="110"/>
      <c r="WQM28" s="106"/>
      <c r="WQN28" s="106"/>
      <c r="WQO28" s="107"/>
      <c r="WQP28" s="106"/>
      <c r="WQQ28" s="106"/>
      <c r="WQR28" s="108"/>
      <c r="WQS28" s="109"/>
      <c r="WQT28" s="110"/>
      <c r="WQU28" s="106"/>
      <c r="WQV28" s="106"/>
      <c r="WQW28" s="107"/>
      <c r="WQX28" s="106"/>
      <c r="WQY28" s="106"/>
      <c r="WQZ28" s="108"/>
      <c r="WRA28" s="109"/>
      <c r="WRB28" s="110"/>
      <c r="WRC28" s="106"/>
      <c r="WRD28" s="106"/>
      <c r="WRE28" s="107"/>
      <c r="WRF28" s="106"/>
      <c r="WRG28" s="106"/>
      <c r="WRH28" s="108"/>
      <c r="WRI28" s="109"/>
      <c r="WRJ28" s="110"/>
      <c r="WRK28" s="106"/>
      <c r="WRL28" s="106"/>
      <c r="WRM28" s="107"/>
      <c r="WRN28" s="106"/>
      <c r="WRO28" s="106"/>
      <c r="WRP28" s="108"/>
      <c r="WRQ28" s="109"/>
      <c r="WRR28" s="110"/>
      <c r="WRS28" s="106"/>
      <c r="WRT28" s="106"/>
      <c r="WRU28" s="107"/>
      <c r="WRV28" s="106"/>
      <c r="WRW28" s="106"/>
      <c r="WRX28" s="108"/>
      <c r="WRY28" s="109"/>
      <c r="WRZ28" s="110"/>
      <c r="WSA28" s="106"/>
      <c r="WSB28" s="106"/>
      <c r="WSC28" s="107"/>
      <c r="WSD28" s="106"/>
      <c r="WSE28" s="106"/>
      <c r="WSF28" s="108"/>
      <c r="WSG28" s="109"/>
      <c r="WSH28" s="110"/>
      <c r="WSI28" s="106"/>
      <c r="WSJ28" s="106"/>
      <c r="WSK28" s="107"/>
      <c r="WSL28" s="106"/>
      <c r="WSM28" s="106"/>
      <c r="WSN28" s="108"/>
      <c r="WSO28" s="109"/>
      <c r="WSP28" s="110"/>
      <c r="WSQ28" s="106"/>
      <c r="WSR28" s="106"/>
      <c r="WSS28" s="107"/>
      <c r="WST28" s="106"/>
      <c r="WSU28" s="106"/>
      <c r="WSV28" s="108"/>
      <c r="WSW28" s="109"/>
      <c r="WSX28" s="110"/>
      <c r="WSY28" s="106"/>
      <c r="WSZ28" s="106"/>
      <c r="WTA28" s="107"/>
      <c r="WTB28" s="106"/>
      <c r="WTC28" s="106"/>
      <c r="WTD28" s="108"/>
      <c r="WTE28" s="109"/>
      <c r="WTF28" s="110"/>
      <c r="WTG28" s="106"/>
      <c r="WTH28" s="106"/>
      <c r="WTI28" s="107"/>
      <c r="WTJ28" s="106"/>
      <c r="WTK28" s="106"/>
      <c r="WTL28" s="108"/>
      <c r="WTM28" s="109"/>
      <c r="WTN28" s="110"/>
      <c r="WTO28" s="106"/>
      <c r="WTP28" s="106"/>
      <c r="WTQ28" s="107"/>
      <c r="WTR28" s="106"/>
      <c r="WTS28" s="106"/>
      <c r="WTT28" s="108"/>
      <c r="WTU28" s="109"/>
      <c r="WTV28" s="110"/>
      <c r="WTW28" s="106"/>
      <c r="WTX28" s="106"/>
      <c r="WTY28" s="107"/>
      <c r="WTZ28" s="106"/>
      <c r="WUA28" s="106"/>
      <c r="WUB28" s="108"/>
      <c r="WUC28" s="109"/>
      <c r="WUD28" s="110"/>
      <c r="WUE28" s="106"/>
      <c r="WUF28" s="106"/>
      <c r="WUG28" s="107"/>
      <c r="WUH28" s="106"/>
      <c r="WUI28" s="106"/>
      <c r="WUJ28" s="108"/>
      <c r="WUK28" s="109"/>
      <c r="WUL28" s="110"/>
      <c r="WUM28" s="106"/>
      <c r="WUN28" s="106"/>
      <c r="WUO28" s="107"/>
      <c r="WUP28" s="106"/>
      <c r="WUQ28" s="106"/>
      <c r="WUR28" s="108"/>
      <c r="WUS28" s="109"/>
      <c r="WUT28" s="110"/>
      <c r="WUU28" s="106"/>
      <c r="WUV28" s="106"/>
      <c r="WUW28" s="107"/>
      <c r="WUX28" s="106"/>
      <c r="WUY28" s="106"/>
      <c r="WUZ28" s="108"/>
      <c r="WVA28" s="109"/>
      <c r="WVB28" s="110"/>
      <c r="WVC28" s="106"/>
      <c r="WVD28" s="106"/>
      <c r="WVE28" s="107"/>
      <c r="WVF28" s="106"/>
      <c r="WVG28" s="106"/>
      <c r="WVH28" s="108"/>
      <c r="WVI28" s="109"/>
      <c r="WVJ28" s="110"/>
      <c r="WVK28" s="106"/>
      <c r="WVL28" s="106"/>
      <c r="WVM28" s="107"/>
      <c r="WVN28" s="106"/>
      <c r="WVO28" s="106"/>
      <c r="WVP28" s="108"/>
      <c r="WVQ28" s="109"/>
      <c r="WVR28" s="110"/>
      <c r="WVS28" s="106"/>
      <c r="WVT28" s="106"/>
      <c r="WVU28" s="107"/>
      <c r="WVV28" s="106"/>
      <c r="WVW28" s="106"/>
      <c r="WVX28" s="108"/>
      <c r="WVY28" s="109"/>
      <c r="WVZ28" s="110"/>
      <c r="WWA28" s="106"/>
      <c r="WWB28" s="106"/>
      <c r="WWC28" s="107"/>
      <c r="WWD28" s="106"/>
      <c r="WWE28" s="106"/>
      <c r="WWF28" s="108"/>
      <c r="WWG28" s="109"/>
      <c r="WWH28" s="110"/>
      <c r="WWI28" s="106"/>
      <c r="WWJ28" s="106"/>
      <c r="WWK28" s="107"/>
      <c r="WWL28" s="106"/>
      <c r="WWM28" s="106"/>
      <c r="WWN28" s="108"/>
      <c r="WWO28" s="109"/>
      <c r="WWP28" s="110"/>
      <c r="WWQ28" s="106"/>
      <c r="WWR28" s="106"/>
      <c r="WWS28" s="107"/>
      <c r="WWT28" s="106"/>
      <c r="WWU28" s="106"/>
      <c r="WWV28" s="108"/>
      <c r="WWW28" s="109"/>
      <c r="WWX28" s="110"/>
      <c r="WWY28" s="106"/>
      <c r="WWZ28" s="106"/>
      <c r="WXA28" s="107"/>
      <c r="WXB28" s="106"/>
      <c r="WXC28" s="106"/>
      <c r="WXD28" s="108"/>
      <c r="WXE28" s="109"/>
      <c r="WXF28" s="110"/>
      <c r="WXG28" s="106"/>
      <c r="WXH28" s="106"/>
      <c r="WXI28" s="107"/>
      <c r="WXJ28" s="106"/>
      <c r="WXK28" s="106"/>
      <c r="WXL28" s="108"/>
      <c r="WXM28" s="109"/>
      <c r="WXN28" s="110"/>
      <c r="WXO28" s="106"/>
      <c r="WXP28" s="106"/>
      <c r="WXQ28" s="107"/>
      <c r="WXR28" s="106"/>
      <c r="WXS28" s="106"/>
      <c r="WXT28" s="108"/>
      <c r="WXU28" s="109"/>
      <c r="WXV28" s="110"/>
    </row>
    <row r="29" s="89" customFormat="1" spans="1:16194">
      <c r="A29" s="106" t="s">
        <v>54</v>
      </c>
      <c r="B29" s="106" t="s">
        <v>1106</v>
      </c>
      <c r="C29" s="107">
        <v>43283</v>
      </c>
      <c r="D29" s="106">
        <v>2</v>
      </c>
      <c r="E29" s="106">
        <v>1</v>
      </c>
      <c r="F29" s="108">
        <v>10400</v>
      </c>
      <c r="G29" s="109">
        <f t="shared" si="0"/>
        <v>10400</v>
      </c>
      <c r="H29" s="135">
        <v>1324044</v>
      </c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106"/>
      <c r="EJ29" s="106"/>
      <c r="EK29" s="107"/>
      <c r="EL29" s="106"/>
      <c r="EM29" s="106"/>
      <c r="EN29" s="108"/>
      <c r="EO29" s="109"/>
      <c r="EP29" s="110"/>
      <c r="EQ29" s="106"/>
      <c r="ER29" s="106"/>
      <c r="ES29" s="107"/>
      <c r="ET29" s="106"/>
      <c r="EU29" s="106"/>
      <c r="EV29" s="108"/>
      <c r="EW29" s="109"/>
      <c r="EX29" s="110"/>
      <c r="EY29" s="106"/>
      <c r="EZ29" s="106"/>
      <c r="FA29" s="107"/>
      <c r="FB29" s="106"/>
      <c r="FC29" s="106"/>
      <c r="FD29" s="108"/>
      <c r="FE29" s="109"/>
      <c r="FF29" s="110"/>
      <c r="FG29" s="106"/>
      <c r="FH29" s="106"/>
      <c r="FI29" s="107"/>
      <c r="FJ29" s="106"/>
      <c r="FK29" s="106"/>
      <c r="FL29" s="108"/>
      <c r="FM29" s="109"/>
      <c r="FN29" s="110"/>
      <c r="FO29" s="106"/>
      <c r="FP29" s="106"/>
      <c r="FQ29" s="107"/>
      <c r="FR29" s="106"/>
      <c r="FS29" s="106"/>
      <c r="FT29" s="108"/>
      <c r="FU29" s="109"/>
      <c r="FV29" s="110"/>
      <c r="FW29" s="106"/>
      <c r="FX29" s="106"/>
      <c r="FY29" s="107"/>
      <c r="FZ29" s="106"/>
      <c r="GA29" s="106"/>
      <c r="GB29" s="108"/>
      <c r="GC29" s="109"/>
      <c r="GD29" s="110"/>
      <c r="GE29" s="106"/>
      <c r="GF29" s="106"/>
      <c r="GG29" s="107"/>
      <c r="GH29" s="106"/>
      <c r="GI29" s="106"/>
      <c r="GJ29" s="108"/>
      <c r="GK29" s="109"/>
      <c r="GL29" s="110"/>
      <c r="GM29" s="106"/>
      <c r="GN29" s="106"/>
      <c r="GO29" s="107"/>
      <c r="GP29" s="106"/>
      <c r="GQ29" s="106"/>
      <c r="GR29" s="108"/>
      <c r="GS29" s="109"/>
      <c r="GT29" s="110"/>
      <c r="GU29" s="106"/>
      <c r="GV29" s="106"/>
      <c r="GW29" s="107"/>
      <c r="GX29" s="106"/>
      <c r="GY29" s="106"/>
      <c r="GZ29" s="108"/>
      <c r="HA29" s="109"/>
      <c r="HB29" s="110"/>
      <c r="HC29" s="106"/>
      <c r="HD29" s="106"/>
      <c r="HE29" s="107"/>
      <c r="HF29" s="106"/>
      <c r="HG29" s="106"/>
      <c r="HH29" s="108"/>
      <c r="HI29" s="109"/>
      <c r="HJ29" s="110"/>
      <c r="HK29" s="106"/>
      <c r="HL29" s="106"/>
      <c r="HM29" s="107"/>
      <c r="HN29" s="106"/>
      <c r="HO29" s="106"/>
      <c r="HP29" s="108"/>
      <c r="HQ29" s="109"/>
      <c r="HR29" s="110"/>
      <c r="HS29" s="106"/>
      <c r="HT29" s="106"/>
      <c r="HU29" s="107"/>
      <c r="HV29" s="106"/>
      <c r="HW29" s="106"/>
      <c r="HX29" s="108"/>
      <c r="HY29" s="109"/>
      <c r="HZ29" s="110"/>
      <c r="IA29" s="106"/>
      <c r="IB29" s="106"/>
      <c r="IC29" s="107"/>
      <c r="ID29" s="106"/>
      <c r="IE29" s="106"/>
      <c r="IF29" s="108"/>
      <c r="IG29" s="109"/>
      <c r="IH29" s="110"/>
      <c r="II29" s="106"/>
      <c r="IJ29" s="106"/>
      <c r="IK29" s="107"/>
      <c r="IL29" s="106"/>
      <c r="IM29" s="106"/>
      <c r="IN29" s="108"/>
      <c r="IO29" s="109"/>
      <c r="IP29" s="110"/>
      <c r="IQ29" s="106"/>
      <c r="IR29" s="106"/>
      <c r="IS29" s="107"/>
      <c r="IT29" s="106"/>
      <c r="IU29" s="106"/>
      <c r="IV29" s="108"/>
      <c r="IW29" s="109"/>
      <c r="IX29" s="110"/>
      <c r="IY29" s="106"/>
      <c r="IZ29" s="106"/>
      <c r="JA29" s="107"/>
      <c r="JB29" s="106"/>
      <c r="JC29" s="106"/>
      <c r="JD29" s="108"/>
      <c r="JE29" s="109"/>
      <c r="JF29" s="110"/>
      <c r="JG29" s="106"/>
      <c r="JH29" s="106"/>
      <c r="JI29" s="107"/>
      <c r="JJ29" s="106"/>
      <c r="JK29" s="106"/>
      <c r="JL29" s="108"/>
      <c r="JM29" s="109"/>
      <c r="JN29" s="110"/>
      <c r="JO29" s="106"/>
      <c r="JP29" s="106"/>
      <c r="JQ29" s="107"/>
      <c r="JR29" s="106"/>
      <c r="JS29" s="106"/>
      <c r="JT29" s="108"/>
      <c r="JU29" s="109"/>
      <c r="JV29" s="110"/>
      <c r="JW29" s="106"/>
      <c r="JX29" s="106"/>
      <c r="JY29" s="107"/>
      <c r="JZ29" s="106"/>
      <c r="KA29" s="106"/>
      <c r="KB29" s="108"/>
      <c r="KC29" s="109"/>
      <c r="KD29" s="110"/>
      <c r="KE29" s="106"/>
      <c r="KF29" s="106"/>
      <c r="KG29" s="107"/>
      <c r="KH29" s="106"/>
      <c r="KI29" s="106"/>
      <c r="KJ29" s="108"/>
      <c r="KK29" s="109"/>
      <c r="KL29" s="110"/>
      <c r="KM29" s="106"/>
      <c r="KN29" s="106"/>
      <c r="KO29" s="107"/>
      <c r="KP29" s="106"/>
      <c r="KQ29" s="106"/>
      <c r="KR29" s="108"/>
      <c r="KS29" s="109"/>
      <c r="KT29" s="110"/>
      <c r="KU29" s="106"/>
      <c r="KV29" s="106"/>
      <c r="KW29" s="107"/>
      <c r="KX29" s="106"/>
      <c r="KY29" s="106"/>
      <c r="KZ29" s="108"/>
      <c r="LA29" s="109"/>
      <c r="LB29" s="110"/>
      <c r="LC29" s="106"/>
      <c r="LD29" s="106"/>
      <c r="LE29" s="107"/>
      <c r="LF29" s="106"/>
      <c r="LG29" s="106"/>
      <c r="LH29" s="108"/>
      <c r="LI29" s="109"/>
      <c r="LJ29" s="110"/>
      <c r="LK29" s="106"/>
      <c r="LL29" s="106"/>
      <c r="LM29" s="107"/>
      <c r="LN29" s="106"/>
      <c r="LO29" s="106"/>
      <c r="LP29" s="108"/>
      <c r="LQ29" s="109"/>
      <c r="LR29" s="110"/>
      <c r="LS29" s="106"/>
      <c r="LT29" s="106"/>
      <c r="LU29" s="107"/>
      <c r="LV29" s="106"/>
      <c r="LW29" s="106"/>
      <c r="LX29" s="108"/>
      <c r="LY29" s="109"/>
      <c r="LZ29" s="110"/>
      <c r="MA29" s="106"/>
      <c r="MB29" s="106"/>
      <c r="MC29" s="107"/>
      <c r="MD29" s="106"/>
      <c r="ME29" s="106"/>
      <c r="MF29" s="108"/>
      <c r="MG29" s="109"/>
      <c r="MH29" s="110"/>
      <c r="MI29" s="106"/>
      <c r="MJ29" s="106"/>
      <c r="MK29" s="107"/>
      <c r="ML29" s="106"/>
      <c r="MM29" s="106"/>
      <c r="MN29" s="108"/>
      <c r="MO29" s="109"/>
      <c r="MP29" s="110"/>
      <c r="MQ29" s="106"/>
      <c r="MR29" s="106"/>
      <c r="MS29" s="107"/>
      <c r="MT29" s="106"/>
      <c r="MU29" s="106"/>
      <c r="MV29" s="108"/>
      <c r="MW29" s="109"/>
      <c r="MX29" s="110"/>
      <c r="MY29" s="106"/>
      <c r="MZ29" s="106"/>
      <c r="NA29" s="107"/>
      <c r="NB29" s="106"/>
      <c r="NC29" s="106"/>
      <c r="ND29" s="108"/>
      <c r="NE29" s="109"/>
      <c r="NF29" s="110"/>
      <c r="NG29" s="106"/>
      <c r="NH29" s="106"/>
      <c r="NI29" s="107"/>
      <c r="NJ29" s="106"/>
      <c r="NK29" s="106"/>
      <c r="NL29" s="108"/>
      <c r="NM29" s="109"/>
      <c r="NN29" s="110"/>
      <c r="NO29" s="106"/>
      <c r="NP29" s="106"/>
      <c r="NQ29" s="107"/>
      <c r="NR29" s="106"/>
      <c r="NS29" s="106"/>
      <c r="NT29" s="108"/>
      <c r="NU29" s="109"/>
      <c r="NV29" s="110"/>
      <c r="NW29" s="106"/>
      <c r="NX29" s="106"/>
      <c r="NY29" s="107"/>
      <c r="NZ29" s="106"/>
      <c r="OA29" s="106"/>
      <c r="OB29" s="108"/>
      <c r="OC29" s="109"/>
      <c r="OD29" s="110"/>
      <c r="OE29" s="106"/>
      <c r="OF29" s="106"/>
      <c r="OG29" s="107"/>
      <c r="OH29" s="106"/>
      <c r="OI29" s="106"/>
      <c r="OJ29" s="108"/>
      <c r="OK29" s="109"/>
      <c r="OL29" s="110"/>
      <c r="OM29" s="106"/>
      <c r="ON29" s="106"/>
      <c r="OO29" s="107"/>
      <c r="OP29" s="106"/>
      <c r="OQ29" s="106"/>
      <c r="OR29" s="108"/>
      <c r="OS29" s="109"/>
      <c r="OT29" s="110"/>
      <c r="OU29" s="106"/>
      <c r="OV29" s="106"/>
      <c r="OW29" s="107"/>
      <c r="OX29" s="106"/>
      <c r="OY29" s="106"/>
      <c r="OZ29" s="108"/>
      <c r="PA29" s="109"/>
      <c r="PB29" s="110"/>
      <c r="PC29" s="106"/>
      <c r="PD29" s="106"/>
      <c r="PE29" s="107"/>
      <c r="PF29" s="106"/>
      <c r="PG29" s="106"/>
      <c r="PH29" s="108"/>
      <c r="PI29" s="109"/>
      <c r="PJ29" s="110"/>
      <c r="PK29" s="106"/>
      <c r="PL29" s="106"/>
      <c r="PM29" s="107"/>
      <c r="PN29" s="106"/>
      <c r="PO29" s="106"/>
      <c r="PP29" s="108"/>
      <c r="PQ29" s="109"/>
      <c r="PR29" s="110"/>
      <c r="PS29" s="106"/>
      <c r="PT29" s="106"/>
      <c r="PU29" s="107"/>
      <c r="PV29" s="106"/>
      <c r="PW29" s="106"/>
      <c r="PX29" s="108"/>
      <c r="PY29" s="109"/>
      <c r="PZ29" s="110"/>
      <c r="QA29" s="106"/>
      <c r="QB29" s="106"/>
      <c r="QC29" s="107"/>
      <c r="QD29" s="106"/>
      <c r="QE29" s="106"/>
      <c r="QF29" s="108"/>
      <c r="QG29" s="109"/>
      <c r="QH29" s="110"/>
      <c r="QI29" s="106"/>
      <c r="QJ29" s="106"/>
      <c r="QK29" s="107"/>
      <c r="QL29" s="106"/>
      <c r="QM29" s="106"/>
      <c r="QN29" s="108"/>
      <c r="QO29" s="109"/>
      <c r="QP29" s="110"/>
      <c r="QQ29" s="106"/>
      <c r="QR29" s="106"/>
      <c r="QS29" s="107"/>
      <c r="QT29" s="106"/>
      <c r="QU29" s="106"/>
      <c r="QV29" s="108"/>
      <c r="QW29" s="109"/>
      <c r="QX29" s="110"/>
      <c r="QY29" s="106"/>
      <c r="QZ29" s="106"/>
      <c r="RA29" s="107"/>
      <c r="RB29" s="106"/>
      <c r="RC29" s="106"/>
      <c r="RD29" s="108"/>
      <c r="RE29" s="109"/>
      <c r="RF29" s="110"/>
      <c r="RG29" s="106"/>
      <c r="RH29" s="106"/>
      <c r="RI29" s="107"/>
      <c r="RJ29" s="106"/>
      <c r="RK29" s="106"/>
      <c r="RL29" s="108"/>
      <c r="RM29" s="109"/>
      <c r="RN29" s="110"/>
      <c r="RO29" s="106"/>
      <c r="RP29" s="106"/>
      <c r="RQ29" s="107"/>
      <c r="RR29" s="106"/>
      <c r="RS29" s="106"/>
      <c r="RT29" s="108"/>
      <c r="RU29" s="109"/>
      <c r="RV29" s="110"/>
      <c r="RW29" s="106"/>
      <c r="RX29" s="106"/>
      <c r="RY29" s="107"/>
      <c r="RZ29" s="106"/>
      <c r="SA29" s="106"/>
      <c r="SB29" s="108"/>
      <c r="SC29" s="109"/>
      <c r="SD29" s="110"/>
      <c r="SE29" s="106"/>
      <c r="SF29" s="106"/>
      <c r="SG29" s="107"/>
      <c r="SH29" s="106"/>
      <c r="SI29" s="106"/>
      <c r="SJ29" s="108"/>
      <c r="SK29" s="109"/>
      <c r="SL29" s="110"/>
      <c r="SM29" s="106"/>
      <c r="SN29" s="106"/>
      <c r="SO29" s="107"/>
      <c r="SP29" s="106"/>
      <c r="SQ29" s="106"/>
      <c r="SR29" s="108"/>
      <c r="SS29" s="109"/>
      <c r="ST29" s="110"/>
      <c r="SU29" s="106"/>
      <c r="SV29" s="106"/>
      <c r="SW29" s="107"/>
      <c r="SX29" s="106"/>
      <c r="SY29" s="106"/>
      <c r="SZ29" s="108"/>
      <c r="TA29" s="109"/>
      <c r="TB29" s="110"/>
      <c r="TC29" s="106"/>
      <c r="TD29" s="106"/>
      <c r="TE29" s="107"/>
      <c r="TF29" s="106"/>
      <c r="TG29" s="106"/>
      <c r="TH29" s="108"/>
      <c r="TI29" s="109"/>
      <c r="TJ29" s="110"/>
      <c r="TK29" s="106"/>
      <c r="TL29" s="106"/>
      <c r="TM29" s="107"/>
      <c r="TN29" s="106"/>
      <c r="TO29" s="106"/>
      <c r="TP29" s="108"/>
      <c r="TQ29" s="109"/>
      <c r="TR29" s="110"/>
      <c r="TS29" s="106"/>
      <c r="TT29" s="106"/>
      <c r="TU29" s="107"/>
      <c r="TV29" s="106"/>
      <c r="TW29" s="106"/>
      <c r="TX29" s="108"/>
      <c r="TY29" s="109"/>
      <c r="TZ29" s="110"/>
      <c r="UA29" s="106"/>
      <c r="UB29" s="106"/>
      <c r="UC29" s="107"/>
      <c r="UD29" s="106"/>
      <c r="UE29" s="106"/>
      <c r="UF29" s="108"/>
      <c r="UG29" s="109"/>
      <c r="UH29" s="110"/>
      <c r="UI29" s="106"/>
      <c r="UJ29" s="106"/>
      <c r="UK29" s="107"/>
      <c r="UL29" s="106"/>
      <c r="UM29" s="106"/>
      <c r="UN29" s="108"/>
      <c r="UO29" s="109"/>
      <c r="UP29" s="110"/>
      <c r="UQ29" s="106"/>
      <c r="UR29" s="106"/>
      <c r="US29" s="107"/>
      <c r="UT29" s="106"/>
      <c r="UU29" s="106"/>
      <c r="UV29" s="108"/>
      <c r="UW29" s="109"/>
      <c r="UX29" s="110"/>
      <c r="UY29" s="106"/>
      <c r="UZ29" s="106"/>
      <c r="VA29" s="107"/>
      <c r="VB29" s="106"/>
      <c r="VC29" s="106"/>
      <c r="VD29" s="108"/>
      <c r="VE29" s="109"/>
      <c r="VF29" s="110"/>
      <c r="VG29" s="106"/>
      <c r="VH29" s="106"/>
      <c r="VI29" s="107"/>
      <c r="VJ29" s="106"/>
      <c r="VK29" s="106"/>
      <c r="VL29" s="108"/>
      <c r="VM29" s="109"/>
      <c r="VN29" s="110"/>
      <c r="VO29" s="106"/>
      <c r="VP29" s="106"/>
      <c r="VQ29" s="107"/>
      <c r="VR29" s="106"/>
      <c r="VS29" s="106"/>
      <c r="VT29" s="108"/>
      <c r="VU29" s="109"/>
      <c r="VV29" s="110"/>
      <c r="VW29" s="106"/>
      <c r="VX29" s="106"/>
      <c r="VY29" s="107"/>
      <c r="VZ29" s="106"/>
      <c r="WA29" s="106"/>
      <c r="WB29" s="108"/>
      <c r="WC29" s="109"/>
      <c r="WD29" s="110"/>
      <c r="WE29" s="106"/>
      <c r="WF29" s="106"/>
      <c r="WG29" s="107"/>
      <c r="WH29" s="106"/>
      <c r="WI29" s="106"/>
      <c r="WJ29" s="108"/>
      <c r="WK29" s="109"/>
      <c r="WL29" s="110"/>
      <c r="WM29" s="106"/>
      <c r="WN29" s="106"/>
      <c r="WO29" s="107"/>
      <c r="WP29" s="106"/>
      <c r="WQ29" s="106"/>
      <c r="WR29" s="108"/>
      <c r="WS29" s="109"/>
      <c r="WT29" s="110"/>
      <c r="WU29" s="106"/>
      <c r="WV29" s="106"/>
      <c r="WW29" s="107"/>
      <c r="WX29" s="106"/>
      <c r="WY29" s="106"/>
      <c r="WZ29" s="108"/>
      <c r="XA29" s="109"/>
      <c r="XB29" s="110"/>
      <c r="XC29" s="106"/>
      <c r="XD29" s="106"/>
      <c r="XE29" s="107"/>
      <c r="XF29" s="106"/>
      <c r="XG29" s="106"/>
      <c r="XH29" s="108"/>
      <c r="XI29" s="109"/>
      <c r="XJ29" s="110"/>
      <c r="XK29" s="106"/>
      <c r="XL29" s="106"/>
      <c r="XM29" s="107"/>
      <c r="XN29" s="106"/>
      <c r="XO29" s="106"/>
      <c r="XP29" s="108"/>
      <c r="XQ29" s="109"/>
      <c r="XR29" s="110"/>
      <c r="XS29" s="106"/>
      <c r="XT29" s="106"/>
      <c r="XU29" s="107"/>
      <c r="XV29" s="106"/>
      <c r="XW29" s="106"/>
      <c r="XX29" s="108"/>
      <c r="XY29" s="109"/>
      <c r="XZ29" s="110"/>
      <c r="YA29" s="106"/>
      <c r="YB29" s="106"/>
      <c r="YC29" s="107"/>
      <c r="YD29" s="106"/>
      <c r="YE29" s="106"/>
      <c r="YF29" s="108"/>
      <c r="YG29" s="109"/>
      <c r="YH29" s="110"/>
      <c r="YI29" s="106"/>
      <c r="YJ29" s="106"/>
      <c r="YK29" s="107"/>
      <c r="YL29" s="106"/>
      <c r="YM29" s="106"/>
      <c r="YN29" s="108"/>
      <c r="YO29" s="109"/>
      <c r="YP29" s="110"/>
      <c r="YQ29" s="106"/>
      <c r="YR29" s="106"/>
      <c r="YS29" s="107"/>
      <c r="YT29" s="106"/>
      <c r="YU29" s="106"/>
      <c r="YV29" s="108"/>
      <c r="YW29" s="109"/>
      <c r="YX29" s="110"/>
      <c r="YY29" s="106"/>
      <c r="YZ29" s="106"/>
      <c r="ZA29" s="107"/>
      <c r="ZB29" s="106"/>
      <c r="ZC29" s="106"/>
      <c r="ZD29" s="108"/>
      <c r="ZE29" s="109"/>
      <c r="ZF29" s="110"/>
      <c r="ZG29" s="106"/>
      <c r="ZH29" s="106"/>
      <c r="ZI29" s="107"/>
      <c r="ZJ29" s="106"/>
      <c r="ZK29" s="106"/>
      <c r="ZL29" s="108"/>
      <c r="ZM29" s="109"/>
      <c r="ZN29" s="110"/>
      <c r="ZO29" s="106"/>
      <c r="ZP29" s="106"/>
      <c r="ZQ29" s="107"/>
      <c r="ZR29" s="106"/>
      <c r="ZS29" s="106"/>
      <c r="ZT29" s="108"/>
      <c r="ZU29" s="109"/>
      <c r="ZV29" s="110"/>
      <c r="ZW29" s="106"/>
      <c r="ZX29" s="106"/>
      <c r="ZY29" s="107"/>
      <c r="ZZ29" s="106"/>
      <c r="AAA29" s="106"/>
      <c r="AAB29" s="108"/>
      <c r="AAC29" s="109"/>
      <c r="AAD29" s="110"/>
      <c r="AAE29" s="106"/>
      <c r="AAF29" s="106"/>
      <c r="AAG29" s="107"/>
      <c r="AAH29" s="106"/>
      <c r="AAI29" s="106"/>
      <c r="AAJ29" s="108"/>
      <c r="AAK29" s="109"/>
      <c r="AAL29" s="110"/>
      <c r="AAM29" s="106"/>
      <c r="AAN29" s="106"/>
      <c r="AAO29" s="107"/>
      <c r="AAP29" s="106"/>
      <c r="AAQ29" s="106"/>
      <c r="AAR29" s="108"/>
      <c r="AAS29" s="109"/>
      <c r="AAT29" s="110"/>
      <c r="AAU29" s="106"/>
      <c r="AAV29" s="106"/>
      <c r="AAW29" s="107"/>
      <c r="AAX29" s="106"/>
      <c r="AAY29" s="106"/>
      <c r="AAZ29" s="108"/>
      <c r="ABA29" s="109"/>
      <c r="ABB29" s="110"/>
      <c r="ABC29" s="106"/>
      <c r="ABD29" s="106"/>
      <c r="ABE29" s="107"/>
      <c r="ABF29" s="106"/>
      <c r="ABG29" s="106"/>
      <c r="ABH29" s="108"/>
      <c r="ABI29" s="109"/>
      <c r="ABJ29" s="110"/>
      <c r="ABK29" s="106"/>
      <c r="ABL29" s="106"/>
      <c r="ABM29" s="107"/>
      <c r="ABN29" s="106"/>
      <c r="ABO29" s="106"/>
      <c r="ABP29" s="108"/>
      <c r="ABQ29" s="109"/>
      <c r="ABR29" s="110"/>
      <c r="ABS29" s="106"/>
      <c r="ABT29" s="106"/>
      <c r="ABU29" s="107"/>
      <c r="ABV29" s="106"/>
      <c r="ABW29" s="106"/>
      <c r="ABX29" s="108"/>
      <c r="ABY29" s="109"/>
      <c r="ABZ29" s="110"/>
      <c r="ACA29" s="106"/>
      <c r="ACB29" s="106"/>
      <c r="ACC29" s="107"/>
      <c r="ACD29" s="106"/>
      <c r="ACE29" s="106"/>
      <c r="ACF29" s="108"/>
      <c r="ACG29" s="109"/>
      <c r="ACH29" s="110"/>
      <c r="ACI29" s="106"/>
      <c r="ACJ29" s="106"/>
      <c r="ACK29" s="107"/>
      <c r="ACL29" s="106"/>
      <c r="ACM29" s="106"/>
      <c r="ACN29" s="108"/>
      <c r="ACO29" s="109"/>
      <c r="ACP29" s="110"/>
      <c r="ACQ29" s="106"/>
      <c r="ACR29" s="106"/>
      <c r="ACS29" s="107"/>
      <c r="ACT29" s="106"/>
      <c r="ACU29" s="106"/>
      <c r="ACV29" s="108"/>
      <c r="ACW29" s="109"/>
      <c r="ACX29" s="110"/>
      <c r="ACY29" s="106"/>
      <c r="ACZ29" s="106"/>
      <c r="ADA29" s="107"/>
      <c r="ADB29" s="106"/>
      <c r="ADC29" s="106"/>
      <c r="ADD29" s="108"/>
      <c r="ADE29" s="109"/>
      <c r="ADF29" s="110"/>
      <c r="ADG29" s="106"/>
      <c r="ADH29" s="106"/>
      <c r="ADI29" s="107"/>
      <c r="ADJ29" s="106"/>
      <c r="ADK29" s="106"/>
      <c r="ADL29" s="108"/>
      <c r="ADM29" s="109"/>
      <c r="ADN29" s="110"/>
      <c r="ADO29" s="106"/>
      <c r="ADP29" s="106"/>
      <c r="ADQ29" s="107"/>
      <c r="ADR29" s="106"/>
      <c r="ADS29" s="106"/>
      <c r="ADT29" s="108"/>
      <c r="ADU29" s="109"/>
      <c r="ADV29" s="110"/>
      <c r="ADW29" s="106"/>
      <c r="ADX29" s="106"/>
      <c r="ADY29" s="107"/>
      <c r="ADZ29" s="106"/>
      <c r="AEA29" s="106"/>
      <c r="AEB29" s="108"/>
      <c r="AEC29" s="109"/>
      <c r="AED29" s="110"/>
      <c r="AEE29" s="106"/>
      <c r="AEF29" s="106"/>
      <c r="AEG29" s="107"/>
      <c r="AEH29" s="106"/>
      <c r="AEI29" s="106"/>
      <c r="AEJ29" s="108"/>
      <c r="AEK29" s="109"/>
      <c r="AEL29" s="110"/>
      <c r="AEM29" s="106"/>
      <c r="AEN29" s="106"/>
      <c r="AEO29" s="107"/>
      <c r="AEP29" s="106"/>
      <c r="AEQ29" s="106"/>
      <c r="AER29" s="108"/>
      <c r="AES29" s="109"/>
      <c r="AET29" s="110"/>
      <c r="AEU29" s="106"/>
      <c r="AEV29" s="106"/>
      <c r="AEW29" s="107"/>
      <c r="AEX29" s="106"/>
      <c r="AEY29" s="106"/>
      <c r="AEZ29" s="108"/>
      <c r="AFA29" s="109"/>
      <c r="AFB29" s="110"/>
      <c r="AFC29" s="106"/>
      <c r="AFD29" s="106"/>
      <c r="AFE29" s="107"/>
      <c r="AFF29" s="106"/>
      <c r="AFG29" s="106"/>
      <c r="AFH29" s="108"/>
      <c r="AFI29" s="109"/>
      <c r="AFJ29" s="110"/>
      <c r="AFK29" s="106"/>
      <c r="AFL29" s="106"/>
      <c r="AFM29" s="107"/>
      <c r="AFN29" s="106"/>
      <c r="AFO29" s="106"/>
      <c r="AFP29" s="108"/>
      <c r="AFQ29" s="109"/>
      <c r="AFR29" s="110"/>
      <c r="AFS29" s="106"/>
      <c r="AFT29" s="106"/>
      <c r="AFU29" s="107"/>
      <c r="AFV29" s="106"/>
      <c r="AFW29" s="106"/>
      <c r="AFX29" s="108"/>
      <c r="AFY29" s="109"/>
      <c r="AFZ29" s="110"/>
      <c r="AGA29" s="106"/>
      <c r="AGB29" s="106"/>
      <c r="AGC29" s="107"/>
      <c r="AGD29" s="106"/>
      <c r="AGE29" s="106"/>
      <c r="AGF29" s="108"/>
      <c r="AGG29" s="109"/>
      <c r="AGH29" s="110"/>
      <c r="AGI29" s="106"/>
      <c r="AGJ29" s="106"/>
      <c r="AGK29" s="107"/>
      <c r="AGL29" s="106"/>
      <c r="AGM29" s="106"/>
      <c r="AGN29" s="108"/>
      <c r="AGO29" s="109"/>
      <c r="AGP29" s="110"/>
      <c r="AGQ29" s="106"/>
      <c r="AGR29" s="106"/>
      <c r="AGS29" s="107"/>
      <c r="AGT29" s="106"/>
      <c r="AGU29" s="106"/>
      <c r="AGV29" s="108"/>
      <c r="AGW29" s="109"/>
      <c r="AGX29" s="110"/>
      <c r="AGY29" s="106"/>
      <c r="AGZ29" s="106"/>
      <c r="AHA29" s="107"/>
      <c r="AHB29" s="106"/>
      <c r="AHC29" s="106"/>
      <c r="AHD29" s="108"/>
      <c r="AHE29" s="109"/>
      <c r="AHF29" s="110"/>
      <c r="AHG29" s="106"/>
      <c r="AHH29" s="106"/>
      <c r="AHI29" s="107"/>
      <c r="AHJ29" s="106"/>
      <c r="AHK29" s="106"/>
      <c r="AHL29" s="108"/>
      <c r="AHM29" s="109"/>
      <c r="AHN29" s="110"/>
      <c r="AHO29" s="106"/>
      <c r="AHP29" s="106"/>
      <c r="AHQ29" s="107"/>
      <c r="AHR29" s="106"/>
      <c r="AHS29" s="106"/>
      <c r="AHT29" s="108"/>
      <c r="AHU29" s="109"/>
      <c r="AHV29" s="110"/>
      <c r="AHW29" s="106"/>
      <c r="AHX29" s="106"/>
      <c r="AHY29" s="107"/>
      <c r="AHZ29" s="106"/>
      <c r="AIA29" s="106"/>
      <c r="AIB29" s="108"/>
      <c r="AIC29" s="109"/>
      <c r="AID29" s="110"/>
      <c r="AIE29" s="106"/>
      <c r="AIF29" s="106"/>
      <c r="AIG29" s="107"/>
      <c r="AIH29" s="106"/>
      <c r="AII29" s="106"/>
      <c r="AIJ29" s="108"/>
      <c r="AIK29" s="109"/>
      <c r="AIL29" s="110"/>
      <c r="AIM29" s="106"/>
      <c r="AIN29" s="106"/>
      <c r="AIO29" s="107"/>
      <c r="AIP29" s="106"/>
      <c r="AIQ29" s="106"/>
      <c r="AIR29" s="108"/>
      <c r="AIS29" s="109"/>
      <c r="AIT29" s="110"/>
      <c r="AIU29" s="106"/>
      <c r="AIV29" s="106"/>
      <c r="AIW29" s="107"/>
      <c r="AIX29" s="106"/>
      <c r="AIY29" s="106"/>
      <c r="AIZ29" s="108"/>
      <c r="AJA29" s="109"/>
      <c r="AJB29" s="110"/>
      <c r="AJC29" s="106"/>
      <c r="AJD29" s="106"/>
      <c r="AJE29" s="107"/>
      <c r="AJF29" s="106"/>
      <c r="AJG29" s="106"/>
      <c r="AJH29" s="108"/>
      <c r="AJI29" s="109"/>
      <c r="AJJ29" s="110"/>
      <c r="AJK29" s="106"/>
      <c r="AJL29" s="106"/>
      <c r="AJM29" s="107"/>
      <c r="AJN29" s="106"/>
      <c r="AJO29" s="106"/>
      <c r="AJP29" s="108"/>
      <c r="AJQ29" s="109"/>
      <c r="AJR29" s="110"/>
      <c r="AJS29" s="106"/>
      <c r="AJT29" s="106"/>
      <c r="AJU29" s="107"/>
      <c r="AJV29" s="106"/>
      <c r="AJW29" s="106"/>
      <c r="AJX29" s="108"/>
      <c r="AJY29" s="109"/>
      <c r="AJZ29" s="110"/>
      <c r="AKA29" s="106"/>
      <c r="AKB29" s="106"/>
      <c r="AKC29" s="107"/>
      <c r="AKD29" s="106"/>
      <c r="AKE29" s="106"/>
      <c r="AKF29" s="108"/>
      <c r="AKG29" s="109"/>
      <c r="AKH29" s="110"/>
      <c r="AKI29" s="106"/>
      <c r="AKJ29" s="106"/>
      <c r="AKK29" s="107"/>
      <c r="AKL29" s="106"/>
      <c r="AKM29" s="106"/>
      <c r="AKN29" s="108"/>
      <c r="AKO29" s="109"/>
      <c r="AKP29" s="110"/>
      <c r="AKQ29" s="106"/>
      <c r="AKR29" s="106"/>
      <c r="AKS29" s="107"/>
      <c r="AKT29" s="106"/>
      <c r="AKU29" s="106"/>
      <c r="AKV29" s="108"/>
      <c r="AKW29" s="109"/>
      <c r="AKX29" s="110"/>
      <c r="AKY29" s="106"/>
      <c r="AKZ29" s="106"/>
      <c r="ALA29" s="107"/>
      <c r="ALB29" s="106"/>
      <c r="ALC29" s="106"/>
      <c r="ALD29" s="108"/>
      <c r="ALE29" s="109"/>
      <c r="ALF29" s="110"/>
      <c r="ALG29" s="106"/>
      <c r="ALH29" s="106"/>
      <c r="ALI29" s="107"/>
      <c r="ALJ29" s="106"/>
      <c r="ALK29" s="106"/>
      <c r="ALL29" s="108"/>
      <c r="ALM29" s="109"/>
      <c r="ALN29" s="110"/>
      <c r="ALO29" s="106"/>
      <c r="ALP29" s="106"/>
      <c r="ALQ29" s="107"/>
      <c r="ALR29" s="106"/>
      <c r="ALS29" s="106"/>
      <c r="ALT29" s="108"/>
      <c r="ALU29" s="109"/>
      <c r="ALV29" s="110"/>
      <c r="ALW29" s="106"/>
      <c r="ALX29" s="106"/>
      <c r="ALY29" s="107"/>
      <c r="ALZ29" s="106"/>
      <c r="AMA29" s="106"/>
      <c r="AMB29" s="108"/>
      <c r="AMC29" s="109"/>
      <c r="AMD29" s="110"/>
      <c r="AME29" s="106"/>
      <c r="AMF29" s="106"/>
      <c r="AMG29" s="107"/>
      <c r="AMH29" s="106"/>
      <c r="AMI29" s="106"/>
      <c r="AMJ29" s="108"/>
      <c r="AMK29" s="109"/>
      <c r="AML29" s="110"/>
      <c r="AMM29" s="106"/>
      <c r="AMN29" s="106"/>
      <c r="AMO29" s="107"/>
      <c r="AMP29" s="106"/>
      <c r="AMQ29" s="106"/>
      <c r="AMR29" s="108"/>
      <c r="AMS29" s="109"/>
      <c r="AMT29" s="110"/>
      <c r="AMU29" s="106"/>
      <c r="AMV29" s="106"/>
      <c r="AMW29" s="107"/>
      <c r="AMX29" s="106"/>
      <c r="AMY29" s="106"/>
      <c r="AMZ29" s="108"/>
      <c r="ANA29" s="109"/>
      <c r="ANB29" s="110"/>
      <c r="ANC29" s="106"/>
      <c r="AND29" s="106"/>
      <c r="ANE29" s="107"/>
      <c r="ANF29" s="106"/>
      <c r="ANG29" s="106"/>
      <c r="ANH29" s="108"/>
      <c r="ANI29" s="109"/>
      <c r="ANJ29" s="110"/>
      <c r="ANK29" s="106"/>
      <c r="ANL29" s="106"/>
      <c r="ANM29" s="107"/>
      <c r="ANN29" s="106"/>
      <c r="ANO29" s="106"/>
      <c r="ANP29" s="108"/>
      <c r="ANQ29" s="109"/>
      <c r="ANR29" s="110"/>
      <c r="ANS29" s="106"/>
      <c r="ANT29" s="106"/>
      <c r="ANU29" s="107"/>
      <c r="ANV29" s="106"/>
      <c r="ANW29" s="106"/>
      <c r="ANX29" s="108"/>
      <c r="ANY29" s="109"/>
      <c r="ANZ29" s="110"/>
      <c r="AOA29" s="106"/>
      <c r="AOB29" s="106"/>
      <c r="AOC29" s="107"/>
      <c r="AOD29" s="106"/>
      <c r="AOE29" s="106"/>
      <c r="AOF29" s="108"/>
      <c r="AOG29" s="109"/>
      <c r="AOH29" s="110"/>
      <c r="AOI29" s="106"/>
      <c r="AOJ29" s="106"/>
      <c r="AOK29" s="107"/>
      <c r="AOL29" s="106"/>
      <c r="AOM29" s="106"/>
      <c r="AON29" s="108"/>
      <c r="AOO29" s="109"/>
      <c r="AOP29" s="110"/>
      <c r="AOQ29" s="106"/>
      <c r="AOR29" s="106"/>
      <c r="AOS29" s="107"/>
      <c r="AOT29" s="106"/>
      <c r="AOU29" s="106"/>
      <c r="AOV29" s="108"/>
      <c r="AOW29" s="109"/>
      <c r="AOX29" s="110"/>
      <c r="AOY29" s="106"/>
      <c r="AOZ29" s="106"/>
      <c r="APA29" s="107"/>
      <c r="APB29" s="106"/>
      <c r="APC29" s="106"/>
      <c r="APD29" s="108"/>
      <c r="APE29" s="109"/>
      <c r="APF29" s="110"/>
      <c r="APG29" s="106"/>
      <c r="APH29" s="106"/>
      <c r="API29" s="107"/>
      <c r="APJ29" s="106"/>
      <c r="APK29" s="106"/>
      <c r="APL29" s="108"/>
      <c r="APM29" s="109"/>
      <c r="APN29" s="110"/>
      <c r="APO29" s="106"/>
      <c r="APP29" s="106"/>
      <c r="APQ29" s="107"/>
      <c r="APR29" s="106"/>
      <c r="APS29" s="106"/>
      <c r="APT29" s="108"/>
      <c r="APU29" s="109"/>
      <c r="APV29" s="110"/>
      <c r="APW29" s="106"/>
      <c r="APX29" s="106"/>
      <c r="APY29" s="107"/>
      <c r="APZ29" s="106"/>
      <c r="AQA29" s="106"/>
      <c r="AQB29" s="108"/>
      <c r="AQC29" s="109"/>
      <c r="AQD29" s="110"/>
      <c r="AQE29" s="106"/>
      <c r="AQF29" s="106"/>
      <c r="AQG29" s="107"/>
      <c r="AQH29" s="106"/>
      <c r="AQI29" s="106"/>
      <c r="AQJ29" s="108"/>
      <c r="AQK29" s="109"/>
      <c r="AQL29" s="110"/>
      <c r="AQM29" s="106"/>
      <c r="AQN29" s="106"/>
      <c r="AQO29" s="107"/>
      <c r="AQP29" s="106"/>
      <c r="AQQ29" s="106"/>
      <c r="AQR29" s="108"/>
      <c r="AQS29" s="109"/>
      <c r="AQT29" s="110"/>
      <c r="AQU29" s="106"/>
      <c r="AQV29" s="106"/>
      <c r="AQW29" s="107"/>
      <c r="AQX29" s="106"/>
      <c r="AQY29" s="106"/>
      <c r="AQZ29" s="108"/>
      <c r="ARA29" s="109"/>
      <c r="ARB29" s="110"/>
      <c r="ARC29" s="106"/>
      <c r="ARD29" s="106"/>
      <c r="ARE29" s="107"/>
      <c r="ARF29" s="106"/>
      <c r="ARG29" s="106"/>
      <c r="ARH29" s="108"/>
      <c r="ARI29" s="109"/>
      <c r="ARJ29" s="110"/>
      <c r="ARK29" s="106"/>
      <c r="ARL29" s="106"/>
      <c r="ARM29" s="107"/>
      <c r="ARN29" s="106"/>
      <c r="ARO29" s="106"/>
      <c r="ARP29" s="108"/>
      <c r="ARQ29" s="109"/>
      <c r="ARR29" s="110"/>
      <c r="ARS29" s="106"/>
      <c r="ART29" s="106"/>
      <c r="ARU29" s="107"/>
      <c r="ARV29" s="106"/>
      <c r="ARW29" s="106"/>
      <c r="ARX29" s="108"/>
      <c r="ARY29" s="109"/>
      <c r="ARZ29" s="110"/>
      <c r="ASA29" s="106"/>
      <c r="ASB29" s="106"/>
      <c r="ASC29" s="107"/>
      <c r="ASD29" s="106"/>
      <c r="ASE29" s="106"/>
      <c r="ASF29" s="108"/>
      <c r="ASG29" s="109"/>
      <c r="ASH29" s="110"/>
      <c r="ASI29" s="106"/>
      <c r="ASJ29" s="106"/>
      <c r="ASK29" s="107"/>
      <c r="ASL29" s="106"/>
      <c r="ASM29" s="106"/>
      <c r="ASN29" s="108"/>
      <c r="ASO29" s="109"/>
      <c r="ASP29" s="110"/>
      <c r="ASQ29" s="106"/>
      <c r="ASR29" s="106"/>
      <c r="ASS29" s="107"/>
      <c r="AST29" s="106"/>
      <c r="ASU29" s="106"/>
      <c r="ASV29" s="108"/>
      <c r="ASW29" s="109"/>
      <c r="ASX29" s="110"/>
      <c r="ASY29" s="106"/>
      <c r="ASZ29" s="106"/>
      <c r="ATA29" s="107"/>
      <c r="ATB29" s="106"/>
      <c r="ATC29" s="106"/>
      <c r="ATD29" s="108"/>
      <c r="ATE29" s="109"/>
      <c r="ATF29" s="110"/>
      <c r="ATG29" s="106"/>
      <c r="ATH29" s="106"/>
      <c r="ATI29" s="107"/>
      <c r="ATJ29" s="106"/>
      <c r="ATK29" s="106"/>
      <c r="ATL29" s="108"/>
      <c r="ATM29" s="109"/>
      <c r="ATN29" s="110"/>
      <c r="ATO29" s="106"/>
      <c r="ATP29" s="106"/>
      <c r="ATQ29" s="107"/>
      <c r="ATR29" s="106"/>
      <c r="ATS29" s="106"/>
      <c r="ATT29" s="108"/>
      <c r="ATU29" s="109"/>
      <c r="ATV29" s="110"/>
      <c r="ATW29" s="106"/>
      <c r="ATX29" s="106"/>
      <c r="ATY29" s="107"/>
      <c r="ATZ29" s="106"/>
      <c r="AUA29" s="106"/>
      <c r="AUB29" s="108"/>
      <c r="AUC29" s="109"/>
      <c r="AUD29" s="110"/>
      <c r="AUE29" s="106"/>
      <c r="AUF29" s="106"/>
      <c r="AUG29" s="107"/>
      <c r="AUH29" s="106"/>
      <c r="AUI29" s="106"/>
      <c r="AUJ29" s="108"/>
      <c r="AUK29" s="109"/>
      <c r="AUL29" s="110"/>
      <c r="AUM29" s="106"/>
      <c r="AUN29" s="106"/>
      <c r="AUO29" s="107"/>
      <c r="AUP29" s="106"/>
      <c r="AUQ29" s="106"/>
      <c r="AUR29" s="108"/>
      <c r="AUS29" s="109"/>
      <c r="AUT29" s="110"/>
      <c r="AUU29" s="106"/>
      <c r="AUV29" s="106"/>
      <c r="AUW29" s="107"/>
      <c r="AUX29" s="106"/>
      <c r="AUY29" s="106"/>
      <c r="AUZ29" s="108"/>
      <c r="AVA29" s="109"/>
      <c r="AVB29" s="110"/>
      <c r="AVC29" s="106"/>
      <c r="AVD29" s="106"/>
      <c r="AVE29" s="107"/>
      <c r="AVF29" s="106"/>
      <c r="AVG29" s="106"/>
      <c r="AVH29" s="108"/>
      <c r="AVI29" s="109"/>
      <c r="AVJ29" s="110"/>
      <c r="AVK29" s="106"/>
      <c r="AVL29" s="106"/>
      <c r="AVM29" s="107"/>
      <c r="AVN29" s="106"/>
      <c r="AVO29" s="106"/>
      <c r="AVP29" s="108"/>
      <c r="AVQ29" s="109"/>
      <c r="AVR29" s="110"/>
      <c r="AVS29" s="106"/>
      <c r="AVT29" s="106"/>
      <c r="AVU29" s="107"/>
      <c r="AVV29" s="106"/>
      <c r="AVW29" s="106"/>
      <c r="AVX29" s="108"/>
      <c r="AVY29" s="109"/>
      <c r="AVZ29" s="110"/>
      <c r="AWA29" s="106"/>
      <c r="AWB29" s="106"/>
      <c r="AWC29" s="107"/>
      <c r="AWD29" s="106"/>
      <c r="AWE29" s="106"/>
      <c r="AWF29" s="108"/>
      <c r="AWG29" s="109"/>
      <c r="AWH29" s="110"/>
      <c r="AWI29" s="106"/>
      <c r="AWJ29" s="106"/>
      <c r="AWK29" s="107"/>
      <c r="AWL29" s="106"/>
      <c r="AWM29" s="106"/>
      <c r="AWN29" s="108"/>
      <c r="AWO29" s="109"/>
      <c r="AWP29" s="110"/>
      <c r="AWQ29" s="106"/>
      <c r="AWR29" s="106"/>
      <c r="AWS29" s="107"/>
      <c r="AWT29" s="106"/>
      <c r="AWU29" s="106"/>
      <c r="AWV29" s="108"/>
      <c r="AWW29" s="109"/>
      <c r="AWX29" s="110"/>
      <c r="AWY29" s="106"/>
      <c r="AWZ29" s="106"/>
      <c r="AXA29" s="107"/>
      <c r="AXB29" s="106"/>
      <c r="AXC29" s="106"/>
      <c r="AXD29" s="108"/>
      <c r="AXE29" s="109"/>
      <c r="AXF29" s="110"/>
      <c r="AXG29" s="106"/>
      <c r="AXH29" s="106"/>
      <c r="AXI29" s="107"/>
      <c r="AXJ29" s="106"/>
      <c r="AXK29" s="106"/>
      <c r="AXL29" s="108"/>
      <c r="AXM29" s="109"/>
      <c r="AXN29" s="110"/>
      <c r="AXO29" s="106"/>
      <c r="AXP29" s="106"/>
      <c r="AXQ29" s="107"/>
      <c r="AXR29" s="106"/>
      <c r="AXS29" s="106"/>
      <c r="AXT29" s="108"/>
      <c r="AXU29" s="109"/>
      <c r="AXV29" s="110"/>
      <c r="AXW29" s="106"/>
      <c r="AXX29" s="106"/>
      <c r="AXY29" s="107"/>
      <c r="AXZ29" s="106"/>
      <c r="AYA29" s="106"/>
      <c r="AYB29" s="108"/>
      <c r="AYC29" s="109"/>
      <c r="AYD29" s="110"/>
      <c r="AYE29" s="106"/>
      <c r="AYF29" s="106"/>
      <c r="AYG29" s="107"/>
      <c r="AYH29" s="106"/>
      <c r="AYI29" s="106"/>
      <c r="AYJ29" s="108"/>
      <c r="AYK29" s="109"/>
      <c r="AYL29" s="110"/>
      <c r="AYM29" s="106"/>
      <c r="AYN29" s="106"/>
      <c r="AYO29" s="107"/>
      <c r="AYP29" s="106"/>
      <c r="AYQ29" s="106"/>
      <c r="AYR29" s="108"/>
      <c r="AYS29" s="109"/>
      <c r="AYT29" s="110"/>
      <c r="AYU29" s="106"/>
      <c r="AYV29" s="106"/>
      <c r="AYW29" s="107"/>
      <c r="AYX29" s="106"/>
      <c r="AYY29" s="106"/>
      <c r="AYZ29" s="108"/>
      <c r="AZA29" s="109"/>
      <c r="AZB29" s="110"/>
      <c r="AZC29" s="106"/>
      <c r="AZD29" s="106"/>
      <c r="AZE29" s="107"/>
      <c r="AZF29" s="106"/>
      <c r="AZG29" s="106"/>
      <c r="AZH29" s="108"/>
      <c r="AZI29" s="109"/>
      <c r="AZJ29" s="110"/>
      <c r="AZK29" s="106"/>
      <c r="AZL29" s="106"/>
      <c r="AZM29" s="107"/>
      <c r="AZN29" s="106"/>
      <c r="AZO29" s="106"/>
      <c r="AZP29" s="108"/>
      <c r="AZQ29" s="109"/>
      <c r="AZR29" s="110"/>
      <c r="AZS29" s="106"/>
      <c r="AZT29" s="106"/>
      <c r="AZU29" s="107"/>
      <c r="AZV29" s="106"/>
      <c r="AZW29" s="106"/>
      <c r="AZX29" s="108"/>
      <c r="AZY29" s="109"/>
      <c r="AZZ29" s="110"/>
      <c r="BAA29" s="106"/>
      <c r="BAB29" s="106"/>
      <c r="BAC29" s="107"/>
      <c r="BAD29" s="106"/>
      <c r="BAE29" s="106"/>
      <c r="BAF29" s="108"/>
      <c r="BAG29" s="109"/>
      <c r="BAH29" s="110"/>
      <c r="BAI29" s="106"/>
      <c r="BAJ29" s="106"/>
      <c r="BAK29" s="107"/>
      <c r="BAL29" s="106"/>
      <c r="BAM29" s="106"/>
      <c r="BAN29" s="108"/>
      <c r="BAO29" s="109"/>
      <c r="BAP29" s="110"/>
      <c r="BAQ29" s="106"/>
      <c r="BAR29" s="106"/>
      <c r="BAS29" s="107"/>
      <c r="BAT29" s="106"/>
      <c r="BAU29" s="106"/>
      <c r="BAV29" s="108"/>
      <c r="BAW29" s="109"/>
      <c r="BAX29" s="110"/>
      <c r="BAY29" s="106"/>
      <c r="BAZ29" s="106"/>
      <c r="BBA29" s="107"/>
      <c r="BBB29" s="106"/>
      <c r="BBC29" s="106"/>
      <c r="BBD29" s="108"/>
      <c r="BBE29" s="109"/>
      <c r="BBF29" s="110"/>
      <c r="BBG29" s="106"/>
      <c r="BBH29" s="106"/>
      <c r="BBI29" s="107"/>
      <c r="BBJ29" s="106"/>
      <c r="BBK29" s="106"/>
      <c r="BBL29" s="108"/>
      <c r="BBM29" s="109"/>
      <c r="BBN29" s="110"/>
      <c r="BBO29" s="106"/>
      <c r="BBP29" s="106"/>
      <c r="BBQ29" s="107"/>
      <c r="BBR29" s="106"/>
      <c r="BBS29" s="106"/>
      <c r="BBT29" s="108"/>
      <c r="BBU29" s="109"/>
      <c r="BBV29" s="110"/>
      <c r="BBW29" s="106"/>
      <c r="BBX29" s="106"/>
      <c r="BBY29" s="107"/>
      <c r="BBZ29" s="106"/>
      <c r="BCA29" s="106"/>
      <c r="BCB29" s="108"/>
      <c r="BCC29" s="109"/>
      <c r="BCD29" s="110"/>
      <c r="BCE29" s="106"/>
      <c r="BCF29" s="106"/>
      <c r="BCG29" s="107"/>
      <c r="BCH29" s="106"/>
      <c r="BCI29" s="106"/>
      <c r="BCJ29" s="108"/>
      <c r="BCK29" s="109"/>
      <c r="BCL29" s="110"/>
      <c r="BCM29" s="106"/>
      <c r="BCN29" s="106"/>
      <c r="BCO29" s="107"/>
      <c r="BCP29" s="106"/>
      <c r="BCQ29" s="106"/>
      <c r="BCR29" s="108"/>
      <c r="BCS29" s="109"/>
      <c r="BCT29" s="110"/>
      <c r="BCU29" s="106"/>
      <c r="BCV29" s="106"/>
      <c r="BCW29" s="107"/>
      <c r="BCX29" s="106"/>
      <c r="BCY29" s="106"/>
      <c r="BCZ29" s="108"/>
      <c r="BDA29" s="109"/>
      <c r="BDB29" s="110"/>
      <c r="BDC29" s="106"/>
      <c r="BDD29" s="106"/>
      <c r="BDE29" s="107"/>
      <c r="BDF29" s="106"/>
      <c r="BDG29" s="106"/>
      <c r="BDH29" s="108"/>
      <c r="BDI29" s="109"/>
      <c r="BDJ29" s="110"/>
      <c r="BDK29" s="106"/>
      <c r="BDL29" s="106"/>
      <c r="BDM29" s="107"/>
      <c r="BDN29" s="106"/>
      <c r="BDO29" s="106"/>
      <c r="BDP29" s="108"/>
      <c r="BDQ29" s="109"/>
      <c r="BDR29" s="110"/>
      <c r="BDS29" s="106"/>
      <c r="BDT29" s="106"/>
      <c r="BDU29" s="107"/>
      <c r="BDV29" s="106"/>
      <c r="BDW29" s="106"/>
      <c r="BDX29" s="108"/>
      <c r="BDY29" s="109"/>
      <c r="BDZ29" s="110"/>
      <c r="BEA29" s="106"/>
      <c r="BEB29" s="106"/>
      <c r="BEC29" s="107"/>
      <c r="BED29" s="106"/>
      <c r="BEE29" s="106"/>
      <c r="BEF29" s="108"/>
      <c r="BEG29" s="109"/>
      <c r="BEH29" s="110"/>
      <c r="BEI29" s="106"/>
      <c r="BEJ29" s="106"/>
      <c r="BEK29" s="107"/>
      <c r="BEL29" s="106"/>
      <c r="BEM29" s="106"/>
      <c r="BEN29" s="108"/>
      <c r="BEO29" s="109"/>
      <c r="BEP29" s="110"/>
      <c r="BEQ29" s="106"/>
      <c r="BER29" s="106"/>
      <c r="BES29" s="107"/>
      <c r="BET29" s="106"/>
      <c r="BEU29" s="106"/>
      <c r="BEV29" s="108"/>
      <c r="BEW29" s="109"/>
      <c r="BEX29" s="110"/>
      <c r="BEY29" s="106"/>
      <c r="BEZ29" s="106"/>
      <c r="BFA29" s="107"/>
      <c r="BFB29" s="106"/>
      <c r="BFC29" s="106"/>
      <c r="BFD29" s="108"/>
      <c r="BFE29" s="109"/>
      <c r="BFF29" s="110"/>
      <c r="BFG29" s="106"/>
      <c r="BFH29" s="106"/>
      <c r="BFI29" s="107"/>
      <c r="BFJ29" s="106"/>
      <c r="BFK29" s="106"/>
      <c r="BFL29" s="108"/>
      <c r="BFM29" s="109"/>
      <c r="BFN29" s="110"/>
      <c r="BFO29" s="106"/>
      <c r="BFP29" s="106"/>
      <c r="BFQ29" s="107"/>
      <c r="BFR29" s="106"/>
      <c r="BFS29" s="106"/>
      <c r="BFT29" s="108"/>
      <c r="BFU29" s="109"/>
      <c r="BFV29" s="110"/>
      <c r="BFW29" s="106"/>
      <c r="BFX29" s="106"/>
      <c r="BFY29" s="107"/>
      <c r="BFZ29" s="106"/>
      <c r="BGA29" s="106"/>
      <c r="BGB29" s="108"/>
      <c r="BGC29" s="109"/>
      <c r="BGD29" s="110"/>
      <c r="BGE29" s="106"/>
      <c r="BGF29" s="106"/>
      <c r="BGG29" s="107"/>
      <c r="BGH29" s="106"/>
      <c r="BGI29" s="106"/>
      <c r="BGJ29" s="108"/>
      <c r="BGK29" s="109"/>
      <c r="BGL29" s="110"/>
      <c r="BGM29" s="106"/>
      <c r="BGN29" s="106"/>
      <c r="BGO29" s="107"/>
      <c r="BGP29" s="106"/>
      <c r="BGQ29" s="106"/>
      <c r="BGR29" s="108"/>
      <c r="BGS29" s="109"/>
      <c r="BGT29" s="110"/>
      <c r="BGU29" s="106"/>
      <c r="BGV29" s="106"/>
      <c r="BGW29" s="107"/>
      <c r="BGX29" s="106"/>
      <c r="BGY29" s="106"/>
      <c r="BGZ29" s="108"/>
      <c r="BHA29" s="109"/>
      <c r="BHB29" s="110"/>
      <c r="BHC29" s="106"/>
      <c r="BHD29" s="106"/>
      <c r="BHE29" s="107"/>
      <c r="BHF29" s="106"/>
      <c r="BHG29" s="106"/>
      <c r="BHH29" s="108"/>
      <c r="BHI29" s="109"/>
      <c r="BHJ29" s="110"/>
      <c r="BHK29" s="106"/>
      <c r="BHL29" s="106"/>
      <c r="BHM29" s="107"/>
      <c r="BHN29" s="106"/>
      <c r="BHO29" s="106"/>
      <c r="BHP29" s="108"/>
      <c r="BHQ29" s="109"/>
      <c r="BHR29" s="110"/>
      <c r="BHS29" s="106"/>
      <c r="BHT29" s="106"/>
      <c r="BHU29" s="107"/>
      <c r="BHV29" s="106"/>
      <c r="BHW29" s="106"/>
      <c r="BHX29" s="108"/>
      <c r="BHY29" s="109"/>
      <c r="BHZ29" s="110"/>
      <c r="BIA29" s="106"/>
      <c r="BIB29" s="106"/>
      <c r="BIC29" s="107"/>
      <c r="BID29" s="106"/>
      <c r="BIE29" s="106"/>
      <c r="BIF29" s="108"/>
      <c r="BIG29" s="109"/>
      <c r="BIH29" s="110"/>
      <c r="BII29" s="106"/>
      <c r="BIJ29" s="106"/>
      <c r="BIK29" s="107"/>
      <c r="BIL29" s="106"/>
      <c r="BIM29" s="106"/>
      <c r="BIN29" s="108"/>
      <c r="BIO29" s="109"/>
      <c r="BIP29" s="110"/>
      <c r="BIQ29" s="106"/>
      <c r="BIR29" s="106"/>
      <c r="BIS29" s="107"/>
      <c r="BIT29" s="106"/>
      <c r="BIU29" s="106"/>
      <c r="BIV29" s="108"/>
      <c r="BIW29" s="109"/>
      <c r="BIX29" s="110"/>
      <c r="BIY29" s="106"/>
      <c r="BIZ29" s="106"/>
      <c r="BJA29" s="107"/>
      <c r="BJB29" s="106"/>
      <c r="BJC29" s="106"/>
      <c r="BJD29" s="108"/>
      <c r="BJE29" s="109"/>
      <c r="BJF29" s="110"/>
      <c r="BJG29" s="106"/>
      <c r="BJH29" s="106"/>
      <c r="BJI29" s="107"/>
      <c r="BJJ29" s="106"/>
      <c r="BJK29" s="106"/>
      <c r="BJL29" s="108"/>
      <c r="BJM29" s="109"/>
      <c r="BJN29" s="110"/>
      <c r="BJO29" s="106"/>
      <c r="BJP29" s="106"/>
      <c r="BJQ29" s="107"/>
      <c r="BJR29" s="106"/>
      <c r="BJS29" s="106"/>
      <c r="BJT29" s="108"/>
      <c r="BJU29" s="109"/>
      <c r="BJV29" s="110"/>
      <c r="BJW29" s="106"/>
      <c r="BJX29" s="106"/>
      <c r="BJY29" s="107"/>
      <c r="BJZ29" s="106"/>
      <c r="BKA29" s="106"/>
      <c r="BKB29" s="108"/>
      <c r="BKC29" s="109"/>
      <c r="BKD29" s="110"/>
      <c r="BKE29" s="106"/>
      <c r="BKF29" s="106"/>
      <c r="BKG29" s="107"/>
      <c r="BKH29" s="106"/>
      <c r="BKI29" s="106"/>
      <c r="BKJ29" s="108"/>
      <c r="BKK29" s="109"/>
      <c r="BKL29" s="110"/>
      <c r="BKM29" s="106"/>
      <c r="BKN29" s="106"/>
      <c r="BKO29" s="107"/>
      <c r="BKP29" s="106"/>
      <c r="BKQ29" s="106"/>
      <c r="BKR29" s="108"/>
      <c r="BKS29" s="109"/>
      <c r="BKT29" s="110"/>
      <c r="BKU29" s="106"/>
      <c r="BKV29" s="106"/>
      <c r="BKW29" s="107"/>
      <c r="BKX29" s="106"/>
      <c r="BKY29" s="106"/>
      <c r="BKZ29" s="108"/>
      <c r="BLA29" s="109"/>
      <c r="BLB29" s="110"/>
      <c r="BLC29" s="106"/>
      <c r="BLD29" s="106"/>
      <c r="BLE29" s="107"/>
      <c r="BLF29" s="106"/>
      <c r="BLG29" s="106"/>
      <c r="BLH29" s="108"/>
      <c r="BLI29" s="109"/>
      <c r="BLJ29" s="110"/>
      <c r="BLK29" s="106"/>
      <c r="BLL29" s="106"/>
      <c r="BLM29" s="107"/>
      <c r="BLN29" s="106"/>
      <c r="BLO29" s="106"/>
      <c r="BLP29" s="108"/>
      <c r="BLQ29" s="109"/>
      <c r="BLR29" s="110"/>
      <c r="BLS29" s="106"/>
      <c r="BLT29" s="106"/>
      <c r="BLU29" s="107"/>
      <c r="BLV29" s="106"/>
      <c r="BLW29" s="106"/>
      <c r="BLX29" s="108"/>
      <c r="BLY29" s="109"/>
      <c r="BLZ29" s="110"/>
      <c r="BMA29" s="106"/>
      <c r="BMB29" s="106"/>
      <c r="BMC29" s="107"/>
      <c r="BMD29" s="106"/>
      <c r="BME29" s="106"/>
      <c r="BMF29" s="108"/>
      <c r="BMG29" s="109"/>
      <c r="BMH29" s="110"/>
      <c r="BMI29" s="106"/>
      <c r="BMJ29" s="106"/>
      <c r="BMK29" s="107"/>
      <c r="BML29" s="106"/>
      <c r="BMM29" s="106"/>
      <c r="BMN29" s="108"/>
      <c r="BMO29" s="109"/>
      <c r="BMP29" s="110"/>
      <c r="BMQ29" s="106"/>
      <c r="BMR29" s="106"/>
      <c r="BMS29" s="107"/>
      <c r="BMT29" s="106"/>
      <c r="BMU29" s="106"/>
      <c r="BMV29" s="108"/>
      <c r="BMW29" s="109"/>
      <c r="BMX29" s="110"/>
      <c r="BMY29" s="106"/>
      <c r="BMZ29" s="106"/>
      <c r="BNA29" s="107"/>
      <c r="BNB29" s="106"/>
      <c r="BNC29" s="106"/>
      <c r="BND29" s="108"/>
      <c r="BNE29" s="109"/>
      <c r="BNF29" s="110"/>
      <c r="BNG29" s="106"/>
      <c r="BNH29" s="106"/>
      <c r="BNI29" s="107"/>
      <c r="BNJ29" s="106"/>
      <c r="BNK29" s="106"/>
      <c r="BNL29" s="108"/>
      <c r="BNM29" s="109"/>
      <c r="BNN29" s="110"/>
      <c r="BNO29" s="106"/>
      <c r="BNP29" s="106"/>
      <c r="BNQ29" s="107"/>
      <c r="BNR29" s="106"/>
      <c r="BNS29" s="106"/>
      <c r="BNT29" s="108"/>
      <c r="BNU29" s="109"/>
      <c r="BNV29" s="110"/>
      <c r="BNW29" s="106"/>
      <c r="BNX29" s="106"/>
      <c r="BNY29" s="107"/>
      <c r="BNZ29" s="106"/>
      <c r="BOA29" s="106"/>
      <c r="BOB29" s="108"/>
      <c r="BOC29" s="109"/>
      <c r="BOD29" s="110"/>
      <c r="BOE29" s="106"/>
      <c r="BOF29" s="106"/>
      <c r="BOG29" s="107"/>
      <c r="BOH29" s="106"/>
      <c r="BOI29" s="106"/>
      <c r="BOJ29" s="108"/>
      <c r="BOK29" s="109"/>
      <c r="BOL29" s="110"/>
      <c r="BOM29" s="106"/>
      <c r="BON29" s="106"/>
      <c r="BOO29" s="107"/>
      <c r="BOP29" s="106"/>
      <c r="BOQ29" s="106"/>
      <c r="BOR29" s="108"/>
      <c r="BOS29" s="109"/>
      <c r="BOT29" s="110"/>
      <c r="BOU29" s="106"/>
      <c r="BOV29" s="106"/>
      <c r="BOW29" s="107"/>
      <c r="BOX29" s="106"/>
      <c r="BOY29" s="106"/>
      <c r="BOZ29" s="108"/>
      <c r="BPA29" s="109"/>
      <c r="BPB29" s="110"/>
      <c r="BPC29" s="106"/>
      <c r="BPD29" s="106"/>
      <c r="BPE29" s="107"/>
      <c r="BPF29" s="106"/>
      <c r="BPG29" s="106"/>
      <c r="BPH29" s="108"/>
      <c r="BPI29" s="109"/>
      <c r="BPJ29" s="110"/>
      <c r="BPK29" s="106"/>
      <c r="BPL29" s="106"/>
      <c r="BPM29" s="107"/>
      <c r="BPN29" s="106"/>
      <c r="BPO29" s="106"/>
      <c r="BPP29" s="108"/>
      <c r="BPQ29" s="109"/>
      <c r="BPR29" s="110"/>
      <c r="BPS29" s="106"/>
      <c r="BPT29" s="106"/>
      <c r="BPU29" s="107"/>
      <c r="BPV29" s="106"/>
      <c r="BPW29" s="106"/>
      <c r="BPX29" s="108"/>
      <c r="BPY29" s="109"/>
      <c r="BPZ29" s="110"/>
      <c r="BQA29" s="106"/>
      <c r="BQB29" s="106"/>
      <c r="BQC29" s="107"/>
      <c r="BQD29" s="106"/>
      <c r="BQE29" s="106"/>
      <c r="BQF29" s="108"/>
      <c r="BQG29" s="109"/>
      <c r="BQH29" s="110"/>
      <c r="BQI29" s="106"/>
      <c r="BQJ29" s="106"/>
      <c r="BQK29" s="107"/>
      <c r="BQL29" s="106"/>
      <c r="BQM29" s="106"/>
      <c r="BQN29" s="108"/>
      <c r="BQO29" s="109"/>
      <c r="BQP29" s="110"/>
      <c r="BQQ29" s="106"/>
      <c r="BQR29" s="106"/>
      <c r="BQS29" s="107"/>
      <c r="BQT29" s="106"/>
      <c r="BQU29" s="106"/>
      <c r="BQV29" s="108"/>
      <c r="BQW29" s="109"/>
      <c r="BQX29" s="110"/>
      <c r="BQY29" s="106"/>
      <c r="BQZ29" s="106"/>
      <c r="BRA29" s="107"/>
      <c r="BRB29" s="106"/>
      <c r="BRC29" s="106"/>
      <c r="BRD29" s="108"/>
      <c r="BRE29" s="109"/>
      <c r="BRF29" s="110"/>
      <c r="BRG29" s="106"/>
      <c r="BRH29" s="106"/>
      <c r="BRI29" s="107"/>
      <c r="BRJ29" s="106"/>
      <c r="BRK29" s="106"/>
      <c r="BRL29" s="108"/>
      <c r="BRM29" s="109"/>
      <c r="BRN29" s="110"/>
      <c r="BRO29" s="106"/>
      <c r="BRP29" s="106"/>
      <c r="BRQ29" s="107"/>
      <c r="BRR29" s="106"/>
      <c r="BRS29" s="106"/>
      <c r="BRT29" s="108"/>
      <c r="BRU29" s="109"/>
      <c r="BRV29" s="110"/>
      <c r="BRW29" s="106"/>
      <c r="BRX29" s="106"/>
      <c r="BRY29" s="107"/>
      <c r="BRZ29" s="106"/>
      <c r="BSA29" s="106"/>
      <c r="BSB29" s="108"/>
      <c r="BSC29" s="109"/>
      <c r="BSD29" s="110"/>
      <c r="BSE29" s="106"/>
      <c r="BSF29" s="106"/>
      <c r="BSG29" s="107"/>
      <c r="BSH29" s="106"/>
      <c r="BSI29" s="106"/>
      <c r="BSJ29" s="108"/>
      <c r="BSK29" s="109"/>
      <c r="BSL29" s="110"/>
      <c r="BSM29" s="106"/>
      <c r="BSN29" s="106"/>
      <c r="BSO29" s="107"/>
      <c r="BSP29" s="106"/>
      <c r="BSQ29" s="106"/>
      <c r="BSR29" s="108"/>
      <c r="BSS29" s="109"/>
      <c r="BST29" s="110"/>
      <c r="BSU29" s="106"/>
      <c r="BSV29" s="106"/>
      <c r="BSW29" s="107"/>
      <c r="BSX29" s="106"/>
      <c r="BSY29" s="106"/>
      <c r="BSZ29" s="108"/>
      <c r="BTA29" s="109"/>
      <c r="BTB29" s="110"/>
      <c r="BTC29" s="106"/>
      <c r="BTD29" s="106"/>
      <c r="BTE29" s="107"/>
      <c r="BTF29" s="106"/>
      <c r="BTG29" s="106"/>
      <c r="BTH29" s="108"/>
      <c r="BTI29" s="109"/>
      <c r="BTJ29" s="110"/>
      <c r="BTK29" s="106"/>
      <c r="BTL29" s="106"/>
      <c r="BTM29" s="107"/>
      <c r="BTN29" s="106"/>
      <c r="BTO29" s="106"/>
      <c r="BTP29" s="108"/>
      <c r="BTQ29" s="109"/>
      <c r="BTR29" s="110"/>
      <c r="BTS29" s="106"/>
      <c r="BTT29" s="106"/>
      <c r="BTU29" s="107"/>
      <c r="BTV29" s="106"/>
      <c r="BTW29" s="106"/>
      <c r="BTX29" s="108"/>
      <c r="BTY29" s="109"/>
      <c r="BTZ29" s="110"/>
      <c r="BUA29" s="106"/>
      <c r="BUB29" s="106"/>
      <c r="BUC29" s="107"/>
      <c r="BUD29" s="106"/>
      <c r="BUE29" s="106"/>
      <c r="BUF29" s="108"/>
      <c r="BUG29" s="109"/>
      <c r="BUH29" s="110"/>
      <c r="BUI29" s="106"/>
      <c r="BUJ29" s="106"/>
      <c r="BUK29" s="107"/>
      <c r="BUL29" s="106"/>
      <c r="BUM29" s="106"/>
      <c r="BUN29" s="108"/>
      <c r="BUO29" s="109"/>
      <c r="BUP29" s="110"/>
      <c r="BUQ29" s="106"/>
      <c r="BUR29" s="106"/>
      <c r="BUS29" s="107"/>
      <c r="BUT29" s="106"/>
      <c r="BUU29" s="106"/>
      <c r="BUV29" s="108"/>
      <c r="BUW29" s="109"/>
      <c r="BUX29" s="110"/>
      <c r="BUY29" s="106"/>
      <c r="BUZ29" s="106"/>
      <c r="BVA29" s="107"/>
      <c r="BVB29" s="106"/>
      <c r="BVC29" s="106"/>
      <c r="BVD29" s="108"/>
      <c r="BVE29" s="109"/>
      <c r="BVF29" s="110"/>
      <c r="BVG29" s="106"/>
      <c r="BVH29" s="106"/>
      <c r="BVI29" s="107"/>
      <c r="BVJ29" s="106"/>
      <c r="BVK29" s="106"/>
      <c r="BVL29" s="108"/>
      <c r="BVM29" s="109"/>
      <c r="BVN29" s="110"/>
      <c r="BVO29" s="106"/>
      <c r="BVP29" s="106"/>
      <c r="BVQ29" s="107"/>
      <c r="BVR29" s="106"/>
      <c r="BVS29" s="106"/>
      <c r="BVT29" s="108"/>
      <c r="BVU29" s="109"/>
      <c r="BVV29" s="110"/>
      <c r="BVW29" s="106"/>
      <c r="BVX29" s="106"/>
      <c r="BVY29" s="107"/>
      <c r="BVZ29" s="106"/>
      <c r="BWA29" s="106"/>
      <c r="BWB29" s="108"/>
      <c r="BWC29" s="109"/>
      <c r="BWD29" s="110"/>
      <c r="BWE29" s="106"/>
      <c r="BWF29" s="106"/>
      <c r="BWG29" s="107"/>
      <c r="BWH29" s="106"/>
      <c r="BWI29" s="106"/>
      <c r="BWJ29" s="108"/>
      <c r="BWK29" s="109"/>
      <c r="BWL29" s="110"/>
      <c r="BWM29" s="106"/>
      <c r="BWN29" s="106"/>
      <c r="BWO29" s="107"/>
      <c r="BWP29" s="106"/>
      <c r="BWQ29" s="106"/>
      <c r="BWR29" s="108"/>
      <c r="BWS29" s="109"/>
      <c r="BWT29" s="110"/>
      <c r="BWU29" s="106"/>
      <c r="BWV29" s="106"/>
      <c r="BWW29" s="107"/>
      <c r="BWX29" s="106"/>
      <c r="BWY29" s="106"/>
      <c r="BWZ29" s="108"/>
      <c r="BXA29" s="109"/>
      <c r="BXB29" s="110"/>
      <c r="BXC29" s="106"/>
      <c r="BXD29" s="106"/>
      <c r="BXE29" s="107"/>
      <c r="BXF29" s="106"/>
      <c r="BXG29" s="106"/>
      <c r="BXH29" s="108"/>
      <c r="BXI29" s="109"/>
      <c r="BXJ29" s="110"/>
      <c r="BXK29" s="106"/>
      <c r="BXL29" s="106"/>
      <c r="BXM29" s="107"/>
      <c r="BXN29" s="106"/>
      <c r="BXO29" s="106"/>
      <c r="BXP29" s="108"/>
      <c r="BXQ29" s="109"/>
      <c r="BXR29" s="110"/>
      <c r="BXS29" s="106"/>
      <c r="BXT29" s="106"/>
      <c r="BXU29" s="107"/>
      <c r="BXV29" s="106"/>
      <c r="BXW29" s="106"/>
      <c r="BXX29" s="108"/>
      <c r="BXY29" s="109"/>
      <c r="BXZ29" s="110"/>
      <c r="BYA29" s="106"/>
      <c r="BYB29" s="106"/>
      <c r="BYC29" s="107"/>
      <c r="BYD29" s="106"/>
      <c r="BYE29" s="106"/>
      <c r="BYF29" s="108"/>
      <c r="BYG29" s="109"/>
      <c r="BYH29" s="110"/>
      <c r="BYI29" s="106"/>
      <c r="BYJ29" s="106"/>
      <c r="BYK29" s="107"/>
      <c r="BYL29" s="106"/>
      <c r="BYM29" s="106"/>
      <c r="BYN29" s="108"/>
      <c r="BYO29" s="109"/>
      <c r="BYP29" s="110"/>
      <c r="BYQ29" s="106"/>
      <c r="BYR29" s="106"/>
      <c r="BYS29" s="107"/>
      <c r="BYT29" s="106"/>
      <c r="BYU29" s="106"/>
      <c r="BYV29" s="108"/>
      <c r="BYW29" s="109"/>
      <c r="BYX29" s="110"/>
      <c r="BYY29" s="106"/>
      <c r="BYZ29" s="106"/>
      <c r="BZA29" s="107"/>
      <c r="BZB29" s="106"/>
      <c r="BZC29" s="106"/>
      <c r="BZD29" s="108"/>
      <c r="BZE29" s="109"/>
      <c r="BZF29" s="110"/>
      <c r="BZG29" s="106"/>
      <c r="BZH29" s="106"/>
      <c r="BZI29" s="107"/>
      <c r="BZJ29" s="106"/>
      <c r="BZK29" s="106"/>
      <c r="BZL29" s="108"/>
      <c r="BZM29" s="109"/>
      <c r="BZN29" s="110"/>
      <c r="BZO29" s="106"/>
      <c r="BZP29" s="106"/>
      <c r="BZQ29" s="107"/>
      <c r="BZR29" s="106"/>
      <c r="BZS29" s="106"/>
      <c r="BZT29" s="108"/>
      <c r="BZU29" s="109"/>
      <c r="BZV29" s="110"/>
      <c r="BZW29" s="106"/>
      <c r="BZX29" s="106"/>
      <c r="BZY29" s="107"/>
      <c r="BZZ29" s="106"/>
      <c r="CAA29" s="106"/>
      <c r="CAB29" s="108"/>
      <c r="CAC29" s="109"/>
      <c r="CAD29" s="110"/>
      <c r="CAE29" s="106"/>
      <c r="CAF29" s="106"/>
      <c r="CAG29" s="107"/>
      <c r="CAH29" s="106"/>
      <c r="CAI29" s="106"/>
      <c r="CAJ29" s="108"/>
      <c r="CAK29" s="109"/>
      <c r="CAL29" s="110"/>
      <c r="CAM29" s="106"/>
      <c r="CAN29" s="106"/>
      <c r="CAO29" s="107"/>
      <c r="CAP29" s="106"/>
      <c r="CAQ29" s="106"/>
      <c r="CAR29" s="108"/>
      <c r="CAS29" s="109"/>
      <c r="CAT29" s="110"/>
      <c r="CAU29" s="106"/>
      <c r="CAV29" s="106"/>
      <c r="CAW29" s="107"/>
      <c r="CAX29" s="106"/>
      <c r="CAY29" s="106"/>
      <c r="CAZ29" s="108"/>
      <c r="CBA29" s="109"/>
      <c r="CBB29" s="110"/>
      <c r="CBC29" s="106"/>
      <c r="CBD29" s="106"/>
      <c r="CBE29" s="107"/>
      <c r="CBF29" s="106"/>
      <c r="CBG29" s="106"/>
      <c r="CBH29" s="108"/>
      <c r="CBI29" s="109"/>
      <c r="CBJ29" s="110"/>
      <c r="CBK29" s="106"/>
      <c r="CBL29" s="106"/>
      <c r="CBM29" s="107"/>
      <c r="CBN29" s="106"/>
      <c r="CBO29" s="106"/>
      <c r="CBP29" s="108"/>
      <c r="CBQ29" s="109"/>
      <c r="CBR29" s="110"/>
      <c r="CBS29" s="106"/>
      <c r="CBT29" s="106"/>
      <c r="CBU29" s="107"/>
      <c r="CBV29" s="106"/>
      <c r="CBW29" s="106"/>
      <c r="CBX29" s="108"/>
      <c r="CBY29" s="109"/>
      <c r="CBZ29" s="110"/>
      <c r="CCA29" s="106"/>
      <c r="CCB29" s="106"/>
      <c r="CCC29" s="107"/>
      <c r="CCD29" s="106"/>
      <c r="CCE29" s="106"/>
      <c r="CCF29" s="108"/>
      <c r="CCG29" s="109"/>
      <c r="CCH29" s="110"/>
      <c r="CCI29" s="106"/>
      <c r="CCJ29" s="106"/>
      <c r="CCK29" s="107"/>
      <c r="CCL29" s="106"/>
      <c r="CCM29" s="106"/>
      <c r="CCN29" s="108"/>
      <c r="CCO29" s="109"/>
      <c r="CCP29" s="110"/>
      <c r="CCQ29" s="106"/>
      <c r="CCR29" s="106"/>
      <c r="CCS29" s="107"/>
      <c r="CCT29" s="106"/>
      <c r="CCU29" s="106"/>
      <c r="CCV29" s="108"/>
      <c r="CCW29" s="109"/>
      <c r="CCX29" s="110"/>
      <c r="CCY29" s="106"/>
      <c r="CCZ29" s="106"/>
      <c r="CDA29" s="107"/>
      <c r="CDB29" s="106"/>
      <c r="CDC29" s="106"/>
      <c r="CDD29" s="108"/>
      <c r="CDE29" s="109"/>
      <c r="CDF29" s="110"/>
      <c r="CDG29" s="106"/>
      <c r="CDH29" s="106"/>
      <c r="CDI29" s="107"/>
      <c r="CDJ29" s="106"/>
      <c r="CDK29" s="106"/>
      <c r="CDL29" s="108"/>
      <c r="CDM29" s="109"/>
      <c r="CDN29" s="110"/>
      <c r="CDO29" s="106"/>
      <c r="CDP29" s="106"/>
      <c r="CDQ29" s="107"/>
      <c r="CDR29" s="106"/>
      <c r="CDS29" s="106"/>
      <c r="CDT29" s="108"/>
      <c r="CDU29" s="109"/>
      <c r="CDV29" s="110"/>
      <c r="CDW29" s="106"/>
      <c r="CDX29" s="106"/>
      <c r="CDY29" s="107"/>
      <c r="CDZ29" s="106"/>
      <c r="CEA29" s="106"/>
      <c r="CEB29" s="108"/>
      <c r="CEC29" s="109"/>
      <c r="CED29" s="110"/>
      <c r="CEE29" s="106"/>
      <c r="CEF29" s="106"/>
      <c r="CEG29" s="107"/>
      <c r="CEH29" s="106"/>
      <c r="CEI29" s="106"/>
      <c r="CEJ29" s="108"/>
      <c r="CEK29" s="109"/>
      <c r="CEL29" s="110"/>
      <c r="CEM29" s="106"/>
      <c r="CEN29" s="106"/>
      <c r="CEO29" s="107"/>
      <c r="CEP29" s="106"/>
      <c r="CEQ29" s="106"/>
      <c r="CER29" s="108"/>
      <c r="CES29" s="109"/>
      <c r="CET29" s="110"/>
      <c r="CEU29" s="106"/>
      <c r="CEV29" s="106"/>
      <c r="CEW29" s="107"/>
      <c r="CEX29" s="106"/>
      <c r="CEY29" s="106"/>
      <c r="CEZ29" s="108"/>
      <c r="CFA29" s="109"/>
      <c r="CFB29" s="110"/>
      <c r="CFC29" s="106"/>
      <c r="CFD29" s="106"/>
      <c r="CFE29" s="107"/>
      <c r="CFF29" s="106"/>
      <c r="CFG29" s="106"/>
      <c r="CFH29" s="108"/>
      <c r="CFI29" s="109"/>
      <c r="CFJ29" s="110"/>
      <c r="CFK29" s="106"/>
      <c r="CFL29" s="106"/>
      <c r="CFM29" s="107"/>
      <c r="CFN29" s="106"/>
      <c r="CFO29" s="106"/>
      <c r="CFP29" s="108"/>
      <c r="CFQ29" s="109"/>
      <c r="CFR29" s="110"/>
      <c r="CFS29" s="106"/>
      <c r="CFT29" s="106"/>
      <c r="CFU29" s="107"/>
      <c r="CFV29" s="106"/>
      <c r="CFW29" s="106"/>
      <c r="CFX29" s="108"/>
      <c r="CFY29" s="109"/>
      <c r="CFZ29" s="110"/>
      <c r="CGA29" s="106"/>
      <c r="CGB29" s="106"/>
      <c r="CGC29" s="107"/>
      <c r="CGD29" s="106"/>
      <c r="CGE29" s="106"/>
      <c r="CGF29" s="108"/>
      <c r="CGG29" s="109"/>
      <c r="CGH29" s="110"/>
      <c r="CGI29" s="106"/>
      <c r="CGJ29" s="106"/>
      <c r="CGK29" s="107"/>
      <c r="CGL29" s="106"/>
      <c r="CGM29" s="106"/>
      <c r="CGN29" s="108"/>
      <c r="CGO29" s="109"/>
      <c r="CGP29" s="110"/>
      <c r="CGQ29" s="106"/>
      <c r="CGR29" s="106"/>
      <c r="CGS29" s="107"/>
      <c r="CGT29" s="106"/>
      <c r="CGU29" s="106"/>
      <c r="CGV29" s="108"/>
      <c r="CGW29" s="109"/>
      <c r="CGX29" s="110"/>
      <c r="CGY29" s="106"/>
      <c r="CGZ29" s="106"/>
      <c r="CHA29" s="107"/>
      <c r="CHB29" s="106"/>
      <c r="CHC29" s="106"/>
      <c r="CHD29" s="108"/>
      <c r="CHE29" s="109"/>
      <c r="CHF29" s="110"/>
      <c r="CHG29" s="106"/>
      <c r="CHH29" s="106"/>
      <c r="CHI29" s="107"/>
      <c r="CHJ29" s="106"/>
      <c r="CHK29" s="106"/>
      <c r="CHL29" s="108"/>
      <c r="CHM29" s="109"/>
      <c r="CHN29" s="110"/>
      <c r="CHO29" s="106"/>
      <c r="CHP29" s="106"/>
      <c r="CHQ29" s="107"/>
      <c r="CHR29" s="106"/>
      <c r="CHS29" s="106"/>
      <c r="CHT29" s="108"/>
      <c r="CHU29" s="109"/>
      <c r="CHV29" s="110"/>
      <c r="CHW29" s="106"/>
      <c r="CHX29" s="106"/>
      <c r="CHY29" s="107"/>
      <c r="CHZ29" s="106"/>
      <c r="CIA29" s="106"/>
      <c r="CIB29" s="108"/>
      <c r="CIC29" s="109"/>
      <c r="CID29" s="110"/>
      <c r="CIE29" s="106"/>
      <c r="CIF29" s="106"/>
      <c r="CIG29" s="107"/>
      <c r="CIH29" s="106"/>
      <c r="CII29" s="106"/>
      <c r="CIJ29" s="108"/>
      <c r="CIK29" s="109"/>
      <c r="CIL29" s="110"/>
      <c r="CIM29" s="106"/>
      <c r="CIN29" s="106"/>
      <c r="CIO29" s="107"/>
      <c r="CIP29" s="106"/>
      <c r="CIQ29" s="106"/>
      <c r="CIR29" s="108"/>
      <c r="CIS29" s="109"/>
      <c r="CIT29" s="110"/>
      <c r="CIU29" s="106"/>
      <c r="CIV29" s="106"/>
      <c r="CIW29" s="107"/>
      <c r="CIX29" s="106"/>
      <c r="CIY29" s="106"/>
      <c r="CIZ29" s="108"/>
      <c r="CJA29" s="109"/>
      <c r="CJB29" s="110"/>
      <c r="CJC29" s="106"/>
      <c r="CJD29" s="106"/>
      <c r="CJE29" s="107"/>
      <c r="CJF29" s="106"/>
      <c r="CJG29" s="106"/>
      <c r="CJH29" s="108"/>
      <c r="CJI29" s="109"/>
      <c r="CJJ29" s="110"/>
      <c r="CJK29" s="106"/>
      <c r="CJL29" s="106"/>
      <c r="CJM29" s="107"/>
      <c r="CJN29" s="106"/>
      <c r="CJO29" s="106"/>
      <c r="CJP29" s="108"/>
      <c r="CJQ29" s="109"/>
      <c r="CJR29" s="110"/>
      <c r="CJS29" s="106"/>
      <c r="CJT29" s="106"/>
      <c r="CJU29" s="107"/>
      <c r="CJV29" s="106"/>
      <c r="CJW29" s="106"/>
      <c r="CJX29" s="108"/>
      <c r="CJY29" s="109"/>
      <c r="CJZ29" s="110"/>
      <c r="CKA29" s="106"/>
      <c r="CKB29" s="106"/>
      <c r="CKC29" s="107"/>
      <c r="CKD29" s="106"/>
      <c r="CKE29" s="106"/>
      <c r="CKF29" s="108"/>
      <c r="CKG29" s="109"/>
      <c r="CKH29" s="110"/>
      <c r="CKI29" s="106"/>
      <c r="CKJ29" s="106"/>
      <c r="CKK29" s="107"/>
      <c r="CKL29" s="106"/>
      <c r="CKM29" s="106"/>
      <c r="CKN29" s="108"/>
      <c r="CKO29" s="109"/>
      <c r="CKP29" s="110"/>
      <c r="CKQ29" s="106"/>
      <c r="CKR29" s="106"/>
      <c r="CKS29" s="107"/>
      <c r="CKT29" s="106"/>
      <c r="CKU29" s="106"/>
      <c r="CKV29" s="108"/>
      <c r="CKW29" s="109"/>
      <c r="CKX29" s="110"/>
      <c r="CKY29" s="106"/>
      <c r="CKZ29" s="106"/>
      <c r="CLA29" s="107"/>
      <c r="CLB29" s="106"/>
      <c r="CLC29" s="106"/>
      <c r="CLD29" s="108"/>
      <c r="CLE29" s="109"/>
      <c r="CLF29" s="110"/>
      <c r="CLG29" s="106"/>
      <c r="CLH29" s="106"/>
      <c r="CLI29" s="107"/>
      <c r="CLJ29" s="106"/>
      <c r="CLK29" s="106"/>
      <c r="CLL29" s="108"/>
      <c r="CLM29" s="109"/>
      <c r="CLN29" s="110"/>
      <c r="CLO29" s="106"/>
      <c r="CLP29" s="106"/>
      <c r="CLQ29" s="107"/>
      <c r="CLR29" s="106"/>
      <c r="CLS29" s="106"/>
      <c r="CLT29" s="108"/>
      <c r="CLU29" s="109"/>
      <c r="CLV29" s="110"/>
      <c r="CLW29" s="106"/>
      <c r="CLX29" s="106"/>
      <c r="CLY29" s="107"/>
      <c r="CLZ29" s="106"/>
      <c r="CMA29" s="106"/>
      <c r="CMB29" s="108"/>
      <c r="CMC29" s="109"/>
      <c r="CMD29" s="110"/>
      <c r="CME29" s="106"/>
      <c r="CMF29" s="106"/>
      <c r="CMG29" s="107"/>
      <c r="CMH29" s="106"/>
      <c r="CMI29" s="106"/>
      <c r="CMJ29" s="108"/>
      <c r="CMK29" s="109"/>
      <c r="CML29" s="110"/>
      <c r="CMM29" s="106"/>
      <c r="CMN29" s="106"/>
      <c r="CMO29" s="107"/>
      <c r="CMP29" s="106"/>
      <c r="CMQ29" s="106"/>
      <c r="CMR29" s="108"/>
      <c r="CMS29" s="109"/>
      <c r="CMT29" s="110"/>
      <c r="CMU29" s="106"/>
      <c r="CMV29" s="106"/>
      <c r="CMW29" s="107"/>
      <c r="CMX29" s="106"/>
      <c r="CMY29" s="106"/>
      <c r="CMZ29" s="108"/>
      <c r="CNA29" s="109"/>
      <c r="CNB29" s="110"/>
      <c r="CNC29" s="106"/>
      <c r="CND29" s="106"/>
      <c r="CNE29" s="107"/>
      <c r="CNF29" s="106"/>
      <c r="CNG29" s="106"/>
      <c r="CNH29" s="108"/>
      <c r="CNI29" s="109"/>
      <c r="CNJ29" s="110"/>
      <c r="CNK29" s="106"/>
      <c r="CNL29" s="106"/>
      <c r="CNM29" s="107"/>
      <c r="CNN29" s="106"/>
      <c r="CNO29" s="106"/>
      <c r="CNP29" s="108"/>
      <c r="CNQ29" s="109"/>
      <c r="CNR29" s="110"/>
      <c r="CNS29" s="106"/>
      <c r="CNT29" s="106"/>
      <c r="CNU29" s="107"/>
      <c r="CNV29" s="106"/>
      <c r="CNW29" s="106"/>
      <c r="CNX29" s="108"/>
      <c r="CNY29" s="109"/>
      <c r="CNZ29" s="110"/>
      <c r="COA29" s="106"/>
      <c r="COB29" s="106"/>
      <c r="COC29" s="107"/>
      <c r="COD29" s="106"/>
      <c r="COE29" s="106"/>
      <c r="COF29" s="108"/>
      <c r="COG29" s="109"/>
      <c r="COH29" s="110"/>
      <c r="COI29" s="106"/>
      <c r="COJ29" s="106"/>
      <c r="COK29" s="107"/>
      <c r="COL29" s="106"/>
      <c r="COM29" s="106"/>
      <c r="CON29" s="108"/>
      <c r="COO29" s="109"/>
      <c r="COP29" s="110"/>
      <c r="COQ29" s="106"/>
      <c r="COR29" s="106"/>
      <c r="COS29" s="107"/>
      <c r="COT29" s="106"/>
      <c r="COU29" s="106"/>
      <c r="COV29" s="108"/>
      <c r="COW29" s="109"/>
      <c r="COX29" s="110"/>
      <c r="COY29" s="106"/>
      <c r="COZ29" s="106"/>
      <c r="CPA29" s="107"/>
      <c r="CPB29" s="106"/>
      <c r="CPC29" s="106"/>
      <c r="CPD29" s="108"/>
      <c r="CPE29" s="109"/>
      <c r="CPF29" s="110"/>
      <c r="CPG29" s="106"/>
      <c r="CPH29" s="106"/>
      <c r="CPI29" s="107"/>
      <c r="CPJ29" s="106"/>
      <c r="CPK29" s="106"/>
      <c r="CPL29" s="108"/>
      <c r="CPM29" s="109"/>
      <c r="CPN29" s="110"/>
      <c r="CPO29" s="106"/>
      <c r="CPP29" s="106"/>
      <c r="CPQ29" s="107"/>
      <c r="CPR29" s="106"/>
      <c r="CPS29" s="106"/>
      <c r="CPT29" s="108"/>
      <c r="CPU29" s="109"/>
      <c r="CPV29" s="110"/>
      <c r="CPW29" s="106"/>
      <c r="CPX29" s="106"/>
      <c r="CPY29" s="107"/>
      <c r="CPZ29" s="106"/>
      <c r="CQA29" s="106"/>
      <c r="CQB29" s="108"/>
      <c r="CQC29" s="109"/>
      <c r="CQD29" s="110"/>
      <c r="CQE29" s="106"/>
      <c r="CQF29" s="106"/>
      <c r="CQG29" s="107"/>
      <c r="CQH29" s="106"/>
      <c r="CQI29" s="106"/>
      <c r="CQJ29" s="108"/>
      <c r="CQK29" s="109"/>
      <c r="CQL29" s="110"/>
      <c r="CQM29" s="106"/>
      <c r="CQN29" s="106"/>
      <c r="CQO29" s="107"/>
      <c r="CQP29" s="106"/>
      <c r="CQQ29" s="106"/>
      <c r="CQR29" s="108"/>
      <c r="CQS29" s="109"/>
      <c r="CQT29" s="110"/>
      <c r="CQU29" s="106"/>
      <c r="CQV29" s="106"/>
      <c r="CQW29" s="107"/>
      <c r="CQX29" s="106"/>
      <c r="CQY29" s="106"/>
      <c r="CQZ29" s="108"/>
      <c r="CRA29" s="109"/>
      <c r="CRB29" s="110"/>
      <c r="CRC29" s="106"/>
      <c r="CRD29" s="106"/>
      <c r="CRE29" s="107"/>
      <c r="CRF29" s="106"/>
      <c r="CRG29" s="106"/>
      <c r="CRH29" s="108"/>
      <c r="CRI29" s="109"/>
      <c r="CRJ29" s="110"/>
      <c r="CRK29" s="106"/>
      <c r="CRL29" s="106"/>
      <c r="CRM29" s="107"/>
      <c r="CRN29" s="106"/>
      <c r="CRO29" s="106"/>
      <c r="CRP29" s="108"/>
      <c r="CRQ29" s="109"/>
      <c r="CRR29" s="110"/>
      <c r="CRS29" s="106"/>
      <c r="CRT29" s="106"/>
      <c r="CRU29" s="107"/>
      <c r="CRV29" s="106"/>
      <c r="CRW29" s="106"/>
      <c r="CRX29" s="108"/>
      <c r="CRY29" s="109"/>
      <c r="CRZ29" s="110"/>
      <c r="CSA29" s="106"/>
      <c r="CSB29" s="106"/>
      <c r="CSC29" s="107"/>
      <c r="CSD29" s="106"/>
      <c r="CSE29" s="106"/>
      <c r="CSF29" s="108"/>
      <c r="CSG29" s="109"/>
      <c r="CSH29" s="110"/>
      <c r="CSI29" s="106"/>
      <c r="CSJ29" s="106"/>
      <c r="CSK29" s="107"/>
      <c r="CSL29" s="106"/>
      <c r="CSM29" s="106"/>
      <c r="CSN29" s="108"/>
      <c r="CSO29" s="109"/>
      <c r="CSP29" s="110"/>
      <c r="CSQ29" s="106"/>
      <c r="CSR29" s="106"/>
      <c r="CSS29" s="107"/>
      <c r="CST29" s="106"/>
      <c r="CSU29" s="106"/>
      <c r="CSV29" s="108"/>
      <c r="CSW29" s="109"/>
      <c r="CSX29" s="110"/>
      <c r="CSY29" s="106"/>
      <c r="CSZ29" s="106"/>
      <c r="CTA29" s="107"/>
      <c r="CTB29" s="106"/>
      <c r="CTC29" s="106"/>
      <c r="CTD29" s="108"/>
      <c r="CTE29" s="109"/>
      <c r="CTF29" s="110"/>
      <c r="CTG29" s="106"/>
      <c r="CTH29" s="106"/>
      <c r="CTI29" s="107"/>
      <c r="CTJ29" s="106"/>
      <c r="CTK29" s="106"/>
      <c r="CTL29" s="108"/>
      <c r="CTM29" s="109"/>
      <c r="CTN29" s="110"/>
      <c r="CTO29" s="106"/>
      <c r="CTP29" s="106"/>
      <c r="CTQ29" s="107"/>
      <c r="CTR29" s="106"/>
      <c r="CTS29" s="106"/>
      <c r="CTT29" s="108"/>
      <c r="CTU29" s="109"/>
      <c r="CTV29" s="110"/>
      <c r="CTW29" s="106"/>
      <c r="CTX29" s="106"/>
      <c r="CTY29" s="107"/>
      <c r="CTZ29" s="106"/>
      <c r="CUA29" s="106"/>
      <c r="CUB29" s="108"/>
      <c r="CUC29" s="109"/>
      <c r="CUD29" s="110"/>
      <c r="CUE29" s="106"/>
      <c r="CUF29" s="106"/>
      <c r="CUG29" s="107"/>
      <c r="CUH29" s="106"/>
      <c r="CUI29" s="106"/>
      <c r="CUJ29" s="108"/>
      <c r="CUK29" s="109"/>
      <c r="CUL29" s="110"/>
      <c r="CUM29" s="106"/>
      <c r="CUN29" s="106"/>
      <c r="CUO29" s="107"/>
      <c r="CUP29" s="106"/>
      <c r="CUQ29" s="106"/>
      <c r="CUR29" s="108"/>
      <c r="CUS29" s="109"/>
      <c r="CUT29" s="110"/>
      <c r="CUU29" s="106"/>
      <c r="CUV29" s="106"/>
      <c r="CUW29" s="107"/>
      <c r="CUX29" s="106"/>
      <c r="CUY29" s="106"/>
      <c r="CUZ29" s="108"/>
      <c r="CVA29" s="109"/>
      <c r="CVB29" s="110"/>
      <c r="CVC29" s="106"/>
      <c r="CVD29" s="106"/>
      <c r="CVE29" s="107"/>
      <c r="CVF29" s="106"/>
      <c r="CVG29" s="106"/>
      <c r="CVH29" s="108"/>
      <c r="CVI29" s="109"/>
      <c r="CVJ29" s="110"/>
      <c r="CVK29" s="106"/>
      <c r="CVL29" s="106"/>
      <c r="CVM29" s="107"/>
      <c r="CVN29" s="106"/>
      <c r="CVO29" s="106"/>
      <c r="CVP29" s="108"/>
      <c r="CVQ29" s="109"/>
      <c r="CVR29" s="110"/>
      <c r="CVS29" s="106"/>
      <c r="CVT29" s="106"/>
      <c r="CVU29" s="107"/>
      <c r="CVV29" s="106"/>
      <c r="CVW29" s="106"/>
      <c r="CVX29" s="108"/>
      <c r="CVY29" s="109"/>
      <c r="CVZ29" s="110"/>
      <c r="CWA29" s="106"/>
      <c r="CWB29" s="106"/>
      <c r="CWC29" s="107"/>
      <c r="CWD29" s="106"/>
      <c r="CWE29" s="106"/>
      <c r="CWF29" s="108"/>
      <c r="CWG29" s="109"/>
      <c r="CWH29" s="110"/>
      <c r="CWI29" s="106"/>
      <c r="CWJ29" s="106"/>
      <c r="CWK29" s="107"/>
      <c r="CWL29" s="106"/>
      <c r="CWM29" s="106"/>
      <c r="CWN29" s="108"/>
      <c r="CWO29" s="109"/>
      <c r="CWP29" s="110"/>
      <c r="CWQ29" s="106"/>
      <c r="CWR29" s="106"/>
      <c r="CWS29" s="107"/>
      <c r="CWT29" s="106"/>
      <c r="CWU29" s="106"/>
      <c r="CWV29" s="108"/>
      <c r="CWW29" s="109"/>
      <c r="CWX29" s="110"/>
      <c r="CWY29" s="106"/>
      <c r="CWZ29" s="106"/>
      <c r="CXA29" s="107"/>
      <c r="CXB29" s="106"/>
      <c r="CXC29" s="106"/>
      <c r="CXD29" s="108"/>
      <c r="CXE29" s="109"/>
      <c r="CXF29" s="110"/>
      <c r="CXG29" s="106"/>
      <c r="CXH29" s="106"/>
      <c r="CXI29" s="107"/>
      <c r="CXJ29" s="106"/>
      <c r="CXK29" s="106"/>
      <c r="CXL29" s="108"/>
      <c r="CXM29" s="109"/>
      <c r="CXN29" s="110"/>
      <c r="CXO29" s="106"/>
      <c r="CXP29" s="106"/>
      <c r="CXQ29" s="107"/>
      <c r="CXR29" s="106"/>
      <c r="CXS29" s="106"/>
      <c r="CXT29" s="108"/>
      <c r="CXU29" s="109"/>
      <c r="CXV29" s="110"/>
      <c r="CXW29" s="106"/>
      <c r="CXX29" s="106"/>
      <c r="CXY29" s="107"/>
      <c r="CXZ29" s="106"/>
      <c r="CYA29" s="106"/>
      <c r="CYB29" s="108"/>
      <c r="CYC29" s="109"/>
      <c r="CYD29" s="110"/>
      <c r="CYE29" s="106"/>
      <c r="CYF29" s="106"/>
      <c r="CYG29" s="107"/>
      <c r="CYH29" s="106"/>
      <c r="CYI29" s="106"/>
      <c r="CYJ29" s="108"/>
      <c r="CYK29" s="109"/>
      <c r="CYL29" s="110"/>
      <c r="CYM29" s="106"/>
      <c r="CYN29" s="106"/>
      <c r="CYO29" s="107"/>
      <c r="CYP29" s="106"/>
      <c r="CYQ29" s="106"/>
      <c r="CYR29" s="108"/>
      <c r="CYS29" s="109"/>
      <c r="CYT29" s="110"/>
      <c r="CYU29" s="106"/>
      <c r="CYV29" s="106"/>
      <c r="CYW29" s="107"/>
      <c r="CYX29" s="106"/>
      <c r="CYY29" s="106"/>
      <c r="CYZ29" s="108"/>
      <c r="CZA29" s="109"/>
      <c r="CZB29" s="110"/>
      <c r="CZC29" s="106"/>
      <c r="CZD29" s="106"/>
      <c r="CZE29" s="107"/>
      <c r="CZF29" s="106"/>
      <c r="CZG29" s="106"/>
      <c r="CZH29" s="108"/>
      <c r="CZI29" s="109"/>
      <c r="CZJ29" s="110"/>
      <c r="CZK29" s="106"/>
      <c r="CZL29" s="106"/>
      <c r="CZM29" s="107"/>
      <c r="CZN29" s="106"/>
      <c r="CZO29" s="106"/>
      <c r="CZP29" s="108"/>
      <c r="CZQ29" s="109"/>
      <c r="CZR29" s="110"/>
      <c r="CZS29" s="106"/>
      <c r="CZT29" s="106"/>
      <c r="CZU29" s="107"/>
      <c r="CZV29" s="106"/>
      <c r="CZW29" s="106"/>
      <c r="CZX29" s="108"/>
      <c r="CZY29" s="109"/>
      <c r="CZZ29" s="110"/>
      <c r="DAA29" s="106"/>
      <c r="DAB29" s="106"/>
      <c r="DAC29" s="107"/>
      <c r="DAD29" s="106"/>
      <c r="DAE29" s="106"/>
      <c r="DAF29" s="108"/>
      <c r="DAG29" s="109"/>
      <c r="DAH29" s="110"/>
      <c r="DAI29" s="106"/>
      <c r="DAJ29" s="106"/>
      <c r="DAK29" s="107"/>
      <c r="DAL29" s="106"/>
      <c r="DAM29" s="106"/>
      <c r="DAN29" s="108"/>
      <c r="DAO29" s="109"/>
      <c r="DAP29" s="110"/>
      <c r="DAQ29" s="106"/>
      <c r="DAR29" s="106"/>
      <c r="DAS29" s="107"/>
      <c r="DAT29" s="106"/>
      <c r="DAU29" s="106"/>
      <c r="DAV29" s="108"/>
      <c r="DAW29" s="109"/>
      <c r="DAX29" s="110"/>
      <c r="DAY29" s="106"/>
      <c r="DAZ29" s="106"/>
      <c r="DBA29" s="107"/>
      <c r="DBB29" s="106"/>
      <c r="DBC29" s="106"/>
      <c r="DBD29" s="108"/>
      <c r="DBE29" s="109"/>
      <c r="DBF29" s="110"/>
      <c r="DBG29" s="106"/>
      <c r="DBH29" s="106"/>
      <c r="DBI29" s="107"/>
      <c r="DBJ29" s="106"/>
      <c r="DBK29" s="106"/>
      <c r="DBL29" s="108"/>
      <c r="DBM29" s="109"/>
      <c r="DBN29" s="110"/>
      <c r="DBO29" s="106"/>
      <c r="DBP29" s="106"/>
      <c r="DBQ29" s="107"/>
      <c r="DBR29" s="106"/>
      <c r="DBS29" s="106"/>
      <c r="DBT29" s="108"/>
      <c r="DBU29" s="109"/>
      <c r="DBV29" s="110"/>
      <c r="DBW29" s="106"/>
      <c r="DBX29" s="106"/>
      <c r="DBY29" s="107"/>
      <c r="DBZ29" s="106"/>
      <c r="DCA29" s="106"/>
      <c r="DCB29" s="108"/>
      <c r="DCC29" s="109"/>
      <c r="DCD29" s="110"/>
      <c r="DCE29" s="106"/>
      <c r="DCF29" s="106"/>
      <c r="DCG29" s="107"/>
      <c r="DCH29" s="106"/>
      <c r="DCI29" s="106"/>
      <c r="DCJ29" s="108"/>
      <c r="DCK29" s="109"/>
      <c r="DCL29" s="110"/>
      <c r="DCM29" s="106"/>
      <c r="DCN29" s="106"/>
      <c r="DCO29" s="107"/>
      <c r="DCP29" s="106"/>
      <c r="DCQ29" s="106"/>
      <c r="DCR29" s="108"/>
      <c r="DCS29" s="109"/>
      <c r="DCT29" s="110"/>
      <c r="DCU29" s="106"/>
      <c r="DCV29" s="106"/>
      <c r="DCW29" s="107"/>
      <c r="DCX29" s="106"/>
      <c r="DCY29" s="106"/>
      <c r="DCZ29" s="108"/>
      <c r="DDA29" s="109"/>
      <c r="DDB29" s="110"/>
      <c r="DDC29" s="106"/>
      <c r="DDD29" s="106"/>
      <c r="DDE29" s="107"/>
      <c r="DDF29" s="106"/>
      <c r="DDG29" s="106"/>
      <c r="DDH29" s="108"/>
      <c r="DDI29" s="109"/>
      <c r="DDJ29" s="110"/>
      <c r="DDK29" s="106"/>
      <c r="DDL29" s="106"/>
      <c r="DDM29" s="107"/>
      <c r="DDN29" s="106"/>
      <c r="DDO29" s="106"/>
      <c r="DDP29" s="108"/>
      <c r="DDQ29" s="109"/>
      <c r="DDR29" s="110"/>
      <c r="DDS29" s="106"/>
      <c r="DDT29" s="106"/>
      <c r="DDU29" s="107"/>
      <c r="DDV29" s="106"/>
      <c r="DDW29" s="106"/>
      <c r="DDX29" s="108"/>
      <c r="DDY29" s="109"/>
      <c r="DDZ29" s="110"/>
      <c r="DEA29" s="106"/>
      <c r="DEB29" s="106"/>
      <c r="DEC29" s="107"/>
      <c r="DED29" s="106"/>
      <c r="DEE29" s="106"/>
      <c r="DEF29" s="108"/>
      <c r="DEG29" s="109"/>
      <c r="DEH29" s="110"/>
      <c r="DEI29" s="106"/>
      <c r="DEJ29" s="106"/>
      <c r="DEK29" s="107"/>
      <c r="DEL29" s="106"/>
      <c r="DEM29" s="106"/>
      <c r="DEN29" s="108"/>
      <c r="DEO29" s="109"/>
      <c r="DEP29" s="110"/>
      <c r="DEQ29" s="106"/>
      <c r="DER29" s="106"/>
      <c r="DES29" s="107"/>
      <c r="DET29" s="106"/>
      <c r="DEU29" s="106"/>
      <c r="DEV29" s="108"/>
      <c r="DEW29" s="109"/>
      <c r="DEX29" s="110"/>
      <c r="DEY29" s="106"/>
      <c r="DEZ29" s="106"/>
      <c r="DFA29" s="107"/>
      <c r="DFB29" s="106"/>
      <c r="DFC29" s="106"/>
      <c r="DFD29" s="108"/>
      <c r="DFE29" s="109"/>
      <c r="DFF29" s="110"/>
      <c r="DFG29" s="106"/>
      <c r="DFH29" s="106"/>
      <c r="DFI29" s="107"/>
      <c r="DFJ29" s="106"/>
      <c r="DFK29" s="106"/>
      <c r="DFL29" s="108"/>
      <c r="DFM29" s="109"/>
      <c r="DFN29" s="110"/>
      <c r="DFO29" s="106"/>
      <c r="DFP29" s="106"/>
      <c r="DFQ29" s="107"/>
      <c r="DFR29" s="106"/>
      <c r="DFS29" s="106"/>
      <c r="DFT29" s="108"/>
      <c r="DFU29" s="109"/>
      <c r="DFV29" s="110"/>
      <c r="DFW29" s="106"/>
      <c r="DFX29" s="106"/>
      <c r="DFY29" s="107"/>
      <c r="DFZ29" s="106"/>
      <c r="DGA29" s="106"/>
      <c r="DGB29" s="108"/>
      <c r="DGC29" s="109"/>
      <c r="DGD29" s="110"/>
      <c r="DGE29" s="106"/>
      <c r="DGF29" s="106"/>
      <c r="DGG29" s="107"/>
      <c r="DGH29" s="106"/>
      <c r="DGI29" s="106"/>
      <c r="DGJ29" s="108"/>
      <c r="DGK29" s="109"/>
      <c r="DGL29" s="110"/>
      <c r="DGM29" s="106"/>
      <c r="DGN29" s="106"/>
      <c r="DGO29" s="107"/>
      <c r="DGP29" s="106"/>
      <c r="DGQ29" s="106"/>
      <c r="DGR29" s="108"/>
      <c r="DGS29" s="109"/>
      <c r="DGT29" s="110"/>
      <c r="DGU29" s="106"/>
      <c r="DGV29" s="106"/>
      <c r="DGW29" s="107"/>
      <c r="DGX29" s="106"/>
      <c r="DGY29" s="106"/>
      <c r="DGZ29" s="108"/>
      <c r="DHA29" s="109"/>
      <c r="DHB29" s="110"/>
      <c r="DHC29" s="106"/>
      <c r="DHD29" s="106"/>
      <c r="DHE29" s="107"/>
      <c r="DHF29" s="106"/>
      <c r="DHG29" s="106"/>
      <c r="DHH29" s="108"/>
      <c r="DHI29" s="109"/>
      <c r="DHJ29" s="110"/>
      <c r="DHK29" s="106"/>
      <c r="DHL29" s="106"/>
      <c r="DHM29" s="107"/>
      <c r="DHN29" s="106"/>
      <c r="DHO29" s="106"/>
      <c r="DHP29" s="108"/>
      <c r="DHQ29" s="109"/>
      <c r="DHR29" s="110"/>
      <c r="DHS29" s="106"/>
      <c r="DHT29" s="106"/>
      <c r="DHU29" s="107"/>
      <c r="DHV29" s="106"/>
      <c r="DHW29" s="106"/>
      <c r="DHX29" s="108"/>
      <c r="DHY29" s="109"/>
      <c r="DHZ29" s="110"/>
      <c r="DIA29" s="106"/>
      <c r="DIB29" s="106"/>
      <c r="DIC29" s="107"/>
      <c r="DID29" s="106"/>
      <c r="DIE29" s="106"/>
      <c r="DIF29" s="108"/>
      <c r="DIG29" s="109"/>
      <c r="DIH29" s="110"/>
      <c r="DII29" s="106"/>
      <c r="DIJ29" s="106"/>
      <c r="DIK29" s="107"/>
      <c r="DIL29" s="106"/>
      <c r="DIM29" s="106"/>
      <c r="DIN29" s="108"/>
      <c r="DIO29" s="109"/>
      <c r="DIP29" s="110"/>
      <c r="DIQ29" s="106"/>
      <c r="DIR29" s="106"/>
      <c r="DIS29" s="107"/>
      <c r="DIT29" s="106"/>
      <c r="DIU29" s="106"/>
      <c r="DIV29" s="108"/>
      <c r="DIW29" s="109"/>
      <c r="DIX29" s="110"/>
      <c r="DIY29" s="106"/>
      <c r="DIZ29" s="106"/>
      <c r="DJA29" s="107"/>
      <c r="DJB29" s="106"/>
      <c r="DJC29" s="106"/>
      <c r="DJD29" s="108"/>
      <c r="DJE29" s="109"/>
      <c r="DJF29" s="110"/>
      <c r="DJG29" s="106"/>
      <c r="DJH29" s="106"/>
      <c r="DJI29" s="107"/>
      <c r="DJJ29" s="106"/>
      <c r="DJK29" s="106"/>
      <c r="DJL29" s="108"/>
      <c r="DJM29" s="109"/>
      <c r="DJN29" s="110"/>
      <c r="DJO29" s="106"/>
      <c r="DJP29" s="106"/>
      <c r="DJQ29" s="107"/>
      <c r="DJR29" s="106"/>
      <c r="DJS29" s="106"/>
      <c r="DJT29" s="108"/>
      <c r="DJU29" s="109"/>
      <c r="DJV29" s="110"/>
      <c r="DJW29" s="106"/>
      <c r="DJX29" s="106"/>
      <c r="DJY29" s="107"/>
      <c r="DJZ29" s="106"/>
      <c r="DKA29" s="106"/>
      <c r="DKB29" s="108"/>
      <c r="DKC29" s="109"/>
      <c r="DKD29" s="110"/>
      <c r="DKE29" s="106"/>
      <c r="DKF29" s="106"/>
      <c r="DKG29" s="107"/>
      <c r="DKH29" s="106"/>
      <c r="DKI29" s="106"/>
      <c r="DKJ29" s="108"/>
      <c r="DKK29" s="109"/>
      <c r="DKL29" s="110"/>
      <c r="DKM29" s="106"/>
      <c r="DKN29" s="106"/>
      <c r="DKO29" s="107"/>
      <c r="DKP29" s="106"/>
      <c r="DKQ29" s="106"/>
      <c r="DKR29" s="108"/>
      <c r="DKS29" s="109"/>
      <c r="DKT29" s="110"/>
      <c r="DKU29" s="106"/>
      <c r="DKV29" s="106"/>
      <c r="DKW29" s="107"/>
      <c r="DKX29" s="106"/>
      <c r="DKY29" s="106"/>
      <c r="DKZ29" s="108"/>
      <c r="DLA29" s="109"/>
      <c r="DLB29" s="110"/>
      <c r="DLC29" s="106"/>
      <c r="DLD29" s="106"/>
      <c r="DLE29" s="107"/>
      <c r="DLF29" s="106"/>
      <c r="DLG29" s="106"/>
      <c r="DLH29" s="108"/>
      <c r="DLI29" s="109"/>
      <c r="DLJ29" s="110"/>
      <c r="DLK29" s="106"/>
      <c r="DLL29" s="106"/>
      <c r="DLM29" s="107"/>
      <c r="DLN29" s="106"/>
      <c r="DLO29" s="106"/>
      <c r="DLP29" s="108"/>
      <c r="DLQ29" s="109"/>
      <c r="DLR29" s="110"/>
      <c r="DLS29" s="106"/>
      <c r="DLT29" s="106"/>
      <c r="DLU29" s="107"/>
      <c r="DLV29" s="106"/>
      <c r="DLW29" s="106"/>
      <c r="DLX29" s="108"/>
      <c r="DLY29" s="109"/>
      <c r="DLZ29" s="110"/>
      <c r="DMA29" s="106"/>
      <c r="DMB29" s="106"/>
      <c r="DMC29" s="107"/>
      <c r="DMD29" s="106"/>
      <c r="DME29" s="106"/>
      <c r="DMF29" s="108"/>
      <c r="DMG29" s="109"/>
      <c r="DMH29" s="110"/>
      <c r="DMI29" s="106"/>
      <c r="DMJ29" s="106"/>
      <c r="DMK29" s="107"/>
      <c r="DML29" s="106"/>
      <c r="DMM29" s="106"/>
      <c r="DMN29" s="108"/>
      <c r="DMO29" s="109"/>
      <c r="DMP29" s="110"/>
      <c r="DMQ29" s="106"/>
      <c r="DMR29" s="106"/>
      <c r="DMS29" s="107"/>
      <c r="DMT29" s="106"/>
      <c r="DMU29" s="106"/>
      <c r="DMV29" s="108"/>
      <c r="DMW29" s="109"/>
      <c r="DMX29" s="110"/>
      <c r="DMY29" s="106"/>
      <c r="DMZ29" s="106"/>
      <c r="DNA29" s="107"/>
      <c r="DNB29" s="106"/>
      <c r="DNC29" s="106"/>
      <c r="DND29" s="108"/>
      <c r="DNE29" s="109"/>
      <c r="DNF29" s="110"/>
      <c r="DNG29" s="106"/>
      <c r="DNH29" s="106"/>
      <c r="DNI29" s="107"/>
      <c r="DNJ29" s="106"/>
      <c r="DNK29" s="106"/>
      <c r="DNL29" s="108"/>
      <c r="DNM29" s="109"/>
      <c r="DNN29" s="110"/>
      <c r="DNO29" s="106"/>
      <c r="DNP29" s="106"/>
      <c r="DNQ29" s="107"/>
      <c r="DNR29" s="106"/>
      <c r="DNS29" s="106"/>
      <c r="DNT29" s="108"/>
      <c r="DNU29" s="109"/>
      <c r="DNV29" s="110"/>
      <c r="DNW29" s="106"/>
      <c r="DNX29" s="106"/>
      <c r="DNY29" s="107"/>
      <c r="DNZ29" s="106"/>
      <c r="DOA29" s="106"/>
      <c r="DOB29" s="108"/>
      <c r="DOC29" s="109"/>
      <c r="DOD29" s="110"/>
      <c r="DOE29" s="106"/>
      <c r="DOF29" s="106"/>
      <c r="DOG29" s="107"/>
      <c r="DOH29" s="106"/>
      <c r="DOI29" s="106"/>
      <c r="DOJ29" s="108"/>
      <c r="DOK29" s="109"/>
      <c r="DOL29" s="110"/>
      <c r="DOM29" s="106"/>
      <c r="DON29" s="106"/>
      <c r="DOO29" s="107"/>
      <c r="DOP29" s="106"/>
      <c r="DOQ29" s="106"/>
      <c r="DOR29" s="108"/>
      <c r="DOS29" s="109"/>
      <c r="DOT29" s="110"/>
      <c r="DOU29" s="106"/>
      <c r="DOV29" s="106"/>
      <c r="DOW29" s="107"/>
      <c r="DOX29" s="106"/>
      <c r="DOY29" s="106"/>
      <c r="DOZ29" s="108"/>
      <c r="DPA29" s="109"/>
      <c r="DPB29" s="110"/>
      <c r="DPC29" s="106"/>
      <c r="DPD29" s="106"/>
      <c r="DPE29" s="107"/>
      <c r="DPF29" s="106"/>
      <c r="DPG29" s="106"/>
      <c r="DPH29" s="108"/>
      <c r="DPI29" s="109"/>
      <c r="DPJ29" s="110"/>
      <c r="DPK29" s="106"/>
      <c r="DPL29" s="106"/>
      <c r="DPM29" s="107"/>
      <c r="DPN29" s="106"/>
      <c r="DPO29" s="106"/>
      <c r="DPP29" s="108"/>
      <c r="DPQ29" s="109"/>
      <c r="DPR29" s="110"/>
      <c r="DPS29" s="106"/>
      <c r="DPT29" s="106"/>
      <c r="DPU29" s="107"/>
      <c r="DPV29" s="106"/>
      <c r="DPW29" s="106"/>
      <c r="DPX29" s="108"/>
      <c r="DPY29" s="109"/>
      <c r="DPZ29" s="110"/>
      <c r="DQA29" s="106"/>
      <c r="DQB29" s="106"/>
      <c r="DQC29" s="107"/>
      <c r="DQD29" s="106"/>
      <c r="DQE29" s="106"/>
      <c r="DQF29" s="108"/>
      <c r="DQG29" s="109"/>
      <c r="DQH29" s="110"/>
      <c r="DQI29" s="106"/>
      <c r="DQJ29" s="106"/>
      <c r="DQK29" s="107"/>
      <c r="DQL29" s="106"/>
      <c r="DQM29" s="106"/>
      <c r="DQN29" s="108"/>
      <c r="DQO29" s="109"/>
      <c r="DQP29" s="110"/>
      <c r="DQQ29" s="106"/>
      <c r="DQR29" s="106"/>
      <c r="DQS29" s="107"/>
      <c r="DQT29" s="106"/>
      <c r="DQU29" s="106"/>
      <c r="DQV29" s="108"/>
      <c r="DQW29" s="109"/>
      <c r="DQX29" s="110"/>
      <c r="DQY29" s="106"/>
      <c r="DQZ29" s="106"/>
      <c r="DRA29" s="107"/>
      <c r="DRB29" s="106"/>
      <c r="DRC29" s="106"/>
      <c r="DRD29" s="108"/>
      <c r="DRE29" s="109"/>
      <c r="DRF29" s="110"/>
      <c r="DRG29" s="106"/>
      <c r="DRH29" s="106"/>
      <c r="DRI29" s="107"/>
      <c r="DRJ29" s="106"/>
      <c r="DRK29" s="106"/>
      <c r="DRL29" s="108"/>
      <c r="DRM29" s="109"/>
      <c r="DRN29" s="110"/>
      <c r="DRO29" s="106"/>
      <c r="DRP29" s="106"/>
      <c r="DRQ29" s="107"/>
      <c r="DRR29" s="106"/>
      <c r="DRS29" s="106"/>
      <c r="DRT29" s="108"/>
      <c r="DRU29" s="109"/>
      <c r="DRV29" s="110"/>
      <c r="DRW29" s="106"/>
      <c r="DRX29" s="106"/>
      <c r="DRY29" s="107"/>
      <c r="DRZ29" s="106"/>
      <c r="DSA29" s="106"/>
      <c r="DSB29" s="108"/>
      <c r="DSC29" s="109"/>
      <c r="DSD29" s="110"/>
      <c r="DSE29" s="106"/>
      <c r="DSF29" s="106"/>
      <c r="DSG29" s="107"/>
      <c r="DSH29" s="106"/>
      <c r="DSI29" s="106"/>
      <c r="DSJ29" s="108"/>
      <c r="DSK29" s="109"/>
      <c r="DSL29" s="110"/>
      <c r="DSM29" s="106"/>
      <c r="DSN29" s="106"/>
      <c r="DSO29" s="107"/>
      <c r="DSP29" s="106"/>
      <c r="DSQ29" s="106"/>
      <c r="DSR29" s="108"/>
      <c r="DSS29" s="109"/>
      <c r="DST29" s="110"/>
      <c r="DSU29" s="106"/>
      <c r="DSV29" s="106"/>
      <c r="DSW29" s="107"/>
      <c r="DSX29" s="106"/>
      <c r="DSY29" s="106"/>
      <c r="DSZ29" s="108"/>
      <c r="DTA29" s="109"/>
      <c r="DTB29" s="110"/>
      <c r="DTC29" s="106"/>
      <c r="DTD29" s="106"/>
      <c r="DTE29" s="107"/>
      <c r="DTF29" s="106"/>
      <c r="DTG29" s="106"/>
      <c r="DTH29" s="108"/>
      <c r="DTI29" s="109"/>
      <c r="DTJ29" s="110"/>
      <c r="DTK29" s="106"/>
      <c r="DTL29" s="106"/>
      <c r="DTM29" s="107"/>
      <c r="DTN29" s="106"/>
      <c r="DTO29" s="106"/>
      <c r="DTP29" s="108"/>
      <c r="DTQ29" s="109"/>
      <c r="DTR29" s="110"/>
      <c r="DTS29" s="106"/>
      <c r="DTT29" s="106"/>
      <c r="DTU29" s="107"/>
      <c r="DTV29" s="106"/>
      <c r="DTW29" s="106"/>
      <c r="DTX29" s="108"/>
      <c r="DTY29" s="109"/>
      <c r="DTZ29" s="110"/>
      <c r="DUA29" s="106"/>
      <c r="DUB29" s="106"/>
      <c r="DUC29" s="107"/>
      <c r="DUD29" s="106"/>
      <c r="DUE29" s="106"/>
      <c r="DUF29" s="108"/>
      <c r="DUG29" s="109"/>
      <c r="DUH29" s="110"/>
      <c r="DUI29" s="106"/>
      <c r="DUJ29" s="106"/>
      <c r="DUK29" s="107"/>
      <c r="DUL29" s="106"/>
      <c r="DUM29" s="106"/>
      <c r="DUN29" s="108"/>
      <c r="DUO29" s="109"/>
      <c r="DUP29" s="110"/>
      <c r="DUQ29" s="106"/>
      <c r="DUR29" s="106"/>
      <c r="DUS29" s="107"/>
      <c r="DUT29" s="106"/>
      <c r="DUU29" s="106"/>
      <c r="DUV29" s="108"/>
      <c r="DUW29" s="109"/>
      <c r="DUX29" s="110"/>
      <c r="DUY29" s="106"/>
      <c r="DUZ29" s="106"/>
      <c r="DVA29" s="107"/>
      <c r="DVB29" s="106"/>
      <c r="DVC29" s="106"/>
      <c r="DVD29" s="108"/>
      <c r="DVE29" s="109"/>
      <c r="DVF29" s="110"/>
      <c r="DVG29" s="106"/>
      <c r="DVH29" s="106"/>
      <c r="DVI29" s="107"/>
      <c r="DVJ29" s="106"/>
      <c r="DVK29" s="106"/>
      <c r="DVL29" s="108"/>
      <c r="DVM29" s="109"/>
      <c r="DVN29" s="110"/>
      <c r="DVO29" s="106"/>
      <c r="DVP29" s="106"/>
      <c r="DVQ29" s="107"/>
      <c r="DVR29" s="106"/>
      <c r="DVS29" s="106"/>
      <c r="DVT29" s="108"/>
      <c r="DVU29" s="109"/>
      <c r="DVV29" s="110"/>
      <c r="DVW29" s="106"/>
      <c r="DVX29" s="106"/>
      <c r="DVY29" s="107"/>
      <c r="DVZ29" s="106"/>
      <c r="DWA29" s="106"/>
      <c r="DWB29" s="108"/>
      <c r="DWC29" s="109"/>
      <c r="DWD29" s="110"/>
      <c r="DWE29" s="106"/>
      <c r="DWF29" s="106"/>
      <c r="DWG29" s="107"/>
      <c r="DWH29" s="106"/>
      <c r="DWI29" s="106"/>
      <c r="DWJ29" s="108"/>
      <c r="DWK29" s="109"/>
      <c r="DWL29" s="110"/>
      <c r="DWM29" s="106"/>
      <c r="DWN29" s="106"/>
      <c r="DWO29" s="107"/>
      <c r="DWP29" s="106"/>
      <c r="DWQ29" s="106"/>
      <c r="DWR29" s="108"/>
      <c r="DWS29" s="109"/>
      <c r="DWT29" s="110"/>
      <c r="DWU29" s="106"/>
      <c r="DWV29" s="106"/>
      <c r="DWW29" s="107"/>
      <c r="DWX29" s="106"/>
      <c r="DWY29" s="106"/>
      <c r="DWZ29" s="108"/>
      <c r="DXA29" s="109"/>
      <c r="DXB29" s="110"/>
      <c r="DXC29" s="106"/>
      <c r="DXD29" s="106"/>
      <c r="DXE29" s="107"/>
      <c r="DXF29" s="106"/>
      <c r="DXG29" s="106"/>
      <c r="DXH29" s="108"/>
      <c r="DXI29" s="109"/>
      <c r="DXJ29" s="110"/>
      <c r="DXK29" s="106"/>
      <c r="DXL29" s="106"/>
      <c r="DXM29" s="107"/>
      <c r="DXN29" s="106"/>
      <c r="DXO29" s="106"/>
      <c r="DXP29" s="108"/>
      <c r="DXQ29" s="109"/>
      <c r="DXR29" s="110"/>
      <c r="DXS29" s="106"/>
      <c r="DXT29" s="106"/>
      <c r="DXU29" s="107"/>
      <c r="DXV29" s="106"/>
      <c r="DXW29" s="106"/>
      <c r="DXX29" s="108"/>
      <c r="DXY29" s="109"/>
      <c r="DXZ29" s="110"/>
      <c r="DYA29" s="106"/>
      <c r="DYB29" s="106"/>
      <c r="DYC29" s="107"/>
      <c r="DYD29" s="106"/>
      <c r="DYE29" s="106"/>
      <c r="DYF29" s="108"/>
      <c r="DYG29" s="109"/>
      <c r="DYH29" s="110"/>
      <c r="DYI29" s="106"/>
      <c r="DYJ29" s="106"/>
      <c r="DYK29" s="107"/>
      <c r="DYL29" s="106"/>
      <c r="DYM29" s="106"/>
      <c r="DYN29" s="108"/>
      <c r="DYO29" s="109"/>
      <c r="DYP29" s="110"/>
      <c r="DYQ29" s="106"/>
      <c r="DYR29" s="106"/>
      <c r="DYS29" s="107"/>
      <c r="DYT29" s="106"/>
      <c r="DYU29" s="106"/>
      <c r="DYV29" s="108"/>
      <c r="DYW29" s="109"/>
      <c r="DYX29" s="110"/>
      <c r="DYY29" s="106"/>
      <c r="DYZ29" s="106"/>
      <c r="DZA29" s="107"/>
      <c r="DZB29" s="106"/>
      <c r="DZC29" s="106"/>
      <c r="DZD29" s="108"/>
      <c r="DZE29" s="109"/>
      <c r="DZF29" s="110"/>
      <c r="DZG29" s="106"/>
      <c r="DZH29" s="106"/>
      <c r="DZI29" s="107"/>
      <c r="DZJ29" s="106"/>
      <c r="DZK29" s="106"/>
      <c r="DZL29" s="108"/>
      <c r="DZM29" s="109"/>
      <c r="DZN29" s="110"/>
      <c r="DZO29" s="106"/>
      <c r="DZP29" s="106"/>
      <c r="DZQ29" s="107"/>
      <c r="DZR29" s="106"/>
      <c r="DZS29" s="106"/>
      <c r="DZT29" s="108"/>
      <c r="DZU29" s="109"/>
      <c r="DZV29" s="110"/>
      <c r="DZW29" s="106"/>
      <c r="DZX29" s="106"/>
      <c r="DZY29" s="107"/>
      <c r="DZZ29" s="106"/>
      <c r="EAA29" s="106"/>
      <c r="EAB29" s="108"/>
      <c r="EAC29" s="109"/>
      <c r="EAD29" s="110"/>
      <c r="EAE29" s="106"/>
      <c r="EAF29" s="106"/>
      <c r="EAG29" s="107"/>
      <c r="EAH29" s="106"/>
      <c r="EAI29" s="106"/>
      <c r="EAJ29" s="108"/>
      <c r="EAK29" s="109"/>
      <c r="EAL29" s="110"/>
      <c r="EAM29" s="106"/>
      <c r="EAN29" s="106"/>
      <c r="EAO29" s="107"/>
      <c r="EAP29" s="106"/>
      <c r="EAQ29" s="106"/>
      <c r="EAR29" s="108"/>
      <c r="EAS29" s="109"/>
      <c r="EAT29" s="110"/>
      <c r="EAU29" s="106"/>
      <c r="EAV29" s="106"/>
      <c r="EAW29" s="107"/>
      <c r="EAX29" s="106"/>
      <c r="EAY29" s="106"/>
      <c r="EAZ29" s="108"/>
      <c r="EBA29" s="109"/>
      <c r="EBB29" s="110"/>
      <c r="EBC29" s="106"/>
      <c r="EBD29" s="106"/>
      <c r="EBE29" s="107"/>
      <c r="EBF29" s="106"/>
      <c r="EBG29" s="106"/>
      <c r="EBH29" s="108"/>
      <c r="EBI29" s="109"/>
      <c r="EBJ29" s="110"/>
      <c r="EBK29" s="106"/>
      <c r="EBL29" s="106"/>
      <c r="EBM29" s="107"/>
      <c r="EBN29" s="106"/>
      <c r="EBO29" s="106"/>
      <c r="EBP29" s="108"/>
      <c r="EBQ29" s="109"/>
      <c r="EBR29" s="110"/>
      <c r="EBS29" s="106"/>
      <c r="EBT29" s="106"/>
      <c r="EBU29" s="107"/>
      <c r="EBV29" s="106"/>
      <c r="EBW29" s="106"/>
      <c r="EBX29" s="108"/>
      <c r="EBY29" s="109"/>
      <c r="EBZ29" s="110"/>
      <c r="ECA29" s="106"/>
      <c r="ECB29" s="106"/>
      <c r="ECC29" s="107"/>
      <c r="ECD29" s="106"/>
      <c r="ECE29" s="106"/>
      <c r="ECF29" s="108"/>
      <c r="ECG29" s="109"/>
      <c r="ECH29" s="110"/>
      <c r="ECI29" s="106"/>
      <c r="ECJ29" s="106"/>
      <c r="ECK29" s="107"/>
      <c r="ECL29" s="106"/>
      <c r="ECM29" s="106"/>
      <c r="ECN29" s="108"/>
      <c r="ECO29" s="109"/>
      <c r="ECP29" s="110"/>
      <c r="ECQ29" s="106"/>
      <c r="ECR29" s="106"/>
      <c r="ECS29" s="107"/>
      <c r="ECT29" s="106"/>
      <c r="ECU29" s="106"/>
      <c r="ECV29" s="108"/>
      <c r="ECW29" s="109"/>
      <c r="ECX29" s="110"/>
      <c r="ECY29" s="106"/>
      <c r="ECZ29" s="106"/>
      <c r="EDA29" s="107"/>
      <c r="EDB29" s="106"/>
      <c r="EDC29" s="106"/>
      <c r="EDD29" s="108"/>
      <c r="EDE29" s="109"/>
      <c r="EDF29" s="110"/>
      <c r="EDG29" s="106"/>
      <c r="EDH29" s="106"/>
      <c r="EDI29" s="107"/>
      <c r="EDJ29" s="106"/>
      <c r="EDK29" s="106"/>
      <c r="EDL29" s="108"/>
      <c r="EDM29" s="109"/>
      <c r="EDN29" s="110"/>
      <c r="EDO29" s="106"/>
      <c r="EDP29" s="106"/>
      <c r="EDQ29" s="107"/>
      <c r="EDR29" s="106"/>
      <c r="EDS29" s="106"/>
      <c r="EDT29" s="108"/>
      <c r="EDU29" s="109"/>
      <c r="EDV29" s="110"/>
      <c r="EDW29" s="106"/>
      <c r="EDX29" s="106"/>
      <c r="EDY29" s="107"/>
      <c r="EDZ29" s="106"/>
      <c r="EEA29" s="106"/>
      <c r="EEB29" s="108"/>
      <c r="EEC29" s="109"/>
      <c r="EED29" s="110"/>
      <c r="EEE29" s="106"/>
      <c r="EEF29" s="106"/>
      <c r="EEG29" s="107"/>
      <c r="EEH29" s="106"/>
      <c r="EEI29" s="106"/>
      <c r="EEJ29" s="108"/>
      <c r="EEK29" s="109"/>
      <c r="EEL29" s="110"/>
      <c r="EEM29" s="106"/>
      <c r="EEN29" s="106"/>
      <c r="EEO29" s="107"/>
      <c r="EEP29" s="106"/>
      <c r="EEQ29" s="106"/>
      <c r="EER29" s="108"/>
      <c r="EES29" s="109"/>
      <c r="EET29" s="110"/>
      <c r="EEU29" s="106"/>
      <c r="EEV29" s="106"/>
      <c r="EEW29" s="107"/>
      <c r="EEX29" s="106"/>
      <c r="EEY29" s="106"/>
      <c r="EEZ29" s="108"/>
      <c r="EFA29" s="109"/>
      <c r="EFB29" s="110"/>
      <c r="EFC29" s="106"/>
      <c r="EFD29" s="106"/>
      <c r="EFE29" s="107"/>
      <c r="EFF29" s="106"/>
      <c r="EFG29" s="106"/>
      <c r="EFH29" s="108"/>
      <c r="EFI29" s="109"/>
      <c r="EFJ29" s="110"/>
      <c r="EFK29" s="106"/>
      <c r="EFL29" s="106"/>
      <c r="EFM29" s="107"/>
      <c r="EFN29" s="106"/>
      <c r="EFO29" s="106"/>
      <c r="EFP29" s="108"/>
      <c r="EFQ29" s="109"/>
      <c r="EFR29" s="110"/>
      <c r="EFS29" s="106"/>
      <c r="EFT29" s="106"/>
      <c r="EFU29" s="107"/>
      <c r="EFV29" s="106"/>
      <c r="EFW29" s="106"/>
      <c r="EFX29" s="108"/>
      <c r="EFY29" s="109"/>
      <c r="EFZ29" s="110"/>
      <c r="EGA29" s="106"/>
      <c r="EGB29" s="106"/>
      <c r="EGC29" s="107"/>
      <c r="EGD29" s="106"/>
      <c r="EGE29" s="106"/>
      <c r="EGF29" s="108"/>
      <c r="EGG29" s="109"/>
      <c r="EGH29" s="110"/>
      <c r="EGI29" s="106"/>
      <c r="EGJ29" s="106"/>
      <c r="EGK29" s="107"/>
      <c r="EGL29" s="106"/>
      <c r="EGM29" s="106"/>
      <c r="EGN29" s="108"/>
      <c r="EGO29" s="109"/>
      <c r="EGP29" s="110"/>
      <c r="EGQ29" s="106"/>
      <c r="EGR29" s="106"/>
      <c r="EGS29" s="107"/>
      <c r="EGT29" s="106"/>
      <c r="EGU29" s="106"/>
      <c r="EGV29" s="108"/>
      <c r="EGW29" s="109"/>
      <c r="EGX29" s="110"/>
      <c r="EGY29" s="106"/>
      <c r="EGZ29" s="106"/>
      <c r="EHA29" s="107"/>
      <c r="EHB29" s="106"/>
      <c r="EHC29" s="106"/>
      <c r="EHD29" s="108"/>
      <c r="EHE29" s="109"/>
      <c r="EHF29" s="110"/>
      <c r="EHG29" s="106"/>
      <c r="EHH29" s="106"/>
      <c r="EHI29" s="107"/>
      <c r="EHJ29" s="106"/>
      <c r="EHK29" s="106"/>
      <c r="EHL29" s="108"/>
      <c r="EHM29" s="109"/>
      <c r="EHN29" s="110"/>
      <c r="EHO29" s="106"/>
      <c r="EHP29" s="106"/>
      <c r="EHQ29" s="107"/>
      <c r="EHR29" s="106"/>
      <c r="EHS29" s="106"/>
      <c r="EHT29" s="108"/>
      <c r="EHU29" s="109"/>
      <c r="EHV29" s="110"/>
      <c r="EHW29" s="106"/>
      <c r="EHX29" s="106"/>
      <c r="EHY29" s="107"/>
      <c r="EHZ29" s="106"/>
      <c r="EIA29" s="106"/>
      <c r="EIB29" s="108"/>
      <c r="EIC29" s="109"/>
      <c r="EID29" s="110"/>
      <c r="EIE29" s="106"/>
      <c r="EIF29" s="106"/>
      <c r="EIG29" s="107"/>
      <c r="EIH29" s="106"/>
      <c r="EII29" s="106"/>
      <c r="EIJ29" s="108"/>
      <c r="EIK29" s="109"/>
      <c r="EIL29" s="110"/>
      <c r="EIM29" s="106"/>
      <c r="EIN29" s="106"/>
      <c r="EIO29" s="107"/>
      <c r="EIP29" s="106"/>
      <c r="EIQ29" s="106"/>
      <c r="EIR29" s="108"/>
      <c r="EIS29" s="109"/>
      <c r="EIT29" s="110"/>
      <c r="EIU29" s="106"/>
      <c r="EIV29" s="106"/>
      <c r="EIW29" s="107"/>
      <c r="EIX29" s="106"/>
      <c r="EIY29" s="106"/>
      <c r="EIZ29" s="108"/>
      <c r="EJA29" s="109"/>
      <c r="EJB29" s="110"/>
      <c r="EJC29" s="106"/>
      <c r="EJD29" s="106"/>
      <c r="EJE29" s="107"/>
      <c r="EJF29" s="106"/>
      <c r="EJG29" s="106"/>
      <c r="EJH29" s="108"/>
      <c r="EJI29" s="109"/>
      <c r="EJJ29" s="110"/>
      <c r="EJK29" s="106"/>
      <c r="EJL29" s="106"/>
      <c r="EJM29" s="107"/>
      <c r="EJN29" s="106"/>
      <c r="EJO29" s="106"/>
      <c r="EJP29" s="108"/>
      <c r="EJQ29" s="109"/>
      <c r="EJR29" s="110"/>
      <c r="EJS29" s="106"/>
      <c r="EJT29" s="106"/>
      <c r="EJU29" s="107"/>
      <c r="EJV29" s="106"/>
      <c r="EJW29" s="106"/>
      <c r="EJX29" s="108"/>
      <c r="EJY29" s="109"/>
      <c r="EJZ29" s="110"/>
      <c r="EKA29" s="106"/>
      <c r="EKB29" s="106"/>
      <c r="EKC29" s="107"/>
      <c r="EKD29" s="106"/>
      <c r="EKE29" s="106"/>
      <c r="EKF29" s="108"/>
      <c r="EKG29" s="109"/>
      <c r="EKH29" s="110"/>
      <c r="EKI29" s="106"/>
      <c r="EKJ29" s="106"/>
      <c r="EKK29" s="107"/>
      <c r="EKL29" s="106"/>
      <c r="EKM29" s="106"/>
      <c r="EKN29" s="108"/>
      <c r="EKO29" s="109"/>
      <c r="EKP29" s="110"/>
      <c r="EKQ29" s="106"/>
      <c r="EKR29" s="106"/>
      <c r="EKS29" s="107"/>
      <c r="EKT29" s="106"/>
      <c r="EKU29" s="106"/>
      <c r="EKV29" s="108"/>
      <c r="EKW29" s="109"/>
      <c r="EKX29" s="110"/>
      <c r="EKY29" s="106"/>
      <c r="EKZ29" s="106"/>
      <c r="ELA29" s="107"/>
      <c r="ELB29" s="106"/>
      <c r="ELC29" s="106"/>
      <c r="ELD29" s="108"/>
      <c r="ELE29" s="109"/>
      <c r="ELF29" s="110"/>
      <c r="ELG29" s="106"/>
      <c r="ELH29" s="106"/>
      <c r="ELI29" s="107"/>
      <c r="ELJ29" s="106"/>
      <c r="ELK29" s="106"/>
      <c r="ELL29" s="108"/>
      <c r="ELM29" s="109"/>
      <c r="ELN29" s="110"/>
      <c r="ELO29" s="106"/>
      <c r="ELP29" s="106"/>
      <c r="ELQ29" s="107"/>
      <c r="ELR29" s="106"/>
      <c r="ELS29" s="106"/>
      <c r="ELT29" s="108"/>
      <c r="ELU29" s="109"/>
      <c r="ELV29" s="110"/>
      <c r="ELW29" s="106"/>
      <c r="ELX29" s="106"/>
      <c r="ELY29" s="107"/>
      <c r="ELZ29" s="106"/>
      <c r="EMA29" s="106"/>
      <c r="EMB29" s="108"/>
      <c r="EMC29" s="109"/>
      <c r="EMD29" s="110"/>
      <c r="EME29" s="106"/>
      <c r="EMF29" s="106"/>
      <c r="EMG29" s="107"/>
      <c r="EMH29" s="106"/>
      <c r="EMI29" s="106"/>
      <c r="EMJ29" s="108"/>
      <c r="EMK29" s="109"/>
      <c r="EML29" s="110"/>
      <c r="EMM29" s="106"/>
      <c r="EMN29" s="106"/>
      <c r="EMO29" s="107"/>
      <c r="EMP29" s="106"/>
      <c r="EMQ29" s="106"/>
      <c r="EMR29" s="108"/>
      <c r="EMS29" s="109"/>
      <c r="EMT29" s="110"/>
      <c r="EMU29" s="106"/>
      <c r="EMV29" s="106"/>
      <c r="EMW29" s="107"/>
      <c r="EMX29" s="106"/>
      <c r="EMY29" s="106"/>
      <c r="EMZ29" s="108"/>
      <c r="ENA29" s="109"/>
      <c r="ENB29" s="110"/>
      <c r="ENC29" s="106"/>
      <c r="END29" s="106"/>
      <c r="ENE29" s="107"/>
      <c r="ENF29" s="106"/>
      <c r="ENG29" s="106"/>
      <c r="ENH29" s="108"/>
      <c r="ENI29" s="109"/>
      <c r="ENJ29" s="110"/>
      <c r="ENK29" s="106"/>
      <c r="ENL29" s="106"/>
      <c r="ENM29" s="107"/>
      <c r="ENN29" s="106"/>
      <c r="ENO29" s="106"/>
      <c r="ENP29" s="108"/>
      <c r="ENQ29" s="109"/>
      <c r="ENR29" s="110"/>
      <c r="ENS29" s="106"/>
      <c r="ENT29" s="106"/>
      <c r="ENU29" s="107"/>
      <c r="ENV29" s="106"/>
      <c r="ENW29" s="106"/>
      <c r="ENX29" s="108"/>
      <c r="ENY29" s="109"/>
      <c r="ENZ29" s="110"/>
      <c r="EOA29" s="106"/>
      <c r="EOB29" s="106"/>
      <c r="EOC29" s="107"/>
      <c r="EOD29" s="106"/>
      <c r="EOE29" s="106"/>
      <c r="EOF29" s="108"/>
      <c r="EOG29" s="109"/>
      <c r="EOH29" s="110"/>
      <c r="EOI29" s="106"/>
      <c r="EOJ29" s="106"/>
      <c r="EOK29" s="107"/>
      <c r="EOL29" s="106"/>
      <c r="EOM29" s="106"/>
      <c r="EON29" s="108"/>
      <c r="EOO29" s="109"/>
      <c r="EOP29" s="110"/>
      <c r="EOQ29" s="106"/>
      <c r="EOR29" s="106"/>
      <c r="EOS29" s="107"/>
      <c r="EOT29" s="106"/>
      <c r="EOU29" s="106"/>
      <c r="EOV29" s="108"/>
      <c r="EOW29" s="109"/>
      <c r="EOX29" s="110"/>
      <c r="EOY29" s="106"/>
      <c r="EOZ29" s="106"/>
      <c r="EPA29" s="107"/>
      <c r="EPB29" s="106"/>
      <c r="EPC29" s="106"/>
      <c r="EPD29" s="108"/>
      <c r="EPE29" s="109"/>
      <c r="EPF29" s="110"/>
      <c r="EPG29" s="106"/>
      <c r="EPH29" s="106"/>
      <c r="EPI29" s="107"/>
      <c r="EPJ29" s="106"/>
      <c r="EPK29" s="106"/>
      <c r="EPL29" s="108"/>
      <c r="EPM29" s="109"/>
      <c r="EPN29" s="110"/>
      <c r="EPO29" s="106"/>
      <c r="EPP29" s="106"/>
      <c r="EPQ29" s="107"/>
      <c r="EPR29" s="106"/>
      <c r="EPS29" s="106"/>
      <c r="EPT29" s="108"/>
      <c r="EPU29" s="109"/>
      <c r="EPV29" s="110"/>
      <c r="EPW29" s="106"/>
      <c r="EPX29" s="106"/>
      <c r="EPY29" s="107"/>
      <c r="EPZ29" s="106"/>
      <c r="EQA29" s="106"/>
      <c r="EQB29" s="108"/>
      <c r="EQC29" s="109"/>
      <c r="EQD29" s="110"/>
      <c r="EQE29" s="106"/>
      <c r="EQF29" s="106"/>
      <c r="EQG29" s="107"/>
      <c r="EQH29" s="106"/>
      <c r="EQI29" s="106"/>
      <c r="EQJ29" s="108"/>
      <c r="EQK29" s="109"/>
      <c r="EQL29" s="110"/>
      <c r="EQM29" s="106"/>
      <c r="EQN29" s="106"/>
      <c r="EQO29" s="107"/>
      <c r="EQP29" s="106"/>
      <c r="EQQ29" s="106"/>
      <c r="EQR29" s="108"/>
      <c r="EQS29" s="109"/>
      <c r="EQT29" s="110"/>
      <c r="EQU29" s="106"/>
      <c r="EQV29" s="106"/>
      <c r="EQW29" s="107"/>
      <c r="EQX29" s="106"/>
      <c r="EQY29" s="106"/>
      <c r="EQZ29" s="108"/>
      <c r="ERA29" s="109"/>
      <c r="ERB29" s="110"/>
      <c r="ERC29" s="106"/>
      <c r="ERD29" s="106"/>
      <c r="ERE29" s="107"/>
      <c r="ERF29" s="106"/>
      <c r="ERG29" s="106"/>
      <c r="ERH29" s="108"/>
      <c r="ERI29" s="109"/>
      <c r="ERJ29" s="110"/>
      <c r="ERK29" s="106"/>
      <c r="ERL29" s="106"/>
      <c r="ERM29" s="107"/>
      <c r="ERN29" s="106"/>
      <c r="ERO29" s="106"/>
      <c r="ERP29" s="108"/>
      <c r="ERQ29" s="109"/>
      <c r="ERR29" s="110"/>
      <c r="ERS29" s="106"/>
      <c r="ERT29" s="106"/>
      <c r="ERU29" s="107"/>
      <c r="ERV29" s="106"/>
      <c r="ERW29" s="106"/>
      <c r="ERX29" s="108"/>
      <c r="ERY29" s="109"/>
      <c r="ERZ29" s="110"/>
      <c r="ESA29" s="106"/>
      <c r="ESB29" s="106"/>
      <c r="ESC29" s="107"/>
      <c r="ESD29" s="106"/>
      <c r="ESE29" s="106"/>
      <c r="ESF29" s="108"/>
      <c r="ESG29" s="109"/>
      <c r="ESH29" s="110"/>
      <c r="ESI29" s="106"/>
      <c r="ESJ29" s="106"/>
      <c r="ESK29" s="107"/>
      <c r="ESL29" s="106"/>
      <c r="ESM29" s="106"/>
      <c r="ESN29" s="108"/>
      <c r="ESO29" s="109"/>
      <c r="ESP29" s="110"/>
      <c r="ESQ29" s="106"/>
      <c r="ESR29" s="106"/>
      <c r="ESS29" s="107"/>
      <c r="EST29" s="106"/>
      <c r="ESU29" s="106"/>
      <c r="ESV29" s="108"/>
      <c r="ESW29" s="109"/>
      <c r="ESX29" s="110"/>
      <c r="ESY29" s="106"/>
      <c r="ESZ29" s="106"/>
      <c r="ETA29" s="107"/>
      <c r="ETB29" s="106"/>
      <c r="ETC29" s="106"/>
      <c r="ETD29" s="108"/>
      <c r="ETE29" s="109"/>
      <c r="ETF29" s="110"/>
      <c r="ETG29" s="106"/>
      <c r="ETH29" s="106"/>
      <c r="ETI29" s="107"/>
      <c r="ETJ29" s="106"/>
      <c r="ETK29" s="106"/>
      <c r="ETL29" s="108"/>
      <c r="ETM29" s="109"/>
      <c r="ETN29" s="110"/>
      <c r="ETO29" s="106"/>
      <c r="ETP29" s="106"/>
      <c r="ETQ29" s="107"/>
      <c r="ETR29" s="106"/>
      <c r="ETS29" s="106"/>
      <c r="ETT29" s="108"/>
      <c r="ETU29" s="109"/>
      <c r="ETV29" s="110"/>
      <c r="ETW29" s="106"/>
      <c r="ETX29" s="106"/>
      <c r="ETY29" s="107"/>
      <c r="ETZ29" s="106"/>
      <c r="EUA29" s="106"/>
      <c r="EUB29" s="108"/>
      <c r="EUC29" s="109"/>
      <c r="EUD29" s="110"/>
      <c r="EUE29" s="106"/>
      <c r="EUF29" s="106"/>
      <c r="EUG29" s="107"/>
      <c r="EUH29" s="106"/>
      <c r="EUI29" s="106"/>
      <c r="EUJ29" s="108"/>
      <c r="EUK29" s="109"/>
      <c r="EUL29" s="110"/>
      <c r="EUM29" s="106"/>
      <c r="EUN29" s="106"/>
      <c r="EUO29" s="107"/>
      <c r="EUP29" s="106"/>
      <c r="EUQ29" s="106"/>
      <c r="EUR29" s="108"/>
      <c r="EUS29" s="109"/>
      <c r="EUT29" s="110"/>
      <c r="EUU29" s="106"/>
      <c r="EUV29" s="106"/>
      <c r="EUW29" s="107"/>
      <c r="EUX29" s="106"/>
      <c r="EUY29" s="106"/>
      <c r="EUZ29" s="108"/>
      <c r="EVA29" s="109"/>
      <c r="EVB29" s="110"/>
      <c r="EVC29" s="106"/>
      <c r="EVD29" s="106"/>
      <c r="EVE29" s="107"/>
      <c r="EVF29" s="106"/>
      <c r="EVG29" s="106"/>
      <c r="EVH29" s="108"/>
      <c r="EVI29" s="109"/>
      <c r="EVJ29" s="110"/>
      <c r="EVK29" s="106"/>
      <c r="EVL29" s="106"/>
      <c r="EVM29" s="107"/>
      <c r="EVN29" s="106"/>
      <c r="EVO29" s="106"/>
      <c r="EVP29" s="108"/>
      <c r="EVQ29" s="109"/>
      <c r="EVR29" s="110"/>
      <c r="EVS29" s="106"/>
      <c r="EVT29" s="106"/>
      <c r="EVU29" s="107"/>
      <c r="EVV29" s="106"/>
      <c r="EVW29" s="106"/>
      <c r="EVX29" s="108"/>
      <c r="EVY29" s="109"/>
      <c r="EVZ29" s="110"/>
      <c r="EWA29" s="106"/>
      <c r="EWB29" s="106"/>
      <c r="EWC29" s="107"/>
      <c r="EWD29" s="106"/>
      <c r="EWE29" s="106"/>
      <c r="EWF29" s="108"/>
      <c r="EWG29" s="109"/>
      <c r="EWH29" s="110"/>
      <c r="EWI29" s="106"/>
      <c r="EWJ29" s="106"/>
      <c r="EWK29" s="107"/>
      <c r="EWL29" s="106"/>
      <c r="EWM29" s="106"/>
      <c r="EWN29" s="108"/>
      <c r="EWO29" s="109"/>
      <c r="EWP29" s="110"/>
      <c r="EWQ29" s="106"/>
      <c r="EWR29" s="106"/>
      <c r="EWS29" s="107"/>
      <c r="EWT29" s="106"/>
      <c r="EWU29" s="106"/>
      <c r="EWV29" s="108"/>
      <c r="EWW29" s="109"/>
      <c r="EWX29" s="110"/>
      <c r="EWY29" s="106"/>
      <c r="EWZ29" s="106"/>
      <c r="EXA29" s="107"/>
      <c r="EXB29" s="106"/>
      <c r="EXC29" s="106"/>
      <c r="EXD29" s="108"/>
      <c r="EXE29" s="109"/>
      <c r="EXF29" s="110"/>
      <c r="EXG29" s="106"/>
      <c r="EXH29" s="106"/>
      <c r="EXI29" s="107"/>
      <c r="EXJ29" s="106"/>
      <c r="EXK29" s="106"/>
      <c r="EXL29" s="108"/>
      <c r="EXM29" s="109"/>
      <c r="EXN29" s="110"/>
      <c r="EXO29" s="106"/>
      <c r="EXP29" s="106"/>
      <c r="EXQ29" s="107"/>
      <c r="EXR29" s="106"/>
      <c r="EXS29" s="106"/>
      <c r="EXT29" s="108"/>
      <c r="EXU29" s="109"/>
      <c r="EXV29" s="110"/>
      <c r="EXW29" s="106"/>
      <c r="EXX29" s="106"/>
      <c r="EXY29" s="107"/>
      <c r="EXZ29" s="106"/>
      <c r="EYA29" s="106"/>
      <c r="EYB29" s="108"/>
      <c r="EYC29" s="109"/>
      <c r="EYD29" s="110"/>
      <c r="EYE29" s="106"/>
      <c r="EYF29" s="106"/>
      <c r="EYG29" s="107"/>
      <c r="EYH29" s="106"/>
      <c r="EYI29" s="106"/>
      <c r="EYJ29" s="108"/>
      <c r="EYK29" s="109"/>
      <c r="EYL29" s="110"/>
      <c r="EYM29" s="106"/>
      <c r="EYN29" s="106"/>
      <c r="EYO29" s="107"/>
      <c r="EYP29" s="106"/>
      <c r="EYQ29" s="106"/>
      <c r="EYR29" s="108"/>
      <c r="EYS29" s="109"/>
      <c r="EYT29" s="110"/>
      <c r="EYU29" s="106"/>
      <c r="EYV29" s="106"/>
      <c r="EYW29" s="107"/>
      <c r="EYX29" s="106"/>
      <c r="EYY29" s="106"/>
      <c r="EYZ29" s="108"/>
      <c r="EZA29" s="109"/>
      <c r="EZB29" s="110"/>
      <c r="EZC29" s="106"/>
      <c r="EZD29" s="106"/>
      <c r="EZE29" s="107"/>
      <c r="EZF29" s="106"/>
      <c r="EZG29" s="106"/>
      <c r="EZH29" s="108"/>
      <c r="EZI29" s="109"/>
      <c r="EZJ29" s="110"/>
      <c r="EZK29" s="106"/>
      <c r="EZL29" s="106"/>
      <c r="EZM29" s="107"/>
      <c r="EZN29" s="106"/>
      <c r="EZO29" s="106"/>
      <c r="EZP29" s="108"/>
      <c r="EZQ29" s="109"/>
      <c r="EZR29" s="110"/>
      <c r="EZS29" s="106"/>
      <c r="EZT29" s="106"/>
      <c r="EZU29" s="107"/>
      <c r="EZV29" s="106"/>
      <c r="EZW29" s="106"/>
      <c r="EZX29" s="108"/>
      <c r="EZY29" s="109"/>
      <c r="EZZ29" s="110"/>
      <c r="FAA29" s="106"/>
      <c r="FAB29" s="106"/>
      <c r="FAC29" s="107"/>
      <c r="FAD29" s="106"/>
      <c r="FAE29" s="106"/>
      <c r="FAF29" s="108"/>
      <c r="FAG29" s="109"/>
      <c r="FAH29" s="110"/>
      <c r="FAI29" s="106"/>
      <c r="FAJ29" s="106"/>
      <c r="FAK29" s="107"/>
      <c r="FAL29" s="106"/>
      <c r="FAM29" s="106"/>
      <c r="FAN29" s="108"/>
      <c r="FAO29" s="109"/>
      <c r="FAP29" s="110"/>
      <c r="FAQ29" s="106"/>
      <c r="FAR29" s="106"/>
      <c r="FAS29" s="107"/>
      <c r="FAT29" s="106"/>
      <c r="FAU29" s="106"/>
      <c r="FAV29" s="108"/>
      <c r="FAW29" s="109"/>
      <c r="FAX29" s="110"/>
      <c r="FAY29" s="106"/>
      <c r="FAZ29" s="106"/>
      <c r="FBA29" s="107"/>
      <c r="FBB29" s="106"/>
      <c r="FBC29" s="106"/>
      <c r="FBD29" s="108"/>
      <c r="FBE29" s="109"/>
      <c r="FBF29" s="110"/>
      <c r="FBG29" s="106"/>
      <c r="FBH29" s="106"/>
      <c r="FBI29" s="107"/>
      <c r="FBJ29" s="106"/>
      <c r="FBK29" s="106"/>
      <c r="FBL29" s="108"/>
      <c r="FBM29" s="109"/>
      <c r="FBN29" s="110"/>
      <c r="FBO29" s="106"/>
      <c r="FBP29" s="106"/>
      <c r="FBQ29" s="107"/>
      <c r="FBR29" s="106"/>
      <c r="FBS29" s="106"/>
      <c r="FBT29" s="108"/>
      <c r="FBU29" s="109"/>
      <c r="FBV29" s="110"/>
      <c r="FBW29" s="106"/>
      <c r="FBX29" s="106"/>
      <c r="FBY29" s="107"/>
      <c r="FBZ29" s="106"/>
      <c r="FCA29" s="106"/>
      <c r="FCB29" s="108"/>
      <c r="FCC29" s="109"/>
      <c r="FCD29" s="110"/>
      <c r="FCE29" s="106"/>
      <c r="FCF29" s="106"/>
      <c r="FCG29" s="107"/>
      <c r="FCH29" s="106"/>
      <c r="FCI29" s="106"/>
      <c r="FCJ29" s="108"/>
      <c r="FCK29" s="109"/>
      <c r="FCL29" s="110"/>
      <c r="FCM29" s="106"/>
      <c r="FCN29" s="106"/>
      <c r="FCO29" s="107"/>
      <c r="FCP29" s="106"/>
      <c r="FCQ29" s="106"/>
      <c r="FCR29" s="108"/>
      <c r="FCS29" s="109"/>
      <c r="FCT29" s="110"/>
      <c r="FCU29" s="106"/>
      <c r="FCV29" s="106"/>
      <c r="FCW29" s="107"/>
      <c r="FCX29" s="106"/>
      <c r="FCY29" s="106"/>
      <c r="FCZ29" s="108"/>
      <c r="FDA29" s="109"/>
      <c r="FDB29" s="110"/>
      <c r="FDC29" s="106"/>
      <c r="FDD29" s="106"/>
      <c r="FDE29" s="107"/>
      <c r="FDF29" s="106"/>
      <c r="FDG29" s="106"/>
      <c r="FDH29" s="108"/>
      <c r="FDI29" s="109"/>
      <c r="FDJ29" s="110"/>
      <c r="FDK29" s="106"/>
      <c r="FDL29" s="106"/>
      <c r="FDM29" s="107"/>
      <c r="FDN29" s="106"/>
      <c r="FDO29" s="106"/>
      <c r="FDP29" s="108"/>
      <c r="FDQ29" s="109"/>
      <c r="FDR29" s="110"/>
      <c r="FDS29" s="106"/>
      <c r="FDT29" s="106"/>
      <c r="FDU29" s="107"/>
      <c r="FDV29" s="106"/>
      <c r="FDW29" s="106"/>
      <c r="FDX29" s="108"/>
      <c r="FDY29" s="109"/>
      <c r="FDZ29" s="110"/>
      <c r="FEA29" s="106"/>
      <c r="FEB29" s="106"/>
      <c r="FEC29" s="107"/>
      <c r="FED29" s="106"/>
      <c r="FEE29" s="106"/>
      <c r="FEF29" s="108"/>
      <c r="FEG29" s="109"/>
      <c r="FEH29" s="110"/>
      <c r="FEI29" s="106"/>
      <c r="FEJ29" s="106"/>
      <c r="FEK29" s="107"/>
      <c r="FEL29" s="106"/>
      <c r="FEM29" s="106"/>
      <c r="FEN29" s="108"/>
      <c r="FEO29" s="109"/>
      <c r="FEP29" s="110"/>
      <c r="FEQ29" s="106"/>
      <c r="FER29" s="106"/>
      <c r="FES29" s="107"/>
      <c r="FET29" s="106"/>
      <c r="FEU29" s="106"/>
      <c r="FEV29" s="108"/>
      <c r="FEW29" s="109"/>
      <c r="FEX29" s="110"/>
      <c r="FEY29" s="106"/>
      <c r="FEZ29" s="106"/>
      <c r="FFA29" s="107"/>
      <c r="FFB29" s="106"/>
      <c r="FFC29" s="106"/>
      <c r="FFD29" s="108"/>
      <c r="FFE29" s="109"/>
      <c r="FFF29" s="110"/>
      <c r="FFG29" s="106"/>
      <c r="FFH29" s="106"/>
      <c r="FFI29" s="107"/>
      <c r="FFJ29" s="106"/>
      <c r="FFK29" s="106"/>
      <c r="FFL29" s="108"/>
      <c r="FFM29" s="109"/>
      <c r="FFN29" s="110"/>
      <c r="FFO29" s="106"/>
      <c r="FFP29" s="106"/>
      <c r="FFQ29" s="107"/>
      <c r="FFR29" s="106"/>
      <c r="FFS29" s="106"/>
      <c r="FFT29" s="108"/>
      <c r="FFU29" s="109"/>
      <c r="FFV29" s="110"/>
      <c r="FFW29" s="106"/>
      <c r="FFX29" s="106"/>
      <c r="FFY29" s="107"/>
      <c r="FFZ29" s="106"/>
      <c r="FGA29" s="106"/>
      <c r="FGB29" s="108"/>
      <c r="FGC29" s="109"/>
      <c r="FGD29" s="110"/>
      <c r="FGE29" s="106"/>
      <c r="FGF29" s="106"/>
      <c r="FGG29" s="107"/>
      <c r="FGH29" s="106"/>
      <c r="FGI29" s="106"/>
      <c r="FGJ29" s="108"/>
      <c r="FGK29" s="109"/>
      <c r="FGL29" s="110"/>
      <c r="FGM29" s="106"/>
      <c r="FGN29" s="106"/>
      <c r="FGO29" s="107"/>
      <c r="FGP29" s="106"/>
      <c r="FGQ29" s="106"/>
      <c r="FGR29" s="108"/>
      <c r="FGS29" s="109"/>
      <c r="FGT29" s="110"/>
      <c r="FGU29" s="106"/>
      <c r="FGV29" s="106"/>
      <c r="FGW29" s="107"/>
      <c r="FGX29" s="106"/>
      <c r="FGY29" s="106"/>
      <c r="FGZ29" s="108"/>
      <c r="FHA29" s="109"/>
      <c r="FHB29" s="110"/>
      <c r="FHC29" s="106"/>
      <c r="FHD29" s="106"/>
      <c r="FHE29" s="107"/>
      <c r="FHF29" s="106"/>
      <c r="FHG29" s="106"/>
      <c r="FHH29" s="108"/>
      <c r="FHI29" s="109"/>
      <c r="FHJ29" s="110"/>
      <c r="FHK29" s="106"/>
      <c r="FHL29" s="106"/>
      <c r="FHM29" s="107"/>
      <c r="FHN29" s="106"/>
      <c r="FHO29" s="106"/>
      <c r="FHP29" s="108"/>
      <c r="FHQ29" s="109"/>
      <c r="FHR29" s="110"/>
      <c r="FHS29" s="106"/>
      <c r="FHT29" s="106"/>
      <c r="FHU29" s="107"/>
      <c r="FHV29" s="106"/>
      <c r="FHW29" s="106"/>
      <c r="FHX29" s="108"/>
      <c r="FHY29" s="109"/>
      <c r="FHZ29" s="110"/>
      <c r="FIA29" s="106"/>
      <c r="FIB29" s="106"/>
      <c r="FIC29" s="107"/>
      <c r="FID29" s="106"/>
      <c r="FIE29" s="106"/>
      <c r="FIF29" s="108"/>
      <c r="FIG29" s="109"/>
      <c r="FIH29" s="110"/>
      <c r="FII29" s="106"/>
      <c r="FIJ29" s="106"/>
      <c r="FIK29" s="107"/>
      <c r="FIL29" s="106"/>
      <c r="FIM29" s="106"/>
      <c r="FIN29" s="108"/>
      <c r="FIO29" s="109"/>
      <c r="FIP29" s="110"/>
      <c r="FIQ29" s="106"/>
      <c r="FIR29" s="106"/>
      <c r="FIS29" s="107"/>
      <c r="FIT29" s="106"/>
      <c r="FIU29" s="106"/>
      <c r="FIV29" s="108"/>
      <c r="FIW29" s="109"/>
      <c r="FIX29" s="110"/>
      <c r="FIY29" s="106"/>
      <c r="FIZ29" s="106"/>
      <c r="FJA29" s="107"/>
      <c r="FJB29" s="106"/>
      <c r="FJC29" s="106"/>
      <c r="FJD29" s="108"/>
      <c r="FJE29" s="109"/>
      <c r="FJF29" s="110"/>
      <c r="FJG29" s="106"/>
      <c r="FJH29" s="106"/>
      <c r="FJI29" s="107"/>
      <c r="FJJ29" s="106"/>
      <c r="FJK29" s="106"/>
      <c r="FJL29" s="108"/>
      <c r="FJM29" s="109"/>
      <c r="FJN29" s="110"/>
      <c r="FJO29" s="106"/>
      <c r="FJP29" s="106"/>
      <c r="FJQ29" s="107"/>
      <c r="FJR29" s="106"/>
      <c r="FJS29" s="106"/>
      <c r="FJT29" s="108"/>
      <c r="FJU29" s="109"/>
      <c r="FJV29" s="110"/>
      <c r="FJW29" s="106"/>
      <c r="FJX29" s="106"/>
      <c r="FJY29" s="107"/>
      <c r="FJZ29" s="106"/>
      <c r="FKA29" s="106"/>
      <c r="FKB29" s="108"/>
      <c r="FKC29" s="109"/>
      <c r="FKD29" s="110"/>
      <c r="FKE29" s="106"/>
      <c r="FKF29" s="106"/>
      <c r="FKG29" s="107"/>
      <c r="FKH29" s="106"/>
      <c r="FKI29" s="106"/>
      <c r="FKJ29" s="108"/>
      <c r="FKK29" s="109"/>
      <c r="FKL29" s="110"/>
      <c r="FKM29" s="106"/>
      <c r="FKN29" s="106"/>
      <c r="FKO29" s="107"/>
      <c r="FKP29" s="106"/>
      <c r="FKQ29" s="106"/>
      <c r="FKR29" s="108"/>
      <c r="FKS29" s="109"/>
      <c r="FKT29" s="110"/>
      <c r="FKU29" s="106"/>
      <c r="FKV29" s="106"/>
      <c r="FKW29" s="107"/>
      <c r="FKX29" s="106"/>
      <c r="FKY29" s="106"/>
      <c r="FKZ29" s="108"/>
      <c r="FLA29" s="109"/>
      <c r="FLB29" s="110"/>
      <c r="FLC29" s="106"/>
      <c r="FLD29" s="106"/>
      <c r="FLE29" s="107"/>
      <c r="FLF29" s="106"/>
      <c r="FLG29" s="106"/>
      <c r="FLH29" s="108"/>
      <c r="FLI29" s="109"/>
      <c r="FLJ29" s="110"/>
      <c r="FLK29" s="106"/>
      <c r="FLL29" s="106"/>
      <c r="FLM29" s="107"/>
      <c r="FLN29" s="106"/>
      <c r="FLO29" s="106"/>
      <c r="FLP29" s="108"/>
      <c r="FLQ29" s="109"/>
      <c r="FLR29" s="110"/>
      <c r="FLS29" s="106"/>
      <c r="FLT29" s="106"/>
      <c r="FLU29" s="107"/>
      <c r="FLV29" s="106"/>
      <c r="FLW29" s="106"/>
      <c r="FLX29" s="108"/>
      <c r="FLY29" s="109"/>
      <c r="FLZ29" s="110"/>
      <c r="FMA29" s="106"/>
      <c r="FMB29" s="106"/>
      <c r="FMC29" s="107"/>
      <c r="FMD29" s="106"/>
      <c r="FME29" s="106"/>
      <c r="FMF29" s="108"/>
      <c r="FMG29" s="109"/>
      <c r="FMH29" s="110"/>
      <c r="FMI29" s="106"/>
      <c r="FMJ29" s="106"/>
      <c r="FMK29" s="107"/>
      <c r="FML29" s="106"/>
      <c r="FMM29" s="106"/>
      <c r="FMN29" s="108"/>
      <c r="FMO29" s="109"/>
      <c r="FMP29" s="110"/>
      <c r="FMQ29" s="106"/>
      <c r="FMR29" s="106"/>
      <c r="FMS29" s="107"/>
      <c r="FMT29" s="106"/>
      <c r="FMU29" s="106"/>
      <c r="FMV29" s="108"/>
      <c r="FMW29" s="109"/>
      <c r="FMX29" s="110"/>
      <c r="FMY29" s="106"/>
      <c r="FMZ29" s="106"/>
      <c r="FNA29" s="107"/>
      <c r="FNB29" s="106"/>
      <c r="FNC29" s="106"/>
      <c r="FND29" s="108"/>
      <c r="FNE29" s="109"/>
      <c r="FNF29" s="110"/>
      <c r="FNG29" s="106"/>
      <c r="FNH29" s="106"/>
      <c r="FNI29" s="107"/>
      <c r="FNJ29" s="106"/>
      <c r="FNK29" s="106"/>
      <c r="FNL29" s="108"/>
      <c r="FNM29" s="109"/>
      <c r="FNN29" s="110"/>
      <c r="FNO29" s="106"/>
      <c r="FNP29" s="106"/>
      <c r="FNQ29" s="107"/>
      <c r="FNR29" s="106"/>
      <c r="FNS29" s="106"/>
      <c r="FNT29" s="108"/>
      <c r="FNU29" s="109"/>
      <c r="FNV29" s="110"/>
      <c r="FNW29" s="106"/>
      <c r="FNX29" s="106"/>
      <c r="FNY29" s="107"/>
      <c r="FNZ29" s="106"/>
      <c r="FOA29" s="106"/>
      <c r="FOB29" s="108"/>
      <c r="FOC29" s="109"/>
      <c r="FOD29" s="110"/>
      <c r="FOE29" s="106"/>
      <c r="FOF29" s="106"/>
      <c r="FOG29" s="107"/>
      <c r="FOH29" s="106"/>
      <c r="FOI29" s="106"/>
      <c r="FOJ29" s="108"/>
      <c r="FOK29" s="109"/>
      <c r="FOL29" s="110"/>
      <c r="FOM29" s="106"/>
      <c r="FON29" s="106"/>
      <c r="FOO29" s="107"/>
      <c r="FOP29" s="106"/>
      <c r="FOQ29" s="106"/>
      <c r="FOR29" s="108"/>
      <c r="FOS29" s="109"/>
      <c r="FOT29" s="110"/>
      <c r="FOU29" s="106"/>
      <c r="FOV29" s="106"/>
      <c r="FOW29" s="107"/>
      <c r="FOX29" s="106"/>
      <c r="FOY29" s="106"/>
      <c r="FOZ29" s="108"/>
      <c r="FPA29" s="109"/>
      <c r="FPB29" s="110"/>
      <c r="FPC29" s="106"/>
      <c r="FPD29" s="106"/>
      <c r="FPE29" s="107"/>
      <c r="FPF29" s="106"/>
      <c r="FPG29" s="106"/>
      <c r="FPH29" s="108"/>
      <c r="FPI29" s="109"/>
      <c r="FPJ29" s="110"/>
      <c r="FPK29" s="106"/>
      <c r="FPL29" s="106"/>
      <c r="FPM29" s="107"/>
      <c r="FPN29" s="106"/>
      <c r="FPO29" s="106"/>
      <c r="FPP29" s="108"/>
      <c r="FPQ29" s="109"/>
      <c r="FPR29" s="110"/>
      <c r="FPS29" s="106"/>
      <c r="FPT29" s="106"/>
      <c r="FPU29" s="107"/>
      <c r="FPV29" s="106"/>
      <c r="FPW29" s="106"/>
      <c r="FPX29" s="108"/>
      <c r="FPY29" s="109"/>
      <c r="FPZ29" s="110"/>
      <c r="FQA29" s="106"/>
      <c r="FQB29" s="106"/>
      <c r="FQC29" s="107"/>
      <c r="FQD29" s="106"/>
      <c r="FQE29" s="106"/>
      <c r="FQF29" s="108"/>
      <c r="FQG29" s="109"/>
      <c r="FQH29" s="110"/>
      <c r="FQI29" s="106"/>
      <c r="FQJ29" s="106"/>
      <c r="FQK29" s="107"/>
      <c r="FQL29" s="106"/>
      <c r="FQM29" s="106"/>
      <c r="FQN29" s="108"/>
      <c r="FQO29" s="109"/>
      <c r="FQP29" s="110"/>
      <c r="FQQ29" s="106"/>
      <c r="FQR29" s="106"/>
      <c r="FQS29" s="107"/>
      <c r="FQT29" s="106"/>
      <c r="FQU29" s="106"/>
      <c r="FQV29" s="108"/>
      <c r="FQW29" s="109"/>
      <c r="FQX29" s="110"/>
      <c r="FQY29" s="106"/>
      <c r="FQZ29" s="106"/>
      <c r="FRA29" s="107"/>
      <c r="FRB29" s="106"/>
      <c r="FRC29" s="106"/>
      <c r="FRD29" s="108"/>
      <c r="FRE29" s="109"/>
      <c r="FRF29" s="110"/>
      <c r="FRG29" s="106"/>
      <c r="FRH29" s="106"/>
      <c r="FRI29" s="107"/>
      <c r="FRJ29" s="106"/>
      <c r="FRK29" s="106"/>
      <c r="FRL29" s="108"/>
      <c r="FRM29" s="109"/>
      <c r="FRN29" s="110"/>
      <c r="FRO29" s="106"/>
      <c r="FRP29" s="106"/>
      <c r="FRQ29" s="107"/>
      <c r="FRR29" s="106"/>
      <c r="FRS29" s="106"/>
      <c r="FRT29" s="108"/>
      <c r="FRU29" s="109"/>
      <c r="FRV29" s="110"/>
      <c r="FRW29" s="106"/>
      <c r="FRX29" s="106"/>
      <c r="FRY29" s="107"/>
      <c r="FRZ29" s="106"/>
      <c r="FSA29" s="106"/>
      <c r="FSB29" s="108"/>
      <c r="FSC29" s="109"/>
      <c r="FSD29" s="110"/>
      <c r="FSE29" s="106"/>
      <c r="FSF29" s="106"/>
      <c r="FSG29" s="107"/>
      <c r="FSH29" s="106"/>
      <c r="FSI29" s="106"/>
      <c r="FSJ29" s="108"/>
      <c r="FSK29" s="109"/>
      <c r="FSL29" s="110"/>
      <c r="FSM29" s="106"/>
      <c r="FSN29" s="106"/>
      <c r="FSO29" s="107"/>
      <c r="FSP29" s="106"/>
      <c r="FSQ29" s="106"/>
      <c r="FSR29" s="108"/>
      <c r="FSS29" s="109"/>
      <c r="FST29" s="110"/>
      <c r="FSU29" s="106"/>
      <c r="FSV29" s="106"/>
      <c r="FSW29" s="107"/>
      <c r="FSX29" s="106"/>
      <c r="FSY29" s="106"/>
      <c r="FSZ29" s="108"/>
      <c r="FTA29" s="109"/>
      <c r="FTB29" s="110"/>
      <c r="FTC29" s="106"/>
      <c r="FTD29" s="106"/>
      <c r="FTE29" s="107"/>
      <c r="FTF29" s="106"/>
      <c r="FTG29" s="106"/>
      <c r="FTH29" s="108"/>
      <c r="FTI29" s="109"/>
      <c r="FTJ29" s="110"/>
      <c r="FTK29" s="106"/>
      <c r="FTL29" s="106"/>
      <c r="FTM29" s="107"/>
      <c r="FTN29" s="106"/>
      <c r="FTO29" s="106"/>
      <c r="FTP29" s="108"/>
      <c r="FTQ29" s="109"/>
      <c r="FTR29" s="110"/>
      <c r="FTS29" s="106"/>
      <c r="FTT29" s="106"/>
      <c r="FTU29" s="107"/>
      <c r="FTV29" s="106"/>
      <c r="FTW29" s="106"/>
      <c r="FTX29" s="108"/>
      <c r="FTY29" s="109"/>
      <c r="FTZ29" s="110"/>
      <c r="FUA29" s="106"/>
      <c r="FUB29" s="106"/>
      <c r="FUC29" s="107"/>
      <c r="FUD29" s="106"/>
      <c r="FUE29" s="106"/>
      <c r="FUF29" s="108"/>
      <c r="FUG29" s="109"/>
      <c r="FUH29" s="110"/>
      <c r="FUI29" s="106"/>
      <c r="FUJ29" s="106"/>
      <c r="FUK29" s="107"/>
      <c r="FUL29" s="106"/>
      <c r="FUM29" s="106"/>
      <c r="FUN29" s="108"/>
      <c r="FUO29" s="109"/>
      <c r="FUP29" s="110"/>
      <c r="FUQ29" s="106"/>
      <c r="FUR29" s="106"/>
      <c r="FUS29" s="107"/>
      <c r="FUT29" s="106"/>
      <c r="FUU29" s="106"/>
      <c r="FUV29" s="108"/>
      <c r="FUW29" s="109"/>
      <c r="FUX29" s="110"/>
      <c r="FUY29" s="106"/>
      <c r="FUZ29" s="106"/>
      <c r="FVA29" s="107"/>
      <c r="FVB29" s="106"/>
      <c r="FVC29" s="106"/>
      <c r="FVD29" s="108"/>
      <c r="FVE29" s="109"/>
      <c r="FVF29" s="110"/>
      <c r="FVG29" s="106"/>
      <c r="FVH29" s="106"/>
      <c r="FVI29" s="107"/>
      <c r="FVJ29" s="106"/>
      <c r="FVK29" s="106"/>
      <c r="FVL29" s="108"/>
      <c r="FVM29" s="109"/>
      <c r="FVN29" s="110"/>
      <c r="FVO29" s="106"/>
      <c r="FVP29" s="106"/>
      <c r="FVQ29" s="107"/>
      <c r="FVR29" s="106"/>
      <c r="FVS29" s="106"/>
      <c r="FVT29" s="108"/>
      <c r="FVU29" s="109"/>
      <c r="FVV29" s="110"/>
      <c r="FVW29" s="106"/>
      <c r="FVX29" s="106"/>
      <c r="FVY29" s="107"/>
      <c r="FVZ29" s="106"/>
      <c r="FWA29" s="106"/>
      <c r="FWB29" s="108"/>
      <c r="FWC29" s="109"/>
      <c r="FWD29" s="110"/>
      <c r="FWE29" s="106"/>
      <c r="FWF29" s="106"/>
      <c r="FWG29" s="107"/>
      <c r="FWH29" s="106"/>
      <c r="FWI29" s="106"/>
      <c r="FWJ29" s="108"/>
      <c r="FWK29" s="109"/>
      <c r="FWL29" s="110"/>
      <c r="FWM29" s="106"/>
      <c r="FWN29" s="106"/>
      <c r="FWO29" s="107"/>
      <c r="FWP29" s="106"/>
      <c r="FWQ29" s="106"/>
      <c r="FWR29" s="108"/>
      <c r="FWS29" s="109"/>
      <c r="FWT29" s="110"/>
      <c r="FWU29" s="106"/>
      <c r="FWV29" s="106"/>
      <c r="FWW29" s="107"/>
      <c r="FWX29" s="106"/>
      <c r="FWY29" s="106"/>
      <c r="FWZ29" s="108"/>
      <c r="FXA29" s="109"/>
      <c r="FXB29" s="110"/>
      <c r="FXC29" s="106"/>
      <c r="FXD29" s="106"/>
      <c r="FXE29" s="107"/>
      <c r="FXF29" s="106"/>
      <c r="FXG29" s="106"/>
      <c r="FXH29" s="108"/>
      <c r="FXI29" s="109"/>
      <c r="FXJ29" s="110"/>
      <c r="FXK29" s="106"/>
      <c r="FXL29" s="106"/>
      <c r="FXM29" s="107"/>
      <c r="FXN29" s="106"/>
      <c r="FXO29" s="106"/>
      <c r="FXP29" s="108"/>
      <c r="FXQ29" s="109"/>
      <c r="FXR29" s="110"/>
      <c r="FXS29" s="106"/>
      <c r="FXT29" s="106"/>
      <c r="FXU29" s="107"/>
      <c r="FXV29" s="106"/>
      <c r="FXW29" s="106"/>
      <c r="FXX29" s="108"/>
      <c r="FXY29" s="109"/>
      <c r="FXZ29" s="110"/>
      <c r="FYA29" s="106"/>
      <c r="FYB29" s="106"/>
      <c r="FYC29" s="107"/>
      <c r="FYD29" s="106"/>
      <c r="FYE29" s="106"/>
      <c r="FYF29" s="108"/>
      <c r="FYG29" s="109"/>
      <c r="FYH29" s="110"/>
      <c r="FYI29" s="106"/>
      <c r="FYJ29" s="106"/>
      <c r="FYK29" s="107"/>
      <c r="FYL29" s="106"/>
      <c r="FYM29" s="106"/>
      <c r="FYN29" s="108"/>
      <c r="FYO29" s="109"/>
      <c r="FYP29" s="110"/>
      <c r="FYQ29" s="106"/>
      <c r="FYR29" s="106"/>
      <c r="FYS29" s="107"/>
      <c r="FYT29" s="106"/>
      <c r="FYU29" s="106"/>
      <c r="FYV29" s="108"/>
      <c r="FYW29" s="109"/>
      <c r="FYX29" s="110"/>
      <c r="FYY29" s="106"/>
      <c r="FYZ29" s="106"/>
      <c r="FZA29" s="107"/>
      <c r="FZB29" s="106"/>
      <c r="FZC29" s="106"/>
      <c r="FZD29" s="108"/>
      <c r="FZE29" s="109"/>
      <c r="FZF29" s="110"/>
      <c r="FZG29" s="106"/>
      <c r="FZH29" s="106"/>
      <c r="FZI29" s="107"/>
      <c r="FZJ29" s="106"/>
      <c r="FZK29" s="106"/>
      <c r="FZL29" s="108"/>
      <c r="FZM29" s="109"/>
      <c r="FZN29" s="110"/>
      <c r="FZO29" s="106"/>
      <c r="FZP29" s="106"/>
      <c r="FZQ29" s="107"/>
      <c r="FZR29" s="106"/>
      <c r="FZS29" s="106"/>
      <c r="FZT29" s="108"/>
      <c r="FZU29" s="109"/>
      <c r="FZV29" s="110"/>
      <c r="FZW29" s="106"/>
      <c r="FZX29" s="106"/>
      <c r="FZY29" s="107"/>
      <c r="FZZ29" s="106"/>
      <c r="GAA29" s="106"/>
      <c r="GAB29" s="108"/>
      <c r="GAC29" s="109"/>
      <c r="GAD29" s="110"/>
      <c r="GAE29" s="106"/>
      <c r="GAF29" s="106"/>
      <c r="GAG29" s="107"/>
      <c r="GAH29" s="106"/>
      <c r="GAI29" s="106"/>
      <c r="GAJ29" s="108"/>
      <c r="GAK29" s="109"/>
      <c r="GAL29" s="110"/>
      <c r="GAM29" s="106"/>
      <c r="GAN29" s="106"/>
      <c r="GAO29" s="107"/>
      <c r="GAP29" s="106"/>
      <c r="GAQ29" s="106"/>
      <c r="GAR29" s="108"/>
      <c r="GAS29" s="109"/>
      <c r="GAT29" s="110"/>
      <c r="GAU29" s="106"/>
      <c r="GAV29" s="106"/>
      <c r="GAW29" s="107"/>
      <c r="GAX29" s="106"/>
      <c r="GAY29" s="106"/>
      <c r="GAZ29" s="108"/>
      <c r="GBA29" s="109"/>
      <c r="GBB29" s="110"/>
      <c r="GBC29" s="106"/>
      <c r="GBD29" s="106"/>
      <c r="GBE29" s="107"/>
      <c r="GBF29" s="106"/>
      <c r="GBG29" s="106"/>
      <c r="GBH29" s="108"/>
      <c r="GBI29" s="109"/>
      <c r="GBJ29" s="110"/>
      <c r="GBK29" s="106"/>
      <c r="GBL29" s="106"/>
      <c r="GBM29" s="107"/>
      <c r="GBN29" s="106"/>
      <c r="GBO29" s="106"/>
      <c r="GBP29" s="108"/>
      <c r="GBQ29" s="109"/>
      <c r="GBR29" s="110"/>
      <c r="GBS29" s="106"/>
      <c r="GBT29" s="106"/>
      <c r="GBU29" s="107"/>
      <c r="GBV29" s="106"/>
      <c r="GBW29" s="106"/>
      <c r="GBX29" s="108"/>
      <c r="GBY29" s="109"/>
      <c r="GBZ29" s="110"/>
      <c r="GCA29" s="106"/>
      <c r="GCB29" s="106"/>
      <c r="GCC29" s="107"/>
      <c r="GCD29" s="106"/>
      <c r="GCE29" s="106"/>
      <c r="GCF29" s="108"/>
      <c r="GCG29" s="109"/>
      <c r="GCH29" s="110"/>
      <c r="GCI29" s="106"/>
      <c r="GCJ29" s="106"/>
      <c r="GCK29" s="107"/>
      <c r="GCL29" s="106"/>
      <c r="GCM29" s="106"/>
      <c r="GCN29" s="108"/>
      <c r="GCO29" s="109"/>
      <c r="GCP29" s="110"/>
      <c r="GCQ29" s="106"/>
      <c r="GCR29" s="106"/>
      <c r="GCS29" s="107"/>
      <c r="GCT29" s="106"/>
      <c r="GCU29" s="106"/>
      <c r="GCV29" s="108"/>
      <c r="GCW29" s="109"/>
      <c r="GCX29" s="110"/>
      <c r="GCY29" s="106"/>
      <c r="GCZ29" s="106"/>
      <c r="GDA29" s="107"/>
      <c r="GDB29" s="106"/>
      <c r="GDC29" s="106"/>
      <c r="GDD29" s="108"/>
      <c r="GDE29" s="109"/>
      <c r="GDF29" s="110"/>
      <c r="GDG29" s="106"/>
      <c r="GDH29" s="106"/>
      <c r="GDI29" s="107"/>
      <c r="GDJ29" s="106"/>
      <c r="GDK29" s="106"/>
      <c r="GDL29" s="108"/>
      <c r="GDM29" s="109"/>
      <c r="GDN29" s="110"/>
      <c r="GDO29" s="106"/>
      <c r="GDP29" s="106"/>
      <c r="GDQ29" s="107"/>
      <c r="GDR29" s="106"/>
      <c r="GDS29" s="106"/>
      <c r="GDT29" s="108"/>
      <c r="GDU29" s="109"/>
      <c r="GDV29" s="110"/>
      <c r="GDW29" s="106"/>
      <c r="GDX29" s="106"/>
      <c r="GDY29" s="107"/>
      <c r="GDZ29" s="106"/>
      <c r="GEA29" s="106"/>
      <c r="GEB29" s="108"/>
      <c r="GEC29" s="109"/>
      <c r="GED29" s="110"/>
      <c r="GEE29" s="106"/>
      <c r="GEF29" s="106"/>
      <c r="GEG29" s="107"/>
      <c r="GEH29" s="106"/>
      <c r="GEI29" s="106"/>
      <c r="GEJ29" s="108"/>
      <c r="GEK29" s="109"/>
      <c r="GEL29" s="110"/>
      <c r="GEM29" s="106"/>
      <c r="GEN29" s="106"/>
      <c r="GEO29" s="107"/>
      <c r="GEP29" s="106"/>
      <c r="GEQ29" s="106"/>
      <c r="GER29" s="108"/>
      <c r="GES29" s="109"/>
      <c r="GET29" s="110"/>
      <c r="GEU29" s="106"/>
      <c r="GEV29" s="106"/>
      <c r="GEW29" s="107"/>
      <c r="GEX29" s="106"/>
      <c r="GEY29" s="106"/>
      <c r="GEZ29" s="108"/>
      <c r="GFA29" s="109"/>
      <c r="GFB29" s="110"/>
      <c r="GFC29" s="106"/>
      <c r="GFD29" s="106"/>
      <c r="GFE29" s="107"/>
      <c r="GFF29" s="106"/>
      <c r="GFG29" s="106"/>
      <c r="GFH29" s="108"/>
      <c r="GFI29" s="109"/>
      <c r="GFJ29" s="110"/>
      <c r="GFK29" s="106"/>
      <c r="GFL29" s="106"/>
      <c r="GFM29" s="107"/>
      <c r="GFN29" s="106"/>
      <c r="GFO29" s="106"/>
      <c r="GFP29" s="108"/>
      <c r="GFQ29" s="109"/>
      <c r="GFR29" s="110"/>
      <c r="GFS29" s="106"/>
      <c r="GFT29" s="106"/>
      <c r="GFU29" s="107"/>
      <c r="GFV29" s="106"/>
      <c r="GFW29" s="106"/>
      <c r="GFX29" s="108"/>
      <c r="GFY29" s="109"/>
      <c r="GFZ29" s="110"/>
      <c r="GGA29" s="106"/>
      <c r="GGB29" s="106"/>
      <c r="GGC29" s="107"/>
      <c r="GGD29" s="106"/>
      <c r="GGE29" s="106"/>
      <c r="GGF29" s="108"/>
      <c r="GGG29" s="109"/>
      <c r="GGH29" s="110"/>
      <c r="GGI29" s="106"/>
      <c r="GGJ29" s="106"/>
      <c r="GGK29" s="107"/>
      <c r="GGL29" s="106"/>
      <c r="GGM29" s="106"/>
      <c r="GGN29" s="108"/>
      <c r="GGO29" s="109"/>
      <c r="GGP29" s="110"/>
      <c r="GGQ29" s="106"/>
      <c r="GGR29" s="106"/>
      <c r="GGS29" s="107"/>
      <c r="GGT29" s="106"/>
      <c r="GGU29" s="106"/>
      <c r="GGV29" s="108"/>
      <c r="GGW29" s="109"/>
      <c r="GGX29" s="110"/>
      <c r="GGY29" s="106"/>
      <c r="GGZ29" s="106"/>
      <c r="GHA29" s="107"/>
      <c r="GHB29" s="106"/>
      <c r="GHC29" s="106"/>
      <c r="GHD29" s="108"/>
      <c r="GHE29" s="109"/>
      <c r="GHF29" s="110"/>
      <c r="GHG29" s="106"/>
      <c r="GHH29" s="106"/>
      <c r="GHI29" s="107"/>
      <c r="GHJ29" s="106"/>
      <c r="GHK29" s="106"/>
      <c r="GHL29" s="108"/>
      <c r="GHM29" s="109"/>
      <c r="GHN29" s="110"/>
      <c r="GHO29" s="106"/>
      <c r="GHP29" s="106"/>
      <c r="GHQ29" s="107"/>
      <c r="GHR29" s="106"/>
      <c r="GHS29" s="106"/>
      <c r="GHT29" s="108"/>
      <c r="GHU29" s="109"/>
      <c r="GHV29" s="110"/>
      <c r="GHW29" s="106"/>
      <c r="GHX29" s="106"/>
      <c r="GHY29" s="107"/>
      <c r="GHZ29" s="106"/>
      <c r="GIA29" s="106"/>
      <c r="GIB29" s="108"/>
      <c r="GIC29" s="109"/>
      <c r="GID29" s="110"/>
      <c r="GIE29" s="106"/>
      <c r="GIF29" s="106"/>
      <c r="GIG29" s="107"/>
      <c r="GIH29" s="106"/>
      <c r="GII29" s="106"/>
      <c r="GIJ29" s="108"/>
      <c r="GIK29" s="109"/>
      <c r="GIL29" s="110"/>
      <c r="GIM29" s="106"/>
      <c r="GIN29" s="106"/>
      <c r="GIO29" s="107"/>
      <c r="GIP29" s="106"/>
      <c r="GIQ29" s="106"/>
      <c r="GIR29" s="108"/>
      <c r="GIS29" s="109"/>
      <c r="GIT29" s="110"/>
      <c r="GIU29" s="106"/>
      <c r="GIV29" s="106"/>
      <c r="GIW29" s="107"/>
      <c r="GIX29" s="106"/>
      <c r="GIY29" s="106"/>
      <c r="GIZ29" s="108"/>
      <c r="GJA29" s="109"/>
      <c r="GJB29" s="110"/>
      <c r="GJC29" s="106"/>
      <c r="GJD29" s="106"/>
      <c r="GJE29" s="107"/>
      <c r="GJF29" s="106"/>
      <c r="GJG29" s="106"/>
      <c r="GJH29" s="108"/>
      <c r="GJI29" s="109"/>
      <c r="GJJ29" s="110"/>
      <c r="GJK29" s="106"/>
      <c r="GJL29" s="106"/>
      <c r="GJM29" s="107"/>
      <c r="GJN29" s="106"/>
      <c r="GJO29" s="106"/>
      <c r="GJP29" s="108"/>
      <c r="GJQ29" s="109"/>
      <c r="GJR29" s="110"/>
      <c r="GJS29" s="106"/>
      <c r="GJT29" s="106"/>
      <c r="GJU29" s="107"/>
      <c r="GJV29" s="106"/>
      <c r="GJW29" s="106"/>
      <c r="GJX29" s="108"/>
      <c r="GJY29" s="109"/>
      <c r="GJZ29" s="110"/>
      <c r="GKA29" s="106"/>
      <c r="GKB29" s="106"/>
      <c r="GKC29" s="107"/>
      <c r="GKD29" s="106"/>
      <c r="GKE29" s="106"/>
      <c r="GKF29" s="108"/>
      <c r="GKG29" s="109"/>
      <c r="GKH29" s="110"/>
      <c r="GKI29" s="106"/>
      <c r="GKJ29" s="106"/>
      <c r="GKK29" s="107"/>
      <c r="GKL29" s="106"/>
      <c r="GKM29" s="106"/>
      <c r="GKN29" s="108"/>
      <c r="GKO29" s="109"/>
      <c r="GKP29" s="110"/>
      <c r="GKQ29" s="106"/>
      <c r="GKR29" s="106"/>
      <c r="GKS29" s="107"/>
      <c r="GKT29" s="106"/>
      <c r="GKU29" s="106"/>
      <c r="GKV29" s="108"/>
      <c r="GKW29" s="109"/>
      <c r="GKX29" s="110"/>
      <c r="GKY29" s="106"/>
      <c r="GKZ29" s="106"/>
      <c r="GLA29" s="107"/>
      <c r="GLB29" s="106"/>
      <c r="GLC29" s="106"/>
      <c r="GLD29" s="108"/>
      <c r="GLE29" s="109"/>
      <c r="GLF29" s="110"/>
      <c r="GLG29" s="106"/>
      <c r="GLH29" s="106"/>
      <c r="GLI29" s="107"/>
      <c r="GLJ29" s="106"/>
      <c r="GLK29" s="106"/>
      <c r="GLL29" s="108"/>
      <c r="GLM29" s="109"/>
      <c r="GLN29" s="110"/>
      <c r="GLO29" s="106"/>
      <c r="GLP29" s="106"/>
      <c r="GLQ29" s="107"/>
      <c r="GLR29" s="106"/>
      <c r="GLS29" s="106"/>
      <c r="GLT29" s="108"/>
      <c r="GLU29" s="109"/>
      <c r="GLV29" s="110"/>
      <c r="GLW29" s="106"/>
      <c r="GLX29" s="106"/>
      <c r="GLY29" s="107"/>
      <c r="GLZ29" s="106"/>
      <c r="GMA29" s="106"/>
      <c r="GMB29" s="108"/>
      <c r="GMC29" s="109"/>
      <c r="GMD29" s="110"/>
      <c r="GME29" s="106"/>
      <c r="GMF29" s="106"/>
      <c r="GMG29" s="107"/>
      <c r="GMH29" s="106"/>
      <c r="GMI29" s="106"/>
      <c r="GMJ29" s="108"/>
      <c r="GMK29" s="109"/>
      <c r="GML29" s="110"/>
      <c r="GMM29" s="106"/>
      <c r="GMN29" s="106"/>
      <c r="GMO29" s="107"/>
      <c r="GMP29" s="106"/>
      <c r="GMQ29" s="106"/>
      <c r="GMR29" s="108"/>
      <c r="GMS29" s="109"/>
      <c r="GMT29" s="110"/>
      <c r="GMU29" s="106"/>
      <c r="GMV29" s="106"/>
      <c r="GMW29" s="107"/>
      <c r="GMX29" s="106"/>
      <c r="GMY29" s="106"/>
      <c r="GMZ29" s="108"/>
      <c r="GNA29" s="109"/>
      <c r="GNB29" s="110"/>
      <c r="GNC29" s="106"/>
      <c r="GND29" s="106"/>
      <c r="GNE29" s="107"/>
      <c r="GNF29" s="106"/>
      <c r="GNG29" s="106"/>
      <c r="GNH29" s="108"/>
      <c r="GNI29" s="109"/>
      <c r="GNJ29" s="110"/>
      <c r="GNK29" s="106"/>
      <c r="GNL29" s="106"/>
      <c r="GNM29" s="107"/>
      <c r="GNN29" s="106"/>
      <c r="GNO29" s="106"/>
      <c r="GNP29" s="108"/>
      <c r="GNQ29" s="109"/>
      <c r="GNR29" s="110"/>
      <c r="GNS29" s="106"/>
      <c r="GNT29" s="106"/>
      <c r="GNU29" s="107"/>
      <c r="GNV29" s="106"/>
      <c r="GNW29" s="106"/>
      <c r="GNX29" s="108"/>
      <c r="GNY29" s="109"/>
      <c r="GNZ29" s="110"/>
      <c r="GOA29" s="106"/>
      <c r="GOB29" s="106"/>
      <c r="GOC29" s="107"/>
      <c r="GOD29" s="106"/>
      <c r="GOE29" s="106"/>
      <c r="GOF29" s="108"/>
      <c r="GOG29" s="109"/>
      <c r="GOH29" s="110"/>
      <c r="GOI29" s="106"/>
      <c r="GOJ29" s="106"/>
      <c r="GOK29" s="107"/>
      <c r="GOL29" s="106"/>
      <c r="GOM29" s="106"/>
      <c r="GON29" s="108"/>
      <c r="GOO29" s="109"/>
      <c r="GOP29" s="110"/>
      <c r="GOQ29" s="106"/>
      <c r="GOR29" s="106"/>
      <c r="GOS29" s="107"/>
      <c r="GOT29" s="106"/>
      <c r="GOU29" s="106"/>
      <c r="GOV29" s="108"/>
      <c r="GOW29" s="109"/>
      <c r="GOX29" s="110"/>
      <c r="GOY29" s="106"/>
      <c r="GOZ29" s="106"/>
      <c r="GPA29" s="107"/>
      <c r="GPB29" s="106"/>
      <c r="GPC29" s="106"/>
      <c r="GPD29" s="108"/>
      <c r="GPE29" s="109"/>
      <c r="GPF29" s="110"/>
      <c r="GPG29" s="106"/>
      <c r="GPH29" s="106"/>
      <c r="GPI29" s="107"/>
      <c r="GPJ29" s="106"/>
      <c r="GPK29" s="106"/>
      <c r="GPL29" s="108"/>
      <c r="GPM29" s="109"/>
      <c r="GPN29" s="110"/>
      <c r="GPO29" s="106"/>
      <c r="GPP29" s="106"/>
      <c r="GPQ29" s="107"/>
      <c r="GPR29" s="106"/>
      <c r="GPS29" s="106"/>
      <c r="GPT29" s="108"/>
      <c r="GPU29" s="109"/>
      <c r="GPV29" s="110"/>
      <c r="GPW29" s="106"/>
      <c r="GPX29" s="106"/>
      <c r="GPY29" s="107"/>
      <c r="GPZ29" s="106"/>
      <c r="GQA29" s="106"/>
      <c r="GQB29" s="108"/>
      <c r="GQC29" s="109"/>
      <c r="GQD29" s="110"/>
      <c r="GQE29" s="106"/>
      <c r="GQF29" s="106"/>
      <c r="GQG29" s="107"/>
      <c r="GQH29" s="106"/>
      <c r="GQI29" s="106"/>
      <c r="GQJ29" s="108"/>
      <c r="GQK29" s="109"/>
      <c r="GQL29" s="110"/>
      <c r="GQM29" s="106"/>
      <c r="GQN29" s="106"/>
      <c r="GQO29" s="107"/>
      <c r="GQP29" s="106"/>
      <c r="GQQ29" s="106"/>
      <c r="GQR29" s="108"/>
      <c r="GQS29" s="109"/>
      <c r="GQT29" s="110"/>
      <c r="GQU29" s="106"/>
      <c r="GQV29" s="106"/>
      <c r="GQW29" s="107"/>
      <c r="GQX29" s="106"/>
      <c r="GQY29" s="106"/>
      <c r="GQZ29" s="108"/>
      <c r="GRA29" s="109"/>
      <c r="GRB29" s="110"/>
      <c r="GRC29" s="106"/>
      <c r="GRD29" s="106"/>
      <c r="GRE29" s="107"/>
      <c r="GRF29" s="106"/>
      <c r="GRG29" s="106"/>
      <c r="GRH29" s="108"/>
      <c r="GRI29" s="109"/>
      <c r="GRJ29" s="110"/>
      <c r="GRK29" s="106"/>
      <c r="GRL29" s="106"/>
      <c r="GRM29" s="107"/>
      <c r="GRN29" s="106"/>
      <c r="GRO29" s="106"/>
      <c r="GRP29" s="108"/>
      <c r="GRQ29" s="109"/>
      <c r="GRR29" s="110"/>
      <c r="GRS29" s="106"/>
      <c r="GRT29" s="106"/>
      <c r="GRU29" s="107"/>
      <c r="GRV29" s="106"/>
      <c r="GRW29" s="106"/>
      <c r="GRX29" s="108"/>
      <c r="GRY29" s="109"/>
      <c r="GRZ29" s="110"/>
      <c r="GSA29" s="106"/>
      <c r="GSB29" s="106"/>
      <c r="GSC29" s="107"/>
      <c r="GSD29" s="106"/>
      <c r="GSE29" s="106"/>
      <c r="GSF29" s="108"/>
      <c r="GSG29" s="109"/>
      <c r="GSH29" s="110"/>
      <c r="GSI29" s="106"/>
      <c r="GSJ29" s="106"/>
      <c r="GSK29" s="107"/>
      <c r="GSL29" s="106"/>
      <c r="GSM29" s="106"/>
      <c r="GSN29" s="108"/>
      <c r="GSO29" s="109"/>
      <c r="GSP29" s="110"/>
      <c r="GSQ29" s="106"/>
      <c r="GSR29" s="106"/>
      <c r="GSS29" s="107"/>
      <c r="GST29" s="106"/>
      <c r="GSU29" s="106"/>
      <c r="GSV29" s="108"/>
      <c r="GSW29" s="109"/>
      <c r="GSX29" s="110"/>
      <c r="GSY29" s="106"/>
      <c r="GSZ29" s="106"/>
      <c r="GTA29" s="107"/>
      <c r="GTB29" s="106"/>
      <c r="GTC29" s="106"/>
      <c r="GTD29" s="108"/>
      <c r="GTE29" s="109"/>
      <c r="GTF29" s="110"/>
      <c r="GTG29" s="106"/>
      <c r="GTH29" s="106"/>
      <c r="GTI29" s="107"/>
      <c r="GTJ29" s="106"/>
      <c r="GTK29" s="106"/>
      <c r="GTL29" s="108"/>
      <c r="GTM29" s="109"/>
      <c r="GTN29" s="110"/>
      <c r="GTO29" s="106"/>
      <c r="GTP29" s="106"/>
      <c r="GTQ29" s="107"/>
      <c r="GTR29" s="106"/>
      <c r="GTS29" s="106"/>
      <c r="GTT29" s="108"/>
      <c r="GTU29" s="109"/>
      <c r="GTV29" s="110"/>
      <c r="GTW29" s="106"/>
      <c r="GTX29" s="106"/>
      <c r="GTY29" s="107"/>
      <c r="GTZ29" s="106"/>
      <c r="GUA29" s="106"/>
      <c r="GUB29" s="108"/>
      <c r="GUC29" s="109"/>
      <c r="GUD29" s="110"/>
      <c r="GUE29" s="106"/>
      <c r="GUF29" s="106"/>
      <c r="GUG29" s="107"/>
      <c r="GUH29" s="106"/>
      <c r="GUI29" s="106"/>
      <c r="GUJ29" s="108"/>
      <c r="GUK29" s="109"/>
      <c r="GUL29" s="110"/>
      <c r="GUM29" s="106"/>
      <c r="GUN29" s="106"/>
      <c r="GUO29" s="107"/>
      <c r="GUP29" s="106"/>
      <c r="GUQ29" s="106"/>
      <c r="GUR29" s="108"/>
      <c r="GUS29" s="109"/>
      <c r="GUT29" s="110"/>
      <c r="GUU29" s="106"/>
      <c r="GUV29" s="106"/>
      <c r="GUW29" s="107"/>
      <c r="GUX29" s="106"/>
      <c r="GUY29" s="106"/>
      <c r="GUZ29" s="108"/>
      <c r="GVA29" s="109"/>
      <c r="GVB29" s="110"/>
      <c r="GVC29" s="106"/>
      <c r="GVD29" s="106"/>
      <c r="GVE29" s="107"/>
      <c r="GVF29" s="106"/>
      <c r="GVG29" s="106"/>
      <c r="GVH29" s="108"/>
      <c r="GVI29" s="109"/>
      <c r="GVJ29" s="110"/>
      <c r="GVK29" s="106"/>
      <c r="GVL29" s="106"/>
      <c r="GVM29" s="107"/>
      <c r="GVN29" s="106"/>
      <c r="GVO29" s="106"/>
      <c r="GVP29" s="108"/>
      <c r="GVQ29" s="109"/>
      <c r="GVR29" s="110"/>
      <c r="GVS29" s="106"/>
      <c r="GVT29" s="106"/>
      <c r="GVU29" s="107"/>
      <c r="GVV29" s="106"/>
      <c r="GVW29" s="106"/>
      <c r="GVX29" s="108"/>
      <c r="GVY29" s="109"/>
      <c r="GVZ29" s="110"/>
      <c r="GWA29" s="106"/>
      <c r="GWB29" s="106"/>
      <c r="GWC29" s="107"/>
      <c r="GWD29" s="106"/>
      <c r="GWE29" s="106"/>
      <c r="GWF29" s="108"/>
      <c r="GWG29" s="109"/>
      <c r="GWH29" s="110"/>
      <c r="GWI29" s="106"/>
      <c r="GWJ29" s="106"/>
      <c r="GWK29" s="107"/>
      <c r="GWL29" s="106"/>
      <c r="GWM29" s="106"/>
      <c r="GWN29" s="108"/>
      <c r="GWO29" s="109"/>
      <c r="GWP29" s="110"/>
      <c r="GWQ29" s="106"/>
      <c r="GWR29" s="106"/>
      <c r="GWS29" s="107"/>
      <c r="GWT29" s="106"/>
      <c r="GWU29" s="106"/>
      <c r="GWV29" s="108"/>
      <c r="GWW29" s="109"/>
      <c r="GWX29" s="110"/>
      <c r="GWY29" s="106"/>
      <c r="GWZ29" s="106"/>
      <c r="GXA29" s="107"/>
      <c r="GXB29" s="106"/>
      <c r="GXC29" s="106"/>
      <c r="GXD29" s="108"/>
      <c r="GXE29" s="109"/>
      <c r="GXF29" s="110"/>
      <c r="GXG29" s="106"/>
      <c r="GXH29" s="106"/>
      <c r="GXI29" s="107"/>
      <c r="GXJ29" s="106"/>
      <c r="GXK29" s="106"/>
      <c r="GXL29" s="108"/>
      <c r="GXM29" s="109"/>
      <c r="GXN29" s="110"/>
      <c r="GXO29" s="106"/>
      <c r="GXP29" s="106"/>
      <c r="GXQ29" s="107"/>
      <c r="GXR29" s="106"/>
      <c r="GXS29" s="106"/>
      <c r="GXT29" s="108"/>
      <c r="GXU29" s="109"/>
      <c r="GXV29" s="110"/>
      <c r="GXW29" s="106"/>
      <c r="GXX29" s="106"/>
      <c r="GXY29" s="107"/>
      <c r="GXZ29" s="106"/>
      <c r="GYA29" s="106"/>
      <c r="GYB29" s="108"/>
      <c r="GYC29" s="109"/>
      <c r="GYD29" s="110"/>
      <c r="GYE29" s="106"/>
      <c r="GYF29" s="106"/>
      <c r="GYG29" s="107"/>
      <c r="GYH29" s="106"/>
      <c r="GYI29" s="106"/>
      <c r="GYJ29" s="108"/>
      <c r="GYK29" s="109"/>
      <c r="GYL29" s="110"/>
      <c r="GYM29" s="106"/>
      <c r="GYN29" s="106"/>
      <c r="GYO29" s="107"/>
      <c r="GYP29" s="106"/>
      <c r="GYQ29" s="106"/>
      <c r="GYR29" s="108"/>
      <c r="GYS29" s="109"/>
      <c r="GYT29" s="110"/>
      <c r="GYU29" s="106"/>
      <c r="GYV29" s="106"/>
      <c r="GYW29" s="107"/>
      <c r="GYX29" s="106"/>
      <c r="GYY29" s="106"/>
      <c r="GYZ29" s="108"/>
      <c r="GZA29" s="109"/>
      <c r="GZB29" s="110"/>
      <c r="GZC29" s="106"/>
      <c r="GZD29" s="106"/>
      <c r="GZE29" s="107"/>
      <c r="GZF29" s="106"/>
      <c r="GZG29" s="106"/>
      <c r="GZH29" s="108"/>
      <c r="GZI29" s="109"/>
      <c r="GZJ29" s="110"/>
      <c r="GZK29" s="106"/>
      <c r="GZL29" s="106"/>
      <c r="GZM29" s="107"/>
      <c r="GZN29" s="106"/>
      <c r="GZO29" s="106"/>
      <c r="GZP29" s="108"/>
      <c r="GZQ29" s="109"/>
      <c r="GZR29" s="110"/>
      <c r="GZS29" s="106"/>
      <c r="GZT29" s="106"/>
      <c r="GZU29" s="107"/>
      <c r="GZV29" s="106"/>
      <c r="GZW29" s="106"/>
      <c r="GZX29" s="108"/>
      <c r="GZY29" s="109"/>
      <c r="GZZ29" s="110"/>
      <c r="HAA29" s="106"/>
      <c r="HAB29" s="106"/>
      <c r="HAC29" s="107"/>
      <c r="HAD29" s="106"/>
      <c r="HAE29" s="106"/>
      <c r="HAF29" s="108"/>
      <c r="HAG29" s="109"/>
      <c r="HAH29" s="110"/>
      <c r="HAI29" s="106"/>
      <c r="HAJ29" s="106"/>
      <c r="HAK29" s="107"/>
      <c r="HAL29" s="106"/>
      <c r="HAM29" s="106"/>
      <c r="HAN29" s="108"/>
      <c r="HAO29" s="109"/>
      <c r="HAP29" s="110"/>
      <c r="HAQ29" s="106"/>
      <c r="HAR29" s="106"/>
      <c r="HAS29" s="107"/>
      <c r="HAT29" s="106"/>
      <c r="HAU29" s="106"/>
      <c r="HAV29" s="108"/>
      <c r="HAW29" s="109"/>
      <c r="HAX29" s="110"/>
      <c r="HAY29" s="106"/>
      <c r="HAZ29" s="106"/>
      <c r="HBA29" s="107"/>
      <c r="HBB29" s="106"/>
      <c r="HBC29" s="106"/>
      <c r="HBD29" s="108"/>
      <c r="HBE29" s="109"/>
      <c r="HBF29" s="110"/>
      <c r="HBG29" s="106"/>
      <c r="HBH29" s="106"/>
      <c r="HBI29" s="107"/>
      <c r="HBJ29" s="106"/>
      <c r="HBK29" s="106"/>
      <c r="HBL29" s="108"/>
      <c r="HBM29" s="109"/>
      <c r="HBN29" s="110"/>
      <c r="HBO29" s="106"/>
      <c r="HBP29" s="106"/>
      <c r="HBQ29" s="107"/>
      <c r="HBR29" s="106"/>
      <c r="HBS29" s="106"/>
      <c r="HBT29" s="108"/>
      <c r="HBU29" s="109"/>
      <c r="HBV29" s="110"/>
      <c r="HBW29" s="106"/>
      <c r="HBX29" s="106"/>
      <c r="HBY29" s="107"/>
      <c r="HBZ29" s="106"/>
      <c r="HCA29" s="106"/>
      <c r="HCB29" s="108"/>
      <c r="HCC29" s="109"/>
      <c r="HCD29" s="110"/>
      <c r="HCE29" s="106"/>
      <c r="HCF29" s="106"/>
      <c r="HCG29" s="107"/>
      <c r="HCH29" s="106"/>
      <c r="HCI29" s="106"/>
      <c r="HCJ29" s="108"/>
      <c r="HCK29" s="109"/>
      <c r="HCL29" s="110"/>
      <c r="HCM29" s="106"/>
      <c r="HCN29" s="106"/>
      <c r="HCO29" s="107"/>
      <c r="HCP29" s="106"/>
      <c r="HCQ29" s="106"/>
      <c r="HCR29" s="108"/>
      <c r="HCS29" s="109"/>
      <c r="HCT29" s="110"/>
      <c r="HCU29" s="106"/>
      <c r="HCV29" s="106"/>
      <c r="HCW29" s="107"/>
      <c r="HCX29" s="106"/>
      <c r="HCY29" s="106"/>
      <c r="HCZ29" s="108"/>
      <c r="HDA29" s="109"/>
      <c r="HDB29" s="110"/>
      <c r="HDC29" s="106"/>
      <c r="HDD29" s="106"/>
      <c r="HDE29" s="107"/>
      <c r="HDF29" s="106"/>
      <c r="HDG29" s="106"/>
      <c r="HDH29" s="108"/>
      <c r="HDI29" s="109"/>
      <c r="HDJ29" s="110"/>
      <c r="HDK29" s="106"/>
      <c r="HDL29" s="106"/>
      <c r="HDM29" s="107"/>
      <c r="HDN29" s="106"/>
      <c r="HDO29" s="106"/>
      <c r="HDP29" s="108"/>
      <c r="HDQ29" s="109"/>
      <c r="HDR29" s="110"/>
      <c r="HDS29" s="106"/>
      <c r="HDT29" s="106"/>
      <c r="HDU29" s="107"/>
      <c r="HDV29" s="106"/>
      <c r="HDW29" s="106"/>
      <c r="HDX29" s="108"/>
      <c r="HDY29" s="109"/>
      <c r="HDZ29" s="110"/>
      <c r="HEA29" s="106"/>
      <c r="HEB29" s="106"/>
      <c r="HEC29" s="107"/>
      <c r="HED29" s="106"/>
      <c r="HEE29" s="106"/>
      <c r="HEF29" s="108"/>
      <c r="HEG29" s="109"/>
      <c r="HEH29" s="110"/>
      <c r="HEI29" s="106"/>
      <c r="HEJ29" s="106"/>
      <c r="HEK29" s="107"/>
      <c r="HEL29" s="106"/>
      <c r="HEM29" s="106"/>
      <c r="HEN29" s="108"/>
      <c r="HEO29" s="109"/>
      <c r="HEP29" s="110"/>
      <c r="HEQ29" s="106"/>
      <c r="HER29" s="106"/>
      <c r="HES29" s="107"/>
      <c r="HET29" s="106"/>
      <c r="HEU29" s="106"/>
      <c r="HEV29" s="108"/>
      <c r="HEW29" s="109"/>
      <c r="HEX29" s="110"/>
      <c r="HEY29" s="106"/>
      <c r="HEZ29" s="106"/>
      <c r="HFA29" s="107"/>
      <c r="HFB29" s="106"/>
      <c r="HFC29" s="106"/>
      <c r="HFD29" s="108"/>
      <c r="HFE29" s="109"/>
      <c r="HFF29" s="110"/>
      <c r="HFG29" s="106"/>
      <c r="HFH29" s="106"/>
      <c r="HFI29" s="107"/>
      <c r="HFJ29" s="106"/>
      <c r="HFK29" s="106"/>
      <c r="HFL29" s="108"/>
      <c r="HFM29" s="109"/>
      <c r="HFN29" s="110"/>
      <c r="HFO29" s="106"/>
      <c r="HFP29" s="106"/>
      <c r="HFQ29" s="107"/>
      <c r="HFR29" s="106"/>
      <c r="HFS29" s="106"/>
      <c r="HFT29" s="108"/>
      <c r="HFU29" s="109"/>
      <c r="HFV29" s="110"/>
      <c r="HFW29" s="106"/>
      <c r="HFX29" s="106"/>
      <c r="HFY29" s="107"/>
      <c r="HFZ29" s="106"/>
      <c r="HGA29" s="106"/>
      <c r="HGB29" s="108"/>
      <c r="HGC29" s="109"/>
      <c r="HGD29" s="110"/>
      <c r="HGE29" s="106"/>
      <c r="HGF29" s="106"/>
      <c r="HGG29" s="107"/>
      <c r="HGH29" s="106"/>
      <c r="HGI29" s="106"/>
      <c r="HGJ29" s="108"/>
      <c r="HGK29" s="109"/>
      <c r="HGL29" s="110"/>
      <c r="HGM29" s="106"/>
      <c r="HGN29" s="106"/>
      <c r="HGO29" s="107"/>
      <c r="HGP29" s="106"/>
      <c r="HGQ29" s="106"/>
      <c r="HGR29" s="108"/>
      <c r="HGS29" s="109"/>
      <c r="HGT29" s="110"/>
      <c r="HGU29" s="106"/>
      <c r="HGV29" s="106"/>
      <c r="HGW29" s="107"/>
      <c r="HGX29" s="106"/>
      <c r="HGY29" s="106"/>
      <c r="HGZ29" s="108"/>
      <c r="HHA29" s="109"/>
      <c r="HHB29" s="110"/>
      <c r="HHC29" s="106"/>
      <c r="HHD29" s="106"/>
      <c r="HHE29" s="107"/>
      <c r="HHF29" s="106"/>
      <c r="HHG29" s="106"/>
      <c r="HHH29" s="108"/>
      <c r="HHI29" s="109"/>
      <c r="HHJ29" s="110"/>
      <c r="HHK29" s="106"/>
      <c r="HHL29" s="106"/>
      <c r="HHM29" s="107"/>
      <c r="HHN29" s="106"/>
      <c r="HHO29" s="106"/>
      <c r="HHP29" s="108"/>
      <c r="HHQ29" s="109"/>
      <c r="HHR29" s="110"/>
      <c r="HHS29" s="106"/>
      <c r="HHT29" s="106"/>
      <c r="HHU29" s="107"/>
      <c r="HHV29" s="106"/>
      <c r="HHW29" s="106"/>
      <c r="HHX29" s="108"/>
      <c r="HHY29" s="109"/>
      <c r="HHZ29" s="110"/>
      <c r="HIA29" s="106"/>
      <c r="HIB29" s="106"/>
      <c r="HIC29" s="107"/>
      <c r="HID29" s="106"/>
      <c r="HIE29" s="106"/>
      <c r="HIF29" s="108"/>
      <c r="HIG29" s="109"/>
      <c r="HIH29" s="110"/>
      <c r="HII29" s="106"/>
      <c r="HIJ29" s="106"/>
      <c r="HIK29" s="107"/>
      <c r="HIL29" s="106"/>
      <c r="HIM29" s="106"/>
      <c r="HIN29" s="108"/>
      <c r="HIO29" s="109"/>
      <c r="HIP29" s="110"/>
      <c r="HIQ29" s="106"/>
      <c r="HIR29" s="106"/>
      <c r="HIS29" s="107"/>
      <c r="HIT29" s="106"/>
      <c r="HIU29" s="106"/>
      <c r="HIV29" s="108"/>
      <c r="HIW29" s="109"/>
      <c r="HIX29" s="110"/>
      <c r="HIY29" s="106"/>
      <c r="HIZ29" s="106"/>
      <c r="HJA29" s="107"/>
      <c r="HJB29" s="106"/>
      <c r="HJC29" s="106"/>
      <c r="HJD29" s="108"/>
      <c r="HJE29" s="109"/>
      <c r="HJF29" s="110"/>
      <c r="HJG29" s="106"/>
      <c r="HJH29" s="106"/>
      <c r="HJI29" s="107"/>
      <c r="HJJ29" s="106"/>
      <c r="HJK29" s="106"/>
      <c r="HJL29" s="108"/>
      <c r="HJM29" s="109"/>
      <c r="HJN29" s="110"/>
      <c r="HJO29" s="106"/>
      <c r="HJP29" s="106"/>
      <c r="HJQ29" s="107"/>
      <c r="HJR29" s="106"/>
      <c r="HJS29" s="106"/>
      <c r="HJT29" s="108"/>
      <c r="HJU29" s="109"/>
      <c r="HJV29" s="110"/>
      <c r="HJW29" s="106"/>
      <c r="HJX29" s="106"/>
      <c r="HJY29" s="107"/>
      <c r="HJZ29" s="106"/>
      <c r="HKA29" s="106"/>
      <c r="HKB29" s="108"/>
      <c r="HKC29" s="109"/>
      <c r="HKD29" s="110"/>
      <c r="HKE29" s="106"/>
      <c r="HKF29" s="106"/>
      <c r="HKG29" s="107"/>
      <c r="HKH29" s="106"/>
      <c r="HKI29" s="106"/>
      <c r="HKJ29" s="108"/>
      <c r="HKK29" s="109"/>
      <c r="HKL29" s="110"/>
      <c r="HKM29" s="106"/>
      <c r="HKN29" s="106"/>
      <c r="HKO29" s="107"/>
      <c r="HKP29" s="106"/>
      <c r="HKQ29" s="106"/>
      <c r="HKR29" s="108"/>
      <c r="HKS29" s="109"/>
      <c r="HKT29" s="110"/>
      <c r="HKU29" s="106"/>
      <c r="HKV29" s="106"/>
      <c r="HKW29" s="107"/>
      <c r="HKX29" s="106"/>
      <c r="HKY29" s="106"/>
      <c r="HKZ29" s="108"/>
      <c r="HLA29" s="109"/>
      <c r="HLB29" s="110"/>
      <c r="HLC29" s="106"/>
      <c r="HLD29" s="106"/>
      <c r="HLE29" s="107"/>
      <c r="HLF29" s="106"/>
      <c r="HLG29" s="106"/>
      <c r="HLH29" s="108"/>
      <c r="HLI29" s="109"/>
      <c r="HLJ29" s="110"/>
      <c r="HLK29" s="106"/>
      <c r="HLL29" s="106"/>
      <c r="HLM29" s="107"/>
      <c r="HLN29" s="106"/>
      <c r="HLO29" s="106"/>
      <c r="HLP29" s="108"/>
      <c r="HLQ29" s="109"/>
      <c r="HLR29" s="110"/>
      <c r="HLS29" s="106"/>
      <c r="HLT29" s="106"/>
      <c r="HLU29" s="107"/>
      <c r="HLV29" s="106"/>
      <c r="HLW29" s="106"/>
      <c r="HLX29" s="108"/>
      <c r="HLY29" s="109"/>
      <c r="HLZ29" s="110"/>
      <c r="HMA29" s="106"/>
      <c r="HMB29" s="106"/>
      <c r="HMC29" s="107"/>
      <c r="HMD29" s="106"/>
      <c r="HME29" s="106"/>
      <c r="HMF29" s="108"/>
      <c r="HMG29" s="109"/>
      <c r="HMH29" s="110"/>
      <c r="HMI29" s="106"/>
      <c r="HMJ29" s="106"/>
      <c r="HMK29" s="107"/>
      <c r="HML29" s="106"/>
      <c r="HMM29" s="106"/>
      <c r="HMN29" s="108"/>
      <c r="HMO29" s="109"/>
      <c r="HMP29" s="110"/>
      <c r="HMQ29" s="106"/>
      <c r="HMR29" s="106"/>
      <c r="HMS29" s="107"/>
      <c r="HMT29" s="106"/>
      <c r="HMU29" s="106"/>
      <c r="HMV29" s="108"/>
      <c r="HMW29" s="109"/>
      <c r="HMX29" s="110"/>
      <c r="HMY29" s="106"/>
      <c r="HMZ29" s="106"/>
      <c r="HNA29" s="107"/>
      <c r="HNB29" s="106"/>
      <c r="HNC29" s="106"/>
      <c r="HND29" s="108"/>
      <c r="HNE29" s="109"/>
      <c r="HNF29" s="110"/>
      <c r="HNG29" s="106"/>
      <c r="HNH29" s="106"/>
      <c r="HNI29" s="107"/>
      <c r="HNJ29" s="106"/>
      <c r="HNK29" s="106"/>
      <c r="HNL29" s="108"/>
      <c r="HNM29" s="109"/>
      <c r="HNN29" s="110"/>
      <c r="HNO29" s="106"/>
      <c r="HNP29" s="106"/>
      <c r="HNQ29" s="107"/>
      <c r="HNR29" s="106"/>
      <c r="HNS29" s="106"/>
      <c r="HNT29" s="108"/>
      <c r="HNU29" s="109"/>
      <c r="HNV29" s="110"/>
      <c r="HNW29" s="106"/>
      <c r="HNX29" s="106"/>
      <c r="HNY29" s="107"/>
      <c r="HNZ29" s="106"/>
      <c r="HOA29" s="106"/>
      <c r="HOB29" s="108"/>
      <c r="HOC29" s="109"/>
      <c r="HOD29" s="110"/>
      <c r="HOE29" s="106"/>
      <c r="HOF29" s="106"/>
      <c r="HOG29" s="107"/>
      <c r="HOH29" s="106"/>
      <c r="HOI29" s="106"/>
      <c r="HOJ29" s="108"/>
      <c r="HOK29" s="109"/>
      <c r="HOL29" s="110"/>
      <c r="HOM29" s="106"/>
      <c r="HON29" s="106"/>
      <c r="HOO29" s="107"/>
      <c r="HOP29" s="106"/>
      <c r="HOQ29" s="106"/>
      <c r="HOR29" s="108"/>
      <c r="HOS29" s="109"/>
      <c r="HOT29" s="110"/>
      <c r="HOU29" s="106"/>
      <c r="HOV29" s="106"/>
      <c r="HOW29" s="107"/>
      <c r="HOX29" s="106"/>
      <c r="HOY29" s="106"/>
      <c r="HOZ29" s="108"/>
      <c r="HPA29" s="109"/>
      <c r="HPB29" s="110"/>
      <c r="HPC29" s="106"/>
      <c r="HPD29" s="106"/>
      <c r="HPE29" s="107"/>
      <c r="HPF29" s="106"/>
      <c r="HPG29" s="106"/>
      <c r="HPH29" s="108"/>
      <c r="HPI29" s="109"/>
      <c r="HPJ29" s="110"/>
      <c r="HPK29" s="106"/>
      <c r="HPL29" s="106"/>
      <c r="HPM29" s="107"/>
      <c r="HPN29" s="106"/>
      <c r="HPO29" s="106"/>
      <c r="HPP29" s="108"/>
      <c r="HPQ29" s="109"/>
      <c r="HPR29" s="110"/>
      <c r="HPS29" s="106"/>
      <c r="HPT29" s="106"/>
      <c r="HPU29" s="107"/>
      <c r="HPV29" s="106"/>
      <c r="HPW29" s="106"/>
      <c r="HPX29" s="108"/>
      <c r="HPY29" s="109"/>
      <c r="HPZ29" s="110"/>
      <c r="HQA29" s="106"/>
      <c r="HQB29" s="106"/>
      <c r="HQC29" s="107"/>
      <c r="HQD29" s="106"/>
      <c r="HQE29" s="106"/>
      <c r="HQF29" s="108"/>
      <c r="HQG29" s="109"/>
      <c r="HQH29" s="110"/>
      <c r="HQI29" s="106"/>
      <c r="HQJ29" s="106"/>
      <c r="HQK29" s="107"/>
      <c r="HQL29" s="106"/>
      <c r="HQM29" s="106"/>
      <c r="HQN29" s="108"/>
      <c r="HQO29" s="109"/>
      <c r="HQP29" s="110"/>
      <c r="HQQ29" s="106"/>
      <c r="HQR29" s="106"/>
      <c r="HQS29" s="107"/>
      <c r="HQT29" s="106"/>
      <c r="HQU29" s="106"/>
      <c r="HQV29" s="108"/>
      <c r="HQW29" s="109"/>
      <c r="HQX29" s="110"/>
      <c r="HQY29" s="106"/>
      <c r="HQZ29" s="106"/>
      <c r="HRA29" s="107"/>
      <c r="HRB29" s="106"/>
      <c r="HRC29" s="106"/>
      <c r="HRD29" s="108"/>
      <c r="HRE29" s="109"/>
      <c r="HRF29" s="110"/>
      <c r="HRG29" s="106"/>
      <c r="HRH29" s="106"/>
      <c r="HRI29" s="107"/>
      <c r="HRJ29" s="106"/>
      <c r="HRK29" s="106"/>
      <c r="HRL29" s="108"/>
      <c r="HRM29" s="109"/>
      <c r="HRN29" s="110"/>
      <c r="HRO29" s="106"/>
      <c r="HRP29" s="106"/>
      <c r="HRQ29" s="107"/>
      <c r="HRR29" s="106"/>
      <c r="HRS29" s="106"/>
      <c r="HRT29" s="108"/>
      <c r="HRU29" s="109"/>
      <c r="HRV29" s="110"/>
      <c r="HRW29" s="106"/>
      <c r="HRX29" s="106"/>
      <c r="HRY29" s="107"/>
      <c r="HRZ29" s="106"/>
      <c r="HSA29" s="106"/>
      <c r="HSB29" s="108"/>
      <c r="HSC29" s="109"/>
      <c r="HSD29" s="110"/>
      <c r="HSE29" s="106"/>
      <c r="HSF29" s="106"/>
      <c r="HSG29" s="107"/>
      <c r="HSH29" s="106"/>
      <c r="HSI29" s="106"/>
      <c r="HSJ29" s="108"/>
      <c r="HSK29" s="109"/>
      <c r="HSL29" s="110"/>
      <c r="HSM29" s="106"/>
      <c r="HSN29" s="106"/>
      <c r="HSO29" s="107"/>
      <c r="HSP29" s="106"/>
      <c r="HSQ29" s="106"/>
      <c r="HSR29" s="108"/>
      <c r="HSS29" s="109"/>
      <c r="HST29" s="110"/>
      <c r="HSU29" s="106"/>
      <c r="HSV29" s="106"/>
      <c r="HSW29" s="107"/>
      <c r="HSX29" s="106"/>
      <c r="HSY29" s="106"/>
      <c r="HSZ29" s="108"/>
      <c r="HTA29" s="109"/>
      <c r="HTB29" s="110"/>
      <c r="HTC29" s="106"/>
      <c r="HTD29" s="106"/>
      <c r="HTE29" s="107"/>
      <c r="HTF29" s="106"/>
      <c r="HTG29" s="106"/>
      <c r="HTH29" s="108"/>
      <c r="HTI29" s="109"/>
      <c r="HTJ29" s="110"/>
      <c r="HTK29" s="106"/>
      <c r="HTL29" s="106"/>
      <c r="HTM29" s="107"/>
      <c r="HTN29" s="106"/>
      <c r="HTO29" s="106"/>
      <c r="HTP29" s="108"/>
      <c r="HTQ29" s="109"/>
      <c r="HTR29" s="110"/>
      <c r="HTS29" s="106"/>
      <c r="HTT29" s="106"/>
      <c r="HTU29" s="107"/>
      <c r="HTV29" s="106"/>
      <c r="HTW29" s="106"/>
      <c r="HTX29" s="108"/>
      <c r="HTY29" s="109"/>
      <c r="HTZ29" s="110"/>
      <c r="HUA29" s="106"/>
      <c r="HUB29" s="106"/>
      <c r="HUC29" s="107"/>
      <c r="HUD29" s="106"/>
      <c r="HUE29" s="106"/>
      <c r="HUF29" s="108"/>
      <c r="HUG29" s="109"/>
      <c r="HUH29" s="110"/>
      <c r="HUI29" s="106"/>
      <c r="HUJ29" s="106"/>
      <c r="HUK29" s="107"/>
      <c r="HUL29" s="106"/>
      <c r="HUM29" s="106"/>
      <c r="HUN29" s="108"/>
      <c r="HUO29" s="109"/>
      <c r="HUP29" s="110"/>
      <c r="HUQ29" s="106"/>
      <c r="HUR29" s="106"/>
      <c r="HUS29" s="107"/>
      <c r="HUT29" s="106"/>
      <c r="HUU29" s="106"/>
      <c r="HUV29" s="108"/>
      <c r="HUW29" s="109"/>
      <c r="HUX29" s="110"/>
      <c r="HUY29" s="106"/>
      <c r="HUZ29" s="106"/>
      <c r="HVA29" s="107"/>
      <c r="HVB29" s="106"/>
      <c r="HVC29" s="106"/>
      <c r="HVD29" s="108"/>
      <c r="HVE29" s="109"/>
      <c r="HVF29" s="110"/>
      <c r="HVG29" s="106"/>
      <c r="HVH29" s="106"/>
      <c r="HVI29" s="107"/>
      <c r="HVJ29" s="106"/>
      <c r="HVK29" s="106"/>
      <c r="HVL29" s="108"/>
      <c r="HVM29" s="109"/>
      <c r="HVN29" s="110"/>
      <c r="HVO29" s="106"/>
      <c r="HVP29" s="106"/>
      <c r="HVQ29" s="107"/>
      <c r="HVR29" s="106"/>
      <c r="HVS29" s="106"/>
      <c r="HVT29" s="108"/>
      <c r="HVU29" s="109"/>
      <c r="HVV29" s="110"/>
      <c r="HVW29" s="106"/>
      <c r="HVX29" s="106"/>
      <c r="HVY29" s="107"/>
      <c r="HVZ29" s="106"/>
      <c r="HWA29" s="106"/>
      <c r="HWB29" s="108"/>
      <c r="HWC29" s="109"/>
      <c r="HWD29" s="110"/>
      <c r="HWE29" s="106"/>
      <c r="HWF29" s="106"/>
      <c r="HWG29" s="107"/>
      <c r="HWH29" s="106"/>
      <c r="HWI29" s="106"/>
      <c r="HWJ29" s="108"/>
      <c r="HWK29" s="109"/>
      <c r="HWL29" s="110"/>
      <c r="HWM29" s="106"/>
      <c r="HWN29" s="106"/>
      <c r="HWO29" s="107"/>
      <c r="HWP29" s="106"/>
      <c r="HWQ29" s="106"/>
      <c r="HWR29" s="108"/>
      <c r="HWS29" s="109"/>
      <c r="HWT29" s="110"/>
      <c r="HWU29" s="106"/>
      <c r="HWV29" s="106"/>
      <c r="HWW29" s="107"/>
      <c r="HWX29" s="106"/>
      <c r="HWY29" s="106"/>
      <c r="HWZ29" s="108"/>
      <c r="HXA29" s="109"/>
      <c r="HXB29" s="110"/>
      <c r="HXC29" s="106"/>
      <c r="HXD29" s="106"/>
      <c r="HXE29" s="107"/>
      <c r="HXF29" s="106"/>
      <c r="HXG29" s="106"/>
      <c r="HXH29" s="108"/>
      <c r="HXI29" s="109"/>
      <c r="HXJ29" s="110"/>
      <c r="HXK29" s="106"/>
      <c r="HXL29" s="106"/>
      <c r="HXM29" s="107"/>
      <c r="HXN29" s="106"/>
      <c r="HXO29" s="106"/>
      <c r="HXP29" s="108"/>
      <c r="HXQ29" s="109"/>
      <c r="HXR29" s="110"/>
      <c r="HXS29" s="106"/>
      <c r="HXT29" s="106"/>
      <c r="HXU29" s="107"/>
      <c r="HXV29" s="106"/>
      <c r="HXW29" s="106"/>
      <c r="HXX29" s="108"/>
      <c r="HXY29" s="109"/>
      <c r="HXZ29" s="110"/>
      <c r="HYA29" s="106"/>
      <c r="HYB29" s="106"/>
      <c r="HYC29" s="107"/>
      <c r="HYD29" s="106"/>
      <c r="HYE29" s="106"/>
      <c r="HYF29" s="108"/>
      <c r="HYG29" s="109"/>
      <c r="HYH29" s="110"/>
      <c r="HYI29" s="106"/>
      <c r="HYJ29" s="106"/>
      <c r="HYK29" s="107"/>
      <c r="HYL29" s="106"/>
      <c r="HYM29" s="106"/>
      <c r="HYN29" s="108"/>
      <c r="HYO29" s="109"/>
      <c r="HYP29" s="110"/>
      <c r="HYQ29" s="106"/>
      <c r="HYR29" s="106"/>
      <c r="HYS29" s="107"/>
      <c r="HYT29" s="106"/>
      <c r="HYU29" s="106"/>
      <c r="HYV29" s="108"/>
      <c r="HYW29" s="109"/>
      <c r="HYX29" s="110"/>
      <c r="HYY29" s="106"/>
      <c r="HYZ29" s="106"/>
      <c r="HZA29" s="107"/>
      <c r="HZB29" s="106"/>
      <c r="HZC29" s="106"/>
      <c r="HZD29" s="108"/>
      <c r="HZE29" s="109"/>
      <c r="HZF29" s="110"/>
      <c r="HZG29" s="106"/>
      <c r="HZH29" s="106"/>
      <c r="HZI29" s="107"/>
      <c r="HZJ29" s="106"/>
      <c r="HZK29" s="106"/>
      <c r="HZL29" s="108"/>
      <c r="HZM29" s="109"/>
      <c r="HZN29" s="110"/>
      <c r="HZO29" s="106"/>
      <c r="HZP29" s="106"/>
      <c r="HZQ29" s="107"/>
      <c r="HZR29" s="106"/>
      <c r="HZS29" s="106"/>
      <c r="HZT29" s="108"/>
      <c r="HZU29" s="109"/>
      <c r="HZV29" s="110"/>
      <c r="HZW29" s="106"/>
      <c r="HZX29" s="106"/>
      <c r="HZY29" s="107"/>
      <c r="HZZ29" s="106"/>
      <c r="IAA29" s="106"/>
      <c r="IAB29" s="108"/>
      <c r="IAC29" s="109"/>
      <c r="IAD29" s="110"/>
      <c r="IAE29" s="106"/>
      <c r="IAF29" s="106"/>
      <c r="IAG29" s="107"/>
      <c r="IAH29" s="106"/>
      <c r="IAI29" s="106"/>
      <c r="IAJ29" s="108"/>
      <c r="IAK29" s="109"/>
      <c r="IAL29" s="110"/>
      <c r="IAM29" s="106"/>
      <c r="IAN29" s="106"/>
      <c r="IAO29" s="107"/>
      <c r="IAP29" s="106"/>
      <c r="IAQ29" s="106"/>
      <c r="IAR29" s="108"/>
      <c r="IAS29" s="109"/>
      <c r="IAT29" s="110"/>
      <c r="IAU29" s="106"/>
      <c r="IAV29" s="106"/>
      <c r="IAW29" s="107"/>
      <c r="IAX29" s="106"/>
      <c r="IAY29" s="106"/>
      <c r="IAZ29" s="108"/>
      <c r="IBA29" s="109"/>
      <c r="IBB29" s="110"/>
      <c r="IBC29" s="106"/>
      <c r="IBD29" s="106"/>
      <c r="IBE29" s="107"/>
      <c r="IBF29" s="106"/>
      <c r="IBG29" s="106"/>
      <c r="IBH29" s="108"/>
      <c r="IBI29" s="109"/>
      <c r="IBJ29" s="110"/>
      <c r="IBK29" s="106"/>
      <c r="IBL29" s="106"/>
      <c r="IBM29" s="107"/>
      <c r="IBN29" s="106"/>
      <c r="IBO29" s="106"/>
      <c r="IBP29" s="108"/>
      <c r="IBQ29" s="109"/>
      <c r="IBR29" s="110"/>
      <c r="IBS29" s="106"/>
      <c r="IBT29" s="106"/>
      <c r="IBU29" s="107"/>
      <c r="IBV29" s="106"/>
      <c r="IBW29" s="106"/>
      <c r="IBX29" s="108"/>
      <c r="IBY29" s="109"/>
      <c r="IBZ29" s="110"/>
      <c r="ICA29" s="106"/>
      <c r="ICB29" s="106"/>
      <c r="ICC29" s="107"/>
      <c r="ICD29" s="106"/>
      <c r="ICE29" s="106"/>
      <c r="ICF29" s="108"/>
      <c r="ICG29" s="109"/>
      <c r="ICH29" s="110"/>
      <c r="ICI29" s="106"/>
      <c r="ICJ29" s="106"/>
      <c r="ICK29" s="107"/>
      <c r="ICL29" s="106"/>
      <c r="ICM29" s="106"/>
      <c r="ICN29" s="108"/>
      <c r="ICO29" s="109"/>
      <c r="ICP29" s="110"/>
      <c r="ICQ29" s="106"/>
      <c r="ICR29" s="106"/>
      <c r="ICS29" s="107"/>
      <c r="ICT29" s="106"/>
      <c r="ICU29" s="106"/>
      <c r="ICV29" s="108"/>
      <c r="ICW29" s="109"/>
      <c r="ICX29" s="110"/>
      <c r="ICY29" s="106"/>
      <c r="ICZ29" s="106"/>
      <c r="IDA29" s="107"/>
      <c r="IDB29" s="106"/>
      <c r="IDC29" s="106"/>
      <c r="IDD29" s="108"/>
      <c r="IDE29" s="109"/>
      <c r="IDF29" s="110"/>
      <c r="IDG29" s="106"/>
      <c r="IDH29" s="106"/>
      <c r="IDI29" s="107"/>
      <c r="IDJ29" s="106"/>
      <c r="IDK29" s="106"/>
      <c r="IDL29" s="108"/>
      <c r="IDM29" s="109"/>
      <c r="IDN29" s="110"/>
      <c r="IDO29" s="106"/>
      <c r="IDP29" s="106"/>
      <c r="IDQ29" s="107"/>
      <c r="IDR29" s="106"/>
      <c r="IDS29" s="106"/>
      <c r="IDT29" s="108"/>
      <c r="IDU29" s="109"/>
      <c r="IDV29" s="110"/>
      <c r="IDW29" s="106"/>
      <c r="IDX29" s="106"/>
      <c r="IDY29" s="107"/>
      <c r="IDZ29" s="106"/>
      <c r="IEA29" s="106"/>
      <c r="IEB29" s="108"/>
      <c r="IEC29" s="109"/>
      <c r="IED29" s="110"/>
      <c r="IEE29" s="106"/>
      <c r="IEF29" s="106"/>
      <c r="IEG29" s="107"/>
      <c r="IEH29" s="106"/>
      <c r="IEI29" s="106"/>
      <c r="IEJ29" s="108"/>
      <c r="IEK29" s="109"/>
      <c r="IEL29" s="110"/>
      <c r="IEM29" s="106"/>
      <c r="IEN29" s="106"/>
      <c r="IEO29" s="107"/>
      <c r="IEP29" s="106"/>
      <c r="IEQ29" s="106"/>
      <c r="IER29" s="108"/>
      <c r="IES29" s="109"/>
      <c r="IET29" s="110"/>
      <c r="IEU29" s="106"/>
      <c r="IEV29" s="106"/>
      <c r="IEW29" s="107"/>
      <c r="IEX29" s="106"/>
      <c r="IEY29" s="106"/>
      <c r="IEZ29" s="108"/>
      <c r="IFA29" s="109"/>
      <c r="IFB29" s="110"/>
      <c r="IFC29" s="106"/>
      <c r="IFD29" s="106"/>
      <c r="IFE29" s="107"/>
      <c r="IFF29" s="106"/>
      <c r="IFG29" s="106"/>
      <c r="IFH29" s="108"/>
      <c r="IFI29" s="109"/>
      <c r="IFJ29" s="110"/>
      <c r="IFK29" s="106"/>
      <c r="IFL29" s="106"/>
      <c r="IFM29" s="107"/>
      <c r="IFN29" s="106"/>
      <c r="IFO29" s="106"/>
      <c r="IFP29" s="108"/>
      <c r="IFQ29" s="109"/>
      <c r="IFR29" s="110"/>
      <c r="IFS29" s="106"/>
      <c r="IFT29" s="106"/>
      <c r="IFU29" s="107"/>
      <c r="IFV29" s="106"/>
      <c r="IFW29" s="106"/>
      <c r="IFX29" s="108"/>
      <c r="IFY29" s="109"/>
      <c r="IFZ29" s="110"/>
      <c r="IGA29" s="106"/>
      <c r="IGB29" s="106"/>
      <c r="IGC29" s="107"/>
      <c r="IGD29" s="106"/>
      <c r="IGE29" s="106"/>
      <c r="IGF29" s="108"/>
      <c r="IGG29" s="109"/>
      <c r="IGH29" s="110"/>
      <c r="IGI29" s="106"/>
      <c r="IGJ29" s="106"/>
      <c r="IGK29" s="107"/>
      <c r="IGL29" s="106"/>
      <c r="IGM29" s="106"/>
      <c r="IGN29" s="108"/>
      <c r="IGO29" s="109"/>
      <c r="IGP29" s="110"/>
      <c r="IGQ29" s="106"/>
      <c r="IGR29" s="106"/>
      <c r="IGS29" s="107"/>
      <c r="IGT29" s="106"/>
      <c r="IGU29" s="106"/>
      <c r="IGV29" s="108"/>
      <c r="IGW29" s="109"/>
      <c r="IGX29" s="110"/>
      <c r="IGY29" s="106"/>
      <c r="IGZ29" s="106"/>
      <c r="IHA29" s="107"/>
      <c r="IHB29" s="106"/>
      <c r="IHC29" s="106"/>
      <c r="IHD29" s="108"/>
      <c r="IHE29" s="109"/>
      <c r="IHF29" s="110"/>
      <c r="IHG29" s="106"/>
      <c r="IHH29" s="106"/>
      <c r="IHI29" s="107"/>
      <c r="IHJ29" s="106"/>
      <c r="IHK29" s="106"/>
      <c r="IHL29" s="108"/>
      <c r="IHM29" s="109"/>
      <c r="IHN29" s="110"/>
      <c r="IHO29" s="106"/>
      <c r="IHP29" s="106"/>
      <c r="IHQ29" s="107"/>
      <c r="IHR29" s="106"/>
      <c r="IHS29" s="106"/>
      <c r="IHT29" s="108"/>
      <c r="IHU29" s="109"/>
      <c r="IHV29" s="110"/>
      <c r="IHW29" s="106"/>
      <c r="IHX29" s="106"/>
      <c r="IHY29" s="107"/>
      <c r="IHZ29" s="106"/>
      <c r="IIA29" s="106"/>
      <c r="IIB29" s="108"/>
      <c r="IIC29" s="109"/>
      <c r="IID29" s="110"/>
      <c r="IIE29" s="106"/>
      <c r="IIF29" s="106"/>
      <c r="IIG29" s="107"/>
      <c r="IIH29" s="106"/>
      <c r="III29" s="106"/>
      <c r="IIJ29" s="108"/>
      <c r="IIK29" s="109"/>
      <c r="IIL29" s="110"/>
      <c r="IIM29" s="106"/>
      <c r="IIN29" s="106"/>
      <c r="IIO29" s="107"/>
      <c r="IIP29" s="106"/>
      <c r="IIQ29" s="106"/>
      <c r="IIR29" s="108"/>
      <c r="IIS29" s="109"/>
      <c r="IIT29" s="110"/>
      <c r="IIU29" s="106"/>
      <c r="IIV29" s="106"/>
      <c r="IIW29" s="107"/>
      <c r="IIX29" s="106"/>
      <c r="IIY29" s="106"/>
      <c r="IIZ29" s="108"/>
      <c r="IJA29" s="109"/>
      <c r="IJB29" s="110"/>
      <c r="IJC29" s="106"/>
      <c r="IJD29" s="106"/>
      <c r="IJE29" s="107"/>
      <c r="IJF29" s="106"/>
      <c r="IJG29" s="106"/>
      <c r="IJH29" s="108"/>
      <c r="IJI29" s="109"/>
      <c r="IJJ29" s="110"/>
      <c r="IJK29" s="106"/>
      <c r="IJL29" s="106"/>
      <c r="IJM29" s="107"/>
      <c r="IJN29" s="106"/>
      <c r="IJO29" s="106"/>
      <c r="IJP29" s="108"/>
      <c r="IJQ29" s="109"/>
      <c r="IJR29" s="110"/>
      <c r="IJS29" s="106"/>
      <c r="IJT29" s="106"/>
      <c r="IJU29" s="107"/>
      <c r="IJV29" s="106"/>
      <c r="IJW29" s="106"/>
      <c r="IJX29" s="108"/>
      <c r="IJY29" s="109"/>
      <c r="IJZ29" s="110"/>
      <c r="IKA29" s="106"/>
      <c r="IKB29" s="106"/>
      <c r="IKC29" s="107"/>
      <c r="IKD29" s="106"/>
      <c r="IKE29" s="106"/>
      <c r="IKF29" s="108"/>
      <c r="IKG29" s="109"/>
      <c r="IKH29" s="110"/>
      <c r="IKI29" s="106"/>
      <c r="IKJ29" s="106"/>
      <c r="IKK29" s="107"/>
      <c r="IKL29" s="106"/>
      <c r="IKM29" s="106"/>
      <c r="IKN29" s="108"/>
      <c r="IKO29" s="109"/>
      <c r="IKP29" s="110"/>
      <c r="IKQ29" s="106"/>
      <c r="IKR29" s="106"/>
      <c r="IKS29" s="107"/>
      <c r="IKT29" s="106"/>
      <c r="IKU29" s="106"/>
      <c r="IKV29" s="108"/>
      <c r="IKW29" s="109"/>
      <c r="IKX29" s="110"/>
      <c r="IKY29" s="106"/>
      <c r="IKZ29" s="106"/>
      <c r="ILA29" s="107"/>
      <c r="ILB29" s="106"/>
      <c r="ILC29" s="106"/>
      <c r="ILD29" s="108"/>
      <c r="ILE29" s="109"/>
      <c r="ILF29" s="110"/>
      <c r="ILG29" s="106"/>
      <c r="ILH29" s="106"/>
      <c r="ILI29" s="107"/>
      <c r="ILJ29" s="106"/>
      <c r="ILK29" s="106"/>
      <c r="ILL29" s="108"/>
      <c r="ILM29" s="109"/>
      <c r="ILN29" s="110"/>
      <c r="ILO29" s="106"/>
      <c r="ILP29" s="106"/>
      <c r="ILQ29" s="107"/>
      <c r="ILR29" s="106"/>
      <c r="ILS29" s="106"/>
      <c r="ILT29" s="108"/>
      <c r="ILU29" s="109"/>
      <c r="ILV29" s="110"/>
      <c r="ILW29" s="106"/>
      <c r="ILX29" s="106"/>
      <c r="ILY29" s="107"/>
      <c r="ILZ29" s="106"/>
      <c r="IMA29" s="106"/>
      <c r="IMB29" s="108"/>
      <c r="IMC29" s="109"/>
      <c r="IMD29" s="110"/>
      <c r="IME29" s="106"/>
      <c r="IMF29" s="106"/>
      <c r="IMG29" s="107"/>
      <c r="IMH29" s="106"/>
      <c r="IMI29" s="106"/>
      <c r="IMJ29" s="108"/>
      <c r="IMK29" s="109"/>
      <c r="IML29" s="110"/>
      <c r="IMM29" s="106"/>
      <c r="IMN29" s="106"/>
      <c r="IMO29" s="107"/>
      <c r="IMP29" s="106"/>
      <c r="IMQ29" s="106"/>
      <c r="IMR29" s="108"/>
      <c r="IMS29" s="109"/>
      <c r="IMT29" s="110"/>
      <c r="IMU29" s="106"/>
      <c r="IMV29" s="106"/>
      <c r="IMW29" s="107"/>
      <c r="IMX29" s="106"/>
      <c r="IMY29" s="106"/>
      <c r="IMZ29" s="108"/>
      <c r="INA29" s="109"/>
      <c r="INB29" s="110"/>
      <c r="INC29" s="106"/>
      <c r="IND29" s="106"/>
      <c r="INE29" s="107"/>
      <c r="INF29" s="106"/>
      <c r="ING29" s="106"/>
      <c r="INH29" s="108"/>
      <c r="INI29" s="109"/>
      <c r="INJ29" s="110"/>
      <c r="INK29" s="106"/>
      <c r="INL29" s="106"/>
      <c r="INM29" s="107"/>
      <c r="INN29" s="106"/>
      <c r="INO29" s="106"/>
      <c r="INP29" s="108"/>
      <c r="INQ29" s="109"/>
      <c r="INR29" s="110"/>
      <c r="INS29" s="106"/>
      <c r="INT29" s="106"/>
      <c r="INU29" s="107"/>
      <c r="INV29" s="106"/>
      <c r="INW29" s="106"/>
      <c r="INX29" s="108"/>
      <c r="INY29" s="109"/>
      <c r="INZ29" s="110"/>
      <c r="IOA29" s="106"/>
      <c r="IOB29" s="106"/>
      <c r="IOC29" s="107"/>
      <c r="IOD29" s="106"/>
      <c r="IOE29" s="106"/>
      <c r="IOF29" s="108"/>
      <c r="IOG29" s="109"/>
      <c r="IOH29" s="110"/>
      <c r="IOI29" s="106"/>
      <c r="IOJ29" s="106"/>
      <c r="IOK29" s="107"/>
      <c r="IOL29" s="106"/>
      <c r="IOM29" s="106"/>
      <c r="ION29" s="108"/>
      <c r="IOO29" s="109"/>
      <c r="IOP29" s="110"/>
      <c r="IOQ29" s="106"/>
      <c r="IOR29" s="106"/>
      <c r="IOS29" s="107"/>
      <c r="IOT29" s="106"/>
      <c r="IOU29" s="106"/>
      <c r="IOV29" s="108"/>
      <c r="IOW29" s="109"/>
      <c r="IOX29" s="110"/>
      <c r="IOY29" s="106"/>
      <c r="IOZ29" s="106"/>
      <c r="IPA29" s="107"/>
      <c r="IPB29" s="106"/>
      <c r="IPC29" s="106"/>
      <c r="IPD29" s="108"/>
      <c r="IPE29" s="109"/>
      <c r="IPF29" s="110"/>
      <c r="IPG29" s="106"/>
      <c r="IPH29" s="106"/>
      <c r="IPI29" s="107"/>
      <c r="IPJ29" s="106"/>
      <c r="IPK29" s="106"/>
      <c r="IPL29" s="108"/>
      <c r="IPM29" s="109"/>
      <c r="IPN29" s="110"/>
      <c r="IPO29" s="106"/>
      <c r="IPP29" s="106"/>
      <c r="IPQ29" s="107"/>
      <c r="IPR29" s="106"/>
      <c r="IPS29" s="106"/>
      <c r="IPT29" s="108"/>
      <c r="IPU29" s="109"/>
      <c r="IPV29" s="110"/>
      <c r="IPW29" s="106"/>
      <c r="IPX29" s="106"/>
      <c r="IPY29" s="107"/>
      <c r="IPZ29" s="106"/>
      <c r="IQA29" s="106"/>
      <c r="IQB29" s="108"/>
      <c r="IQC29" s="109"/>
      <c r="IQD29" s="110"/>
      <c r="IQE29" s="106"/>
      <c r="IQF29" s="106"/>
      <c r="IQG29" s="107"/>
      <c r="IQH29" s="106"/>
      <c r="IQI29" s="106"/>
      <c r="IQJ29" s="108"/>
      <c r="IQK29" s="109"/>
      <c r="IQL29" s="110"/>
      <c r="IQM29" s="106"/>
      <c r="IQN29" s="106"/>
      <c r="IQO29" s="107"/>
      <c r="IQP29" s="106"/>
      <c r="IQQ29" s="106"/>
      <c r="IQR29" s="108"/>
      <c r="IQS29" s="109"/>
      <c r="IQT29" s="110"/>
      <c r="IQU29" s="106"/>
      <c r="IQV29" s="106"/>
      <c r="IQW29" s="107"/>
      <c r="IQX29" s="106"/>
      <c r="IQY29" s="106"/>
      <c r="IQZ29" s="108"/>
      <c r="IRA29" s="109"/>
      <c r="IRB29" s="110"/>
      <c r="IRC29" s="106"/>
      <c r="IRD29" s="106"/>
      <c r="IRE29" s="107"/>
      <c r="IRF29" s="106"/>
      <c r="IRG29" s="106"/>
      <c r="IRH29" s="108"/>
      <c r="IRI29" s="109"/>
      <c r="IRJ29" s="110"/>
      <c r="IRK29" s="106"/>
      <c r="IRL29" s="106"/>
      <c r="IRM29" s="107"/>
      <c r="IRN29" s="106"/>
      <c r="IRO29" s="106"/>
      <c r="IRP29" s="108"/>
      <c r="IRQ29" s="109"/>
      <c r="IRR29" s="110"/>
      <c r="IRS29" s="106"/>
      <c r="IRT29" s="106"/>
      <c r="IRU29" s="107"/>
      <c r="IRV29" s="106"/>
      <c r="IRW29" s="106"/>
      <c r="IRX29" s="108"/>
      <c r="IRY29" s="109"/>
      <c r="IRZ29" s="110"/>
      <c r="ISA29" s="106"/>
      <c r="ISB29" s="106"/>
      <c r="ISC29" s="107"/>
      <c r="ISD29" s="106"/>
      <c r="ISE29" s="106"/>
      <c r="ISF29" s="108"/>
      <c r="ISG29" s="109"/>
      <c r="ISH29" s="110"/>
      <c r="ISI29" s="106"/>
      <c r="ISJ29" s="106"/>
      <c r="ISK29" s="107"/>
      <c r="ISL29" s="106"/>
      <c r="ISM29" s="106"/>
      <c r="ISN29" s="108"/>
      <c r="ISO29" s="109"/>
      <c r="ISP29" s="110"/>
      <c r="ISQ29" s="106"/>
      <c r="ISR29" s="106"/>
      <c r="ISS29" s="107"/>
      <c r="IST29" s="106"/>
      <c r="ISU29" s="106"/>
      <c r="ISV29" s="108"/>
      <c r="ISW29" s="109"/>
      <c r="ISX29" s="110"/>
      <c r="ISY29" s="106"/>
      <c r="ISZ29" s="106"/>
      <c r="ITA29" s="107"/>
      <c r="ITB29" s="106"/>
      <c r="ITC29" s="106"/>
      <c r="ITD29" s="108"/>
      <c r="ITE29" s="109"/>
      <c r="ITF29" s="110"/>
      <c r="ITG29" s="106"/>
      <c r="ITH29" s="106"/>
      <c r="ITI29" s="107"/>
      <c r="ITJ29" s="106"/>
      <c r="ITK29" s="106"/>
      <c r="ITL29" s="108"/>
      <c r="ITM29" s="109"/>
      <c r="ITN29" s="110"/>
      <c r="ITO29" s="106"/>
      <c r="ITP29" s="106"/>
      <c r="ITQ29" s="107"/>
      <c r="ITR29" s="106"/>
      <c r="ITS29" s="106"/>
      <c r="ITT29" s="108"/>
      <c r="ITU29" s="109"/>
      <c r="ITV29" s="110"/>
      <c r="ITW29" s="106"/>
      <c r="ITX29" s="106"/>
      <c r="ITY29" s="107"/>
      <c r="ITZ29" s="106"/>
      <c r="IUA29" s="106"/>
      <c r="IUB29" s="108"/>
      <c r="IUC29" s="109"/>
      <c r="IUD29" s="110"/>
      <c r="IUE29" s="106"/>
      <c r="IUF29" s="106"/>
      <c r="IUG29" s="107"/>
      <c r="IUH29" s="106"/>
      <c r="IUI29" s="106"/>
      <c r="IUJ29" s="108"/>
      <c r="IUK29" s="109"/>
      <c r="IUL29" s="110"/>
      <c r="IUM29" s="106"/>
      <c r="IUN29" s="106"/>
      <c r="IUO29" s="107"/>
      <c r="IUP29" s="106"/>
      <c r="IUQ29" s="106"/>
      <c r="IUR29" s="108"/>
      <c r="IUS29" s="109"/>
      <c r="IUT29" s="110"/>
      <c r="IUU29" s="106"/>
      <c r="IUV29" s="106"/>
      <c r="IUW29" s="107"/>
      <c r="IUX29" s="106"/>
      <c r="IUY29" s="106"/>
      <c r="IUZ29" s="108"/>
      <c r="IVA29" s="109"/>
      <c r="IVB29" s="110"/>
      <c r="IVC29" s="106"/>
      <c r="IVD29" s="106"/>
      <c r="IVE29" s="107"/>
      <c r="IVF29" s="106"/>
      <c r="IVG29" s="106"/>
      <c r="IVH29" s="108"/>
      <c r="IVI29" s="109"/>
      <c r="IVJ29" s="110"/>
      <c r="IVK29" s="106"/>
      <c r="IVL29" s="106"/>
      <c r="IVM29" s="107"/>
      <c r="IVN29" s="106"/>
      <c r="IVO29" s="106"/>
      <c r="IVP29" s="108"/>
      <c r="IVQ29" s="109"/>
      <c r="IVR29" s="110"/>
      <c r="IVS29" s="106"/>
      <c r="IVT29" s="106"/>
      <c r="IVU29" s="107"/>
      <c r="IVV29" s="106"/>
      <c r="IVW29" s="106"/>
      <c r="IVX29" s="108"/>
      <c r="IVY29" s="109"/>
      <c r="IVZ29" s="110"/>
      <c r="IWA29" s="106"/>
      <c r="IWB29" s="106"/>
      <c r="IWC29" s="107"/>
      <c r="IWD29" s="106"/>
      <c r="IWE29" s="106"/>
      <c r="IWF29" s="108"/>
      <c r="IWG29" s="109"/>
      <c r="IWH29" s="110"/>
      <c r="IWI29" s="106"/>
      <c r="IWJ29" s="106"/>
      <c r="IWK29" s="107"/>
      <c r="IWL29" s="106"/>
      <c r="IWM29" s="106"/>
      <c r="IWN29" s="108"/>
      <c r="IWO29" s="109"/>
      <c r="IWP29" s="110"/>
      <c r="IWQ29" s="106"/>
      <c r="IWR29" s="106"/>
      <c r="IWS29" s="107"/>
      <c r="IWT29" s="106"/>
      <c r="IWU29" s="106"/>
      <c r="IWV29" s="108"/>
      <c r="IWW29" s="109"/>
      <c r="IWX29" s="110"/>
      <c r="IWY29" s="106"/>
      <c r="IWZ29" s="106"/>
      <c r="IXA29" s="107"/>
      <c r="IXB29" s="106"/>
      <c r="IXC29" s="106"/>
      <c r="IXD29" s="108"/>
      <c r="IXE29" s="109"/>
      <c r="IXF29" s="110"/>
      <c r="IXG29" s="106"/>
      <c r="IXH29" s="106"/>
      <c r="IXI29" s="107"/>
      <c r="IXJ29" s="106"/>
      <c r="IXK29" s="106"/>
      <c r="IXL29" s="108"/>
      <c r="IXM29" s="109"/>
      <c r="IXN29" s="110"/>
      <c r="IXO29" s="106"/>
      <c r="IXP29" s="106"/>
      <c r="IXQ29" s="107"/>
      <c r="IXR29" s="106"/>
      <c r="IXS29" s="106"/>
      <c r="IXT29" s="108"/>
      <c r="IXU29" s="109"/>
      <c r="IXV29" s="110"/>
      <c r="IXW29" s="106"/>
      <c r="IXX29" s="106"/>
      <c r="IXY29" s="107"/>
      <c r="IXZ29" s="106"/>
      <c r="IYA29" s="106"/>
      <c r="IYB29" s="108"/>
      <c r="IYC29" s="109"/>
      <c r="IYD29" s="110"/>
      <c r="IYE29" s="106"/>
      <c r="IYF29" s="106"/>
      <c r="IYG29" s="107"/>
      <c r="IYH29" s="106"/>
      <c r="IYI29" s="106"/>
      <c r="IYJ29" s="108"/>
      <c r="IYK29" s="109"/>
      <c r="IYL29" s="110"/>
      <c r="IYM29" s="106"/>
      <c r="IYN29" s="106"/>
      <c r="IYO29" s="107"/>
      <c r="IYP29" s="106"/>
      <c r="IYQ29" s="106"/>
      <c r="IYR29" s="108"/>
      <c r="IYS29" s="109"/>
      <c r="IYT29" s="110"/>
      <c r="IYU29" s="106"/>
      <c r="IYV29" s="106"/>
      <c r="IYW29" s="107"/>
      <c r="IYX29" s="106"/>
      <c r="IYY29" s="106"/>
      <c r="IYZ29" s="108"/>
      <c r="IZA29" s="109"/>
      <c r="IZB29" s="110"/>
      <c r="IZC29" s="106"/>
      <c r="IZD29" s="106"/>
      <c r="IZE29" s="107"/>
      <c r="IZF29" s="106"/>
      <c r="IZG29" s="106"/>
      <c r="IZH29" s="108"/>
      <c r="IZI29" s="109"/>
      <c r="IZJ29" s="110"/>
      <c r="IZK29" s="106"/>
      <c r="IZL29" s="106"/>
      <c r="IZM29" s="107"/>
      <c r="IZN29" s="106"/>
      <c r="IZO29" s="106"/>
      <c r="IZP29" s="108"/>
      <c r="IZQ29" s="109"/>
      <c r="IZR29" s="110"/>
      <c r="IZS29" s="106"/>
      <c r="IZT29" s="106"/>
      <c r="IZU29" s="107"/>
      <c r="IZV29" s="106"/>
      <c r="IZW29" s="106"/>
      <c r="IZX29" s="108"/>
      <c r="IZY29" s="109"/>
      <c r="IZZ29" s="110"/>
      <c r="JAA29" s="106"/>
      <c r="JAB29" s="106"/>
      <c r="JAC29" s="107"/>
      <c r="JAD29" s="106"/>
      <c r="JAE29" s="106"/>
      <c r="JAF29" s="108"/>
      <c r="JAG29" s="109"/>
      <c r="JAH29" s="110"/>
      <c r="JAI29" s="106"/>
      <c r="JAJ29" s="106"/>
      <c r="JAK29" s="107"/>
      <c r="JAL29" s="106"/>
      <c r="JAM29" s="106"/>
      <c r="JAN29" s="108"/>
      <c r="JAO29" s="109"/>
      <c r="JAP29" s="110"/>
      <c r="JAQ29" s="106"/>
      <c r="JAR29" s="106"/>
      <c r="JAS29" s="107"/>
      <c r="JAT29" s="106"/>
      <c r="JAU29" s="106"/>
      <c r="JAV29" s="108"/>
      <c r="JAW29" s="109"/>
      <c r="JAX29" s="110"/>
      <c r="JAY29" s="106"/>
      <c r="JAZ29" s="106"/>
      <c r="JBA29" s="107"/>
      <c r="JBB29" s="106"/>
      <c r="JBC29" s="106"/>
      <c r="JBD29" s="108"/>
      <c r="JBE29" s="109"/>
      <c r="JBF29" s="110"/>
      <c r="JBG29" s="106"/>
      <c r="JBH29" s="106"/>
      <c r="JBI29" s="107"/>
      <c r="JBJ29" s="106"/>
      <c r="JBK29" s="106"/>
      <c r="JBL29" s="108"/>
      <c r="JBM29" s="109"/>
      <c r="JBN29" s="110"/>
      <c r="JBO29" s="106"/>
      <c r="JBP29" s="106"/>
      <c r="JBQ29" s="107"/>
      <c r="JBR29" s="106"/>
      <c r="JBS29" s="106"/>
      <c r="JBT29" s="108"/>
      <c r="JBU29" s="109"/>
      <c r="JBV29" s="110"/>
      <c r="JBW29" s="106"/>
      <c r="JBX29" s="106"/>
      <c r="JBY29" s="107"/>
      <c r="JBZ29" s="106"/>
      <c r="JCA29" s="106"/>
      <c r="JCB29" s="108"/>
      <c r="JCC29" s="109"/>
      <c r="JCD29" s="110"/>
      <c r="JCE29" s="106"/>
      <c r="JCF29" s="106"/>
      <c r="JCG29" s="107"/>
      <c r="JCH29" s="106"/>
      <c r="JCI29" s="106"/>
      <c r="JCJ29" s="108"/>
      <c r="JCK29" s="109"/>
      <c r="JCL29" s="110"/>
      <c r="JCM29" s="106"/>
      <c r="JCN29" s="106"/>
      <c r="JCO29" s="107"/>
      <c r="JCP29" s="106"/>
      <c r="JCQ29" s="106"/>
      <c r="JCR29" s="108"/>
      <c r="JCS29" s="109"/>
      <c r="JCT29" s="110"/>
      <c r="JCU29" s="106"/>
      <c r="JCV29" s="106"/>
      <c r="JCW29" s="107"/>
      <c r="JCX29" s="106"/>
      <c r="JCY29" s="106"/>
      <c r="JCZ29" s="108"/>
      <c r="JDA29" s="109"/>
      <c r="JDB29" s="110"/>
      <c r="JDC29" s="106"/>
      <c r="JDD29" s="106"/>
      <c r="JDE29" s="107"/>
      <c r="JDF29" s="106"/>
      <c r="JDG29" s="106"/>
      <c r="JDH29" s="108"/>
      <c r="JDI29" s="109"/>
      <c r="JDJ29" s="110"/>
      <c r="JDK29" s="106"/>
      <c r="JDL29" s="106"/>
      <c r="JDM29" s="107"/>
      <c r="JDN29" s="106"/>
      <c r="JDO29" s="106"/>
      <c r="JDP29" s="108"/>
      <c r="JDQ29" s="109"/>
      <c r="JDR29" s="110"/>
      <c r="JDS29" s="106"/>
      <c r="JDT29" s="106"/>
      <c r="JDU29" s="107"/>
      <c r="JDV29" s="106"/>
      <c r="JDW29" s="106"/>
      <c r="JDX29" s="108"/>
      <c r="JDY29" s="109"/>
      <c r="JDZ29" s="110"/>
      <c r="JEA29" s="106"/>
      <c r="JEB29" s="106"/>
      <c r="JEC29" s="107"/>
      <c r="JED29" s="106"/>
      <c r="JEE29" s="106"/>
      <c r="JEF29" s="108"/>
      <c r="JEG29" s="109"/>
      <c r="JEH29" s="110"/>
      <c r="JEI29" s="106"/>
      <c r="JEJ29" s="106"/>
      <c r="JEK29" s="107"/>
      <c r="JEL29" s="106"/>
      <c r="JEM29" s="106"/>
      <c r="JEN29" s="108"/>
      <c r="JEO29" s="109"/>
      <c r="JEP29" s="110"/>
      <c r="JEQ29" s="106"/>
      <c r="JER29" s="106"/>
      <c r="JES29" s="107"/>
      <c r="JET29" s="106"/>
      <c r="JEU29" s="106"/>
      <c r="JEV29" s="108"/>
      <c r="JEW29" s="109"/>
      <c r="JEX29" s="110"/>
      <c r="JEY29" s="106"/>
      <c r="JEZ29" s="106"/>
      <c r="JFA29" s="107"/>
      <c r="JFB29" s="106"/>
      <c r="JFC29" s="106"/>
      <c r="JFD29" s="108"/>
      <c r="JFE29" s="109"/>
      <c r="JFF29" s="110"/>
      <c r="JFG29" s="106"/>
      <c r="JFH29" s="106"/>
      <c r="JFI29" s="107"/>
      <c r="JFJ29" s="106"/>
      <c r="JFK29" s="106"/>
      <c r="JFL29" s="108"/>
      <c r="JFM29" s="109"/>
      <c r="JFN29" s="110"/>
      <c r="JFO29" s="106"/>
      <c r="JFP29" s="106"/>
      <c r="JFQ29" s="107"/>
      <c r="JFR29" s="106"/>
      <c r="JFS29" s="106"/>
      <c r="JFT29" s="108"/>
      <c r="JFU29" s="109"/>
      <c r="JFV29" s="110"/>
      <c r="JFW29" s="106"/>
      <c r="JFX29" s="106"/>
      <c r="JFY29" s="107"/>
      <c r="JFZ29" s="106"/>
      <c r="JGA29" s="106"/>
      <c r="JGB29" s="108"/>
      <c r="JGC29" s="109"/>
      <c r="JGD29" s="110"/>
      <c r="JGE29" s="106"/>
      <c r="JGF29" s="106"/>
      <c r="JGG29" s="107"/>
      <c r="JGH29" s="106"/>
      <c r="JGI29" s="106"/>
      <c r="JGJ29" s="108"/>
      <c r="JGK29" s="109"/>
      <c r="JGL29" s="110"/>
      <c r="JGM29" s="106"/>
      <c r="JGN29" s="106"/>
      <c r="JGO29" s="107"/>
      <c r="JGP29" s="106"/>
      <c r="JGQ29" s="106"/>
      <c r="JGR29" s="108"/>
      <c r="JGS29" s="109"/>
      <c r="JGT29" s="110"/>
      <c r="JGU29" s="106"/>
      <c r="JGV29" s="106"/>
      <c r="JGW29" s="107"/>
      <c r="JGX29" s="106"/>
      <c r="JGY29" s="106"/>
      <c r="JGZ29" s="108"/>
      <c r="JHA29" s="109"/>
      <c r="JHB29" s="110"/>
      <c r="JHC29" s="106"/>
      <c r="JHD29" s="106"/>
      <c r="JHE29" s="107"/>
      <c r="JHF29" s="106"/>
      <c r="JHG29" s="106"/>
      <c r="JHH29" s="108"/>
      <c r="JHI29" s="109"/>
      <c r="JHJ29" s="110"/>
      <c r="JHK29" s="106"/>
      <c r="JHL29" s="106"/>
      <c r="JHM29" s="107"/>
      <c r="JHN29" s="106"/>
      <c r="JHO29" s="106"/>
      <c r="JHP29" s="108"/>
      <c r="JHQ29" s="109"/>
      <c r="JHR29" s="110"/>
      <c r="JHS29" s="106"/>
      <c r="JHT29" s="106"/>
      <c r="JHU29" s="107"/>
      <c r="JHV29" s="106"/>
      <c r="JHW29" s="106"/>
      <c r="JHX29" s="108"/>
      <c r="JHY29" s="109"/>
      <c r="JHZ29" s="110"/>
      <c r="JIA29" s="106"/>
      <c r="JIB29" s="106"/>
      <c r="JIC29" s="107"/>
      <c r="JID29" s="106"/>
      <c r="JIE29" s="106"/>
      <c r="JIF29" s="108"/>
      <c r="JIG29" s="109"/>
      <c r="JIH29" s="110"/>
      <c r="JII29" s="106"/>
      <c r="JIJ29" s="106"/>
      <c r="JIK29" s="107"/>
      <c r="JIL29" s="106"/>
      <c r="JIM29" s="106"/>
      <c r="JIN29" s="108"/>
      <c r="JIO29" s="109"/>
      <c r="JIP29" s="110"/>
      <c r="JIQ29" s="106"/>
      <c r="JIR29" s="106"/>
      <c r="JIS29" s="107"/>
      <c r="JIT29" s="106"/>
      <c r="JIU29" s="106"/>
      <c r="JIV29" s="108"/>
      <c r="JIW29" s="109"/>
      <c r="JIX29" s="110"/>
      <c r="JIY29" s="106"/>
      <c r="JIZ29" s="106"/>
      <c r="JJA29" s="107"/>
      <c r="JJB29" s="106"/>
      <c r="JJC29" s="106"/>
      <c r="JJD29" s="108"/>
      <c r="JJE29" s="109"/>
      <c r="JJF29" s="110"/>
      <c r="JJG29" s="106"/>
      <c r="JJH29" s="106"/>
      <c r="JJI29" s="107"/>
      <c r="JJJ29" s="106"/>
      <c r="JJK29" s="106"/>
      <c r="JJL29" s="108"/>
      <c r="JJM29" s="109"/>
      <c r="JJN29" s="110"/>
      <c r="JJO29" s="106"/>
      <c r="JJP29" s="106"/>
      <c r="JJQ29" s="107"/>
      <c r="JJR29" s="106"/>
      <c r="JJS29" s="106"/>
      <c r="JJT29" s="108"/>
      <c r="JJU29" s="109"/>
      <c r="JJV29" s="110"/>
      <c r="JJW29" s="106"/>
      <c r="JJX29" s="106"/>
      <c r="JJY29" s="107"/>
      <c r="JJZ29" s="106"/>
      <c r="JKA29" s="106"/>
      <c r="JKB29" s="108"/>
      <c r="JKC29" s="109"/>
      <c r="JKD29" s="110"/>
      <c r="JKE29" s="106"/>
      <c r="JKF29" s="106"/>
      <c r="JKG29" s="107"/>
      <c r="JKH29" s="106"/>
      <c r="JKI29" s="106"/>
      <c r="JKJ29" s="108"/>
      <c r="JKK29" s="109"/>
      <c r="JKL29" s="110"/>
      <c r="JKM29" s="106"/>
      <c r="JKN29" s="106"/>
      <c r="JKO29" s="107"/>
      <c r="JKP29" s="106"/>
      <c r="JKQ29" s="106"/>
      <c r="JKR29" s="108"/>
      <c r="JKS29" s="109"/>
      <c r="JKT29" s="110"/>
      <c r="JKU29" s="106"/>
      <c r="JKV29" s="106"/>
      <c r="JKW29" s="107"/>
      <c r="JKX29" s="106"/>
      <c r="JKY29" s="106"/>
      <c r="JKZ29" s="108"/>
      <c r="JLA29" s="109"/>
      <c r="JLB29" s="110"/>
      <c r="JLC29" s="106"/>
      <c r="JLD29" s="106"/>
      <c r="JLE29" s="107"/>
      <c r="JLF29" s="106"/>
      <c r="JLG29" s="106"/>
      <c r="JLH29" s="108"/>
      <c r="JLI29" s="109"/>
      <c r="JLJ29" s="110"/>
      <c r="JLK29" s="106"/>
      <c r="JLL29" s="106"/>
      <c r="JLM29" s="107"/>
      <c r="JLN29" s="106"/>
      <c r="JLO29" s="106"/>
      <c r="JLP29" s="108"/>
      <c r="JLQ29" s="109"/>
      <c r="JLR29" s="110"/>
      <c r="JLS29" s="106"/>
      <c r="JLT29" s="106"/>
      <c r="JLU29" s="107"/>
      <c r="JLV29" s="106"/>
      <c r="JLW29" s="106"/>
      <c r="JLX29" s="108"/>
      <c r="JLY29" s="109"/>
      <c r="JLZ29" s="110"/>
      <c r="JMA29" s="106"/>
      <c r="JMB29" s="106"/>
      <c r="JMC29" s="107"/>
      <c r="JMD29" s="106"/>
      <c r="JME29" s="106"/>
      <c r="JMF29" s="108"/>
      <c r="JMG29" s="109"/>
      <c r="JMH29" s="110"/>
      <c r="JMI29" s="106"/>
      <c r="JMJ29" s="106"/>
      <c r="JMK29" s="107"/>
      <c r="JML29" s="106"/>
      <c r="JMM29" s="106"/>
      <c r="JMN29" s="108"/>
      <c r="JMO29" s="109"/>
      <c r="JMP29" s="110"/>
      <c r="JMQ29" s="106"/>
      <c r="JMR29" s="106"/>
      <c r="JMS29" s="107"/>
      <c r="JMT29" s="106"/>
      <c r="JMU29" s="106"/>
      <c r="JMV29" s="108"/>
      <c r="JMW29" s="109"/>
      <c r="JMX29" s="110"/>
      <c r="JMY29" s="106"/>
      <c r="JMZ29" s="106"/>
      <c r="JNA29" s="107"/>
      <c r="JNB29" s="106"/>
      <c r="JNC29" s="106"/>
      <c r="JND29" s="108"/>
      <c r="JNE29" s="109"/>
      <c r="JNF29" s="110"/>
      <c r="JNG29" s="106"/>
      <c r="JNH29" s="106"/>
      <c r="JNI29" s="107"/>
      <c r="JNJ29" s="106"/>
      <c r="JNK29" s="106"/>
      <c r="JNL29" s="108"/>
      <c r="JNM29" s="109"/>
      <c r="JNN29" s="110"/>
      <c r="JNO29" s="106"/>
      <c r="JNP29" s="106"/>
      <c r="JNQ29" s="107"/>
      <c r="JNR29" s="106"/>
      <c r="JNS29" s="106"/>
      <c r="JNT29" s="108"/>
      <c r="JNU29" s="109"/>
      <c r="JNV29" s="110"/>
      <c r="JNW29" s="106"/>
      <c r="JNX29" s="106"/>
      <c r="JNY29" s="107"/>
      <c r="JNZ29" s="106"/>
      <c r="JOA29" s="106"/>
      <c r="JOB29" s="108"/>
      <c r="JOC29" s="109"/>
      <c r="JOD29" s="110"/>
      <c r="JOE29" s="106"/>
      <c r="JOF29" s="106"/>
      <c r="JOG29" s="107"/>
      <c r="JOH29" s="106"/>
      <c r="JOI29" s="106"/>
      <c r="JOJ29" s="108"/>
      <c r="JOK29" s="109"/>
      <c r="JOL29" s="110"/>
      <c r="JOM29" s="106"/>
      <c r="JON29" s="106"/>
      <c r="JOO29" s="107"/>
      <c r="JOP29" s="106"/>
      <c r="JOQ29" s="106"/>
      <c r="JOR29" s="108"/>
      <c r="JOS29" s="109"/>
      <c r="JOT29" s="110"/>
      <c r="JOU29" s="106"/>
      <c r="JOV29" s="106"/>
      <c r="JOW29" s="107"/>
      <c r="JOX29" s="106"/>
      <c r="JOY29" s="106"/>
      <c r="JOZ29" s="108"/>
      <c r="JPA29" s="109"/>
      <c r="JPB29" s="110"/>
      <c r="JPC29" s="106"/>
      <c r="JPD29" s="106"/>
      <c r="JPE29" s="107"/>
      <c r="JPF29" s="106"/>
      <c r="JPG29" s="106"/>
      <c r="JPH29" s="108"/>
      <c r="JPI29" s="109"/>
      <c r="JPJ29" s="110"/>
      <c r="JPK29" s="106"/>
      <c r="JPL29" s="106"/>
      <c r="JPM29" s="107"/>
      <c r="JPN29" s="106"/>
      <c r="JPO29" s="106"/>
      <c r="JPP29" s="108"/>
      <c r="JPQ29" s="109"/>
      <c r="JPR29" s="110"/>
      <c r="JPS29" s="106"/>
      <c r="JPT29" s="106"/>
      <c r="JPU29" s="107"/>
      <c r="JPV29" s="106"/>
      <c r="JPW29" s="106"/>
      <c r="JPX29" s="108"/>
      <c r="JPY29" s="109"/>
      <c r="JPZ29" s="110"/>
      <c r="JQA29" s="106"/>
      <c r="JQB29" s="106"/>
      <c r="JQC29" s="107"/>
      <c r="JQD29" s="106"/>
      <c r="JQE29" s="106"/>
      <c r="JQF29" s="108"/>
      <c r="JQG29" s="109"/>
      <c r="JQH29" s="110"/>
      <c r="JQI29" s="106"/>
      <c r="JQJ29" s="106"/>
      <c r="JQK29" s="107"/>
      <c r="JQL29" s="106"/>
      <c r="JQM29" s="106"/>
      <c r="JQN29" s="108"/>
      <c r="JQO29" s="109"/>
      <c r="JQP29" s="110"/>
      <c r="JQQ29" s="106"/>
      <c r="JQR29" s="106"/>
      <c r="JQS29" s="107"/>
      <c r="JQT29" s="106"/>
      <c r="JQU29" s="106"/>
      <c r="JQV29" s="108"/>
      <c r="JQW29" s="109"/>
      <c r="JQX29" s="110"/>
      <c r="JQY29" s="106"/>
      <c r="JQZ29" s="106"/>
      <c r="JRA29" s="107"/>
      <c r="JRB29" s="106"/>
      <c r="JRC29" s="106"/>
      <c r="JRD29" s="108"/>
      <c r="JRE29" s="109"/>
      <c r="JRF29" s="110"/>
      <c r="JRG29" s="106"/>
      <c r="JRH29" s="106"/>
      <c r="JRI29" s="107"/>
      <c r="JRJ29" s="106"/>
      <c r="JRK29" s="106"/>
      <c r="JRL29" s="108"/>
      <c r="JRM29" s="109"/>
      <c r="JRN29" s="110"/>
      <c r="JRO29" s="106"/>
      <c r="JRP29" s="106"/>
      <c r="JRQ29" s="107"/>
      <c r="JRR29" s="106"/>
      <c r="JRS29" s="106"/>
      <c r="JRT29" s="108"/>
      <c r="JRU29" s="109"/>
      <c r="JRV29" s="110"/>
      <c r="JRW29" s="106"/>
      <c r="JRX29" s="106"/>
      <c r="JRY29" s="107"/>
      <c r="JRZ29" s="106"/>
      <c r="JSA29" s="106"/>
      <c r="JSB29" s="108"/>
      <c r="JSC29" s="109"/>
      <c r="JSD29" s="110"/>
      <c r="JSE29" s="106"/>
      <c r="JSF29" s="106"/>
      <c r="JSG29" s="107"/>
      <c r="JSH29" s="106"/>
      <c r="JSI29" s="106"/>
      <c r="JSJ29" s="108"/>
      <c r="JSK29" s="109"/>
      <c r="JSL29" s="110"/>
      <c r="JSM29" s="106"/>
      <c r="JSN29" s="106"/>
      <c r="JSO29" s="107"/>
      <c r="JSP29" s="106"/>
      <c r="JSQ29" s="106"/>
      <c r="JSR29" s="108"/>
      <c r="JSS29" s="109"/>
      <c r="JST29" s="110"/>
      <c r="JSU29" s="106"/>
      <c r="JSV29" s="106"/>
      <c r="JSW29" s="107"/>
      <c r="JSX29" s="106"/>
      <c r="JSY29" s="106"/>
      <c r="JSZ29" s="108"/>
      <c r="JTA29" s="109"/>
      <c r="JTB29" s="110"/>
      <c r="JTC29" s="106"/>
      <c r="JTD29" s="106"/>
      <c r="JTE29" s="107"/>
      <c r="JTF29" s="106"/>
      <c r="JTG29" s="106"/>
      <c r="JTH29" s="108"/>
      <c r="JTI29" s="109"/>
      <c r="JTJ29" s="110"/>
      <c r="JTK29" s="106"/>
      <c r="JTL29" s="106"/>
      <c r="JTM29" s="107"/>
      <c r="JTN29" s="106"/>
      <c r="JTO29" s="106"/>
      <c r="JTP29" s="108"/>
      <c r="JTQ29" s="109"/>
      <c r="JTR29" s="110"/>
      <c r="JTS29" s="106"/>
      <c r="JTT29" s="106"/>
      <c r="JTU29" s="107"/>
      <c r="JTV29" s="106"/>
      <c r="JTW29" s="106"/>
      <c r="JTX29" s="108"/>
      <c r="JTY29" s="109"/>
      <c r="JTZ29" s="110"/>
      <c r="JUA29" s="106"/>
      <c r="JUB29" s="106"/>
      <c r="JUC29" s="107"/>
      <c r="JUD29" s="106"/>
      <c r="JUE29" s="106"/>
      <c r="JUF29" s="108"/>
      <c r="JUG29" s="109"/>
      <c r="JUH29" s="110"/>
      <c r="JUI29" s="106"/>
      <c r="JUJ29" s="106"/>
      <c r="JUK29" s="107"/>
      <c r="JUL29" s="106"/>
      <c r="JUM29" s="106"/>
      <c r="JUN29" s="108"/>
      <c r="JUO29" s="109"/>
      <c r="JUP29" s="110"/>
      <c r="JUQ29" s="106"/>
      <c r="JUR29" s="106"/>
      <c r="JUS29" s="107"/>
      <c r="JUT29" s="106"/>
      <c r="JUU29" s="106"/>
      <c r="JUV29" s="108"/>
      <c r="JUW29" s="109"/>
      <c r="JUX29" s="110"/>
      <c r="JUY29" s="106"/>
      <c r="JUZ29" s="106"/>
      <c r="JVA29" s="107"/>
      <c r="JVB29" s="106"/>
      <c r="JVC29" s="106"/>
      <c r="JVD29" s="108"/>
      <c r="JVE29" s="109"/>
      <c r="JVF29" s="110"/>
      <c r="JVG29" s="106"/>
      <c r="JVH29" s="106"/>
      <c r="JVI29" s="107"/>
      <c r="JVJ29" s="106"/>
      <c r="JVK29" s="106"/>
      <c r="JVL29" s="108"/>
      <c r="JVM29" s="109"/>
      <c r="JVN29" s="110"/>
      <c r="JVO29" s="106"/>
      <c r="JVP29" s="106"/>
      <c r="JVQ29" s="107"/>
      <c r="JVR29" s="106"/>
      <c r="JVS29" s="106"/>
      <c r="JVT29" s="108"/>
      <c r="JVU29" s="109"/>
      <c r="JVV29" s="110"/>
      <c r="JVW29" s="106"/>
      <c r="JVX29" s="106"/>
      <c r="JVY29" s="107"/>
      <c r="JVZ29" s="106"/>
      <c r="JWA29" s="106"/>
      <c r="JWB29" s="108"/>
      <c r="JWC29" s="109"/>
      <c r="JWD29" s="110"/>
      <c r="JWE29" s="106"/>
      <c r="JWF29" s="106"/>
      <c r="JWG29" s="107"/>
      <c r="JWH29" s="106"/>
      <c r="JWI29" s="106"/>
      <c r="JWJ29" s="108"/>
      <c r="JWK29" s="109"/>
      <c r="JWL29" s="110"/>
      <c r="JWM29" s="106"/>
      <c r="JWN29" s="106"/>
      <c r="JWO29" s="107"/>
      <c r="JWP29" s="106"/>
      <c r="JWQ29" s="106"/>
      <c r="JWR29" s="108"/>
      <c r="JWS29" s="109"/>
      <c r="JWT29" s="110"/>
      <c r="JWU29" s="106"/>
      <c r="JWV29" s="106"/>
      <c r="JWW29" s="107"/>
      <c r="JWX29" s="106"/>
      <c r="JWY29" s="106"/>
      <c r="JWZ29" s="108"/>
      <c r="JXA29" s="109"/>
      <c r="JXB29" s="110"/>
      <c r="JXC29" s="106"/>
      <c r="JXD29" s="106"/>
      <c r="JXE29" s="107"/>
      <c r="JXF29" s="106"/>
      <c r="JXG29" s="106"/>
      <c r="JXH29" s="108"/>
      <c r="JXI29" s="109"/>
      <c r="JXJ29" s="110"/>
      <c r="JXK29" s="106"/>
      <c r="JXL29" s="106"/>
      <c r="JXM29" s="107"/>
      <c r="JXN29" s="106"/>
      <c r="JXO29" s="106"/>
      <c r="JXP29" s="108"/>
      <c r="JXQ29" s="109"/>
      <c r="JXR29" s="110"/>
      <c r="JXS29" s="106"/>
      <c r="JXT29" s="106"/>
      <c r="JXU29" s="107"/>
      <c r="JXV29" s="106"/>
      <c r="JXW29" s="106"/>
      <c r="JXX29" s="108"/>
      <c r="JXY29" s="109"/>
      <c r="JXZ29" s="110"/>
      <c r="JYA29" s="106"/>
      <c r="JYB29" s="106"/>
      <c r="JYC29" s="107"/>
      <c r="JYD29" s="106"/>
      <c r="JYE29" s="106"/>
      <c r="JYF29" s="108"/>
      <c r="JYG29" s="109"/>
      <c r="JYH29" s="110"/>
      <c r="JYI29" s="106"/>
      <c r="JYJ29" s="106"/>
      <c r="JYK29" s="107"/>
      <c r="JYL29" s="106"/>
      <c r="JYM29" s="106"/>
      <c r="JYN29" s="108"/>
      <c r="JYO29" s="109"/>
      <c r="JYP29" s="110"/>
      <c r="JYQ29" s="106"/>
      <c r="JYR29" s="106"/>
      <c r="JYS29" s="107"/>
      <c r="JYT29" s="106"/>
      <c r="JYU29" s="106"/>
      <c r="JYV29" s="108"/>
      <c r="JYW29" s="109"/>
      <c r="JYX29" s="110"/>
      <c r="JYY29" s="106"/>
      <c r="JYZ29" s="106"/>
      <c r="JZA29" s="107"/>
      <c r="JZB29" s="106"/>
      <c r="JZC29" s="106"/>
      <c r="JZD29" s="108"/>
      <c r="JZE29" s="109"/>
      <c r="JZF29" s="110"/>
      <c r="JZG29" s="106"/>
      <c r="JZH29" s="106"/>
      <c r="JZI29" s="107"/>
      <c r="JZJ29" s="106"/>
      <c r="JZK29" s="106"/>
      <c r="JZL29" s="108"/>
      <c r="JZM29" s="109"/>
      <c r="JZN29" s="110"/>
      <c r="JZO29" s="106"/>
      <c r="JZP29" s="106"/>
      <c r="JZQ29" s="107"/>
      <c r="JZR29" s="106"/>
      <c r="JZS29" s="106"/>
      <c r="JZT29" s="108"/>
      <c r="JZU29" s="109"/>
      <c r="JZV29" s="110"/>
      <c r="JZW29" s="106"/>
      <c r="JZX29" s="106"/>
      <c r="JZY29" s="107"/>
      <c r="JZZ29" s="106"/>
      <c r="KAA29" s="106"/>
      <c r="KAB29" s="108"/>
      <c r="KAC29" s="109"/>
      <c r="KAD29" s="110"/>
      <c r="KAE29" s="106"/>
      <c r="KAF29" s="106"/>
      <c r="KAG29" s="107"/>
      <c r="KAH29" s="106"/>
      <c r="KAI29" s="106"/>
      <c r="KAJ29" s="108"/>
      <c r="KAK29" s="109"/>
      <c r="KAL29" s="110"/>
      <c r="KAM29" s="106"/>
      <c r="KAN29" s="106"/>
      <c r="KAO29" s="107"/>
      <c r="KAP29" s="106"/>
      <c r="KAQ29" s="106"/>
      <c r="KAR29" s="108"/>
      <c r="KAS29" s="109"/>
      <c r="KAT29" s="110"/>
      <c r="KAU29" s="106"/>
      <c r="KAV29" s="106"/>
      <c r="KAW29" s="107"/>
      <c r="KAX29" s="106"/>
      <c r="KAY29" s="106"/>
      <c r="KAZ29" s="108"/>
      <c r="KBA29" s="109"/>
      <c r="KBB29" s="110"/>
      <c r="KBC29" s="106"/>
      <c r="KBD29" s="106"/>
      <c r="KBE29" s="107"/>
      <c r="KBF29" s="106"/>
      <c r="KBG29" s="106"/>
      <c r="KBH29" s="108"/>
      <c r="KBI29" s="109"/>
      <c r="KBJ29" s="110"/>
      <c r="KBK29" s="106"/>
      <c r="KBL29" s="106"/>
      <c r="KBM29" s="107"/>
      <c r="KBN29" s="106"/>
      <c r="KBO29" s="106"/>
      <c r="KBP29" s="108"/>
      <c r="KBQ29" s="109"/>
      <c r="KBR29" s="110"/>
      <c r="KBS29" s="106"/>
      <c r="KBT29" s="106"/>
      <c r="KBU29" s="107"/>
      <c r="KBV29" s="106"/>
      <c r="KBW29" s="106"/>
      <c r="KBX29" s="108"/>
      <c r="KBY29" s="109"/>
      <c r="KBZ29" s="110"/>
      <c r="KCA29" s="106"/>
      <c r="KCB29" s="106"/>
      <c r="KCC29" s="107"/>
      <c r="KCD29" s="106"/>
      <c r="KCE29" s="106"/>
      <c r="KCF29" s="108"/>
      <c r="KCG29" s="109"/>
      <c r="KCH29" s="110"/>
      <c r="KCI29" s="106"/>
      <c r="KCJ29" s="106"/>
      <c r="KCK29" s="107"/>
      <c r="KCL29" s="106"/>
      <c r="KCM29" s="106"/>
      <c r="KCN29" s="108"/>
      <c r="KCO29" s="109"/>
      <c r="KCP29" s="110"/>
      <c r="KCQ29" s="106"/>
      <c r="KCR29" s="106"/>
      <c r="KCS29" s="107"/>
      <c r="KCT29" s="106"/>
      <c r="KCU29" s="106"/>
      <c r="KCV29" s="108"/>
      <c r="KCW29" s="109"/>
      <c r="KCX29" s="110"/>
      <c r="KCY29" s="106"/>
      <c r="KCZ29" s="106"/>
      <c r="KDA29" s="107"/>
      <c r="KDB29" s="106"/>
      <c r="KDC29" s="106"/>
      <c r="KDD29" s="108"/>
      <c r="KDE29" s="109"/>
      <c r="KDF29" s="110"/>
      <c r="KDG29" s="106"/>
      <c r="KDH29" s="106"/>
      <c r="KDI29" s="107"/>
      <c r="KDJ29" s="106"/>
      <c r="KDK29" s="106"/>
      <c r="KDL29" s="108"/>
      <c r="KDM29" s="109"/>
      <c r="KDN29" s="110"/>
      <c r="KDO29" s="106"/>
      <c r="KDP29" s="106"/>
      <c r="KDQ29" s="107"/>
      <c r="KDR29" s="106"/>
      <c r="KDS29" s="106"/>
      <c r="KDT29" s="108"/>
      <c r="KDU29" s="109"/>
      <c r="KDV29" s="110"/>
      <c r="KDW29" s="106"/>
      <c r="KDX29" s="106"/>
      <c r="KDY29" s="107"/>
      <c r="KDZ29" s="106"/>
      <c r="KEA29" s="106"/>
      <c r="KEB29" s="108"/>
      <c r="KEC29" s="109"/>
      <c r="KED29" s="110"/>
      <c r="KEE29" s="106"/>
      <c r="KEF29" s="106"/>
      <c r="KEG29" s="107"/>
      <c r="KEH29" s="106"/>
      <c r="KEI29" s="106"/>
      <c r="KEJ29" s="108"/>
      <c r="KEK29" s="109"/>
      <c r="KEL29" s="110"/>
      <c r="KEM29" s="106"/>
      <c r="KEN29" s="106"/>
      <c r="KEO29" s="107"/>
      <c r="KEP29" s="106"/>
      <c r="KEQ29" s="106"/>
      <c r="KER29" s="108"/>
      <c r="KES29" s="109"/>
      <c r="KET29" s="110"/>
      <c r="KEU29" s="106"/>
      <c r="KEV29" s="106"/>
      <c r="KEW29" s="107"/>
      <c r="KEX29" s="106"/>
      <c r="KEY29" s="106"/>
      <c r="KEZ29" s="108"/>
      <c r="KFA29" s="109"/>
      <c r="KFB29" s="110"/>
      <c r="KFC29" s="106"/>
      <c r="KFD29" s="106"/>
      <c r="KFE29" s="107"/>
      <c r="KFF29" s="106"/>
      <c r="KFG29" s="106"/>
      <c r="KFH29" s="108"/>
      <c r="KFI29" s="109"/>
      <c r="KFJ29" s="110"/>
      <c r="KFK29" s="106"/>
      <c r="KFL29" s="106"/>
      <c r="KFM29" s="107"/>
      <c r="KFN29" s="106"/>
      <c r="KFO29" s="106"/>
      <c r="KFP29" s="108"/>
      <c r="KFQ29" s="109"/>
      <c r="KFR29" s="110"/>
      <c r="KFS29" s="106"/>
      <c r="KFT29" s="106"/>
      <c r="KFU29" s="107"/>
      <c r="KFV29" s="106"/>
      <c r="KFW29" s="106"/>
      <c r="KFX29" s="108"/>
      <c r="KFY29" s="109"/>
      <c r="KFZ29" s="110"/>
      <c r="KGA29" s="106"/>
      <c r="KGB29" s="106"/>
      <c r="KGC29" s="107"/>
      <c r="KGD29" s="106"/>
      <c r="KGE29" s="106"/>
      <c r="KGF29" s="108"/>
      <c r="KGG29" s="109"/>
      <c r="KGH29" s="110"/>
      <c r="KGI29" s="106"/>
      <c r="KGJ29" s="106"/>
      <c r="KGK29" s="107"/>
      <c r="KGL29" s="106"/>
      <c r="KGM29" s="106"/>
      <c r="KGN29" s="108"/>
      <c r="KGO29" s="109"/>
      <c r="KGP29" s="110"/>
      <c r="KGQ29" s="106"/>
      <c r="KGR29" s="106"/>
      <c r="KGS29" s="107"/>
      <c r="KGT29" s="106"/>
      <c r="KGU29" s="106"/>
      <c r="KGV29" s="108"/>
      <c r="KGW29" s="109"/>
      <c r="KGX29" s="110"/>
      <c r="KGY29" s="106"/>
      <c r="KGZ29" s="106"/>
      <c r="KHA29" s="107"/>
      <c r="KHB29" s="106"/>
      <c r="KHC29" s="106"/>
      <c r="KHD29" s="108"/>
      <c r="KHE29" s="109"/>
      <c r="KHF29" s="110"/>
      <c r="KHG29" s="106"/>
      <c r="KHH29" s="106"/>
      <c r="KHI29" s="107"/>
      <c r="KHJ29" s="106"/>
      <c r="KHK29" s="106"/>
      <c r="KHL29" s="108"/>
      <c r="KHM29" s="109"/>
      <c r="KHN29" s="110"/>
      <c r="KHO29" s="106"/>
      <c r="KHP29" s="106"/>
      <c r="KHQ29" s="107"/>
      <c r="KHR29" s="106"/>
      <c r="KHS29" s="106"/>
      <c r="KHT29" s="108"/>
      <c r="KHU29" s="109"/>
      <c r="KHV29" s="110"/>
      <c r="KHW29" s="106"/>
      <c r="KHX29" s="106"/>
      <c r="KHY29" s="107"/>
      <c r="KHZ29" s="106"/>
      <c r="KIA29" s="106"/>
      <c r="KIB29" s="108"/>
      <c r="KIC29" s="109"/>
      <c r="KID29" s="110"/>
      <c r="KIE29" s="106"/>
      <c r="KIF29" s="106"/>
      <c r="KIG29" s="107"/>
      <c r="KIH29" s="106"/>
      <c r="KII29" s="106"/>
      <c r="KIJ29" s="108"/>
      <c r="KIK29" s="109"/>
      <c r="KIL29" s="110"/>
      <c r="KIM29" s="106"/>
      <c r="KIN29" s="106"/>
      <c r="KIO29" s="107"/>
      <c r="KIP29" s="106"/>
      <c r="KIQ29" s="106"/>
      <c r="KIR29" s="108"/>
      <c r="KIS29" s="109"/>
      <c r="KIT29" s="110"/>
      <c r="KIU29" s="106"/>
      <c r="KIV29" s="106"/>
      <c r="KIW29" s="107"/>
      <c r="KIX29" s="106"/>
      <c r="KIY29" s="106"/>
      <c r="KIZ29" s="108"/>
      <c r="KJA29" s="109"/>
      <c r="KJB29" s="110"/>
      <c r="KJC29" s="106"/>
      <c r="KJD29" s="106"/>
      <c r="KJE29" s="107"/>
      <c r="KJF29" s="106"/>
      <c r="KJG29" s="106"/>
      <c r="KJH29" s="108"/>
      <c r="KJI29" s="109"/>
      <c r="KJJ29" s="110"/>
      <c r="KJK29" s="106"/>
      <c r="KJL29" s="106"/>
      <c r="KJM29" s="107"/>
      <c r="KJN29" s="106"/>
      <c r="KJO29" s="106"/>
      <c r="KJP29" s="108"/>
      <c r="KJQ29" s="109"/>
      <c r="KJR29" s="110"/>
      <c r="KJS29" s="106"/>
      <c r="KJT29" s="106"/>
      <c r="KJU29" s="107"/>
      <c r="KJV29" s="106"/>
      <c r="KJW29" s="106"/>
      <c r="KJX29" s="108"/>
      <c r="KJY29" s="109"/>
      <c r="KJZ29" s="110"/>
      <c r="KKA29" s="106"/>
      <c r="KKB29" s="106"/>
      <c r="KKC29" s="107"/>
      <c r="KKD29" s="106"/>
      <c r="KKE29" s="106"/>
      <c r="KKF29" s="108"/>
      <c r="KKG29" s="109"/>
      <c r="KKH29" s="110"/>
      <c r="KKI29" s="106"/>
      <c r="KKJ29" s="106"/>
      <c r="KKK29" s="107"/>
      <c r="KKL29" s="106"/>
      <c r="KKM29" s="106"/>
      <c r="KKN29" s="108"/>
      <c r="KKO29" s="109"/>
      <c r="KKP29" s="110"/>
      <c r="KKQ29" s="106"/>
      <c r="KKR29" s="106"/>
      <c r="KKS29" s="107"/>
      <c r="KKT29" s="106"/>
      <c r="KKU29" s="106"/>
      <c r="KKV29" s="108"/>
      <c r="KKW29" s="109"/>
      <c r="KKX29" s="110"/>
      <c r="KKY29" s="106"/>
      <c r="KKZ29" s="106"/>
      <c r="KLA29" s="107"/>
      <c r="KLB29" s="106"/>
      <c r="KLC29" s="106"/>
      <c r="KLD29" s="108"/>
      <c r="KLE29" s="109"/>
      <c r="KLF29" s="110"/>
      <c r="KLG29" s="106"/>
      <c r="KLH29" s="106"/>
      <c r="KLI29" s="107"/>
      <c r="KLJ29" s="106"/>
      <c r="KLK29" s="106"/>
      <c r="KLL29" s="108"/>
      <c r="KLM29" s="109"/>
      <c r="KLN29" s="110"/>
      <c r="KLO29" s="106"/>
      <c r="KLP29" s="106"/>
      <c r="KLQ29" s="107"/>
      <c r="KLR29" s="106"/>
      <c r="KLS29" s="106"/>
      <c r="KLT29" s="108"/>
      <c r="KLU29" s="109"/>
      <c r="KLV29" s="110"/>
      <c r="KLW29" s="106"/>
      <c r="KLX29" s="106"/>
      <c r="KLY29" s="107"/>
      <c r="KLZ29" s="106"/>
      <c r="KMA29" s="106"/>
      <c r="KMB29" s="108"/>
      <c r="KMC29" s="109"/>
      <c r="KMD29" s="110"/>
      <c r="KME29" s="106"/>
      <c r="KMF29" s="106"/>
      <c r="KMG29" s="107"/>
      <c r="KMH29" s="106"/>
      <c r="KMI29" s="106"/>
      <c r="KMJ29" s="108"/>
      <c r="KMK29" s="109"/>
      <c r="KML29" s="110"/>
      <c r="KMM29" s="106"/>
      <c r="KMN29" s="106"/>
      <c r="KMO29" s="107"/>
      <c r="KMP29" s="106"/>
      <c r="KMQ29" s="106"/>
      <c r="KMR29" s="108"/>
      <c r="KMS29" s="109"/>
      <c r="KMT29" s="110"/>
      <c r="KMU29" s="106"/>
      <c r="KMV29" s="106"/>
      <c r="KMW29" s="107"/>
      <c r="KMX29" s="106"/>
      <c r="KMY29" s="106"/>
      <c r="KMZ29" s="108"/>
      <c r="KNA29" s="109"/>
      <c r="KNB29" s="110"/>
      <c r="KNC29" s="106"/>
      <c r="KND29" s="106"/>
      <c r="KNE29" s="107"/>
      <c r="KNF29" s="106"/>
      <c r="KNG29" s="106"/>
      <c r="KNH29" s="108"/>
      <c r="KNI29" s="109"/>
      <c r="KNJ29" s="110"/>
      <c r="KNK29" s="106"/>
      <c r="KNL29" s="106"/>
      <c r="KNM29" s="107"/>
      <c r="KNN29" s="106"/>
      <c r="KNO29" s="106"/>
      <c r="KNP29" s="108"/>
      <c r="KNQ29" s="109"/>
      <c r="KNR29" s="110"/>
      <c r="KNS29" s="106"/>
      <c r="KNT29" s="106"/>
      <c r="KNU29" s="107"/>
      <c r="KNV29" s="106"/>
      <c r="KNW29" s="106"/>
      <c r="KNX29" s="108"/>
      <c r="KNY29" s="109"/>
      <c r="KNZ29" s="110"/>
      <c r="KOA29" s="106"/>
      <c r="KOB29" s="106"/>
      <c r="KOC29" s="107"/>
      <c r="KOD29" s="106"/>
      <c r="KOE29" s="106"/>
      <c r="KOF29" s="108"/>
      <c r="KOG29" s="109"/>
      <c r="KOH29" s="110"/>
      <c r="KOI29" s="106"/>
      <c r="KOJ29" s="106"/>
      <c r="KOK29" s="107"/>
      <c r="KOL29" s="106"/>
      <c r="KOM29" s="106"/>
      <c r="KON29" s="108"/>
      <c r="KOO29" s="109"/>
      <c r="KOP29" s="110"/>
      <c r="KOQ29" s="106"/>
      <c r="KOR29" s="106"/>
      <c r="KOS29" s="107"/>
      <c r="KOT29" s="106"/>
      <c r="KOU29" s="106"/>
      <c r="KOV29" s="108"/>
      <c r="KOW29" s="109"/>
      <c r="KOX29" s="110"/>
      <c r="KOY29" s="106"/>
      <c r="KOZ29" s="106"/>
      <c r="KPA29" s="107"/>
      <c r="KPB29" s="106"/>
      <c r="KPC29" s="106"/>
      <c r="KPD29" s="108"/>
      <c r="KPE29" s="109"/>
      <c r="KPF29" s="110"/>
      <c r="KPG29" s="106"/>
      <c r="KPH29" s="106"/>
      <c r="KPI29" s="107"/>
      <c r="KPJ29" s="106"/>
      <c r="KPK29" s="106"/>
      <c r="KPL29" s="108"/>
      <c r="KPM29" s="109"/>
      <c r="KPN29" s="110"/>
      <c r="KPO29" s="106"/>
      <c r="KPP29" s="106"/>
      <c r="KPQ29" s="107"/>
      <c r="KPR29" s="106"/>
      <c r="KPS29" s="106"/>
      <c r="KPT29" s="108"/>
      <c r="KPU29" s="109"/>
      <c r="KPV29" s="110"/>
      <c r="KPW29" s="106"/>
      <c r="KPX29" s="106"/>
      <c r="KPY29" s="107"/>
      <c r="KPZ29" s="106"/>
      <c r="KQA29" s="106"/>
      <c r="KQB29" s="108"/>
      <c r="KQC29" s="109"/>
      <c r="KQD29" s="110"/>
      <c r="KQE29" s="106"/>
      <c r="KQF29" s="106"/>
      <c r="KQG29" s="107"/>
      <c r="KQH29" s="106"/>
      <c r="KQI29" s="106"/>
      <c r="KQJ29" s="108"/>
      <c r="KQK29" s="109"/>
      <c r="KQL29" s="110"/>
      <c r="KQM29" s="106"/>
      <c r="KQN29" s="106"/>
      <c r="KQO29" s="107"/>
      <c r="KQP29" s="106"/>
      <c r="KQQ29" s="106"/>
      <c r="KQR29" s="108"/>
      <c r="KQS29" s="109"/>
      <c r="KQT29" s="110"/>
      <c r="KQU29" s="106"/>
      <c r="KQV29" s="106"/>
      <c r="KQW29" s="107"/>
      <c r="KQX29" s="106"/>
      <c r="KQY29" s="106"/>
      <c r="KQZ29" s="108"/>
      <c r="KRA29" s="109"/>
      <c r="KRB29" s="110"/>
      <c r="KRC29" s="106"/>
      <c r="KRD29" s="106"/>
      <c r="KRE29" s="107"/>
      <c r="KRF29" s="106"/>
      <c r="KRG29" s="106"/>
      <c r="KRH29" s="108"/>
      <c r="KRI29" s="109"/>
      <c r="KRJ29" s="110"/>
      <c r="KRK29" s="106"/>
      <c r="KRL29" s="106"/>
      <c r="KRM29" s="107"/>
      <c r="KRN29" s="106"/>
      <c r="KRO29" s="106"/>
      <c r="KRP29" s="108"/>
      <c r="KRQ29" s="109"/>
      <c r="KRR29" s="110"/>
      <c r="KRS29" s="106"/>
      <c r="KRT29" s="106"/>
      <c r="KRU29" s="107"/>
      <c r="KRV29" s="106"/>
      <c r="KRW29" s="106"/>
      <c r="KRX29" s="108"/>
      <c r="KRY29" s="109"/>
      <c r="KRZ29" s="110"/>
      <c r="KSA29" s="106"/>
      <c r="KSB29" s="106"/>
      <c r="KSC29" s="107"/>
      <c r="KSD29" s="106"/>
      <c r="KSE29" s="106"/>
      <c r="KSF29" s="108"/>
      <c r="KSG29" s="109"/>
      <c r="KSH29" s="110"/>
      <c r="KSI29" s="106"/>
      <c r="KSJ29" s="106"/>
      <c r="KSK29" s="107"/>
      <c r="KSL29" s="106"/>
      <c r="KSM29" s="106"/>
      <c r="KSN29" s="108"/>
      <c r="KSO29" s="109"/>
      <c r="KSP29" s="110"/>
      <c r="KSQ29" s="106"/>
      <c r="KSR29" s="106"/>
      <c r="KSS29" s="107"/>
      <c r="KST29" s="106"/>
      <c r="KSU29" s="106"/>
      <c r="KSV29" s="108"/>
      <c r="KSW29" s="109"/>
      <c r="KSX29" s="110"/>
      <c r="KSY29" s="106"/>
      <c r="KSZ29" s="106"/>
      <c r="KTA29" s="107"/>
      <c r="KTB29" s="106"/>
      <c r="KTC29" s="106"/>
      <c r="KTD29" s="108"/>
      <c r="KTE29" s="109"/>
      <c r="KTF29" s="110"/>
      <c r="KTG29" s="106"/>
      <c r="KTH29" s="106"/>
      <c r="KTI29" s="107"/>
      <c r="KTJ29" s="106"/>
      <c r="KTK29" s="106"/>
      <c r="KTL29" s="108"/>
      <c r="KTM29" s="109"/>
      <c r="KTN29" s="110"/>
      <c r="KTO29" s="106"/>
      <c r="KTP29" s="106"/>
      <c r="KTQ29" s="107"/>
      <c r="KTR29" s="106"/>
      <c r="KTS29" s="106"/>
      <c r="KTT29" s="108"/>
      <c r="KTU29" s="109"/>
      <c r="KTV29" s="110"/>
      <c r="KTW29" s="106"/>
      <c r="KTX29" s="106"/>
      <c r="KTY29" s="107"/>
      <c r="KTZ29" s="106"/>
      <c r="KUA29" s="106"/>
      <c r="KUB29" s="108"/>
      <c r="KUC29" s="109"/>
      <c r="KUD29" s="110"/>
      <c r="KUE29" s="106"/>
      <c r="KUF29" s="106"/>
      <c r="KUG29" s="107"/>
      <c r="KUH29" s="106"/>
      <c r="KUI29" s="106"/>
      <c r="KUJ29" s="108"/>
      <c r="KUK29" s="109"/>
      <c r="KUL29" s="110"/>
      <c r="KUM29" s="106"/>
      <c r="KUN29" s="106"/>
      <c r="KUO29" s="107"/>
      <c r="KUP29" s="106"/>
      <c r="KUQ29" s="106"/>
      <c r="KUR29" s="108"/>
      <c r="KUS29" s="109"/>
      <c r="KUT29" s="110"/>
      <c r="KUU29" s="106"/>
      <c r="KUV29" s="106"/>
      <c r="KUW29" s="107"/>
      <c r="KUX29" s="106"/>
      <c r="KUY29" s="106"/>
      <c r="KUZ29" s="108"/>
      <c r="KVA29" s="109"/>
      <c r="KVB29" s="110"/>
      <c r="KVC29" s="106"/>
      <c r="KVD29" s="106"/>
      <c r="KVE29" s="107"/>
      <c r="KVF29" s="106"/>
      <c r="KVG29" s="106"/>
      <c r="KVH29" s="108"/>
      <c r="KVI29" s="109"/>
      <c r="KVJ29" s="110"/>
      <c r="KVK29" s="106"/>
      <c r="KVL29" s="106"/>
      <c r="KVM29" s="107"/>
      <c r="KVN29" s="106"/>
      <c r="KVO29" s="106"/>
      <c r="KVP29" s="108"/>
      <c r="KVQ29" s="109"/>
      <c r="KVR29" s="110"/>
      <c r="KVS29" s="106"/>
      <c r="KVT29" s="106"/>
      <c r="KVU29" s="107"/>
      <c r="KVV29" s="106"/>
      <c r="KVW29" s="106"/>
      <c r="KVX29" s="108"/>
      <c r="KVY29" s="109"/>
      <c r="KVZ29" s="110"/>
      <c r="KWA29" s="106"/>
      <c r="KWB29" s="106"/>
      <c r="KWC29" s="107"/>
      <c r="KWD29" s="106"/>
      <c r="KWE29" s="106"/>
      <c r="KWF29" s="108"/>
      <c r="KWG29" s="109"/>
      <c r="KWH29" s="110"/>
      <c r="KWI29" s="106"/>
      <c r="KWJ29" s="106"/>
      <c r="KWK29" s="107"/>
      <c r="KWL29" s="106"/>
      <c r="KWM29" s="106"/>
      <c r="KWN29" s="108"/>
      <c r="KWO29" s="109"/>
      <c r="KWP29" s="110"/>
      <c r="KWQ29" s="106"/>
      <c r="KWR29" s="106"/>
      <c r="KWS29" s="107"/>
      <c r="KWT29" s="106"/>
      <c r="KWU29" s="106"/>
      <c r="KWV29" s="108"/>
      <c r="KWW29" s="109"/>
      <c r="KWX29" s="110"/>
      <c r="KWY29" s="106"/>
      <c r="KWZ29" s="106"/>
      <c r="KXA29" s="107"/>
      <c r="KXB29" s="106"/>
      <c r="KXC29" s="106"/>
      <c r="KXD29" s="108"/>
      <c r="KXE29" s="109"/>
      <c r="KXF29" s="110"/>
      <c r="KXG29" s="106"/>
      <c r="KXH29" s="106"/>
      <c r="KXI29" s="107"/>
      <c r="KXJ29" s="106"/>
      <c r="KXK29" s="106"/>
      <c r="KXL29" s="108"/>
      <c r="KXM29" s="109"/>
      <c r="KXN29" s="110"/>
      <c r="KXO29" s="106"/>
      <c r="KXP29" s="106"/>
      <c r="KXQ29" s="107"/>
      <c r="KXR29" s="106"/>
      <c r="KXS29" s="106"/>
      <c r="KXT29" s="108"/>
      <c r="KXU29" s="109"/>
      <c r="KXV29" s="110"/>
      <c r="KXW29" s="106"/>
      <c r="KXX29" s="106"/>
      <c r="KXY29" s="107"/>
      <c r="KXZ29" s="106"/>
      <c r="KYA29" s="106"/>
      <c r="KYB29" s="108"/>
      <c r="KYC29" s="109"/>
      <c r="KYD29" s="110"/>
      <c r="KYE29" s="106"/>
      <c r="KYF29" s="106"/>
      <c r="KYG29" s="107"/>
      <c r="KYH29" s="106"/>
      <c r="KYI29" s="106"/>
      <c r="KYJ29" s="108"/>
      <c r="KYK29" s="109"/>
      <c r="KYL29" s="110"/>
      <c r="KYM29" s="106"/>
      <c r="KYN29" s="106"/>
      <c r="KYO29" s="107"/>
      <c r="KYP29" s="106"/>
      <c r="KYQ29" s="106"/>
      <c r="KYR29" s="108"/>
      <c r="KYS29" s="109"/>
      <c r="KYT29" s="110"/>
      <c r="KYU29" s="106"/>
      <c r="KYV29" s="106"/>
      <c r="KYW29" s="107"/>
      <c r="KYX29" s="106"/>
      <c r="KYY29" s="106"/>
      <c r="KYZ29" s="108"/>
      <c r="KZA29" s="109"/>
      <c r="KZB29" s="110"/>
      <c r="KZC29" s="106"/>
      <c r="KZD29" s="106"/>
      <c r="KZE29" s="107"/>
      <c r="KZF29" s="106"/>
      <c r="KZG29" s="106"/>
      <c r="KZH29" s="108"/>
      <c r="KZI29" s="109"/>
      <c r="KZJ29" s="110"/>
      <c r="KZK29" s="106"/>
      <c r="KZL29" s="106"/>
      <c r="KZM29" s="107"/>
      <c r="KZN29" s="106"/>
      <c r="KZO29" s="106"/>
      <c r="KZP29" s="108"/>
      <c r="KZQ29" s="109"/>
      <c r="KZR29" s="110"/>
      <c r="KZS29" s="106"/>
      <c r="KZT29" s="106"/>
      <c r="KZU29" s="107"/>
      <c r="KZV29" s="106"/>
      <c r="KZW29" s="106"/>
      <c r="KZX29" s="108"/>
      <c r="KZY29" s="109"/>
      <c r="KZZ29" s="110"/>
      <c r="LAA29" s="106"/>
      <c r="LAB29" s="106"/>
      <c r="LAC29" s="107"/>
      <c r="LAD29" s="106"/>
      <c r="LAE29" s="106"/>
      <c r="LAF29" s="108"/>
      <c r="LAG29" s="109"/>
      <c r="LAH29" s="110"/>
      <c r="LAI29" s="106"/>
      <c r="LAJ29" s="106"/>
      <c r="LAK29" s="107"/>
      <c r="LAL29" s="106"/>
      <c r="LAM29" s="106"/>
      <c r="LAN29" s="108"/>
      <c r="LAO29" s="109"/>
      <c r="LAP29" s="110"/>
      <c r="LAQ29" s="106"/>
      <c r="LAR29" s="106"/>
      <c r="LAS29" s="107"/>
      <c r="LAT29" s="106"/>
      <c r="LAU29" s="106"/>
      <c r="LAV29" s="108"/>
      <c r="LAW29" s="109"/>
      <c r="LAX29" s="110"/>
      <c r="LAY29" s="106"/>
      <c r="LAZ29" s="106"/>
      <c r="LBA29" s="107"/>
      <c r="LBB29" s="106"/>
      <c r="LBC29" s="106"/>
      <c r="LBD29" s="108"/>
      <c r="LBE29" s="109"/>
      <c r="LBF29" s="110"/>
      <c r="LBG29" s="106"/>
      <c r="LBH29" s="106"/>
      <c r="LBI29" s="107"/>
      <c r="LBJ29" s="106"/>
      <c r="LBK29" s="106"/>
      <c r="LBL29" s="108"/>
      <c r="LBM29" s="109"/>
      <c r="LBN29" s="110"/>
      <c r="LBO29" s="106"/>
      <c r="LBP29" s="106"/>
      <c r="LBQ29" s="107"/>
      <c r="LBR29" s="106"/>
      <c r="LBS29" s="106"/>
      <c r="LBT29" s="108"/>
      <c r="LBU29" s="109"/>
      <c r="LBV29" s="110"/>
      <c r="LBW29" s="106"/>
      <c r="LBX29" s="106"/>
      <c r="LBY29" s="107"/>
      <c r="LBZ29" s="106"/>
      <c r="LCA29" s="106"/>
      <c r="LCB29" s="108"/>
      <c r="LCC29" s="109"/>
      <c r="LCD29" s="110"/>
      <c r="LCE29" s="106"/>
      <c r="LCF29" s="106"/>
      <c r="LCG29" s="107"/>
      <c r="LCH29" s="106"/>
      <c r="LCI29" s="106"/>
      <c r="LCJ29" s="108"/>
      <c r="LCK29" s="109"/>
      <c r="LCL29" s="110"/>
      <c r="LCM29" s="106"/>
      <c r="LCN29" s="106"/>
      <c r="LCO29" s="107"/>
      <c r="LCP29" s="106"/>
      <c r="LCQ29" s="106"/>
      <c r="LCR29" s="108"/>
      <c r="LCS29" s="109"/>
      <c r="LCT29" s="110"/>
      <c r="LCU29" s="106"/>
      <c r="LCV29" s="106"/>
      <c r="LCW29" s="107"/>
      <c r="LCX29" s="106"/>
      <c r="LCY29" s="106"/>
      <c r="LCZ29" s="108"/>
      <c r="LDA29" s="109"/>
      <c r="LDB29" s="110"/>
      <c r="LDC29" s="106"/>
      <c r="LDD29" s="106"/>
      <c r="LDE29" s="107"/>
      <c r="LDF29" s="106"/>
      <c r="LDG29" s="106"/>
      <c r="LDH29" s="108"/>
      <c r="LDI29" s="109"/>
      <c r="LDJ29" s="110"/>
      <c r="LDK29" s="106"/>
      <c r="LDL29" s="106"/>
      <c r="LDM29" s="107"/>
      <c r="LDN29" s="106"/>
      <c r="LDO29" s="106"/>
      <c r="LDP29" s="108"/>
      <c r="LDQ29" s="109"/>
      <c r="LDR29" s="110"/>
      <c r="LDS29" s="106"/>
      <c r="LDT29" s="106"/>
      <c r="LDU29" s="107"/>
      <c r="LDV29" s="106"/>
      <c r="LDW29" s="106"/>
      <c r="LDX29" s="108"/>
      <c r="LDY29" s="109"/>
      <c r="LDZ29" s="110"/>
      <c r="LEA29" s="106"/>
      <c r="LEB29" s="106"/>
      <c r="LEC29" s="107"/>
      <c r="LED29" s="106"/>
      <c r="LEE29" s="106"/>
      <c r="LEF29" s="108"/>
      <c r="LEG29" s="109"/>
      <c r="LEH29" s="110"/>
      <c r="LEI29" s="106"/>
      <c r="LEJ29" s="106"/>
      <c r="LEK29" s="107"/>
      <c r="LEL29" s="106"/>
      <c r="LEM29" s="106"/>
      <c r="LEN29" s="108"/>
      <c r="LEO29" s="109"/>
      <c r="LEP29" s="110"/>
      <c r="LEQ29" s="106"/>
      <c r="LER29" s="106"/>
      <c r="LES29" s="107"/>
      <c r="LET29" s="106"/>
      <c r="LEU29" s="106"/>
      <c r="LEV29" s="108"/>
      <c r="LEW29" s="109"/>
      <c r="LEX29" s="110"/>
      <c r="LEY29" s="106"/>
      <c r="LEZ29" s="106"/>
      <c r="LFA29" s="107"/>
      <c r="LFB29" s="106"/>
      <c r="LFC29" s="106"/>
      <c r="LFD29" s="108"/>
      <c r="LFE29" s="109"/>
      <c r="LFF29" s="110"/>
      <c r="LFG29" s="106"/>
      <c r="LFH29" s="106"/>
      <c r="LFI29" s="107"/>
      <c r="LFJ29" s="106"/>
      <c r="LFK29" s="106"/>
      <c r="LFL29" s="108"/>
      <c r="LFM29" s="109"/>
      <c r="LFN29" s="110"/>
      <c r="LFO29" s="106"/>
      <c r="LFP29" s="106"/>
      <c r="LFQ29" s="107"/>
      <c r="LFR29" s="106"/>
      <c r="LFS29" s="106"/>
      <c r="LFT29" s="108"/>
      <c r="LFU29" s="109"/>
      <c r="LFV29" s="110"/>
      <c r="LFW29" s="106"/>
      <c r="LFX29" s="106"/>
      <c r="LFY29" s="107"/>
      <c r="LFZ29" s="106"/>
      <c r="LGA29" s="106"/>
      <c r="LGB29" s="108"/>
      <c r="LGC29" s="109"/>
      <c r="LGD29" s="110"/>
      <c r="LGE29" s="106"/>
      <c r="LGF29" s="106"/>
      <c r="LGG29" s="107"/>
      <c r="LGH29" s="106"/>
      <c r="LGI29" s="106"/>
      <c r="LGJ29" s="108"/>
      <c r="LGK29" s="109"/>
      <c r="LGL29" s="110"/>
      <c r="LGM29" s="106"/>
      <c r="LGN29" s="106"/>
      <c r="LGO29" s="107"/>
      <c r="LGP29" s="106"/>
      <c r="LGQ29" s="106"/>
      <c r="LGR29" s="108"/>
      <c r="LGS29" s="109"/>
      <c r="LGT29" s="110"/>
      <c r="LGU29" s="106"/>
      <c r="LGV29" s="106"/>
      <c r="LGW29" s="107"/>
      <c r="LGX29" s="106"/>
      <c r="LGY29" s="106"/>
      <c r="LGZ29" s="108"/>
      <c r="LHA29" s="109"/>
      <c r="LHB29" s="110"/>
      <c r="LHC29" s="106"/>
      <c r="LHD29" s="106"/>
      <c r="LHE29" s="107"/>
      <c r="LHF29" s="106"/>
      <c r="LHG29" s="106"/>
      <c r="LHH29" s="108"/>
      <c r="LHI29" s="109"/>
      <c r="LHJ29" s="110"/>
      <c r="LHK29" s="106"/>
      <c r="LHL29" s="106"/>
      <c r="LHM29" s="107"/>
      <c r="LHN29" s="106"/>
      <c r="LHO29" s="106"/>
      <c r="LHP29" s="108"/>
      <c r="LHQ29" s="109"/>
      <c r="LHR29" s="110"/>
      <c r="LHS29" s="106"/>
      <c r="LHT29" s="106"/>
      <c r="LHU29" s="107"/>
      <c r="LHV29" s="106"/>
      <c r="LHW29" s="106"/>
      <c r="LHX29" s="108"/>
      <c r="LHY29" s="109"/>
      <c r="LHZ29" s="110"/>
      <c r="LIA29" s="106"/>
      <c r="LIB29" s="106"/>
      <c r="LIC29" s="107"/>
      <c r="LID29" s="106"/>
      <c r="LIE29" s="106"/>
      <c r="LIF29" s="108"/>
      <c r="LIG29" s="109"/>
      <c r="LIH29" s="110"/>
      <c r="LII29" s="106"/>
      <c r="LIJ29" s="106"/>
      <c r="LIK29" s="107"/>
      <c r="LIL29" s="106"/>
      <c r="LIM29" s="106"/>
      <c r="LIN29" s="108"/>
      <c r="LIO29" s="109"/>
      <c r="LIP29" s="110"/>
      <c r="LIQ29" s="106"/>
      <c r="LIR29" s="106"/>
      <c r="LIS29" s="107"/>
      <c r="LIT29" s="106"/>
      <c r="LIU29" s="106"/>
      <c r="LIV29" s="108"/>
      <c r="LIW29" s="109"/>
      <c r="LIX29" s="110"/>
      <c r="LIY29" s="106"/>
      <c r="LIZ29" s="106"/>
      <c r="LJA29" s="107"/>
      <c r="LJB29" s="106"/>
      <c r="LJC29" s="106"/>
      <c r="LJD29" s="108"/>
      <c r="LJE29" s="109"/>
      <c r="LJF29" s="110"/>
      <c r="LJG29" s="106"/>
      <c r="LJH29" s="106"/>
      <c r="LJI29" s="107"/>
      <c r="LJJ29" s="106"/>
      <c r="LJK29" s="106"/>
      <c r="LJL29" s="108"/>
      <c r="LJM29" s="109"/>
      <c r="LJN29" s="110"/>
      <c r="LJO29" s="106"/>
      <c r="LJP29" s="106"/>
      <c r="LJQ29" s="107"/>
      <c r="LJR29" s="106"/>
      <c r="LJS29" s="106"/>
      <c r="LJT29" s="108"/>
      <c r="LJU29" s="109"/>
      <c r="LJV29" s="110"/>
      <c r="LJW29" s="106"/>
      <c r="LJX29" s="106"/>
      <c r="LJY29" s="107"/>
      <c r="LJZ29" s="106"/>
      <c r="LKA29" s="106"/>
      <c r="LKB29" s="108"/>
      <c r="LKC29" s="109"/>
      <c r="LKD29" s="110"/>
      <c r="LKE29" s="106"/>
      <c r="LKF29" s="106"/>
      <c r="LKG29" s="107"/>
      <c r="LKH29" s="106"/>
      <c r="LKI29" s="106"/>
      <c r="LKJ29" s="108"/>
      <c r="LKK29" s="109"/>
      <c r="LKL29" s="110"/>
      <c r="LKM29" s="106"/>
      <c r="LKN29" s="106"/>
      <c r="LKO29" s="107"/>
      <c r="LKP29" s="106"/>
      <c r="LKQ29" s="106"/>
      <c r="LKR29" s="108"/>
      <c r="LKS29" s="109"/>
      <c r="LKT29" s="110"/>
      <c r="LKU29" s="106"/>
      <c r="LKV29" s="106"/>
      <c r="LKW29" s="107"/>
      <c r="LKX29" s="106"/>
      <c r="LKY29" s="106"/>
      <c r="LKZ29" s="108"/>
      <c r="LLA29" s="109"/>
      <c r="LLB29" s="110"/>
      <c r="LLC29" s="106"/>
      <c r="LLD29" s="106"/>
      <c r="LLE29" s="107"/>
      <c r="LLF29" s="106"/>
      <c r="LLG29" s="106"/>
      <c r="LLH29" s="108"/>
      <c r="LLI29" s="109"/>
      <c r="LLJ29" s="110"/>
      <c r="LLK29" s="106"/>
      <c r="LLL29" s="106"/>
      <c r="LLM29" s="107"/>
      <c r="LLN29" s="106"/>
      <c r="LLO29" s="106"/>
      <c r="LLP29" s="108"/>
      <c r="LLQ29" s="109"/>
      <c r="LLR29" s="110"/>
      <c r="LLS29" s="106"/>
      <c r="LLT29" s="106"/>
      <c r="LLU29" s="107"/>
      <c r="LLV29" s="106"/>
      <c r="LLW29" s="106"/>
      <c r="LLX29" s="108"/>
      <c r="LLY29" s="109"/>
      <c r="LLZ29" s="110"/>
      <c r="LMA29" s="106"/>
      <c r="LMB29" s="106"/>
      <c r="LMC29" s="107"/>
      <c r="LMD29" s="106"/>
      <c r="LME29" s="106"/>
      <c r="LMF29" s="108"/>
      <c r="LMG29" s="109"/>
      <c r="LMH29" s="110"/>
      <c r="LMI29" s="106"/>
      <c r="LMJ29" s="106"/>
      <c r="LMK29" s="107"/>
      <c r="LML29" s="106"/>
      <c r="LMM29" s="106"/>
      <c r="LMN29" s="108"/>
      <c r="LMO29" s="109"/>
      <c r="LMP29" s="110"/>
      <c r="LMQ29" s="106"/>
      <c r="LMR29" s="106"/>
      <c r="LMS29" s="107"/>
      <c r="LMT29" s="106"/>
      <c r="LMU29" s="106"/>
      <c r="LMV29" s="108"/>
      <c r="LMW29" s="109"/>
      <c r="LMX29" s="110"/>
      <c r="LMY29" s="106"/>
      <c r="LMZ29" s="106"/>
      <c r="LNA29" s="107"/>
      <c r="LNB29" s="106"/>
      <c r="LNC29" s="106"/>
      <c r="LND29" s="108"/>
      <c r="LNE29" s="109"/>
      <c r="LNF29" s="110"/>
      <c r="LNG29" s="106"/>
      <c r="LNH29" s="106"/>
      <c r="LNI29" s="107"/>
      <c r="LNJ29" s="106"/>
      <c r="LNK29" s="106"/>
      <c r="LNL29" s="108"/>
      <c r="LNM29" s="109"/>
      <c r="LNN29" s="110"/>
      <c r="LNO29" s="106"/>
      <c r="LNP29" s="106"/>
      <c r="LNQ29" s="107"/>
      <c r="LNR29" s="106"/>
      <c r="LNS29" s="106"/>
      <c r="LNT29" s="108"/>
      <c r="LNU29" s="109"/>
      <c r="LNV29" s="110"/>
      <c r="LNW29" s="106"/>
      <c r="LNX29" s="106"/>
      <c r="LNY29" s="107"/>
      <c r="LNZ29" s="106"/>
      <c r="LOA29" s="106"/>
      <c r="LOB29" s="108"/>
      <c r="LOC29" s="109"/>
      <c r="LOD29" s="110"/>
      <c r="LOE29" s="106"/>
      <c r="LOF29" s="106"/>
      <c r="LOG29" s="107"/>
      <c r="LOH29" s="106"/>
      <c r="LOI29" s="106"/>
      <c r="LOJ29" s="108"/>
      <c r="LOK29" s="109"/>
      <c r="LOL29" s="110"/>
      <c r="LOM29" s="106"/>
      <c r="LON29" s="106"/>
      <c r="LOO29" s="107"/>
      <c r="LOP29" s="106"/>
      <c r="LOQ29" s="106"/>
      <c r="LOR29" s="108"/>
      <c r="LOS29" s="109"/>
      <c r="LOT29" s="110"/>
      <c r="LOU29" s="106"/>
      <c r="LOV29" s="106"/>
      <c r="LOW29" s="107"/>
      <c r="LOX29" s="106"/>
      <c r="LOY29" s="106"/>
      <c r="LOZ29" s="108"/>
      <c r="LPA29" s="109"/>
      <c r="LPB29" s="110"/>
      <c r="LPC29" s="106"/>
      <c r="LPD29" s="106"/>
      <c r="LPE29" s="107"/>
      <c r="LPF29" s="106"/>
      <c r="LPG29" s="106"/>
      <c r="LPH29" s="108"/>
      <c r="LPI29" s="109"/>
      <c r="LPJ29" s="110"/>
      <c r="LPK29" s="106"/>
      <c r="LPL29" s="106"/>
      <c r="LPM29" s="107"/>
      <c r="LPN29" s="106"/>
      <c r="LPO29" s="106"/>
      <c r="LPP29" s="108"/>
      <c r="LPQ29" s="109"/>
      <c r="LPR29" s="110"/>
      <c r="LPS29" s="106"/>
      <c r="LPT29" s="106"/>
      <c r="LPU29" s="107"/>
      <c r="LPV29" s="106"/>
      <c r="LPW29" s="106"/>
      <c r="LPX29" s="108"/>
      <c r="LPY29" s="109"/>
      <c r="LPZ29" s="110"/>
      <c r="LQA29" s="106"/>
      <c r="LQB29" s="106"/>
      <c r="LQC29" s="107"/>
      <c r="LQD29" s="106"/>
      <c r="LQE29" s="106"/>
      <c r="LQF29" s="108"/>
      <c r="LQG29" s="109"/>
      <c r="LQH29" s="110"/>
      <c r="LQI29" s="106"/>
      <c r="LQJ29" s="106"/>
      <c r="LQK29" s="107"/>
      <c r="LQL29" s="106"/>
      <c r="LQM29" s="106"/>
      <c r="LQN29" s="108"/>
      <c r="LQO29" s="109"/>
      <c r="LQP29" s="110"/>
      <c r="LQQ29" s="106"/>
      <c r="LQR29" s="106"/>
      <c r="LQS29" s="107"/>
      <c r="LQT29" s="106"/>
      <c r="LQU29" s="106"/>
      <c r="LQV29" s="108"/>
      <c r="LQW29" s="109"/>
      <c r="LQX29" s="110"/>
      <c r="LQY29" s="106"/>
      <c r="LQZ29" s="106"/>
      <c r="LRA29" s="107"/>
      <c r="LRB29" s="106"/>
      <c r="LRC29" s="106"/>
      <c r="LRD29" s="108"/>
      <c r="LRE29" s="109"/>
      <c r="LRF29" s="110"/>
      <c r="LRG29" s="106"/>
      <c r="LRH29" s="106"/>
      <c r="LRI29" s="107"/>
      <c r="LRJ29" s="106"/>
      <c r="LRK29" s="106"/>
      <c r="LRL29" s="108"/>
      <c r="LRM29" s="109"/>
      <c r="LRN29" s="110"/>
      <c r="LRO29" s="106"/>
      <c r="LRP29" s="106"/>
      <c r="LRQ29" s="107"/>
      <c r="LRR29" s="106"/>
      <c r="LRS29" s="106"/>
      <c r="LRT29" s="108"/>
      <c r="LRU29" s="109"/>
      <c r="LRV29" s="110"/>
      <c r="LRW29" s="106"/>
      <c r="LRX29" s="106"/>
      <c r="LRY29" s="107"/>
      <c r="LRZ29" s="106"/>
      <c r="LSA29" s="106"/>
      <c r="LSB29" s="108"/>
      <c r="LSC29" s="109"/>
      <c r="LSD29" s="110"/>
      <c r="LSE29" s="106"/>
      <c r="LSF29" s="106"/>
      <c r="LSG29" s="107"/>
      <c r="LSH29" s="106"/>
      <c r="LSI29" s="106"/>
      <c r="LSJ29" s="108"/>
      <c r="LSK29" s="109"/>
      <c r="LSL29" s="110"/>
      <c r="LSM29" s="106"/>
      <c r="LSN29" s="106"/>
      <c r="LSO29" s="107"/>
      <c r="LSP29" s="106"/>
      <c r="LSQ29" s="106"/>
      <c r="LSR29" s="108"/>
      <c r="LSS29" s="109"/>
      <c r="LST29" s="110"/>
      <c r="LSU29" s="106"/>
      <c r="LSV29" s="106"/>
      <c r="LSW29" s="107"/>
      <c r="LSX29" s="106"/>
      <c r="LSY29" s="106"/>
      <c r="LSZ29" s="108"/>
      <c r="LTA29" s="109"/>
      <c r="LTB29" s="110"/>
      <c r="LTC29" s="106"/>
      <c r="LTD29" s="106"/>
      <c r="LTE29" s="107"/>
      <c r="LTF29" s="106"/>
      <c r="LTG29" s="106"/>
      <c r="LTH29" s="108"/>
      <c r="LTI29" s="109"/>
      <c r="LTJ29" s="110"/>
      <c r="LTK29" s="106"/>
      <c r="LTL29" s="106"/>
      <c r="LTM29" s="107"/>
      <c r="LTN29" s="106"/>
      <c r="LTO29" s="106"/>
      <c r="LTP29" s="108"/>
      <c r="LTQ29" s="109"/>
      <c r="LTR29" s="110"/>
      <c r="LTS29" s="106"/>
      <c r="LTT29" s="106"/>
      <c r="LTU29" s="107"/>
      <c r="LTV29" s="106"/>
      <c r="LTW29" s="106"/>
      <c r="LTX29" s="108"/>
      <c r="LTY29" s="109"/>
      <c r="LTZ29" s="110"/>
      <c r="LUA29" s="106"/>
      <c r="LUB29" s="106"/>
      <c r="LUC29" s="107"/>
      <c r="LUD29" s="106"/>
      <c r="LUE29" s="106"/>
      <c r="LUF29" s="108"/>
      <c r="LUG29" s="109"/>
      <c r="LUH29" s="110"/>
      <c r="LUI29" s="106"/>
      <c r="LUJ29" s="106"/>
      <c r="LUK29" s="107"/>
      <c r="LUL29" s="106"/>
      <c r="LUM29" s="106"/>
      <c r="LUN29" s="108"/>
      <c r="LUO29" s="109"/>
      <c r="LUP29" s="110"/>
      <c r="LUQ29" s="106"/>
      <c r="LUR29" s="106"/>
      <c r="LUS29" s="107"/>
      <c r="LUT29" s="106"/>
      <c r="LUU29" s="106"/>
      <c r="LUV29" s="108"/>
      <c r="LUW29" s="109"/>
      <c r="LUX29" s="110"/>
      <c r="LUY29" s="106"/>
      <c r="LUZ29" s="106"/>
      <c r="LVA29" s="107"/>
      <c r="LVB29" s="106"/>
      <c r="LVC29" s="106"/>
      <c r="LVD29" s="108"/>
      <c r="LVE29" s="109"/>
      <c r="LVF29" s="110"/>
      <c r="LVG29" s="106"/>
      <c r="LVH29" s="106"/>
      <c r="LVI29" s="107"/>
      <c r="LVJ29" s="106"/>
      <c r="LVK29" s="106"/>
      <c r="LVL29" s="108"/>
      <c r="LVM29" s="109"/>
      <c r="LVN29" s="110"/>
      <c r="LVO29" s="106"/>
      <c r="LVP29" s="106"/>
      <c r="LVQ29" s="107"/>
      <c r="LVR29" s="106"/>
      <c r="LVS29" s="106"/>
      <c r="LVT29" s="108"/>
      <c r="LVU29" s="109"/>
      <c r="LVV29" s="110"/>
      <c r="LVW29" s="106"/>
      <c r="LVX29" s="106"/>
      <c r="LVY29" s="107"/>
      <c r="LVZ29" s="106"/>
      <c r="LWA29" s="106"/>
      <c r="LWB29" s="108"/>
      <c r="LWC29" s="109"/>
      <c r="LWD29" s="110"/>
      <c r="LWE29" s="106"/>
      <c r="LWF29" s="106"/>
      <c r="LWG29" s="107"/>
      <c r="LWH29" s="106"/>
      <c r="LWI29" s="106"/>
      <c r="LWJ29" s="108"/>
      <c r="LWK29" s="109"/>
      <c r="LWL29" s="110"/>
      <c r="LWM29" s="106"/>
      <c r="LWN29" s="106"/>
      <c r="LWO29" s="107"/>
      <c r="LWP29" s="106"/>
      <c r="LWQ29" s="106"/>
      <c r="LWR29" s="108"/>
      <c r="LWS29" s="109"/>
      <c r="LWT29" s="110"/>
      <c r="LWU29" s="106"/>
      <c r="LWV29" s="106"/>
      <c r="LWW29" s="107"/>
      <c r="LWX29" s="106"/>
      <c r="LWY29" s="106"/>
      <c r="LWZ29" s="108"/>
      <c r="LXA29" s="109"/>
      <c r="LXB29" s="110"/>
      <c r="LXC29" s="106"/>
      <c r="LXD29" s="106"/>
      <c r="LXE29" s="107"/>
      <c r="LXF29" s="106"/>
      <c r="LXG29" s="106"/>
      <c r="LXH29" s="108"/>
      <c r="LXI29" s="109"/>
      <c r="LXJ29" s="110"/>
      <c r="LXK29" s="106"/>
      <c r="LXL29" s="106"/>
      <c r="LXM29" s="107"/>
      <c r="LXN29" s="106"/>
      <c r="LXO29" s="106"/>
      <c r="LXP29" s="108"/>
      <c r="LXQ29" s="109"/>
      <c r="LXR29" s="110"/>
      <c r="LXS29" s="106"/>
      <c r="LXT29" s="106"/>
      <c r="LXU29" s="107"/>
      <c r="LXV29" s="106"/>
      <c r="LXW29" s="106"/>
      <c r="LXX29" s="108"/>
      <c r="LXY29" s="109"/>
      <c r="LXZ29" s="110"/>
      <c r="LYA29" s="106"/>
      <c r="LYB29" s="106"/>
      <c r="LYC29" s="107"/>
      <c r="LYD29" s="106"/>
      <c r="LYE29" s="106"/>
      <c r="LYF29" s="108"/>
      <c r="LYG29" s="109"/>
      <c r="LYH29" s="110"/>
      <c r="LYI29" s="106"/>
      <c r="LYJ29" s="106"/>
      <c r="LYK29" s="107"/>
      <c r="LYL29" s="106"/>
      <c r="LYM29" s="106"/>
      <c r="LYN29" s="108"/>
      <c r="LYO29" s="109"/>
      <c r="LYP29" s="110"/>
      <c r="LYQ29" s="106"/>
      <c r="LYR29" s="106"/>
      <c r="LYS29" s="107"/>
      <c r="LYT29" s="106"/>
      <c r="LYU29" s="106"/>
      <c r="LYV29" s="108"/>
      <c r="LYW29" s="109"/>
      <c r="LYX29" s="110"/>
      <c r="LYY29" s="106"/>
      <c r="LYZ29" s="106"/>
      <c r="LZA29" s="107"/>
      <c r="LZB29" s="106"/>
      <c r="LZC29" s="106"/>
      <c r="LZD29" s="108"/>
      <c r="LZE29" s="109"/>
      <c r="LZF29" s="110"/>
      <c r="LZG29" s="106"/>
      <c r="LZH29" s="106"/>
      <c r="LZI29" s="107"/>
      <c r="LZJ29" s="106"/>
      <c r="LZK29" s="106"/>
      <c r="LZL29" s="108"/>
      <c r="LZM29" s="109"/>
      <c r="LZN29" s="110"/>
      <c r="LZO29" s="106"/>
      <c r="LZP29" s="106"/>
      <c r="LZQ29" s="107"/>
      <c r="LZR29" s="106"/>
      <c r="LZS29" s="106"/>
      <c r="LZT29" s="108"/>
      <c r="LZU29" s="109"/>
      <c r="LZV29" s="110"/>
      <c r="LZW29" s="106"/>
      <c r="LZX29" s="106"/>
      <c r="LZY29" s="107"/>
      <c r="LZZ29" s="106"/>
      <c r="MAA29" s="106"/>
      <c r="MAB29" s="108"/>
      <c r="MAC29" s="109"/>
      <c r="MAD29" s="110"/>
      <c r="MAE29" s="106"/>
      <c r="MAF29" s="106"/>
      <c r="MAG29" s="107"/>
      <c r="MAH29" s="106"/>
      <c r="MAI29" s="106"/>
      <c r="MAJ29" s="108"/>
      <c r="MAK29" s="109"/>
      <c r="MAL29" s="110"/>
      <c r="MAM29" s="106"/>
      <c r="MAN29" s="106"/>
      <c r="MAO29" s="107"/>
      <c r="MAP29" s="106"/>
      <c r="MAQ29" s="106"/>
      <c r="MAR29" s="108"/>
      <c r="MAS29" s="109"/>
      <c r="MAT29" s="110"/>
      <c r="MAU29" s="106"/>
      <c r="MAV29" s="106"/>
      <c r="MAW29" s="107"/>
      <c r="MAX29" s="106"/>
      <c r="MAY29" s="106"/>
      <c r="MAZ29" s="108"/>
      <c r="MBA29" s="109"/>
      <c r="MBB29" s="110"/>
      <c r="MBC29" s="106"/>
      <c r="MBD29" s="106"/>
      <c r="MBE29" s="107"/>
      <c r="MBF29" s="106"/>
      <c r="MBG29" s="106"/>
      <c r="MBH29" s="108"/>
      <c r="MBI29" s="109"/>
      <c r="MBJ29" s="110"/>
      <c r="MBK29" s="106"/>
      <c r="MBL29" s="106"/>
      <c r="MBM29" s="107"/>
      <c r="MBN29" s="106"/>
      <c r="MBO29" s="106"/>
      <c r="MBP29" s="108"/>
      <c r="MBQ29" s="109"/>
      <c r="MBR29" s="110"/>
      <c r="MBS29" s="106"/>
      <c r="MBT29" s="106"/>
      <c r="MBU29" s="107"/>
      <c r="MBV29" s="106"/>
      <c r="MBW29" s="106"/>
      <c r="MBX29" s="108"/>
      <c r="MBY29" s="109"/>
      <c r="MBZ29" s="110"/>
      <c r="MCA29" s="106"/>
      <c r="MCB29" s="106"/>
      <c r="MCC29" s="107"/>
      <c r="MCD29" s="106"/>
      <c r="MCE29" s="106"/>
      <c r="MCF29" s="108"/>
      <c r="MCG29" s="109"/>
      <c r="MCH29" s="110"/>
      <c r="MCI29" s="106"/>
      <c r="MCJ29" s="106"/>
      <c r="MCK29" s="107"/>
      <c r="MCL29" s="106"/>
      <c r="MCM29" s="106"/>
      <c r="MCN29" s="108"/>
      <c r="MCO29" s="109"/>
      <c r="MCP29" s="110"/>
      <c r="MCQ29" s="106"/>
      <c r="MCR29" s="106"/>
      <c r="MCS29" s="107"/>
      <c r="MCT29" s="106"/>
      <c r="MCU29" s="106"/>
      <c r="MCV29" s="108"/>
      <c r="MCW29" s="109"/>
      <c r="MCX29" s="110"/>
      <c r="MCY29" s="106"/>
      <c r="MCZ29" s="106"/>
      <c r="MDA29" s="107"/>
      <c r="MDB29" s="106"/>
      <c r="MDC29" s="106"/>
      <c r="MDD29" s="108"/>
      <c r="MDE29" s="109"/>
      <c r="MDF29" s="110"/>
      <c r="MDG29" s="106"/>
      <c r="MDH29" s="106"/>
      <c r="MDI29" s="107"/>
      <c r="MDJ29" s="106"/>
      <c r="MDK29" s="106"/>
      <c r="MDL29" s="108"/>
      <c r="MDM29" s="109"/>
      <c r="MDN29" s="110"/>
      <c r="MDO29" s="106"/>
      <c r="MDP29" s="106"/>
      <c r="MDQ29" s="107"/>
      <c r="MDR29" s="106"/>
      <c r="MDS29" s="106"/>
      <c r="MDT29" s="108"/>
      <c r="MDU29" s="109"/>
      <c r="MDV29" s="110"/>
      <c r="MDW29" s="106"/>
      <c r="MDX29" s="106"/>
      <c r="MDY29" s="107"/>
      <c r="MDZ29" s="106"/>
      <c r="MEA29" s="106"/>
      <c r="MEB29" s="108"/>
      <c r="MEC29" s="109"/>
      <c r="MED29" s="110"/>
      <c r="MEE29" s="106"/>
      <c r="MEF29" s="106"/>
      <c r="MEG29" s="107"/>
      <c r="MEH29" s="106"/>
      <c r="MEI29" s="106"/>
      <c r="MEJ29" s="108"/>
      <c r="MEK29" s="109"/>
      <c r="MEL29" s="110"/>
      <c r="MEM29" s="106"/>
      <c r="MEN29" s="106"/>
      <c r="MEO29" s="107"/>
      <c r="MEP29" s="106"/>
      <c r="MEQ29" s="106"/>
      <c r="MER29" s="108"/>
      <c r="MES29" s="109"/>
      <c r="MET29" s="110"/>
      <c r="MEU29" s="106"/>
      <c r="MEV29" s="106"/>
      <c r="MEW29" s="107"/>
      <c r="MEX29" s="106"/>
      <c r="MEY29" s="106"/>
      <c r="MEZ29" s="108"/>
      <c r="MFA29" s="109"/>
      <c r="MFB29" s="110"/>
      <c r="MFC29" s="106"/>
      <c r="MFD29" s="106"/>
      <c r="MFE29" s="107"/>
      <c r="MFF29" s="106"/>
      <c r="MFG29" s="106"/>
      <c r="MFH29" s="108"/>
      <c r="MFI29" s="109"/>
      <c r="MFJ29" s="110"/>
      <c r="MFK29" s="106"/>
      <c r="MFL29" s="106"/>
      <c r="MFM29" s="107"/>
      <c r="MFN29" s="106"/>
      <c r="MFO29" s="106"/>
      <c r="MFP29" s="108"/>
      <c r="MFQ29" s="109"/>
      <c r="MFR29" s="110"/>
      <c r="MFS29" s="106"/>
      <c r="MFT29" s="106"/>
      <c r="MFU29" s="107"/>
      <c r="MFV29" s="106"/>
      <c r="MFW29" s="106"/>
      <c r="MFX29" s="108"/>
      <c r="MFY29" s="109"/>
      <c r="MFZ29" s="110"/>
      <c r="MGA29" s="106"/>
      <c r="MGB29" s="106"/>
      <c r="MGC29" s="107"/>
      <c r="MGD29" s="106"/>
      <c r="MGE29" s="106"/>
      <c r="MGF29" s="108"/>
      <c r="MGG29" s="109"/>
      <c r="MGH29" s="110"/>
      <c r="MGI29" s="106"/>
      <c r="MGJ29" s="106"/>
      <c r="MGK29" s="107"/>
      <c r="MGL29" s="106"/>
      <c r="MGM29" s="106"/>
      <c r="MGN29" s="108"/>
      <c r="MGO29" s="109"/>
      <c r="MGP29" s="110"/>
      <c r="MGQ29" s="106"/>
      <c r="MGR29" s="106"/>
      <c r="MGS29" s="107"/>
      <c r="MGT29" s="106"/>
      <c r="MGU29" s="106"/>
      <c r="MGV29" s="108"/>
      <c r="MGW29" s="109"/>
      <c r="MGX29" s="110"/>
      <c r="MGY29" s="106"/>
      <c r="MGZ29" s="106"/>
      <c r="MHA29" s="107"/>
      <c r="MHB29" s="106"/>
      <c r="MHC29" s="106"/>
      <c r="MHD29" s="108"/>
      <c r="MHE29" s="109"/>
      <c r="MHF29" s="110"/>
      <c r="MHG29" s="106"/>
      <c r="MHH29" s="106"/>
      <c r="MHI29" s="107"/>
      <c r="MHJ29" s="106"/>
      <c r="MHK29" s="106"/>
      <c r="MHL29" s="108"/>
      <c r="MHM29" s="109"/>
      <c r="MHN29" s="110"/>
      <c r="MHO29" s="106"/>
      <c r="MHP29" s="106"/>
      <c r="MHQ29" s="107"/>
      <c r="MHR29" s="106"/>
      <c r="MHS29" s="106"/>
      <c r="MHT29" s="108"/>
      <c r="MHU29" s="109"/>
      <c r="MHV29" s="110"/>
      <c r="MHW29" s="106"/>
      <c r="MHX29" s="106"/>
      <c r="MHY29" s="107"/>
      <c r="MHZ29" s="106"/>
      <c r="MIA29" s="106"/>
      <c r="MIB29" s="108"/>
      <c r="MIC29" s="109"/>
      <c r="MID29" s="110"/>
      <c r="MIE29" s="106"/>
      <c r="MIF29" s="106"/>
      <c r="MIG29" s="107"/>
      <c r="MIH29" s="106"/>
      <c r="MII29" s="106"/>
      <c r="MIJ29" s="108"/>
      <c r="MIK29" s="109"/>
      <c r="MIL29" s="110"/>
      <c r="MIM29" s="106"/>
      <c r="MIN29" s="106"/>
      <c r="MIO29" s="107"/>
      <c r="MIP29" s="106"/>
      <c r="MIQ29" s="106"/>
      <c r="MIR29" s="108"/>
      <c r="MIS29" s="109"/>
      <c r="MIT29" s="110"/>
      <c r="MIU29" s="106"/>
      <c r="MIV29" s="106"/>
      <c r="MIW29" s="107"/>
      <c r="MIX29" s="106"/>
      <c r="MIY29" s="106"/>
      <c r="MIZ29" s="108"/>
      <c r="MJA29" s="109"/>
      <c r="MJB29" s="110"/>
      <c r="MJC29" s="106"/>
      <c r="MJD29" s="106"/>
      <c r="MJE29" s="107"/>
      <c r="MJF29" s="106"/>
      <c r="MJG29" s="106"/>
      <c r="MJH29" s="108"/>
      <c r="MJI29" s="109"/>
      <c r="MJJ29" s="110"/>
      <c r="MJK29" s="106"/>
      <c r="MJL29" s="106"/>
      <c r="MJM29" s="107"/>
      <c r="MJN29" s="106"/>
      <c r="MJO29" s="106"/>
      <c r="MJP29" s="108"/>
      <c r="MJQ29" s="109"/>
      <c r="MJR29" s="110"/>
      <c r="MJS29" s="106"/>
      <c r="MJT29" s="106"/>
      <c r="MJU29" s="107"/>
      <c r="MJV29" s="106"/>
      <c r="MJW29" s="106"/>
      <c r="MJX29" s="108"/>
      <c r="MJY29" s="109"/>
      <c r="MJZ29" s="110"/>
      <c r="MKA29" s="106"/>
      <c r="MKB29" s="106"/>
      <c r="MKC29" s="107"/>
      <c r="MKD29" s="106"/>
      <c r="MKE29" s="106"/>
      <c r="MKF29" s="108"/>
      <c r="MKG29" s="109"/>
      <c r="MKH29" s="110"/>
      <c r="MKI29" s="106"/>
      <c r="MKJ29" s="106"/>
      <c r="MKK29" s="107"/>
      <c r="MKL29" s="106"/>
      <c r="MKM29" s="106"/>
      <c r="MKN29" s="108"/>
      <c r="MKO29" s="109"/>
      <c r="MKP29" s="110"/>
      <c r="MKQ29" s="106"/>
      <c r="MKR29" s="106"/>
      <c r="MKS29" s="107"/>
      <c r="MKT29" s="106"/>
      <c r="MKU29" s="106"/>
      <c r="MKV29" s="108"/>
      <c r="MKW29" s="109"/>
      <c r="MKX29" s="110"/>
      <c r="MKY29" s="106"/>
      <c r="MKZ29" s="106"/>
      <c r="MLA29" s="107"/>
      <c r="MLB29" s="106"/>
      <c r="MLC29" s="106"/>
      <c r="MLD29" s="108"/>
      <c r="MLE29" s="109"/>
      <c r="MLF29" s="110"/>
      <c r="MLG29" s="106"/>
      <c r="MLH29" s="106"/>
      <c r="MLI29" s="107"/>
      <c r="MLJ29" s="106"/>
      <c r="MLK29" s="106"/>
      <c r="MLL29" s="108"/>
      <c r="MLM29" s="109"/>
      <c r="MLN29" s="110"/>
      <c r="MLO29" s="106"/>
      <c r="MLP29" s="106"/>
      <c r="MLQ29" s="107"/>
      <c r="MLR29" s="106"/>
      <c r="MLS29" s="106"/>
      <c r="MLT29" s="108"/>
      <c r="MLU29" s="109"/>
      <c r="MLV29" s="110"/>
      <c r="MLW29" s="106"/>
      <c r="MLX29" s="106"/>
      <c r="MLY29" s="107"/>
      <c r="MLZ29" s="106"/>
      <c r="MMA29" s="106"/>
      <c r="MMB29" s="108"/>
      <c r="MMC29" s="109"/>
      <c r="MMD29" s="110"/>
      <c r="MME29" s="106"/>
      <c r="MMF29" s="106"/>
      <c r="MMG29" s="107"/>
      <c r="MMH29" s="106"/>
      <c r="MMI29" s="106"/>
      <c r="MMJ29" s="108"/>
      <c r="MMK29" s="109"/>
      <c r="MML29" s="110"/>
      <c r="MMM29" s="106"/>
      <c r="MMN29" s="106"/>
      <c r="MMO29" s="107"/>
      <c r="MMP29" s="106"/>
      <c r="MMQ29" s="106"/>
      <c r="MMR29" s="108"/>
      <c r="MMS29" s="109"/>
      <c r="MMT29" s="110"/>
      <c r="MMU29" s="106"/>
      <c r="MMV29" s="106"/>
      <c r="MMW29" s="107"/>
      <c r="MMX29" s="106"/>
      <c r="MMY29" s="106"/>
      <c r="MMZ29" s="108"/>
      <c r="MNA29" s="109"/>
      <c r="MNB29" s="110"/>
      <c r="MNC29" s="106"/>
      <c r="MND29" s="106"/>
      <c r="MNE29" s="107"/>
      <c r="MNF29" s="106"/>
      <c r="MNG29" s="106"/>
      <c r="MNH29" s="108"/>
      <c r="MNI29" s="109"/>
      <c r="MNJ29" s="110"/>
      <c r="MNK29" s="106"/>
      <c r="MNL29" s="106"/>
      <c r="MNM29" s="107"/>
      <c r="MNN29" s="106"/>
      <c r="MNO29" s="106"/>
      <c r="MNP29" s="108"/>
      <c r="MNQ29" s="109"/>
      <c r="MNR29" s="110"/>
      <c r="MNS29" s="106"/>
      <c r="MNT29" s="106"/>
      <c r="MNU29" s="107"/>
      <c r="MNV29" s="106"/>
      <c r="MNW29" s="106"/>
      <c r="MNX29" s="108"/>
      <c r="MNY29" s="109"/>
      <c r="MNZ29" s="110"/>
      <c r="MOA29" s="106"/>
      <c r="MOB29" s="106"/>
      <c r="MOC29" s="107"/>
      <c r="MOD29" s="106"/>
      <c r="MOE29" s="106"/>
      <c r="MOF29" s="108"/>
      <c r="MOG29" s="109"/>
      <c r="MOH29" s="110"/>
      <c r="MOI29" s="106"/>
      <c r="MOJ29" s="106"/>
      <c r="MOK29" s="107"/>
      <c r="MOL29" s="106"/>
      <c r="MOM29" s="106"/>
      <c r="MON29" s="108"/>
      <c r="MOO29" s="109"/>
      <c r="MOP29" s="110"/>
      <c r="MOQ29" s="106"/>
      <c r="MOR29" s="106"/>
      <c r="MOS29" s="107"/>
      <c r="MOT29" s="106"/>
      <c r="MOU29" s="106"/>
      <c r="MOV29" s="108"/>
      <c r="MOW29" s="109"/>
      <c r="MOX29" s="110"/>
      <c r="MOY29" s="106"/>
      <c r="MOZ29" s="106"/>
      <c r="MPA29" s="107"/>
      <c r="MPB29" s="106"/>
      <c r="MPC29" s="106"/>
      <c r="MPD29" s="108"/>
      <c r="MPE29" s="109"/>
      <c r="MPF29" s="110"/>
      <c r="MPG29" s="106"/>
      <c r="MPH29" s="106"/>
      <c r="MPI29" s="107"/>
      <c r="MPJ29" s="106"/>
      <c r="MPK29" s="106"/>
      <c r="MPL29" s="108"/>
      <c r="MPM29" s="109"/>
      <c r="MPN29" s="110"/>
      <c r="MPO29" s="106"/>
      <c r="MPP29" s="106"/>
      <c r="MPQ29" s="107"/>
      <c r="MPR29" s="106"/>
      <c r="MPS29" s="106"/>
      <c r="MPT29" s="108"/>
      <c r="MPU29" s="109"/>
      <c r="MPV29" s="110"/>
      <c r="MPW29" s="106"/>
      <c r="MPX29" s="106"/>
      <c r="MPY29" s="107"/>
      <c r="MPZ29" s="106"/>
      <c r="MQA29" s="106"/>
      <c r="MQB29" s="108"/>
      <c r="MQC29" s="109"/>
      <c r="MQD29" s="110"/>
      <c r="MQE29" s="106"/>
      <c r="MQF29" s="106"/>
      <c r="MQG29" s="107"/>
      <c r="MQH29" s="106"/>
      <c r="MQI29" s="106"/>
      <c r="MQJ29" s="108"/>
      <c r="MQK29" s="109"/>
      <c r="MQL29" s="110"/>
      <c r="MQM29" s="106"/>
      <c r="MQN29" s="106"/>
      <c r="MQO29" s="107"/>
      <c r="MQP29" s="106"/>
      <c r="MQQ29" s="106"/>
      <c r="MQR29" s="108"/>
      <c r="MQS29" s="109"/>
      <c r="MQT29" s="110"/>
      <c r="MQU29" s="106"/>
      <c r="MQV29" s="106"/>
      <c r="MQW29" s="107"/>
      <c r="MQX29" s="106"/>
      <c r="MQY29" s="106"/>
      <c r="MQZ29" s="108"/>
      <c r="MRA29" s="109"/>
      <c r="MRB29" s="110"/>
      <c r="MRC29" s="106"/>
      <c r="MRD29" s="106"/>
      <c r="MRE29" s="107"/>
      <c r="MRF29" s="106"/>
      <c r="MRG29" s="106"/>
      <c r="MRH29" s="108"/>
      <c r="MRI29" s="109"/>
      <c r="MRJ29" s="110"/>
      <c r="MRK29" s="106"/>
      <c r="MRL29" s="106"/>
      <c r="MRM29" s="107"/>
      <c r="MRN29" s="106"/>
      <c r="MRO29" s="106"/>
      <c r="MRP29" s="108"/>
      <c r="MRQ29" s="109"/>
      <c r="MRR29" s="110"/>
      <c r="MRS29" s="106"/>
      <c r="MRT29" s="106"/>
      <c r="MRU29" s="107"/>
      <c r="MRV29" s="106"/>
      <c r="MRW29" s="106"/>
      <c r="MRX29" s="108"/>
      <c r="MRY29" s="109"/>
      <c r="MRZ29" s="110"/>
      <c r="MSA29" s="106"/>
      <c r="MSB29" s="106"/>
      <c r="MSC29" s="107"/>
      <c r="MSD29" s="106"/>
      <c r="MSE29" s="106"/>
      <c r="MSF29" s="108"/>
      <c r="MSG29" s="109"/>
      <c r="MSH29" s="110"/>
      <c r="MSI29" s="106"/>
      <c r="MSJ29" s="106"/>
      <c r="MSK29" s="107"/>
      <c r="MSL29" s="106"/>
      <c r="MSM29" s="106"/>
      <c r="MSN29" s="108"/>
      <c r="MSO29" s="109"/>
      <c r="MSP29" s="110"/>
      <c r="MSQ29" s="106"/>
      <c r="MSR29" s="106"/>
      <c r="MSS29" s="107"/>
      <c r="MST29" s="106"/>
      <c r="MSU29" s="106"/>
      <c r="MSV29" s="108"/>
      <c r="MSW29" s="109"/>
      <c r="MSX29" s="110"/>
      <c r="MSY29" s="106"/>
      <c r="MSZ29" s="106"/>
      <c r="MTA29" s="107"/>
      <c r="MTB29" s="106"/>
      <c r="MTC29" s="106"/>
      <c r="MTD29" s="108"/>
      <c r="MTE29" s="109"/>
      <c r="MTF29" s="110"/>
      <c r="MTG29" s="106"/>
      <c r="MTH29" s="106"/>
      <c r="MTI29" s="107"/>
      <c r="MTJ29" s="106"/>
      <c r="MTK29" s="106"/>
      <c r="MTL29" s="108"/>
      <c r="MTM29" s="109"/>
      <c r="MTN29" s="110"/>
      <c r="MTO29" s="106"/>
      <c r="MTP29" s="106"/>
      <c r="MTQ29" s="107"/>
      <c r="MTR29" s="106"/>
      <c r="MTS29" s="106"/>
      <c r="MTT29" s="108"/>
      <c r="MTU29" s="109"/>
      <c r="MTV29" s="110"/>
      <c r="MTW29" s="106"/>
      <c r="MTX29" s="106"/>
      <c r="MTY29" s="107"/>
      <c r="MTZ29" s="106"/>
      <c r="MUA29" s="106"/>
      <c r="MUB29" s="108"/>
      <c r="MUC29" s="109"/>
      <c r="MUD29" s="110"/>
      <c r="MUE29" s="106"/>
      <c r="MUF29" s="106"/>
      <c r="MUG29" s="107"/>
      <c r="MUH29" s="106"/>
      <c r="MUI29" s="106"/>
      <c r="MUJ29" s="108"/>
      <c r="MUK29" s="109"/>
      <c r="MUL29" s="110"/>
      <c r="MUM29" s="106"/>
      <c r="MUN29" s="106"/>
      <c r="MUO29" s="107"/>
      <c r="MUP29" s="106"/>
      <c r="MUQ29" s="106"/>
      <c r="MUR29" s="108"/>
      <c r="MUS29" s="109"/>
      <c r="MUT29" s="110"/>
      <c r="MUU29" s="106"/>
      <c r="MUV29" s="106"/>
      <c r="MUW29" s="107"/>
      <c r="MUX29" s="106"/>
      <c r="MUY29" s="106"/>
      <c r="MUZ29" s="108"/>
      <c r="MVA29" s="109"/>
      <c r="MVB29" s="110"/>
      <c r="MVC29" s="106"/>
      <c r="MVD29" s="106"/>
      <c r="MVE29" s="107"/>
      <c r="MVF29" s="106"/>
      <c r="MVG29" s="106"/>
      <c r="MVH29" s="108"/>
      <c r="MVI29" s="109"/>
      <c r="MVJ29" s="110"/>
      <c r="MVK29" s="106"/>
      <c r="MVL29" s="106"/>
      <c r="MVM29" s="107"/>
      <c r="MVN29" s="106"/>
      <c r="MVO29" s="106"/>
      <c r="MVP29" s="108"/>
      <c r="MVQ29" s="109"/>
      <c r="MVR29" s="110"/>
      <c r="MVS29" s="106"/>
      <c r="MVT29" s="106"/>
      <c r="MVU29" s="107"/>
      <c r="MVV29" s="106"/>
      <c r="MVW29" s="106"/>
      <c r="MVX29" s="108"/>
      <c r="MVY29" s="109"/>
      <c r="MVZ29" s="110"/>
      <c r="MWA29" s="106"/>
      <c r="MWB29" s="106"/>
      <c r="MWC29" s="107"/>
      <c r="MWD29" s="106"/>
      <c r="MWE29" s="106"/>
      <c r="MWF29" s="108"/>
      <c r="MWG29" s="109"/>
      <c r="MWH29" s="110"/>
      <c r="MWI29" s="106"/>
      <c r="MWJ29" s="106"/>
      <c r="MWK29" s="107"/>
      <c r="MWL29" s="106"/>
      <c r="MWM29" s="106"/>
      <c r="MWN29" s="108"/>
      <c r="MWO29" s="109"/>
      <c r="MWP29" s="110"/>
      <c r="MWQ29" s="106"/>
      <c r="MWR29" s="106"/>
      <c r="MWS29" s="107"/>
      <c r="MWT29" s="106"/>
      <c r="MWU29" s="106"/>
      <c r="MWV29" s="108"/>
      <c r="MWW29" s="109"/>
      <c r="MWX29" s="110"/>
      <c r="MWY29" s="106"/>
      <c r="MWZ29" s="106"/>
      <c r="MXA29" s="107"/>
      <c r="MXB29" s="106"/>
      <c r="MXC29" s="106"/>
      <c r="MXD29" s="108"/>
      <c r="MXE29" s="109"/>
      <c r="MXF29" s="110"/>
      <c r="MXG29" s="106"/>
      <c r="MXH29" s="106"/>
      <c r="MXI29" s="107"/>
      <c r="MXJ29" s="106"/>
      <c r="MXK29" s="106"/>
      <c r="MXL29" s="108"/>
      <c r="MXM29" s="109"/>
      <c r="MXN29" s="110"/>
      <c r="MXO29" s="106"/>
      <c r="MXP29" s="106"/>
      <c r="MXQ29" s="107"/>
      <c r="MXR29" s="106"/>
      <c r="MXS29" s="106"/>
      <c r="MXT29" s="108"/>
      <c r="MXU29" s="109"/>
      <c r="MXV29" s="110"/>
      <c r="MXW29" s="106"/>
      <c r="MXX29" s="106"/>
      <c r="MXY29" s="107"/>
      <c r="MXZ29" s="106"/>
      <c r="MYA29" s="106"/>
      <c r="MYB29" s="108"/>
      <c r="MYC29" s="109"/>
      <c r="MYD29" s="110"/>
      <c r="MYE29" s="106"/>
      <c r="MYF29" s="106"/>
      <c r="MYG29" s="107"/>
      <c r="MYH29" s="106"/>
      <c r="MYI29" s="106"/>
      <c r="MYJ29" s="108"/>
      <c r="MYK29" s="109"/>
      <c r="MYL29" s="110"/>
      <c r="MYM29" s="106"/>
      <c r="MYN29" s="106"/>
      <c r="MYO29" s="107"/>
      <c r="MYP29" s="106"/>
      <c r="MYQ29" s="106"/>
      <c r="MYR29" s="108"/>
      <c r="MYS29" s="109"/>
      <c r="MYT29" s="110"/>
      <c r="MYU29" s="106"/>
      <c r="MYV29" s="106"/>
      <c r="MYW29" s="107"/>
      <c r="MYX29" s="106"/>
      <c r="MYY29" s="106"/>
      <c r="MYZ29" s="108"/>
      <c r="MZA29" s="109"/>
      <c r="MZB29" s="110"/>
      <c r="MZC29" s="106"/>
      <c r="MZD29" s="106"/>
      <c r="MZE29" s="107"/>
      <c r="MZF29" s="106"/>
      <c r="MZG29" s="106"/>
      <c r="MZH29" s="108"/>
      <c r="MZI29" s="109"/>
      <c r="MZJ29" s="110"/>
      <c r="MZK29" s="106"/>
      <c r="MZL29" s="106"/>
      <c r="MZM29" s="107"/>
      <c r="MZN29" s="106"/>
      <c r="MZO29" s="106"/>
      <c r="MZP29" s="108"/>
      <c r="MZQ29" s="109"/>
      <c r="MZR29" s="110"/>
      <c r="MZS29" s="106"/>
      <c r="MZT29" s="106"/>
      <c r="MZU29" s="107"/>
      <c r="MZV29" s="106"/>
      <c r="MZW29" s="106"/>
      <c r="MZX29" s="108"/>
      <c r="MZY29" s="109"/>
      <c r="MZZ29" s="110"/>
      <c r="NAA29" s="106"/>
      <c r="NAB29" s="106"/>
      <c r="NAC29" s="107"/>
      <c r="NAD29" s="106"/>
      <c r="NAE29" s="106"/>
      <c r="NAF29" s="108"/>
      <c r="NAG29" s="109"/>
      <c r="NAH29" s="110"/>
      <c r="NAI29" s="106"/>
      <c r="NAJ29" s="106"/>
      <c r="NAK29" s="107"/>
      <c r="NAL29" s="106"/>
      <c r="NAM29" s="106"/>
      <c r="NAN29" s="108"/>
      <c r="NAO29" s="109"/>
      <c r="NAP29" s="110"/>
      <c r="NAQ29" s="106"/>
      <c r="NAR29" s="106"/>
      <c r="NAS29" s="107"/>
      <c r="NAT29" s="106"/>
      <c r="NAU29" s="106"/>
      <c r="NAV29" s="108"/>
      <c r="NAW29" s="109"/>
      <c r="NAX29" s="110"/>
      <c r="NAY29" s="106"/>
      <c r="NAZ29" s="106"/>
      <c r="NBA29" s="107"/>
      <c r="NBB29" s="106"/>
      <c r="NBC29" s="106"/>
      <c r="NBD29" s="108"/>
      <c r="NBE29" s="109"/>
      <c r="NBF29" s="110"/>
      <c r="NBG29" s="106"/>
      <c r="NBH29" s="106"/>
      <c r="NBI29" s="107"/>
      <c r="NBJ29" s="106"/>
      <c r="NBK29" s="106"/>
      <c r="NBL29" s="108"/>
      <c r="NBM29" s="109"/>
      <c r="NBN29" s="110"/>
      <c r="NBO29" s="106"/>
      <c r="NBP29" s="106"/>
      <c r="NBQ29" s="107"/>
      <c r="NBR29" s="106"/>
      <c r="NBS29" s="106"/>
      <c r="NBT29" s="108"/>
      <c r="NBU29" s="109"/>
      <c r="NBV29" s="110"/>
      <c r="NBW29" s="106"/>
      <c r="NBX29" s="106"/>
      <c r="NBY29" s="107"/>
      <c r="NBZ29" s="106"/>
      <c r="NCA29" s="106"/>
      <c r="NCB29" s="108"/>
      <c r="NCC29" s="109"/>
      <c r="NCD29" s="110"/>
      <c r="NCE29" s="106"/>
      <c r="NCF29" s="106"/>
      <c r="NCG29" s="107"/>
      <c r="NCH29" s="106"/>
      <c r="NCI29" s="106"/>
      <c r="NCJ29" s="108"/>
      <c r="NCK29" s="109"/>
      <c r="NCL29" s="110"/>
      <c r="NCM29" s="106"/>
      <c r="NCN29" s="106"/>
      <c r="NCO29" s="107"/>
      <c r="NCP29" s="106"/>
      <c r="NCQ29" s="106"/>
      <c r="NCR29" s="108"/>
      <c r="NCS29" s="109"/>
      <c r="NCT29" s="110"/>
      <c r="NCU29" s="106"/>
      <c r="NCV29" s="106"/>
      <c r="NCW29" s="107"/>
      <c r="NCX29" s="106"/>
      <c r="NCY29" s="106"/>
      <c r="NCZ29" s="108"/>
      <c r="NDA29" s="109"/>
      <c r="NDB29" s="110"/>
      <c r="NDC29" s="106"/>
      <c r="NDD29" s="106"/>
      <c r="NDE29" s="107"/>
      <c r="NDF29" s="106"/>
      <c r="NDG29" s="106"/>
      <c r="NDH29" s="108"/>
      <c r="NDI29" s="109"/>
      <c r="NDJ29" s="110"/>
      <c r="NDK29" s="106"/>
      <c r="NDL29" s="106"/>
      <c r="NDM29" s="107"/>
      <c r="NDN29" s="106"/>
      <c r="NDO29" s="106"/>
      <c r="NDP29" s="108"/>
      <c r="NDQ29" s="109"/>
      <c r="NDR29" s="110"/>
      <c r="NDS29" s="106"/>
      <c r="NDT29" s="106"/>
      <c r="NDU29" s="107"/>
      <c r="NDV29" s="106"/>
      <c r="NDW29" s="106"/>
      <c r="NDX29" s="108"/>
      <c r="NDY29" s="109"/>
      <c r="NDZ29" s="110"/>
      <c r="NEA29" s="106"/>
      <c r="NEB29" s="106"/>
      <c r="NEC29" s="107"/>
      <c r="NED29" s="106"/>
      <c r="NEE29" s="106"/>
      <c r="NEF29" s="108"/>
      <c r="NEG29" s="109"/>
      <c r="NEH29" s="110"/>
      <c r="NEI29" s="106"/>
      <c r="NEJ29" s="106"/>
      <c r="NEK29" s="107"/>
      <c r="NEL29" s="106"/>
      <c r="NEM29" s="106"/>
      <c r="NEN29" s="108"/>
      <c r="NEO29" s="109"/>
      <c r="NEP29" s="110"/>
      <c r="NEQ29" s="106"/>
      <c r="NER29" s="106"/>
      <c r="NES29" s="107"/>
      <c r="NET29" s="106"/>
      <c r="NEU29" s="106"/>
      <c r="NEV29" s="108"/>
      <c r="NEW29" s="109"/>
      <c r="NEX29" s="110"/>
      <c r="NEY29" s="106"/>
      <c r="NEZ29" s="106"/>
      <c r="NFA29" s="107"/>
      <c r="NFB29" s="106"/>
      <c r="NFC29" s="106"/>
      <c r="NFD29" s="108"/>
      <c r="NFE29" s="109"/>
      <c r="NFF29" s="110"/>
      <c r="NFG29" s="106"/>
      <c r="NFH29" s="106"/>
      <c r="NFI29" s="107"/>
      <c r="NFJ29" s="106"/>
      <c r="NFK29" s="106"/>
      <c r="NFL29" s="108"/>
      <c r="NFM29" s="109"/>
      <c r="NFN29" s="110"/>
      <c r="NFO29" s="106"/>
      <c r="NFP29" s="106"/>
      <c r="NFQ29" s="107"/>
      <c r="NFR29" s="106"/>
      <c r="NFS29" s="106"/>
      <c r="NFT29" s="108"/>
      <c r="NFU29" s="109"/>
      <c r="NFV29" s="110"/>
      <c r="NFW29" s="106"/>
      <c r="NFX29" s="106"/>
      <c r="NFY29" s="107"/>
      <c r="NFZ29" s="106"/>
      <c r="NGA29" s="106"/>
      <c r="NGB29" s="108"/>
      <c r="NGC29" s="109"/>
      <c r="NGD29" s="110"/>
      <c r="NGE29" s="106"/>
      <c r="NGF29" s="106"/>
      <c r="NGG29" s="107"/>
      <c r="NGH29" s="106"/>
      <c r="NGI29" s="106"/>
      <c r="NGJ29" s="108"/>
      <c r="NGK29" s="109"/>
      <c r="NGL29" s="110"/>
      <c r="NGM29" s="106"/>
      <c r="NGN29" s="106"/>
      <c r="NGO29" s="107"/>
      <c r="NGP29" s="106"/>
      <c r="NGQ29" s="106"/>
      <c r="NGR29" s="108"/>
      <c r="NGS29" s="109"/>
      <c r="NGT29" s="110"/>
      <c r="NGU29" s="106"/>
      <c r="NGV29" s="106"/>
      <c r="NGW29" s="107"/>
      <c r="NGX29" s="106"/>
      <c r="NGY29" s="106"/>
      <c r="NGZ29" s="108"/>
      <c r="NHA29" s="109"/>
      <c r="NHB29" s="110"/>
      <c r="NHC29" s="106"/>
      <c r="NHD29" s="106"/>
      <c r="NHE29" s="107"/>
      <c r="NHF29" s="106"/>
      <c r="NHG29" s="106"/>
      <c r="NHH29" s="108"/>
      <c r="NHI29" s="109"/>
      <c r="NHJ29" s="110"/>
      <c r="NHK29" s="106"/>
      <c r="NHL29" s="106"/>
      <c r="NHM29" s="107"/>
      <c r="NHN29" s="106"/>
      <c r="NHO29" s="106"/>
      <c r="NHP29" s="108"/>
      <c r="NHQ29" s="109"/>
      <c r="NHR29" s="110"/>
      <c r="NHS29" s="106"/>
      <c r="NHT29" s="106"/>
      <c r="NHU29" s="107"/>
      <c r="NHV29" s="106"/>
      <c r="NHW29" s="106"/>
      <c r="NHX29" s="108"/>
      <c r="NHY29" s="109"/>
      <c r="NHZ29" s="110"/>
      <c r="NIA29" s="106"/>
      <c r="NIB29" s="106"/>
      <c r="NIC29" s="107"/>
      <c r="NID29" s="106"/>
      <c r="NIE29" s="106"/>
      <c r="NIF29" s="108"/>
      <c r="NIG29" s="109"/>
      <c r="NIH29" s="110"/>
      <c r="NII29" s="106"/>
      <c r="NIJ29" s="106"/>
      <c r="NIK29" s="107"/>
      <c r="NIL29" s="106"/>
      <c r="NIM29" s="106"/>
      <c r="NIN29" s="108"/>
      <c r="NIO29" s="109"/>
      <c r="NIP29" s="110"/>
      <c r="NIQ29" s="106"/>
      <c r="NIR29" s="106"/>
      <c r="NIS29" s="107"/>
      <c r="NIT29" s="106"/>
      <c r="NIU29" s="106"/>
      <c r="NIV29" s="108"/>
      <c r="NIW29" s="109"/>
      <c r="NIX29" s="110"/>
      <c r="NIY29" s="106"/>
      <c r="NIZ29" s="106"/>
      <c r="NJA29" s="107"/>
      <c r="NJB29" s="106"/>
      <c r="NJC29" s="106"/>
      <c r="NJD29" s="108"/>
      <c r="NJE29" s="109"/>
      <c r="NJF29" s="110"/>
      <c r="NJG29" s="106"/>
      <c r="NJH29" s="106"/>
      <c r="NJI29" s="107"/>
      <c r="NJJ29" s="106"/>
      <c r="NJK29" s="106"/>
      <c r="NJL29" s="108"/>
      <c r="NJM29" s="109"/>
      <c r="NJN29" s="110"/>
      <c r="NJO29" s="106"/>
      <c r="NJP29" s="106"/>
      <c r="NJQ29" s="107"/>
      <c r="NJR29" s="106"/>
      <c r="NJS29" s="106"/>
      <c r="NJT29" s="108"/>
      <c r="NJU29" s="109"/>
      <c r="NJV29" s="110"/>
      <c r="NJW29" s="106"/>
      <c r="NJX29" s="106"/>
      <c r="NJY29" s="107"/>
      <c r="NJZ29" s="106"/>
      <c r="NKA29" s="106"/>
      <c r="NKB29" s="108"/>
      <c r="NKC29" s="109"/>
      <c r="NKD29" s="110"/>
      <c r="NKE29" s="106"/>
      <c r="NKF29" s="106"/>
      <c r="NKG29" s="107"/>
      <c r="NKH29" s="106"/>
      <c r="NKI29" s="106"/>
      <c r="NKJ29" s="108"/>
      <c r="NKK29" s="109"/>
      <c r="NKL29" s="110"/>
      <c r="NKM29" s="106"/>
      <c r="NKN29" s="106"/>
      <c r="NKO29" s="107"/>
      <c r="NKP29" s="106"/>
      <c r="NKQ29" s="106"/>
      <c r="NKR29" s="108"/>
      <c r="NKS29" s="109"/>
      <c r="NKT29" s="110"/>
      <c r="NKU29" s="106"/>
      <c r="NKV29" s="106"/>
      <c r="NKW29" s="107"/>
      <c r="NKX29" s="106"/>
      <c r="NKY29" s="106"/>
      <c r="NKZ29" s="108"/>
      <c r="NLA29" s="109"/>
      <c r="NLB29" s="110"/>
      <c r="NLC29" s="106"/>
      <c r="NLD29" s="106"/>
      <c r="NLE29" s="107"/>
      <c r="NLF29" s="106"/>
      <c r="NLG29" s="106"/>
      <c r="NLH29" s="108"/>
      <c r="NLI29" s="109"/>
      <c r="NLJ29" s="110"/>
      <c r="NLK29" s="106"/>
      <c r="NLL29" s="106"/>
      <c r="NLM29" s="107"/>
      <c r="NLN29" s="106"/>
      <c r="NLO29" s="106"/>
      <c r="NLP29" s="108"/>
      <c r="NLQ29" s="109"/>
      <c r="NLR29" s="110"/>
      <c r="NLS29" s="106"/>
      <c r="NLT29" s="106"/>
      <c r="NLU29" s="107"/>
      <c r="NLV29" s="106"/>
      <c r="NLW29" s="106"/>
      <c r="NLX29" s="108"/>
      <c r="NLY29" s="109"/>
      <c r="NLZ29" s="110"/>
      <c r="NMA29" s="106"/>
      <c r="NMB29" s="106"/>
      <c r="NMC29" s="107"/>
      <c r="NMD29" s="106"/>
      <c r="NME29" s="106"/>
      <c r="NMF29" s="108"/>
      <c r="NMG29" s="109"/>
      <c r="NMH29" s="110"/>
      <c r="NMI29" s="106"/>
      <c r="NMJ29" s="106"/>
      <c r="NMK29" s="107"/>
      <c r="NML29" s="106"/>
      <c r="NMM29" s="106"/>
      <c r="NMN29" s="108"/>
      <c r="NMO29" s="109"/>
      <c r="NMP29" s="110"/>
      <c r="NMQ29" s="106"/>
      <c r="NMR29" s="106"/>
      <c r="NMS29" s="107"/>
      <c r="NMT29" s="106"/>
      <c r="NMU29" s="106"/>
      <c r="NMV29" s="108"/>
      <c r="NMW29" s="109"/>
      <c r="NMX29" s="110"/>
      <c r="NMY29" s="106"/>
      <c r="NMZ29" s="106"/>
      <c r="NNA29" s="107"/>
      <c r="NNB29" s="106"/>
      <c r="NNC29" s="106"/>
      <c r="NND29" s="108"/>
      <c r="NNE29" s="109"/>
      <c r="NNF29" s="110"/>
      <c r="NNG29" s="106"/>
      <c r="NNH29" s="106"/>
      <c r="NNI29" s="107"/>
      <c r="NNJ29" s="106"/>
      <c r="NNK29" s="106"/>
      <c r="NNL29" s="108"/>
      <c r="NNM29" s="109"/>
      <c r="NNN29" s="110"/>
      <c r="NNO29" s="106"/>
      <c r="NNP29" s="106"/>
      <c r="NNQ29" s="107"/>
      <c r="NNR29" s="106"/>
      <c r="NNS29" s="106"/>
      <c r="NNT29" s="108"/>
      <c r="NNU29" s="109"/>
      <c r="NNV29" s="110"/>
      <c r="NNW29" s="106"/>
      <c r="NNX29" s="106"/>
      <c r="NNY29" s="107"/>
      <c r="NNZ29" s="106"/>
      <c r="NOA29" s="106"/>
      <c r="NOB29" s="108"/>
      <c r="NOC29" s="109"/>
      <c r="NOD29" s="110"/>
      <c r="NOE29" s="106"/>
      <c r="NOF29" s="106"/>
      <c r="NOG29" s="107"/>
      <c r="NOH29" s="106"/>
      <c r="NOI29" s="106"/>
      <c r="NOJ29" s="108"/>
      <c r="NOK29" s="109"/>
      <c r="NOL29" s="110"/>
      <c r="NOM29" s="106"/>
      <c r="NON29" s="106"/>
      <c r="NOO29" s="107"/>
      <c r="NOP29" s="106"/>
      <c r="NOQ29" s="106"/>
      <c r="NOR29" s="108"/>
      <c r="NOS29" s="109"/>
      <c r="NOT29" s="110"/>
      <c r="NOU29" s="106"/>
      <c r="NOV29" s="106"/>
      <c r="NOW29" s="107"/>
      <c r="NOX29" s="106"/>
      <c r="NOY29" s="106"/>
      <c r="NOZ29" s="108"/>
      <c r="NPA29" s="109"/>
      <c r="NPB29" s="110"/>
      <c r="NPC29" s="106"/>
      <c r="NPD29" s="106"/>
      <c r="NPE29" s="107"/>
      <c r="NPF29" s="106"/>
      <c r="NPG29" s="106"/>
      <c r="NPH29" s="108"/>
      <c r="NPI29" s="109"/>
      <c r="NPJ29" s="110"/>
      <c r="NPK29" s="106"/>
      <c r="NPL29" s="106"/>
      <c r="NPM29" s="107"/>
      <c r="NPN29" s="106"/>
      <c r="NPO29" s="106"/>
      <c r="NPP29" s="108"/>
      <c r="NPQ29" s="109"/>
      <c r="NPR29" s="110"/>
      <c r="NPS29" s="106"/>
      <c r="NPT29" s="106"/>
      <c r="NPU29" s="107"/>
      <c r="NPV29" s="106"/>
      <c r="NPW29" s="106"/>
      <c r="NPX29" s="108"/>
      <c r="NPY29" s="109"/>
      <c r="NPZ29" s="110"/>
      <c r="NQA29" s="106"/>
      <c r="NQB29" s="106"/>
      <c r="NQC29" s="107"/>
      <c r="NQD29" s="106"/>
      <c r="NQE29" s="106"/>
      <c r="NQF29" s="108"/>
      <c r="NQG29" s="109"/>
      <c r="NQH29" s="110"/>
      <c r="NQI29" s="106"/>
      <c r="NQJ29" s="106"/>
      <c r="NQK29" s="107"/>
      <c r="NQL29" s="106"/>
      <c r="NQM29" s="106"/>
      <c r="NQN29" s="108"/>
      <c r="NQO29" s="109"/>
      <c r="NQP29" s="110"/>
      <c r="NQQ29" s="106"/>
      <c r="NQR29" s="106"/>
      <c r="NQS29" s="107"/>
      <c r="NQT29" s="106"/>
      <c r="NQU29" s="106"/>
      <c r="NQV29" s="108"/>
      <c r="NQW29" s="109"/>
      <c r="NQX29" s="110"/>
      <c r="NQY29" s="106"/>
      <c r="NQZ29" s="106"/>
      <c r="NRA29" s="107"/>
      <c r="NRB29" s="106"/>
      <c r="NRC29" s="106"/>
      <c r="NRD29" s="108"/>
      <c r="NRE29" s="109"/>
      <c r="NRF29" s="110"/>
      <c r="NRG29" s="106"/>
      <c r="NRH29" s="106"/>
      <c r="NRI29" s="107"/>
      <c r="NRJ29" s="106"/>
      <c r="NRK29" s="106"/>
      <c r="NRL29" s="108"/>
      <c r="NRM29" s="109"/>
      <c r="NRN29" s="110"/>
      <c r="NRO29" s="106"/>
      <c r="NRP29" s="106"/>
      <c r="NRQ29" s="107"/>
      <c r="NRR29" s="106"/>
      <c r="NRS29" s="106"/>
      <c r="NRT29" s="108"/>
      <c r="NRU29" s="109"/>
      <c r="NRV29" s="110"/>
      <c r="NRW29" s="106"/>
      <c r="NRX29" s="106"/>
      <c r="NRY29" s="107"/>
      <c r="NRZ29" s="106"/>
      <c r="NSA29" s="106"/>
      <c r="NSB29" s="108"/>
      <c r="NSC29" s="109"/>
      <c r="NSD29" s="110"/>
      <c r="NSE29" s="106"/>
      <c r="NSF29" s="106"/>
      <c r="NSG29" s="107"/>
      <c r="NSH29" s="106"/>
      <c r="NSI29" s="106"/>
      <c r="NSJ29" s="108"/>
      <c r="NSK29" s="109"/>
      <c r="NSL29" s="110"/>
      <c r="NSM29" s="106"/>
      <c r="NSN29" s="106"/>
      <c r="NSO29" s="107"/>
      <c r="NSP29" s="106"/>
      <c r="NSQ29" s="106"/>
      <c r="NSR29" s="108"/>
      <c r="NSS29" s="109"/>
      <c r="NST29" s="110"/>
      <c r="NSU29" s="106"/>
      <c r="NSV29" s="106"/>
      <c r="NSW29" s="107"/>
      <c r="NSX29" s="106"/>
      <c r="NSY29" s="106"/>
      <c r="NSZ29" s="108"/>
      <c r="NTA29" s="109"/>
      <c r="NTB29" s="110"/>
      <c r="NTC29" s="106"/>
      <c r="NTD29" s="106"/>
      <c r="NTE29" s="107"/>
      <c r="NTF29" s="106"/>
      <c r="NTG29" s="106"/>
      <c r="NTH29" s="108"/>
      <c r="NTI29" s="109"/>
      <c r="NTJ29" s="110"/>
      <c r="NTK29" s="106"/>
      <c r="NTL29" s="106"/>
      <c r="NTM29" s="107"/>
      <c r="NTN29" s="106"/>
      <c r="NTO29" s="106"/>
      <c r="NTP29" s="108"/>
      <c r="NTQ29" s="109"/>
      <c r="NTR29" s="110"/>
      <c r="NTS29" s="106"/>
      <c r="NTT29" s="106"/>
      <c r="NTU29" s="107"/>
      <c r="NTV29" s="106"/>
      <c r="NTW29" s="106"/>
      <c r="NTX29" s="108"/>
      <c r="NTY29" s="109"/>
      <c r="NTZ29" s="110"/>
      <c r="NUA29" s="106"/>
      <c r="NUB29" s="106"/>
      <c r="NUC29" s="107"/>
      <c r="NUD29" s="106"/>
      <c r="NUE29" s="106"/>
      <c r="NUF29" s="108"/>
      <c r="NUG29" s="109"/>
      <c r="NUH29" s="110"/>
      <c r="NUI29" s="106"/>
      <c r="NUJ29" s="106"/>
      <c r="NUK29" s="107"/>
      <c r="NUL29" s="106"/>
      <c r="NUM29" s="106"/>
      <c r="NUN29" s="108"/>
      <c r="NUO29" s="109"/>
      <c r="NUP29" s="110"/>
      <c r="NUQ29" s="106"/>
      <c r="NUR29" s="106"/>
      <c r="NUS29" s="107"/>
      <c r="NUT29" s="106"/>
      <c r="NUU29" s="106"/>
      <c r="NUV29" s="108"/>
      <c r="NUW29" s="109"/>
      <c r="NUX29" s="110"/>
      <c r="NUY29" s="106"/>
      <c r="NUZ29" s="106"/>
      <c r="NVA29" s="107"/>
      <c r="NVB29" s="106"/>
      <c r="NVC29" s="106"/>
      <c r="NVD29" s="108"/>
      <c r="NVE29" s="109"/>
      <c r="NVF29" s="110"/>
      <c r="NVG29" s="106"/>
      <c r="NVH29" s="106"/>
      <c r="NVI29" s="107"/>
      <c r="NVJ29" s="106"/>
      <c r="NVK29" s="106"/>
      <c r="NVL29" s="108"/>
      <c r="NVM29" s="109"/>
      <c r="NVN29" s="110"/>
      <c r="NVO29" s="106"/>
      <c r="NVP29" s="106"/>
      <c r="NVQ29" s="107"/>
      <c r="NVR29" s="106"/>
      <c r="NVS29" s="106"/>
      <c r="NVT29" s="108"/>
      <c r="NVU29" s="109"/>
      <c r="NVV29" s="110"/>
      <c r="NVW29" s="106"/>
      <c r="NVX29" s="106"/>
      <c r="NVY29" s="107"/>
      <c r="NVZ29" s="106"/>
      <c r="NWA29" s="106"/>
      <c r="NWB29" s="108"/>
      <c r="NWC29" s="109"/>
      <c r="NWD29" s="110"/>
      <c r="NWE29" s="106"/>
      <c r="NWF29" s="106"/>
      <c r="NWG29" s="107"/>
      <c r="NWH29" s="106"/>
      <c r="NWI29" s="106"/>
      <c r="NWJ29" s="108"/>
      <c r="NWK29" s="109"/>
      <c r="NWL29" s="110"/>
      <c r="NWM29" s="106"/>
      <c r="NWN29" s="106"/>
      <c r="NWO29" s="107"/>
      <c r="NWP29" s="106"/>
      <c r="NWQ29" s="106"/>
      <c r="NWR29" s="108"/>
      <c r="NWS29" s="109"/>
      <c r="NWT29" s="110"/>
      <c r="NWU29" s="106"/>
      <c r="NWV29" s="106"/>
      <c r="NWW29" s="107"/>
      <c r="NWX29" s="106"/>
      <c r="NWY29" s="106"/>
      <c r="NWZ29" s="108"/>
      <c r="NXA29" s="109"/>
      <c r="NXB29" s="110"/>
      <c r="NXC29" s="106"/>
      <c r="NXD29" s="106"/>
      <c r="NXE29" s="107"/>
      <c r="NXF29" s="106"/>
      <c r="NXG29" s="106"/>
      <c r="NXH29" s="108"/>
      <c r="NXI29" s="109"/>
      <c r="NXJ29" s="110"/>
      <c r="NXK29" s="106"/>
      <c r="NXL29" s="106"/>
      <c r="NXM29" s="107"/>
      <c r="NXN29" s="106"/>
      <c r="NXO29" s="106"/>
      <c r="NXP29" s="108"/>
      <c r="NXQ29" s="109"/>
      <c r="NXR29" s="110"/>
      <c r="NXS29" s="106"/>
      <c r="NXT29" s="106"/>
      <c r="NXU29" s="107"/>
      <c r="NXV29" s="106"/>
      <c r="NXW29" s="106"/>
      <c r="NXX29" s="108"/>
      <c r="NXY29" s="109"/>
      <c r="NXZ29" s="110"/>
      <c r="NYA29" s="106"/>
      <c r="NYB29" s="106"/>
      <c r="NYC29" s="107"/>
      <c r="NYD29" s="106"/>
      <c r="NYE29" s="106"/>
      <c r="NYF29" s="108"/>
      <c r="NYG29" s="109"/>
      <c r="NYH29" s="110"/>
      <c r="NYI29" s="106"/>
      <c r="NYJ29" s="106"/>
      <c r="NYK29" s="107"/>
      <c r="NYL29" s="106"/>
      <c r="NYM29" s="106"/>
      <c r="NYN29" s="108"/>
      <c r="NYO29" s="109"/>
      <c r="NYP29" s="110"/>
      <c r="NYQ29" s="106"/>
      <c r="NYR29" s="106"/>
      <c r="NYS29" s="107"/>
      <c r="NYT29" s="106"/>
      <c r="NYU29" s="106"/>
      <c r="NYV29" s="108"/>
      <c r="NYW29" s="109"/>
      <c r="NYX29" s="110"/>
      <c r="NYY29" s="106"/>
      <c r="NYZ29" s="106"/>
      <c r="NZA29" s="107"/>
      <c r="NZB29" s="106"/>
      <c r="NZC29" s="106"/>
      <c r="NZD29" s="108"/>
      <c r="NZE29" s="109"/>
      <c r="NZF29" s="110"/>
      <c r="NZG29" s="106"/>
      <c r="NZH29" s="106"/>
      <c r="NZI29" s="107"/>
      <c r="NZJ29" s="106"/>
      <c r="NZK29" s="106"/>
      <c r="NZL29" s="108"/>
      <c r="NZM29" s="109"/>
      <c r="NZN29" s="110"/>
      <c r="NZO29" s="106"/>
      <c r="NZP29" s="106"/>
      <c r="NZQ29" s="107"/>
      <c r="NZR29" s="106"/>
      <c r="NZS29" s="106"/>
      <c r="NZT29" s="108"/>
      <c r="NZU29" s="109"/>
      <c r="NZV29" s="110"/>
      <c r="NZW29" s="106"/>
      <c r="NZX29" s="106"/>
      <c r="NZY29" s="107"/>
      <c r="NZZ29" s="106"/>
      <c r="OAA29" s="106"/>
      <c r="OAB29" s="108"/>
      <c r="OAC29" s="109"/>
      <c r="OAD29" s="110"/>
      <c r="OAE29" s="106"/>
      <c r="OAF29" s="106"/>
      <c r="OAG29" s="107"/>
      <c r="OAH29" s="106"/>
      <c r="OAI29" s="106"/>
      <c r="OAJ29" s="108"/>
      <c r="OAK29" s="109"/>
      <c r="OAL29" s="110"/>
      <c r="OAM29" s="106"/>
      <c r="OAN29" s="106"/>
      <c r="OAO29" s="107"/>
      <c r="OAP29" s="106"/>
      <c r="OAQ29" s="106"/>
      <c r="OAR29" s="108"/>
      <c r="OAS29" s="109"/>
      <c r="OAT29" s="110"/>
      <c r="OAU29" s="106"/>
      <c r="OAV29" s="106"/>
      <c r="OAW29" s="107"/>
      <c r="OAX29" s="106"/>
      <c r="OAY29" s="106"/>
      <c r="OAZ29" s="108"/>
      <c r="OBA29" s="109"/>
      <c r="OBB29" s="110"/>
      <c r="OBC29" s="106"/>
      <c r="OBD29" s="106"/>
      <c r="OBE29" s="107"/>
      <c r="OBF29" s="106"/>
      <c r="OBG29" s="106"/>
      <c r="OBH29" s="108"/>
      <c r="OBI29" s="109"/>
      <c r="OBJ29" s="110"/>
      <c r="OBK29" s="106"/>
      <c r="OBL29" s="106"/>
      <c r="OBM29" s="107"/>
      <c r="OBN29" s="106"/>
      <c r="OBO29" s="106"/>
      <c r="OBP29" s="108"/>
      <c r="OBQ29" s="109"/>
      <c r="OBR29" s="110"/>
      <c r="OBS29" s="106"/>
      <c r="OBT29" s="106"/>
      <c r="OBU29" s="107"/>
      <c r="OBV29" s="106"/>
      <c r="OBW29" s="106"/>
      <c r="OBX29" s="108"/>
      <c r="OBY29" s="109"/>
      <c r="OBZ29" s="110"/>
      <c r="OCA29" s="106"/>
      <c r="OCB29" s="106"/>
      <c r="OCC29" s="107"/>
      <c r="OCD29" s="106"/>
      <c r="OCE29" s="106"/>
      <c r="OCF29" s="108"/>
      <c r="OCG29" s="109"/>
      <c r="OCH29" s="110"/>
      <c r="OCI29" s="106"/>
      <c r="OCJ29" s="106"/>
      <c r="OCK29" s="107"/>
      <c r="OCL29" s="106"/>
      <c r="OCM29" s="106"/>
      <c r="OCN29" s="108"/>
      <c r="OCO29" s="109"/>
      <c r="OCP29" s="110"/>
      <c r="OCQ29" s="106"/>
      <c r="OCR29" s="106"/>
      <c r="OCS29" s="107"/>
      <c r="OCT29" s="106"/>
      <c r="OCU29" s="106"/>
      <c r="OCV29" s="108"/>
      <c r="OCW29" s="109"/>
      <c r="OCX29" s="110"/>
      <c r="OCY29" s="106"/>
      <c r="OCZ29" s="106"/>
      <c r="ODA29" s="107"/>
      <c r="ODB29" s="106"/>
      <c r="ODC29" s="106"/>
      <c r="ODD29" s="108"/>
      <c r="ODE29" s="109"/>
      <c r="ODF29" s="110"/>
      <c r="ODG29" s="106"/>
      <c r="ODH29" s="106"/>
      <c r="ODI29" s="107"/>
      <c r="ODJ29" s="106"/>
      <c r="ODK29" s="106"/>
      <c r="ODL29" s="108"/>
      <c r="ODM29" s="109"/>
      <c r="ODN29" s="110"/>
      <c r="ODO29" s="106"/>
      <c r="ODP29" s="106"/>
      <c r="ODQ29" s="107"/>
      <c r="ODR29" s="106"/>
      <c r="ODS29" s="106"/>
      <c r="ODT29" s="108"/>
      <c r="ODU29" s="109"/>
      <c r="ODV29" s="110"/>
      <c r="ODW29" s="106"/>
      <c r="ODX29" s="106"/>
      <c r="ODY29" s="107"/>
      <c r="ODZ29" s="106"/>
      <c r="OEA29" s="106"/>
      <c r="OEB29" s="108"/>
      <c r="OEC29" s="109"/>
      <c r="OED29" s="110"/>
      <c r="OEE29" s="106"/>
      <c r="OEF29" s="106"/>
      <c r="OEG29" s="107"/>
      <c r="OEH29" s="106"/>
      <c r="OEI29" s="106"/>
      <c r="OEJ29" s="108"/>
      <c r="OEK29" s="109"/>
      <c r="OEL29" s="110"/>
      <c r="OEM29" s="106"/>
      <c r="OEN29" s="106"/>
      <c r="OEO29" s="107"/>
      <c r="OEP29" s="106"/>
      <c r="OEQ29" s="106"/>
      <c r="OER29" s="108"/>
      <c r="OES29" s="109"/>
      <c r="OET29" s="110"/>
      <c r="OEU29" s="106"/>
      <c r="OEV29" s="106"/>
      <c r="OEW29" s="107"/>
      <c r="OEX29" s="106"/>
      <c r="OEY29" s="106"/>
      <c r="OEZ29" s="108"/>
      <c r="OFA29" s="109"/>
      <c r="OFB29" s="110"/>
      <c r="OFC29" s="106"/>
      <c r="OFD29" s="106"/>
      <c r="OFE29" s="107"/>
      <c r="OFF29" s="106"/>
      <c r="OFG29" s="106"/>
      <c r="OFH29" s="108"/>
      <c r="OFI29" s="109"/>
      <c r="OFJ29" s="110"/>
      <c r="OFK29" s="106"/>
      <c r="OFL29" s="106"/>
      <c r="OFM29" s="107"/>
      <c r="OFN29" s="106"/>
      <c r="OFO29" s="106"/>
      <c r="OFP29" s="108"/>
      <c r="OFQ29" s="109"/>
      <c r="OFR29" s="110"/>
      <c r="OFS29" s="106"/>
      <c r="OFT29" s="106"/>
      <c r="OFU29" s="107"/>
      <c r="OFV29" s="106"/>
      <c r="OFW29" s="106"/>
      <c r="OFX29" s="108"/>
      <c r="OFY29" s="109"/>
      <c r="OFZ29" s="110"/>
      <c r="OGA29" s="106"/>
      <c r="OGB29" s="106"/>
      <c r="OGC29" s="107"/>
      <c r="OGD29" s="106"/>
      <c r="OGE29" s="106"/>
      <c r="OGF29" s="108"/>
      <c r="OGG29" s="109"/>
      <c r="OGH29" s="110"/>
      <c r="OGI29" s="106"/>
      <c r="OGJ29" s="106"/>
      <c r="OGK29" s="107"/>
      <c r="OGL29" s="106"/>
      <c r="OGM29" s="106"/>
      <c r="OGN29" s="108"/>
      <c r="OGO29" s="109"/>
      <c r="OGP29" s="110"/>
      <c r="OGQ29" s="106"/>
      <c r="OGR29" s="106"/>
      <c r="OGS29" s="107"/>
      <c r="OGT29" s="106"/>
      <c r="OGU29" s="106"/>
      <c r="OGV29" s="108"/>
      <c r="OGW29" s="109"/>
      <c r="OGX29" s="110"/>
      <c r="OGY29" s="106"/>
      <c r="OGZ29" s="106"/>
      <c r="OHA29" s="107"/>
      <c r="OHB29" s="106"/>
      <c r="OHC29" s="106"/>
      <c r="OHD29" s="108"/>
      <c r="OHE29" s="109"/>
      <c r="OHF29" s="110"/>
      <c r="OHG29" s="106"/>
      <c r="OHH29" s="106"/>
      <c r="OHI29" s="107"/>
      <c r="OHJ29" s="106"/>
      <c r="OHK29" s="106"/>
      <c r="OHL29" s="108"/>
      <c r="OHM29" s="109"/>
      <c r="OHN29" s="110"/>
      <c r="OHO29" s="106"/>
      <c r="OHP29" s="106"/>
      <c r="OHQ29" s="107"/>
      <c r="OHR29" s="106"/>
      <c r="OHS29" s="106"/>
      <c r="OHT29" s="108"/>
      <c r="OHU29" s="109"/>
      <c r="OHV29" s="110"/>
      <c r="OHW29" s="106"/>
      <c r="OHX29" s="106"/>
      <c r="OHY29" s="107"/>
      <c r="OHZ29" s="106"/>
      <c r="OIA29" s="106"/>
      <c r="OIB29" s="108"/>
      <c r="OIC29" s="109"/>
      <c r="OID29" s="110"/>
      <c r="OIE29" s="106"/>
      <c r="OIF29" s="106"/>
      <c r="OIG29" s="107"/>
      <c r="OIH29" s="106"/>
      <c r="OII29" s="106"/>
      <c r="OIJ29" s="108"/>
      <c r="OIK29" s="109"/>
      <c r="OIL29" s="110"/>
      <c r="OIM29" s="106"/>
      <c r="OIN29" s="106"/>
      <c r="OIO29" s="107"/>
      <c r="OIP29" s="106"/>
      <c r="OIQ29" s="106"/>
      <c r="OIR29" s="108"/>
      <c r="OIS29" s="109"/>
      <c r="OIT29" s="110"/>
      <c r="OIU29" s="106"/>
      <c r="OIV29" s="106"/>
      <c r="OIW29" s="107"/>
      <c r="OIX29" s="106"/>
      <c r="OIY29" s="106"/>
      <c r="OIZ29" s="108"/>
      <c r="OJA29" s="109"/>
      <c r="OJB29" s="110"/>
      <c r="OJC29" s="106"/>
      <c r="OJD29" s="106"/>
      <c r="OJE29" s="107"/>
      <c r="OJF29" s="106"/>
      <c r="OJG29" s="106"/>
      <c r="OJH29" s="108"/>
      <c r="OJI29" s="109"/>
      <c r="OJJ29" s="110"/>
      <c r="OJK29" s="106"/>
      <c r="OJL29" s="106"/>
      <c r="OJM29" s="107"/>
      <c r="OJN29" s="106"/>
      <c r="OJO29" s="106"/>
      <c r="OJP29" s="108"/>
      <c r="OJQ29" s="109"/>
      <c r="OJR29" s="110"/>
      <c r="OJS29" s="106"/>
      <c r="OJT29" s="106"/>
      <c r="OJU29" s="107"/>
      <c r="OJV29" s="106"/>
      <c r="OJW29" s="106"/>
      <c r="OJX29" s="108"/>
      <c r="OJY29" s="109"/>
      <c r="OJZ29" s="110"/>
      <c r="OKA29" s="106"/>
      <c r="OKB29" s="106"/>
      <c r="OKC29" s="107"/>
      <c r="OKD29" s="106"/>
      <c r="OKE29" s="106"/>
      <c r="OKF29" s="108"/>
      <c r="OKG29" s="109"/>
      <c r="OKH29" s="110"/>
      <c r="OKI29" s="106"/>
      <c r="OKJ29" s="106"/>
      <c r="OKK29" s="107"/>
      <c r="OKL29" s="106"/>
      <c r="OKM29" s="106"/>
      <c r="OKN29" s="108"/>
      <c r="OKO29" s="109"/>
      <c r="OKP29" s="110"/>
      <c r="OKQ29" s="106"/>
      <c r="OKR29" s="106"/>
      <c r="OKS29" s="107"/>
      <c r="OKT29" s="106"/>
      <c r="OKU29" s="106"/>
      <c r="OKV29" s="108"/>
      <c r="OKW29" s="109"/>
      <c r="OKX29" s="110"/>
      <c r="OKY29" s="106"/>
      <c r="OKZ29" s="106"/>
      <c r="OLA29" s="107"/>
      <c r="OLB29" s="106"/>
      <c r="OLC29" s="106"/>
      <c r="OLD29" s="108"/>
      <c r="OLE29" s="109"/>
      <c r="OLF29" s="110"/>
      <c r="OLG29" s="106"/>
      <c r="OLH29" s="106"/>
      <c r="OLI29" s="107"/>
      <c r="OLJ29" s="106"/>
      <c r="OLK29" s="106"/>
      <c r="OLL29" s="108"/>
      <c r="OLM29" s="109"/>
      <c r="OLN29" s="110"/>
      <c r="OLO29" s="106"/>
      <c r="OLP29" s="106"/>
      <c r="OLQ29" s="107"/>
      <c r="OLR29" s="106"/>
      <c r="OLS29" s="106"/>
      <c r="OLT29" s="108"/>
      <c r="OLU29" s="109"/>
      <c r="OLV29" s="110"/>
      <c r="OLW29" s="106"/>
      <c r="OLX29" s="106"/>
      <c r="OLY29" s="107"/>
      <c r="OLZ29" s="106"/>
      <c r="OMA29" s="106"/>
      <c r="OMB29" s="108"/>
      <c r="OMC29" s="109"/>
      <c r="OMD29" s="110"/>
      <c r="OME29" s="106"/>
      <c r="OMF29" s="106"/>
      <c r="OMG29" s="107"/>
      <c r="OMH29" s="106"/>
      <c r="OMI29" s="106"/>
      <c r="OMJ29" s="108"/>
      <c r="OMK29" s="109"/>
      <c r="OML29" s="110"/>
      <c r="OMM29" s="106"/>
      <c r="OMN29" s="106"/>
      <c r="OMO29" s="107"/>
      <c r="OMP29" s="106"/>
      <c r="OMQ29" s="106"/>
      <c r="OMR29" s="108"/>
      <c r="OMS29" s="109"/>
      <c r="OMT29" s="110"/>
      <c r="OMU29" s="106"/>
      <c r="OMV29" s="106"/>
      <c r="OMW29" s="107"/>
      <c r="OMX29" s="106"/>
      <c r="OMY29" s="106"/>
      <c r="OMZ29" s="108"/>
      <c r="ONA29" s="109"/>
      <c r="ONB29" s="110"/>
      <c r="ONC29" s="106"/>
      <c r="OND29" s="106"/>
      <c r="ONE29" s="107"/>
      <c r="ONF29" s="106"/>
      <c r="ONG29" s="106"/>
      <c r="ONH29" s="108"/>
      <c r="ONI29" s="109"/>
      <c r="ONJ29" s="110"/>
      <c r="ONK29" s="106"/>
      <c r="ONL29" s="106"/>
      <c r="ONM29" s="107"/>
      <c r="ONN29" s="106"/>
      <c r="ONO29" s="106"/>
      <c r="ONP29" s="108"/>
      <c r="ONQ29" s="109"/>
      <c r="ONR29" s="110"/>
      <c r="ONS29" s="106"/>
      <c r="ONT29" s="106"/>
      <c r="ONU29" s="107"/>
      <c r="ONV29" s="106"/>
      <c r="ONW29" s="106"/>
      <c r="ONX29" s="108"/>
      <c r="ONY29" s="109"/>
      <c r="ONZ29" s="110"/>
      <c r="OOA29" s="106"/>
      <c r="OOB29" s="106"/>
      <c r="OOC29" s="107"/>
      <c r="OOD29" s="106"/>
      <c r="OOE29" s="106"/>
      <c r="OOF29" s="108"/>
      <c r="OOG29" s="109"/>
      <c r="OOH29" s="110"/>
      <c r="OOI29" s="106"/>
      <c r="OOJ29" s="106"/>
      <c r="OOK29" s="107"/>
      <c r="OOL29" s="106"/>
      <c r="OOM29" s="106"/>
      <c r="OON29" s="108"/>
      <c r="OOO29" s="109"/>
      <c r="OOP29" s="110"/>
      <c r="OOQ29" s="106"/>
      <c r="OOR29" s="106"/>
      <c r="OOS29" s="107"/>
      <c r="OOT29" s="106"/>
      <c r="OOU29" s="106"/>
      <c r="OOV29" s="108"/>
      <c r="OOW29" s="109"/>
      <c r="OOX29" s="110"/>
      <c r="OOY29" s="106"/>
      <c r="OOZ29" s="106"/>
      <c r="OPA29" s="107"/>
      <c r="OPB29" s="106"/>
      <c r="OPC29" s="106"/>
      <c r="OPD29" s="108"/>
      <c r="OPE29" s="109"/>
      <c r="OPF29" s="110"/>
      <c r="OPG29" s="106"/>
      <c r="OPH29" s="106"/>
      <c r="OPI29" s="107"/>
      <c r="OPJ29" s="106"/>
      <c r="OPK29" s="106"/>
      <c r="OPL29" s="108"/>
      <c r="OPM29" s="109"/>
      <c r="OPN29" s="110"/>
      <c r="OPO29" s="106"/>
      <c r="OPP29" s="106"/>
      <c r="OPQ29" s="107"/>
      <c r="OPR29" s="106"/>
      <c r="OPS29" s="106"/>
      <c r="OPT29" s="108"/>
      <c r="OPU29" s="109"/>
      <c r="OPV29" s="110"/>
      <c r="OPW29" s="106"/>
      <c r="OPX29" s="106"/>
      <c r="OPY29" s="107"/>
      <c r="OPZ29" s="106"/>
      <c r="OQA29" s="106"/>
      <c r="OQB29" s="108"/>
      <c r="OQC29" s="109"/>
      <c r="OQD29" s="110"/>
      <c r="OQE29" s="106"/>
      <c r="OQF29" s="106"/>
      <c r="OQG29" s="107"/>
      <c r="OQH29" s="106"/>
      <c r="OQI29" s="106"/>
      <c r="OQJ29" s="108"/>
      <c r="OQK29" s="109"/>
      <c r="OQL29" s="110"/>
      <c r="OQM29" s="106"/>
      <c r="OQN29" s="106"/>
      <c r="OQO29" s="107"/>
      <c r="OQP29" s="106"/>
      <c r="OQQ29" s="106"/>
      <c r="OQR29" s="108"/>
      <c r="OQS29" s="109"/>
      <c r="OQT29" s="110"/>
      <c r="OQU29" s="106"/>
      <c r="OQV29" s="106"/>
      <c r="OQW29" s="107"/>
      <c r="OQX29" s="106"/>
      <c r="OQY29" s="106"/>
      <c r="OQZ29" s="108"/>
      <c r="ORA29" s="109"/>
      <c r="ORB29" s="110"/>
      <c r="ORC29" s="106"/>
      <c r="ORD29" s="106"/>
      <c r="ORE29" s="107"/>
      <c r="ORF29" s="106"/>
      <c r="ORG29" s="106"/>
      <c r="ORH29" s="108"/>
      <c r="ORI29" s="109"/>
      <c r="ORJ29" s="110"/>
      <c r="ORK29" s="106"/>
      <c r="ORL29" s="106"/>
      <c r="ORM29" s="107"/>
      <c r="ORN29" s="106"/>
      <c r="ORO29" s="106"/>
      <c r="ORP29" s="108"/>
      <c r="ORQ29" s="109"/>
      <c r="ORR29" s="110"/>
      <c r="ORS29" s="106"/>
      <c r="ORT29" s="106"/>
      <c r="ORU29" s="107"/>
      <c r="ORV29" s="106"/>
      <c r="ORW29" s="106"/>
      <c r="ORX29" s="108"/>
      <c r="ORY29" s="109"/>
      <c r="ORZ29" s="110"/>
      <c r="OSA29" s="106"/>
      <c r="OSB29" s="106"/>
      <c r="OSC29" s="107"/>
      <c r="OSD29" s="106"/>
      <c r="OSE29" s="106"/>
      <c r="OSF29" s="108"/>
      <c r="OSG29" s="109"/>
      <c r="OSH29" s="110"/>
      <c r="OSI29" s="106"/>
      <c r="OSJ29" s="106"/>
      <c r="OSK29" s="107"/>
      <c r="OSL29" s="106"/>
      <c r="OSM29" s="106"/>
      <c r="OSN29" s="108"/>
      <c r="OSO29" s="109"/>
      <c r="OSP29" s="110"/>
      <c r="OSQ29" s="106"/>
      <c r="OSR29" s="106"/>
      <c r="OSS29" s="107"/>
      <c r="OST29" s="106"/>
      <c r="OSU29" s="106"/>
      <c r="OSV29" s="108"/>
      <c r="OSW29" s="109"/>
      <c r="OSX29" s="110"/>
      <c r="OSY29" s="106"/>
      <c r="OSZ29" s="106"/>
      <c r="OTA29" s="107"/>
      <c r="OTB29" s="106"/>
      <c r="OTC29" s="106"/>
      <c r="OTD29" s="108"/>
      <c r="OTE29" s="109"/>
      <c r="OTF29" s="110"/>
      <c r="OTG29" s="106"/>
      <c r="OTH29" s="106"/>
      <c r="OTI29" s="107"/>
      <c r="OTJ29" s="106"/>
      <c r="OTK29" s="106"/>
      <c r="OTL29" s="108"/>
      <c r="OTM29" s="109"/>
      <c r="OTN29" s="110"/>
      <c r="OTO29" s="106"/>
      <c r="OTP29" s="106"/>
      <c r="OTQ29" s="107"/>
      <c r="OTR29" s="106"/>
      <c r="OTS29" s="106"/>
      <c r="OTT29" s="108"/>
      <c r="OTU29" s="109"/>
      <c r="OTV29" s="110"/>
      <c r="OTW29" s="106"/>
      <c r="OTX29" s="106"/>
      <c r="OTY29" s="107"/>
      <c r="OTZ29" s="106"/>
      <c r="OUA29" s="106"/>
      <c r="OUB29" s="108"/>
      <c r="OUC29" s="109"/>
      <c r="OUD29" s="110"/>
      <c r="OUE29" s="106"/>
      <c r="OUF29" s="106"/>
      <c r="OUG29" s="107"/>
      <c r="OUH29" s="106"/>
      <c r="OUI29" s="106"/>
      <c r="OUJ29" s="108"/>
      <c r="OUK29" s="109"/>
      <c r="OUL29" s="110"/>
      <c r="OUM29" s="106"/>
      <c r="OUN29" s="106"/>
      <c r="OUO29" s="107"/>
      <c r="OUP29" s="106"/>
      <c r="OUQ29" s="106"/>
      <c r="OUR29" s="108"/>
      <c r="OUS29" s="109"/>
      <c r="OUT29" s="110"/>
      <c r="OUU29" s="106"/>
      <c r="OUV29" s="106"/>
      <c r="OUW29" s="107"/>
      <c r="OUX29" s="106"/>
      <c r="OUY29" s="106"/>
      <c r="OUZ29" s="108"/>
      <c r="OVA29" s="109"/>
      <c r="OVB29" s="110"/>
      <c r="OVC29" s="106"/>
      <c r="OVD29" s="106"/>
      <c r="OVE29" s="107"/>
      <c r="OVF29" s="106"/>
      <c r="OVG29" s="106"/>
      <c r="OVH29" s="108"/>
      <c r="OVI29" s="109"/>
      <c r="OVJ29" s="110"/>
      <c r="OVK29" s="106"/>
      <c r="OVL29" s="106"/>
      <c r="OVM29" s="107"/>
      <c r="OVN29" s="106"/>
      <c r="OVO29" s="106"/>
      <c r="OVP29" s="108"/>
      <c r="OVQ29" s="109"/>
      <c r="OVR29" s="110"/>
      <c r="OVS29" s="106"/>
      <c r="OVT29" s="106"/>
      <c r="OVU29" s="107"/>
      <c r="OVV29" s="106"/>
      <c r="OVW29" s="106"/>
      <c r="OVX29" s="108"/>
      <c r="OVY29" s="109"/>
      <c r="OVZ29" s="110"/>
      <c r="OWA29" s="106"/>
      <c r="OWB29" s="106"/>
      <c r="OWC29" s="107"/>
      <c r="OWD29" s="106"/>
      <c r="OWE29" s="106"/>
      <c r="OWF29" s="108"/>
      <c r="OWG29" s="109"/>
      <c r="OWH29" s="110"/>
      <c r="OWI29" s="106"/>
      <c r="OWJ29" s="106"/>
      <c r="OWK29" s="107"/>
      <c r="OWL29" s="106"/>
      <c r="OWM29" s="106"/>
      <c r="OWN29" s="108"/>
      <c r="OWO29" s="109"/>
      <c r="OWP29" s="110"/>
      <c r="OWQ29" s="106"/>
      <c r="OWR29" s="106"/>
      <c r="OWS29" s="107"/>
      <c r="OWT29" s="106"/>
      <c r="OWU29" s="106"/>
      <c r="OWV29" s="108"/>
      <c r="OWW29" s="109"/>
      <c r="OWX29" s="110"/>
      <c r="OWY29" s="106"/>
      <c r="OWZ29" s="106"/>
      <c r="OXA29" s="107"/>
      <c r="OXB29" s="106"/>
      <c r="OXC29" s="106"/>
      <c r="OXD29" s="108"/>
      <c r="OXE29" s="109"/>
      <c r="OXF29" s="110"/>
      <c r="OXG29" s="106"/>
      <c r="OXH29" s="106"/>
      <c r="OXI29" s="107"/>
      <c r="OXJ29" s="106"/>
      <c r="OXK29" s="106"/>
      <c r="OXL29" s="108"/>
      <c r="OXM29" s="109"/>
      <c r="OXN29" s="110"/>
      <c r="OXO29" s="106"/>
      <c r="OXP29" s="106"/>
      <c r="OXQ29" s="107"/>
      <c r="OXR29" s="106"/>
      <c r="OXS29" s="106"/>
      <c r="OXT29" s="108"/>
      <c r="OXU29" s="109"/>
      <c r="OXV29" s="110"/>
      <c r="OXW29" s="106"/>
      <c r="OXX29" s="106"/>
      <c r="OXY29" s="107"/>
      <c r="OXZ29" s="106"/>
      <c r="OYA29" s="106"/>
      <c r="OYB29" s="108"/>
      <c r="OYC29" s="109"/>
      <c r="OYD29" s="110"/>
      <c r="OYE29" s="106"/>
      <c r="OYF29" s="106"/>
      <c r="OYG29" s="107"/>
      <c r="OYH29" s="106"/>
      <c r="OYI29" s="106"/>
      <c r="OYJ29" s="108"/>
      <c r="OYK29" s="109"/>
      <c r="OYL29" s="110"/>
      <c r="OYM29" s="106"/>
      <c r="OYN29" s="106"/>
      <c r="OYO29" s="107"/>
      <c r="OYP29" s="106"/>
      <c r="OYQ29" s="106"/>
      <c r="OYR29" s="108"/>
      <c r="OYS29" s="109"/>
      <c r="OYT29" s="110"/>
      <c r="OYU29" s="106"/>
      <c r="OYV29" s="106"/>
      <c r="OYW29" s="107"/>
      <c r="OYX29" s="106"/>
      <c r="OYY29" s="106"/>
      <c r="OYZ29" s="108"/>
      <c r="OZA29" s="109"/>
      <c r="OZB29" s="110"/>
      <c r="OZC29" s="106"/>
      <c r="OZD29" s="106"/>
      <c r="OZE29" s="107"/>
      <c r="OZF29" s="106"/>
      <c r="OZG29" s="106"/>
      <c r="OZH29" s="108"/>
      <c r="OZI29" s="109"/>
      <c r="OZJ29" s="110"/>
      <c r="OZK29" s="106"/>
      <c r="OZL29" s="106"/>
      <c r="OZM29" s="107"/>
      <c r="OZN29" s="106"/>
      <c r="OZO29" s="106"/>
      <c r="OZP29" s="108"/>
      <c r="OZQ29" s="109"/>
      <c r="OZR29" s="110"/>
      <c r="OZS29" s="106"/>
      <c r="OZT29" s="106"/>
      <c r="OZU29" s="107"/>
      <c r="OZV29" s="106"/>
      <c r="OZW29" s="106"/>
      <c r="OZX29" s="108"/>
      <c r="OZY29" s="109"/>
      <c r="OZZ29" s="110"/>
      <c r="PAA29" s="106"/>
      <c r="PAB29" s="106"/>
      <c r="PAC29" s="107"/>
      <c r="PAD29" s="106"/>
      <c r="PAE29" s="106"/>
      <c r="PAF29" s="108"/>
      <c r="PAG29" s="109"/>
      <c r="PAH29" s="110"/>
      <c r="PAI29" s="106"/>
      <c r="PAJ29" s="106"/>
      <c r="PAK29" s="107"/>
      <c r="PAL29" s="106"/>
      <c r="PAM29" s="106"/>
      <c r="PAN29" s="108"/>
      <c r="PAO29" s="109"/>
      <c r="PAP29" s="110"/>
      <c r="PAQ29" s="106"/>
      <c r="PAR29" s="106"/>
      <c r="PAS29" s="107"/>
      <c r="PAT29" s="106"/>
      <c r="PAU29" s="106"/>
      <c r="PAV29" s="108"/>
      <c r="PAW29" s="109"/>
      <c r="PAX29" s="110"/>
      <c r="PAY29" s="106"/>
      <c r="PAZ29" s="106"/>
      <c r="PBA29" s="107"/>
      <c r="PBB29" s="106"/>
      <c r="PBC29" s="106"/>
      <c r="PBD29" s="108"/>
      <c r="PBE29" s="109"/>
      <c r="PBF29" s="110"/>
      <c r="PBG29" s="106"/>
      <c r="PBH29" s="106"/>
      <c r="PBI29" s="107"/>
      <c r="PBJ29" s="106"/>
      <c r="PBK29" s="106"/>
      <c r="PBL29" s="108"/>
      <c r="PBM29" s="109"/>
      <c r="PBN29" s="110"/>
      <c r="PBO29" s="106"/>
      <c r="PBP29" s="106"/>
      <c r="PBQ29" s="107"/>
      <c r="PBR29" s="106"/>
      <c r="PBS29" s="106"/>
      <c r="PBT29" s="108"/>
      <c r="PBU29" s="109"/>
      <c r="PBV29" s="110"/>
      <c r="PBW29" s="106"/>
      <c r="PBX29" s="106"/>
      <c r="PBY29" s="107"/>
      <c r="PBZ29" s="106"/>
      <c r="PCA29" s="106"/>
      <c r="PCB29" s="108"/>
      <c r="PCC29" s="109"/>
      <c r="PCD29" s="110"/>
      <c r="PCE29" s="106"/>
      <c r="PCF29" s="106"/>
      <c r="PCG29" s="107"/>
      <c r="PCH29" s="106"/>
      <c r="PCI29" s="106"/>
      <c r="PCJ29" s="108"/>
      <c r="PCK29" s="109"/>
      <c r="PCL29" s="110"/>
      <c r="PCM29" s="106"/>
      <c r="PCN29" s="106"/>
      <c r="PCO29" s="107"/>
      <c r="PCP29" s="106"/>
      <c r="PCQ29" s="106"/>
      <c r="PCR29" s="108"/>
      <c r="PCS29" s="109"/>
      <c r="PCT29" s="110"/>
      <c r="PCU29" s="106"/>
      <c r="PCV29" s="106"/>
      <c r="PCW29" s="107"/>
      <c r="PCX29" s="106"/>
      <c r="PCY29" s="106"/>
      <c r="PCZ29" s="108"/>
      <c r="PDA29" s="109"/>
      <c r="PDB29" s="110"/>
      <c r="PDC29" s="106"/>
      <c r="PDD29" s="106"/>
      <c r="PDE29" s="107"/>
      <c r="PDF29" s="106"/>
      <c r="PDG29" s="106"/>
      <c r="PDH29" s="108"/>
      <c r="PDI29" s="109"/>
      <c r="PDJ29" s="110"/>
      <c r="PDK29" s="106"/>
      <c r="PDL29" s="106"/>
      <c r="PDM29" s="107"/>
      <c r="PDN29" s="106"/>
      <c r="PDO29" s="106"/>
      <c r="PDP29" s="108"/>
      <c r="PDQ29" s="109"/>
      <c r="PDR29" s="110"/>
      <c r="PDS29" s="106"/>
      <c r="PDT29" s="106"/>
      <c r="PDU29" s="107"/>
      <c r="PDV29" s="106"/>
      <c r="PDW29" s="106"/>
      <c r="PDX29" s="108"/>
      <c r="PDY29" s="109"/>
      <c r="PDZ29" s="110"/>
      <c r="PEA29" s="106"/>
      <c r="PEB29" s="106"/>
      <c r="PEC29" s="107"/>
      <c r="PED29" s="106"/>
      <c r="PEE29" s="106"/>
      <c r="PEF29" s="108"/>
      <c r="PEG29" s="109"/>
      <c r="PEH29" s="110"/>
      <c r="PEI29" s="106"/>
      <c r="PEJ29" s="106"/>
      <c r="PEK29" s="107"/>
      <c r="PEL29" s="106"/>
      <c r="PEM29" s="106"/>
      <c r="PEN29" s="108"/>
      <c r="PEO29" s="109"/>
      <c r="PEP29" s="110"/>
      <c r="PEQ29" s="106"/>
      <c r="PER29" s="106"/>
      <c r="PES29" s="107"/>
      <c r="PET29" s="106"/>
      <c r="PEU29" s="106"/>
      <c r="PEV29" s="108"/>
      <c r="PEW29" s="109"/>
      <c r="PEX29" s="110"/>
      <c r="PEY29" s="106"/>
      <c r="PEZ29" s="106"/>
      <c r="PFA29" s="107"/>
      <c r="PFB29" s="106"/>
      <c r="PFC29" s="106"/>
      <c r="PFD29" s="108"/>
      <c r="PFE29" s="109"/>
      <c r="PFF29" s="110"/>
      <c r="PFG29" s="106"/>
      <c r="PFH29" s="106"/>
      <c r="PFI29" s="107"/>
      <c r="PFJ29" s="106"/>
      <c r="PFK29" s="106"/>
      <c r="PFL29" s="108"/>
      <c r="PFM29" s="109"/>
      <c r="PFN29" s="110"/>
      <c r="PFO29" s="106"/>
      <c r="PFP29" s="106"/>
      <c r="PFQ29" s="107"/>
      <c r="PFR29" s="106"/>
      <c r="PFS29" s="106"/>
      <c r="PFT29" s="108"/>
      <c r="PFU29" s="109"/>
      <c r="PFV29" s="110"/>
      <c r="PFW29" s="106"/>
      <c r="PFX29" s="106"/>
      <c r="PFY29" s="107"/>
      <c r="PFZ29" s="106"/>
      <c r="PGA29" s="106"/>
      <c r="PGB29" s="108"/>
      <c r="PGC29" s="109"/>
      <c r="PGD29" s="110"/>
      <c r="PGE29" s="106"/>
      <c r="PGF29" s="106"/>
      <c r="PGG29" s="107"/>
      <c r="PGH29" s="106"/>
      <c r="PGI29" s="106"/>
      <c r="PGJ29" s="108"/>
      <c r="PGK29" s="109"/>
      <c r="PGL29" s="110"/>
      <c r="PGM29" s="106"/>
      <c r="PGN29" s="106"/>
      <c r="PGO29" s="107"/>
      <c r="PGP29" s="106"/>
      <c r="PGQ29" s="106"/>
      <c r="PGR29" s="108"/>
      <c r="PGS29" s="109"/>
      <c r="PGT29" s="110"/>
      <c r="PGU29" s="106"/>
      <c r="PGV29" s="106"/>
      <c r="PGW29" s="107"/>
      <c r="PGX29" s="106"/>
      <c r="PGY29" s="106"/>
      <c r="PGZ29" s="108"/>
      <c r="PHA29" s="109"/>
      <c r="PHB29" s="110"/>
      <c r="PHC29" s="106"/>
      <c r="PHD29" s="106"/>
      <c r="PHE29" s="107"/>
      <c r="PHF29" s="106"/>
      <c r="PHG29" s="106"/>
      <c r="PHH29" s="108"/>
      <c r="PHI29" s="109"/>
      <c r="PHJ29" s="110"/>
      <c r="PHK29" s="106"/>
      <c r="PHL29" s="106"/>
      <c r="PHM29" s="107"/>
      <c r="PHN29" s="106"/>
      <c r="PHO29" s="106"/>
      <c r="PHP29" s="108"/>
      <c r="PHQ29" s="109"/>
      <c r="PHR29" s="110"/>
      <c r="PHS29" s="106"/>
      <c r="PHT29" s="106"/>
      <c r="PHU29" s="107"/>
      <c r="PHV29" s="106"/>
      <c r="PHW29" s="106"/>
      <c r="PHX29" s="108"/>
      <c r="PHY29" s="109"/>
      <c r="PHZ29" s="110"/>
      <c r="PIA29" s="106"/>
      <c r="PIB29" s="106"/>
      <c r="PIC29" s="107"/>
      <c r="PID29" s="106"/>
      <c r="PIE29" s="106"/>
      <c r="PIF29" s="108"/>
      <c r="PIG29" s="109"/>
      <c r="PIH29" s="110"/>
      <c r="PII29" s="106"/>
      <c r="PIJ29" s="106"/>
      <c r="PIK29" s="107"/>
      <c r="PIL29" s="106"/>
      <c r="PIM29" s="106"/>
      <c r="PIN29" s="108"/>
      <c r="PIO29" s="109"/>
      <c r="PIP29" s="110"/>
      <c r="PIQ29" s="106"/>
      <c r="PIR29" s="106"/>
      <c r="PIS29" s="107"/>
      <c r="PIT29" s="106"/>
      <c r="PIU29" s="106"/>
      <c r="PIV29" s="108"/>
      <c r="PIW29" s="109"/>
      <c r="PIX29" s="110"/>
      <c r="PIY29" s="106"/>
      <c r="PIZ29" s="106"/>
      <c r="PJA29" s="107"/>
      <c r="PJB29" s="106"/>
      <c r="PJC29" s="106"/>
      <c r="PJD29" s="108"/>
      <c r="PJE29" s="109"/>
      <c r="PJF29" s="110"/>
      <c r="PJG29" s="106"/>
      <c r="PJH29" s="106"/>
      <c r="PJI29" s="107"/>
      <c r="PJJ29" s="106"/>
      <c r="PJK29" s="106"/>
      <c r="PJL29" s="108"/>
      <c r="PJM29" s="109"/>
      <c r="PJN29" s="110"/>
      <c r="PJO29" s="106"/>
      <c r="PJP29" s="106"/>
      <c r="PJQ29" s="107"/>
      <c r="PJR29" s="106"/>
      <c r="PJS29" s="106"/>
      <c r="PJT29" s="108"/>
      <c r="PJU29" s="109"/>
      <c r="PJV29" s="110"/>
      <c r="PJW29" s="106"/>
      <c r="PJX29" s="106"/>
      <c r="PJY29" s="107"/>
      <c r="PJZ29" s="106"/>
      <c r="PKA29" s="106"/>
      <c r="PKB29" s="108"/>
      <c r="PKC29" s="109"/>
      <c r="PKD29" s="110"/>
      <c r="PKE29" s="106"/>
      <c r="PKF29" s="106"/>
      <c r="PKG29" s="107"/>
      <c r="PKH29" s="106"/>
      <c r="PKI29" s="106"/>
      <c r="PKJ29" s="108"/>
      <c r="PKK29" s="109"/>
      <c r="PKL29" s="110"/>
      <c r="PKM29" s="106"/>
      <c r="PKN29" s="106"/>
      <c r="PKO29" s="107"/>
      <c r="PKP29" s="106"/>
      <c r="PKQ29" s="106"/>
      <c r="PKR29" s="108"/>
      <c r="PKS29" s="109"/>
      <c r="PKT29" s="110"/>
      <c r="PKU29" s="106"/>
      <c r="PKV29" s="106"/>
      <c r="PKW29" s="107"/>
      <c r="PKX29" s="106"/>
      <c r="PKY29" s="106"/>
      <c r="PKZ29" s="108"/>
      <c r="PLA29" s="109"/>
      <c r="PLB29" s="110"/>
      <c r="PLC29" s="106"/>
      <c r="PLD29" s="106"/>
      <c r="PLE29" s="107"/>
      <c r="PLF29" s="106"/>
      <c r="PLG29" s="106"/>
      <c r="PLH29" s="108"/>
      <c r="PLI29" s="109"/>
      <c r="PLJ29" s="110"/>
      <c r="PLK29" s="106"/>
      <c r="PLL29" s="106"/>
      <c r="PLM29" s="107"/>
      <c r="PLN29" s="106"/>
      <c r="PLO29" s="106"/>
      <c r="PLP29" s="108"/>
      <c r="PLQ29" s="109"/>
      <c r="PLR29" s="110"/>
      <c r="PLS29" s="106"/>
      <c r="PLT29" s="106"/>
      <c r="PLU29" s="107"/>
      <c r="PLV29" s="106"/>
      <c r="PLW29" s="106"/>
      <c r="PLX29" s="108"/>
      <c r="PLY29" s="109"/>
      <c r="PLZ29" s="110"/>
      <c r="PMA29" s="106"/>
      <c r="PMB29" s="106"/>
      <c r="PMC29" s="107"/>
      <c r="PMD29" s="106"/>
      <c r="PME29" s="106"/>
      <c r="PMF29" s="108"/>
      <c r="PMG29" s="109"/>
      <c r="PMH29" s="110"/>
      <c r="PMI29" s="106"/>
      <c r="PMJ29" s="106"/>
      <c r="PMK29" s="107"/>
      <c r="PML29" s="106"/>
      <c r="PMM29" s="106"/>
      <c r="PMN29" s="108"/>
      <c r="PMO29" s="109"/>
      <c r="PMP29" s="110"/>
      <c r="PMQ29" s="106"/>
      <c r="PMR29" s="106"/>
      <c r="PMS29" s="107"/>
      <c r="PMT29" s="106"/>
      <c r="PMU29" s="106"/>
      <c r="PMV29" s="108"/>
      <c r="PMW29" s="109"/>
      <c r="PMX29" s="110"/>
      <c r="PMY29" s="106"/>
      <c r="PMZ29" s="106"/>
      <c r="PNA29" s="107"/>
      <c r="PNB29" s="106"/>
      <c r="PNC29" s="106"/>
      <c r="PND29" s="108"/>
      <c r="PNE29" s="109"/>
      <c r="PNF29" s="110"/>
      <c r="PNG29" s="106"/>
      <c r="PNH29" s="106"/>
      <c r="PNI29" s="107"/>
      <c r="PNJ29" s="106"/>
      <c r="PNK29" s="106"/>
      <c r="PNL29" s="108"/>
      <c r="PNM29" s="109"/>
      <c r="PNN29" s="110"/>
      <c r="PNO29" s="106"/>
      <c r="PNP29" s="106"/>
      <c r="PNQ29" s="107"/>
      <c r="PNR29" s="106"/>
      <c r="PNS29" s="106"/>
      <c r="PNT29" s="108"/>
      <c r="PNU29" s="109"/>
      <c r="PNV29" s="110"/>
      <c r="PNW29" s="106"/>
      <c r="PNX29" s="106"/>
      <c r="PNY29" s="107"/>
      <c r="PNZ29" s="106"/>
      <c r="POA29" s="106"/>
      <c r="POB29" s="108"/>
      <c r="POC29" s="109"/>
      <c r="POD29" s="110"/>
      <c r="POE29" s="106"/>
      <c r="POF29" s="106"/>
      <c r="POG29" s="107"/>
      <c r="POH29" s="106"/>
      <c r="POI29" s="106"/>
      <c r="POJ29" s="108"/>
      <c r="POK29" s="109"/>
      <c r="POL29" s="110"/>
      <c r="POM29" s="106"/>
      <c r="PON29" s="106"/>
      <c r="POO29" s="107"/>
      <c r="POP29" s="106"/>
      <c r="POQ29" s="106"/>
      <c r="POR29" s="108"/>
      <c r="POS29" s="109"/>
      <c r="POT29" s="110"/>
      <c r="POU29" s="106"/>
      <c r="POV29" s="106"/>
      <c r="POW29" s="107"/>
      <c r="POX29" s="106"/>
      <c r="POY29" s="106"/>
      <c r="POZ29" s="108"/>
      <c r="PPA29" s="109"/>
      <c r="PPB29" s="110"/>
      <c r="PPC29" s="106"/>
      <c r="PPD29" s="106"/>
      <c r="PPE29" s="107"/>
      <c r="PPF29" s="106"/>
      <c r="PPG29" s="106"/>
      <c r="PPH29" s="108"/>
      <c r="PPI29" s="109"/>
      <c r="PPJ29" s="110"/>
      <c r="PPK29" s="106"/>
      <c r="PPL29" s="106"/>
      <c r="PPM29" s="107"/>
      <c r="PPN29" s="106"/>
      <c r="PPO29" s="106"/>
      <c r="PPP29" s="108"/>
      <c r="PPQ29" s="109"/>
      <c r="PPR29" s="110"/>
      <c r="PPS29" s="106"/>
      <c r="PPT29" s="106"/>
      <c r="PPU29" s="107"/>
      <c r="PPV29" s="106"/>
      <c r="PPW29" s="106"/>
      <c r="PPX29" s="108"/>
      <c r="PPY29" s="109"/>
      <c r="PPZ29" s="110"/>
      <c r="PQA29" s="106"/>
      <c r="PQB29" s="106"/>
      <c r="PQC29" s="107"/>
      <c r="PQD29" s="106"/>
      <c r="PQE29" s="106"/>
      <c r="PQF29" s="108"/>
      <c r="PQG29" s="109"/>
      <c r="PQH29" s="110"/>
      <c r="PQI29" s="106"/>
      <c r="PQJ29" s="106"/>
      <c r="PQK29" s="107"/>
      <c r="PQL29" s="106"/>
      <c r="PQM29" s="106"/>
      <c r="PQN29" s="108"/>
      <c r="PQO29" s="109"/>
      <c r="PQP29" s="110"/>
      <c r="PQQ29" s="106"/>
      <c r="PQR29" s="106"/>
      <c r="PQS29" s="107"/>
      <c r="PQT29" s="106"/>
      <c r="PQU29" s="106"/>
      <c r="PQV29" s="108"/>
      <c r="PQW29" s="109"/>
      <c r="PQX29" s="110"/>
      <c r="PQY29" s="106"/>
      <c r="PQZ29" s="106"/>
      <c r="PRA29" s="107"/>
      <c r="PRB29" s="106"/>
      <c r="PRC29" s="106"/>
      <c r="PRD29" s="108"/>
      <c r="PRE29" s="109"/>
      <c r="PRF29" s="110"/>
      <c r="PRG29" s="106"/>
      <c r="PRH29" s="106"/>
      <c r="PRI29" s="107"/>
      <c r="PRJ29" s="106"/>
      <c r="PRK29" s="106"/>
      <c r="PRL29" s="108"/>
      <c r="PRM29" s="109"/>
      <c r="PRN29" s="110"/>
      <c r="PRO29" s="106"/>
      <c r="PRP29" s="106"/>
      <c r="PRQ29" s="107"/>
      <c r="PRR29" s="106"/>
      <c r="PRS29" s="106"/>
      <c r="PRT29" s="108"/>
      <c r="PRU29" s="109"/>
      <c r="PRV29" s="110"/>
      <c r="PRW29" s="106"/>
      <c r="PRX29" s="106"/>
      <c r="PRY29" s="107"/>
      <c r="PRZ29" s="106"/>
      <c r="PSA29" s="106"/>
      <c r="PSB29" s="108"/>
      <c r="PSC29" s="109"/>
      <c r="PSD29" s="110"/>
      <c r="PSE29" s="106"/>
      <c r="PSF29" s="106"/>
      <c r="PSG29" s="107"/>
      <c r="PSH29" s="106"/>
      <c r="PSI29" s="106"/>
      <c r="PSJ29" s="108"/>
      <c r="PSK29" s="109"/>
      <c r="PSL29" s="110"/>
      <c r="PSM29" s="106"/>
      <c r="PSN29" s="106"/>
      <c r="PSO29" s="107"/>
      <c r="PSP29" s="106"/>
      <c r="PSQ29" s="106"/>
      <c r="PSR29" s="108"/>
      <c r="PSS29" s="109"/>
      <c r="PST29" s="110"/>
      <c r="PSU29" s="106"/>
      <c r="PSV29" s="106"/>
      <c r="PSW29" s="107"/>
      <c r="PSX29" s="106"/>
      <c r="PSY29" s="106"/>
      <c r="PSZ29" s="108"/>
      <c r="PTA29" s="109"/>
      <c r="PTB29" s="110"/>
      <c r="PTC29" s="106"/>
      <c r="PTD29" s="106"/>
      <c r="PTE29" s="107"/>
      <c r="PTF29" s="106"/>
      <c r="PTG29" s="106"/>
      <c r="PTH29" s="108"/>
      <c r="PTI29" s="109"/>
      <c r="PTJ29" s="110"/>
      <c r="PTK29" s="106"/>
      <c r="PTL29" s="106"/>
      <c r="PTM29" s="107"/>
      <c r="PTN29" s="106"/>
      <c r="PTO29" s="106"/>
      <c r="PTP29" s="108"/>
      <c r="PTQ29" s="109"/>
      <c r="PTR29" s="110"/>
      <c r="PTS29" s="106"/>
      <c r="PTT29" s="106"/>
      <c r="PTU29" s="107"/>
      <c r="PTV29" s="106"/>
      <c r="PTW29" s="106"/>
      <c r="PTX29" s="108"/>
      <c r="PTY29" s="109"/>
      <c r="PTZ29" s="110"/>
      <c r="PUA29" s="106"/>
      <c r="PUB29" s="106"/>
      <c r="PUC29" s="107"/>
      <c r="PUD29" s="106"/>
      <c r="PUE29" s="106"/>
      <c r="PUF29" s="108"/>
      <c r="PUG29" s="109"/>
      <c r="PUH29" s="110"/>
      <c r="PUI29" s="106"/>
      <c r="PUJ29" s="106"/>
      <c r="PUK29" s="107"/>
      <c r="PUL29" s="106"/>
      <c r="PUM29" s="106"/>
      <c r="PUN29" s="108"/>
      <c r="PUO29" s="109"/>
      <c r="PUP29" s="110"/>
      <c r="PUQ29" s="106"/>
      <c r="PUR29" s="106"/>
      <c r="PUS29" s="107"/>
      <c r="PUT29" s="106"/>
      <c r="PUU29" s="106"/>
      <c r="PUV29" s="108"/>
      <c r="PUW29" s="109"/>
      <c r="PUX29" s="110"/>
      <c r="PUY29" s="106"/>
      <c r="PUZ29" s="106"/>
      <c r="PVA29" s="107"/>
      <c r="PVB29" s="106"/>
      <c r="PVC29" s="106"/>
      <c r="PVD29" s="108"/>
      <c r="PVE29" s="109"/>
      <c r="PVF29" s="110"/>
      <c r="PVG29" s="106"/>
      <c r="PVH29" s="106"/>
      <c r="PVI29" s="107"/>
      <c r="PVJ29" s="106"/>
      <c r="PVK29" s="106"/>
      <c r="PVL29" s="108"/>
      <c r="PVM29" s="109"/>
      <c r="PVN29" s="110"/>
      <c r="PVO29" s="106"/>
      <c r="PVP29" s="106"/>
      <c r="PVQ29" s="107"/>
      <c r="PVR29" s="106"/>
      <c r="PVS29" s="106"/>
      <c r="PVT29" s="108"/>
      <c r="PVU29" s="109"/>
      <c r="PVV29" s="110"/>
      <c r="PVW29" s="106"/>
      <c r="PVX29" s="106"/>
      <c r="PVY29" s="107"/>
      <c r="PVZ29" s="106"/>
      <c r="PWA29" s="106"/>
      <c r="PWB29" s="108"/>
      <c r="PWC29" s="109"/>
      <c r="PWD29" s="110"/>
      <c r="PWE29" s="106"/>
      <c r="PWF29" s="106"/>
      <c r="PWG29" s="107"/>
      <c r="PWH29" s="106"/>
      <c r="PWI29" s="106"/>
      <c r="PWJ29" s="108"/>
      <c r="PWK29" s="109"/>
      <c r="PWL29" s="110"/>
      <c r="PWM29" s="106"/>
      <c r="PWN29" s="106"/>
      <c r="PWO29" s="107"/>
      <c r="PWP29" s="106"/>
      <c r="PWQ29" s="106"/>
      <c r="PWR29" s="108"/>
      <c r="PWS29" s="109"/>
      <c r="PWT29" s="110"/>
      <c r="PWU29" s="106"/>
      <c r="PWV29" s="106"/>
      <c r="PWW29" s="107"/>
      <c r="PWX29" s="106"/>
      <c r="PWY29" s="106"/>
      <c r="PWZ29" s="108"/>
      <c r="PXA29" s="109"/>
      <c r="PXB29" s="110"/>
      <c r="PXC29" s="106"/>
      <c r="PXD29" s="106"/>
      <c r="PXE29" s="107"/>
      <c r="PXF29" s="106"/>
      <c r="PXG29" s="106"/>
      <c r="PXH29" s="108"/>
      <c r="PXI29" s="109"/>
      <c r="PXJ29" s="110"/>
      <c r="PXK29" s="106"/>
      <c r="PXL29" s="106"/>
      <c r="PXM29" s="107"/>
      <c r="PXN29" s="106"/>
      <c r="PXO29" s="106"/>
      <c r="PXP29" s="108"/>
      <c r="PXQ29" s="109"/>
      <c r="PXR29" s="110"/>
      <c r="PXS29" s="106"/>
      <c r="PXT29" s="106"/>
      <c r="PXU29" s="107"/>
      <c r="PXV29" s="106"/>
      <c r="PXW29" s="106"/>
      <c r="PXX29" s="108"/>
      <c r="PXY29" s="109"/>
      <c r="PXZ29" s="110"/>
      <c r="PYA29" s="106"/>
      <c r="PYB29" s="106"/>
      <c r="PYC29" s="107"/>
      <c r="PYD29" s="106"/>
      <c r="PYE29" s="106"/>
      <c r="PYF29" s="108"/>
      <c r="PYG29" s="109"/>
      <c r="PYH29" s="110"/>
      <c r="PYI29" s="106"/>
      <c r="PYJ29" s="106"/>
      <c r="PYK29" s="107"/>
      <c r="PYL29" s="106"/>
      <c r="PYM29" s="106"/>
      <c r="PYN29" s="108"/>
      <c r="PYO29" s="109"/>
      <c r="PYP29" s="110"/>
      <c r="PYQ29" s="106"/>
      <c r="PYR29" s="106"/>
      <c r="PYS29" s="107"/>
      <c r="PYT29" s="106"/>
      <c r="PYU29" s="106"/>
      <c r="PYV29" s="108"/>
      <c r="PYW29" s="109"/>
      <c r="PYX29" s="110"/>
      <c r="PYY29" s="106"/>
      <c r="PYZ29" s="106"/>
      <c r="PZA29" s="107"/>
      <c r="PZB29" s="106"/>
      <c r="PZC29" s="106"/>
      <c r="PZD29" s="108"/>
      <c r="PZE29" s="109"/>
      <c r="PZF29" s="110"/>
      <c r="PZG29" s="106"/>
      <c r="PZH29" s="106"/>
      <c r="PZI29" s="107"/>
      <c r="PZJ29" s="106"/>
      <c r="PZK29" s="106"/>
      <c r="PZL29" s="108"/>
      <c r="PZM29" s="109"/>
      <c r="PZN29" s="110"/>
      <c r="PZO29" s="106"/>
      <c r="PZP29" s="106"/>
      <c r="PZQ29" s="107"/>
      <c r="PZR29" s="106"/>
      <c r="PZS29" s="106"/>
      <c r="PZT29" s="108"/>
      <c r="PZU29" s="109"/>
      <c r="PZV29" s="110"/>
      <c r="PZW29" s="106"/>
      <c r="PZX29" s="106"/>
      <c r="PZY29" s="107"/>
      <c r="PZZ29" s="106"/>
      <c r="QAA29" s="106"/>
      <c r="QAB29" s="108"/>
      <c r="QAC29" s="109"/>
      <c r="QAD29" s="110"/>
      <c r="QAE29" s="106"/>
      <c r="QAF29" s="106"/>
      <c r="QAG29" s="107"/>
      <c r="QAH29" s="106"/>
      <c r="QAI29" s="106"/>
      <c r="QAJ29" s="108"/>
      <c r="QAK29" s="109"/>
      <c r="QAL29" s="110"/>
      <c r="QAM29" s="106"/>
      <c r="QAN29" s="106"/>
      <c r="QAO29" s="107"/>
      <c r="QAP29" s="106"/>
      <c r="QAQ29" s="106"/>
      <c r="QAR29" s="108"/>
      <c r="QAS29" s="109"/>
      <c r="QAT29" s="110"/>
      <c r="QAU29" s="106"/>
      <c r="QAV29" s="106"/>
      <c r="QAW29" s="107"/>
      <c r="QAX29" s="106"/>
      <c r="QAY29" s="106"/>
      <c r="QAZ29" s="108"/>
      <c r="QBA29" s="109"/>
      <c r="QBB29" s="110"/>
      <c r="QBC29" s="106"/>
      <c r="QBD29" s="106"/>
      <c r="QBE29" s="107"/>
      <c r="QBF29" s="106"/>
      <c r="QBG29" s="106"/>
      <c r="QBH29" s="108"/>
      <c r="QBI29" s="109"/>
      <c r="QBJ29" s="110"/>
      <c r="QBK29" s="106"/>
      <c r="QBL29" s="106"/>
      <c r="QBM29" s="107"/>
      <c r="QBN29" s="106"/>
      <c r="QBO29" s="106"/>
      <c r="QBP29" s="108"/>
      <c r="QBQ29" s="109"/>
      <c r="QBR29" s="110"/>
      <c r="QBS29" s="106"/>
      <c r="QBT29" s="106"/>
      <c r="QBU29" s="107"/>
      <c r="QBV29" s="106"/>
      <c r="QBW29" s="106"/>
      <c r="QBX29" s="108"/>
      <c r="QBY29" s="109"/>
      <c r="QBZ29" s="110"/>
      <c r="QCA29" s="106"/>
      <c r="QCB29" s="106"/>
      <c r="QCC29" s="107"/>
      <c r="QCD29" s="106"/>
      <c r="QCE29" s="106"/>
      <c r="QCF29" s="108"/>
      <c r="QCG29" s="109"/>
      <c r="QCH29" s="110"/>
      <c r="QCI29" s="106"/>
      <c r="QCJ29" s="106"/>
      <c r="QCK29" s="107"/>
      <c r="QCL29" s="106"/>
      <c r="QCM29" s="106"/>
      <c r="QCN29" s="108"/>
      <c r="QCO29" s="109"/>
      <c r="QCP29" s="110"/>
      <c r="QCQ29" s="106"/>
      <c r="QCR29" s="106"/>
      <c r="QCS29" s="107"/>
      <c r="QCT29" s="106"/>
      <c r="QCU29" s="106"/>
      <c r="QCV29" s="108"/>
      <c r="QCW29" s="109"/>
      <c r="QCX29" s="110"/>
      <c r="QCY29" s="106"/>
      <c r="QCZ29" s="106"/>
      <c r="QDA29" s="107"/>
      <c r="QDB29" s="106"/>
      <c r="QDC29" s="106"/>
      <c r="QDD29" s="108"/>
      <c r="QDE29" s="109"/>
      <c r="QDF29" s="110"/>
      <c r="QDG29" s="106"/>
      <c r="QDH29" s="106"/>
      <c r="QDI29" s="107"/>
      <c r="QDJ29" s="106"/>
      <c r="QDK29" s="106"/>
      <c r="QDL29" s="108"/>
      <c r="QDM29" s="109"/>
      <c r="QDN29" s="110"/>
      <c r="QDO29" s="106"/>
      <c r="QDP29" s="106"/>
      <c r="QDQ29" s="107"/>
      <c r="QDR29" s="106"/>
      <c r="QDS29" s="106"/>
      <c r="QDT29" s="108"/>
      <c r="QDU29" s="109"/>
      <c r="QDV29" s="110"/>
      <c r="QDW29" s="106"/>
      <c r="QDX29" s="106"/>
      <c r="QDY29" s="107"/>
      <c r="QDZ29" s="106"/>
      <c r="QEA29" s="106"/>
      <c r="QEB29" s="108"/>
      <c r="QEC29" s="109"/>
      <c r="QED29" s="110"/>
      <c r="QEE29" s="106"/>
      <c r="QEF29" s="106"/>
      <c r="QEG29" s="107"/>
      <c r="QEH29" s="106"/>
      <c r="QEI29" s="106"/>
      <c r="QEJ29" s="108"/>
      <c r="QEK29" s="109"/>
      <c r="QEL29" s="110"/>
      <c r="QEM29" s="106"/>
      <c r="QEN29" s="106"/>
      <c r="QEO29" s="107"/>
      <c r="QEP29" s="106"/>
      <c r="QEQ29" s="106"/>
      <c r="QER29" s="108"/>
      <c r="QES29" s="109"/>
      <c r="QET29" s="110"/>
      <c r="QEU29" s="106"/>
      <c r="QEV29" s="106"/>
      <c r="QEW29" s="107"/>
      <c r="QEX29" s="106"/>
      <c r="QEY29" s="106"/>
      <c r="QEZ29" s="108"/>
      <c r="QFA29" s="109"/>
      <c r="QFB29" s="110"/>
      <c r="QFC29" s="106"/>
      <c r="QFD29" s="106"/>
      <c r="QFE29" s="107"/>
      <c r="QFF29" s="106"/>
      <c r="QFG29" s="106"/>
      <c r="QFH29" s="108"/>
      <c r="QFI29" s="109"/>
      <c r="QFJ29" s="110"/>
      <c r="QFK29" s="106"/>
      <c r="QFL29" s="106"/>
      <c r="QFM29" s="107"/>
      <c r="QFN29" s="106"/>
      <c r="QFO29" s="106"/>
      <c r="QFP29" s="108"/>
      <c r="QFQ29" s="109"/>
      <c r="QFR29" s="110"/>
      <c r="QFS29" s="106"/>
      <c r="QFT29" s="106"/>
      <c r="QFU29" s="107"/>
      <c r="QFV29" s="106"/>
      <c r="QFW29" s="106"/>
      <c r="QFX29" s="108"/>
      <c r="QFY29" s="109"/>
      <c r="QFZ29" s="110"/>
      <c r="QGA29" s="106"/>
      <c r="QGB29" s="106"/>
      <c r="QGC29" s="107"/>
      <c r="QGD29" s="106"/>
      <c r="QGE29" s="106"/>
      <c r="QGF29" s="108"/>
      <c r="QGG29" s="109"/>
      <c r="QGH29" s="110"/>
      <c r="QGI29" s="106"/>
      <c r="QGJ29" s="106"/>
      <c r="QGK29" s="107"/>
      <c r="QGL29" s="106"/>
      <c r="QGM29" s="106"/>
      <c r="QGN29" s="108"/>
      <c r="QGO29" s="109"/>
      <c r="QGP29" s="110"/>
      <c r="QGQ29" s="106"/>
      <c r="QGR29" s="106"/>
      <c r="QGS29" s="107"/>
      <c r="QGT29" s="106"/>
      <c r="QGU29" s="106"/>
      <c r="QGV29" s="108"/>
      <c r="QGW29" s="109"/>
      <c r="QGX29" s="110"/>
      <c r="QGY29" s="106"/>
      <c r="QGZ29" s="106"/>
      <c r="QHA29" s="107"/>
      <c r="QHB29" s="106"/>
      <c r="QHC29" s="106"/>
      <c r="QHD29" s="108"/>
      <c r="QHE29" s="109"/>
      <c r="QHF29" s="110"/>
      <c r="QHG29" s="106"/>
      <c r="QHH29" s="106"/>
      <c r="QHI29" s="107"/>
      <c r="QHJ29" s="106"/>
      <c r="QHK29" s="106"/>
      <c r="QHL29" s="108"/>
      <c r="QHM29" s="109"/>
      <c r="QHN29" s="110"/>
      <c r="QHO29" s="106"/>
      <c r="QHP29" s="106"/>
      <c r="QHQ29" s="107"/>
      <c r="QHR29" s="106"/>
      <c r="QHS29" s="106"/>
      <c r="QHT29" s="108"/>
      <c r="QHU29" s="109"/>
      <c r="QHV29" s="110"/>
      <c r="QHW29" s="106"/>
      <c r="QHX29" s="106"/>
      <c r="QHY29" s="107"/>
      <c r="QHZ29" s="106"/>
      <c r="QIA29" s="106"/>
      <c r="QIB29" s="108"/>
      <c r="QIC29" s="109"/>
      <c r="QID29" s="110"/>
      <c r="QIE29" s="106"/>
      <c r="QIF29" s="106"/>
      <c r="QIG29" s="107"/>
      <c r="QIH29" s="106"/>
      <c r="QII29" s="106"/>
      <c r="QIJ29" s="108"/>
      <c r="QIK29" s="109"/>
      <c r="QIL29" s="110"/>
      <c r="QIM29" s="106"/>
      <c r="QIN29" s="106"/>
      <c r="QIO29" s="107"/>
      <c r="QIP29" s="106"/>
      <c r="QIQ29" s="106"/>
      <c r="QIR29" s="108"/>
      <c r="QIS29" s="109"/>
      <c r="QIT29" s="110"/>
      <c r="QIU29" s="106"/>
      <c r="QIV29" s="106"/>
      <c r="QIW29" s="107"/>
      <c r="QIX29" s="106"/>
      <c r="QIY29" s="106"/>
      <c r="QIZ29" s="108"/>
      <c r="QJA29" s="109"/>
      <c r="QJB29" s="110"/>
      <c r="QJC29" s="106"/>
      <c r="QJD29" s="106"/>
      <c r="QJE29" s="107"/>
      <c r="QJF29" s="106"/>
      <c r="QJG29" s="106"/>
      <c r="QJH29" s="108"/>
      <c r="QJI29" s="109"/>
      <c r="QJJ29" s="110"/>
      <c r="QJK29" s="106"/>
      <c r="QJL29" s="106"/>
      <c r="QJM29" s="107"/>
      <c r="QJN29" s="106"/>
      <c r="QJO29" s="106"/>
      <c r="QJP29" s="108"/>
      <c r="QJQ29" s="109"/>
      <c r="QJR29" s="110"/>
      <c r="QJS29" s="106"/>
      <c r="QJT29" s="106"/>
      <c r="QJU29" s="107"/>
      <c r="QJV29" s="106"/>
      <c r="QJW29" s="106"/>
      <c r="QJX29" s="108"/>
      <c r="QJY29" s="109"/>
      <c r="QJZ29" s="110"/>
      <c r="QKA29" s="106"/>
      <c r="QKB29" s="106"/>
      <c r="QKC29" s="107"/>
      <c r="QKD29" s="106"/>
      <c r="QKE29" s="106"/>
      <c r="QKF29" s="108"/>
      <c r="QKG29" s="109"/>
      <c r="QKH29" s="110"/>
      <c r="QKI29" s="106"/>
      <c r="QKJ29" s="106"/>
      <c r="QKK29" s="107"/>
      <c r="QKL29" s="106"/>
      <c r="QKM29" s="106"/>
      <c r="QKN29" s="108"/>
      <c r="QKO29" s="109"/>
      <c r="QKP29" s="110"/>
      <c r="QKQ29" s="106"/>
      <c r="QKR29" s="106"/>
      <c r="QKS29" s="107"/>
      <c r="QKT29" s="106"/>
      <c r="QKU29" s="106"/>
      <c r="QKV29" s="108"/>
      <c r="QKW29" s="109"/>
      <c r="QKX29" s="110"/>
      <c r="QKY29" s="106"/>
      <c r="QKZ29" s="106"/>
      <c r="QLA29" s="107"/>
      <c r="QLB29" s="106"/>
      <c r="QLC29" s="106"/>
      <c r="QLD29" s="108"/>
      <c r="QLE29" s="109"/>
      <c r="QLF29" s="110"/>
      <c r="QLG29" s="106"/>
      <c r="QLH29" s="106"/>
      <c r="QLI29" s="107"/>
      <c r="QLJ29" s="106"/>
      <c r="QLK29" s="106"/>
      <c r="QLL29" s="108"/>
      <c r="QLM29" s="109"/>
      <c r="QLN29" s="110"/>
      <c r="QLO29" s="106"/>
      <c r="QLP29" s="106"/>
      <c r="QLQ29" s="107"/>
      <c r="QLR29" s="106"/>
      <c r="QLS29" s="106"/>
      <c r="QLT29" s="108"/>
      <c r="QLU29" s="109"/>
      <c r="QLV29" s="110"/>
      <c r="QLW29" s="106"/>
      <c r="QLX29" s="106"/>
      <c r="QLY29" s="107"/>
      <c r="QLZ29" s="106"/>
      <c r="QMA29" s="106"/>
      <c r="QMB29" s="108"/>
      <c r="QMC29" s="109"/>
      <c r="QMD29" s="110"/>
      <c r="QME29" s="106"/>
      <c r="QMF29" s="106"/>
      <c r="QMG29" s="107"/>
      <c r="QMH29" s="106"/>
      <c r="QMI29" s="106"/>
      <c r="QMJ29" s="108"/>
      <c r="QMK29" s="109"/>
      <c r="QML29" s="110"/>
      <c r="QMM29" s="106"/>
      <c r="QMN29" s="106"/>
      <c r="QMO29" s="107"/>
      <c r="QMP29" s="106"/>
      <c r="QMQ29" s="106"/>
      <c r="QMR29" s="108"/>
      <c r="QMS29" s="109"/>
      <c r="QMT29" s="110"/>
      <c r="QMU29" s="106"/>
      <c r="QMV29" s="106"/>
      <c r="QMW29" s="107"/>
      <c r="QMX29" s="106"/>
      <c r="QMY29" s="106"/>
      <c r="QMZ29" s="108"/>
      <c r="QNA29" s="109"/>
      <c r="QNB29" s="110"/>
      <c r="QNC29" s="106"/>
      <c r="QND29" s="106"/>
      <c r="QNE29" s="107"/>
      <c r="QNF29" s="106"/>
      <c r="QNG29" s="106"/>
      <c r="QNH29" s="108"/>
      <c r="QNI29" s="109"/>
      <c r="QNJ29" s="110"/>
      <c r="QNK29" s="106"/>
      <c r="QNL29" s="106"/>
      <c r="QNM29" s="107"/>
      <c r="QNN29" s="106"/>
      <c r="QNO29" s="106"/>
      <c r="QNP29" s="108"/>
      <c r="QNQ29" s="109"/>
      <c r="QNR29" s="110"/>
      <c r="QNS29" s="106"/>
      <c r="QNT29" s="106"/>
      <c r="QNU29" s="107"/>
      <c r="QNV29" s="106"/>
      <c r="QNW29" s="106"/>
      <c r="QNX29" s="108"/>
      <c r="QNY29" s="109"/>
      <c r="QNZ29" s="110"/>
      <c r="QOA29" s="106"/>
      <c r="QOB29" s="106"/>
      <c r="QOC29" s="107"/>
      <c r="QOD29" s="106"/>
      <c r="QOE29" s="106"/>
      <c r="QOF29" s="108"/>
      <c r="QOG29" s="109"/>
      <c r="QOH29" s="110"/>
      <c r="QOI29" s="106"/>
      <c r="QOJ29" s="106"/>
      <c r="QOK29" s="107"/>
      <c r="QOL29" s="106"/>
      <c r="QOM29" s="106"/>
      <c r="QON29" s="108"/>
      <c r="QOO29" s="109"/>
      <c r="QOP29" s="110"/>
      <c r="QOQ29" s="106"/>
      <c r="QOR29" s="106"/>
      <c r="QOS29" s="107"/>
      <c r="QOT29" s="106"/>
      <c r="QOU29" s="106"/>
      <c r="QOV29" s="108"/>
      <c r="QOW29" s="109"/>
      <c r="QOX29" s="110"/>
      <c r="QOY29" s="106"/>
      <c r="QOZ29" s="106"/>
      <c r="QPA29" s="107"/>
      <c r="QPB29" s="106"/>
      <c r="QPC29" s="106"/>
      <c r="QPD29" s="108"/>
      <c r="QPE29" s="109"/>
      <c r="QPF29" s="110"/>
      <c r="QPG29" s="106"/>
      <c r="QPH29" s="106"/>
      <c r="QPI29" s="107"/>
      <c r="QPJ29" s="106"/>
      <c r="QPK29" s="106"/>
      <c r="QPL29" s="108"/>
      <c r="QPM29" s="109"/>
      <c r="QPN29" s="110"/>
      <c r="QPO29" s="106"/>
      <c r="QPP29" s="106"/>
      <c r="QPQ29" s="107"/>
      <c r="QPR29" s="106"/>
      <c r="QPS29" s="106"/>
      <c r="QPT29" s="108"/>
      <c r="QPU29" s="109"/>
      <c r="QPV29" s="110"/>
      <c r="QPW29" s="106"/>
      <c r="QPX29" s="106"/>
      <c r="QPY29" s="107"/>
      <c r="QPZ29" s="106"/>
      <c r="QQA29" s="106"/>
      <c r="QQB29" s="108"/>
      <c r="QQC29" s="109"/>
      <c r="QQD29" s="110"/>
      <c r="QQE29" s="106"/>
      <c r="QQF29" s="106"/>
      <c r="QQG29" s="107"/>
      <c r="QQH29" s="106"/>
      <c r="QQI29" s="106"/>
      <c r="QQJ29" s="108"/>
      <c r="QQK29" s="109"/>
      <c r="QQL29" s="110"/>
      <c r="QQM29" s="106"/>
      <c r="QQN29" s="106"/>
      <c r="QQO29" s="107"/>
      <c r="QQP29" s="106"/>
      <c r="QQQ29" s="106"/>
      <c r="QQR29" s="108"/>
      <c r="QQS29" s="109"/>
      <c r="QQT29" s="110"/>
      <c r="QQU29" s="106"/>
      <c r="QQV29" s="106"/>
      <c r="QQW29" s="107"/>
      <c r="QQX29" s="106"/>
      <c r="QQY29" s="106"/>
      <c r="QQZ29" s="108"/>
      <c r="QRA29" s="109"/>
      <c r="QRB29" s="110"/>
      <c r="QRC29" s="106"/>
      <c r="QRD29" s="106"/>
      <c r="QRE29" s="107"/>
      <c r="QRF29" s="106"/>
      <c r="QRG29" s="106"/>
      <c r="QRH29" s="108"/>
      <c r="QRI29" s="109"/>
      <c r="QRJ29" s="110"/>
      <c r="QRK29" s="106"/>
      <c r="QRL29" s="106"/>
      <c r="QRM29" s="107"/>
      <c r="QRN29" s="106"/>
      <c r="QRO29" s="106"/>
      <c r="QRP29" s="108"/>
      <c r="QRQ29" s="109"/>
      <c r="QRR29" s="110"/>
      <c r="QRS29" s="106"/>
      <c r="QRT29" s="106"/>
      <c r="QRU29" s="107"/>
      <c r="QRV29" s="106"/>
      <c r="QRW29" s="106"/>
      <c r="QRX29" s="108"/>
      <c r="QRY29" s="109"/>
      <c r="QRZ29" s="110"/>
      <c r="QSA29" s="106"/>
      <c r="QSB29" s="106"/>
      <c r="QSC29" s="107"/>
      <c r="QSD29" s="106"/>
      <c r="QSE29" s="106"/>
      <c r="QSF29" s="108"/>
      <c r="QSG29" s="109"/>
      <c r="QSH29" s="110"/>
      <c r="QSI29" s="106"/>
      <c r="QSJ29" s="106"/>
      <c r="QSK29" s="107"/>
      <c r="QSL29" s="106"/>
      <c r="QSM29" s="106"/>
      <c r="QSN29" s="108"/>
      <c r="QSO29" s="109"/>
      <c r="QSP29" s="110"/>
      <c r="QSQ29" s="106"/>
      <c r="QSR29" s="106"/>
      <c r="QSS29" s="107"/>
      <c r="QST29" s="106"/>
      <c r="QSU29" s="106"/>
      <c r="QSV29" s="108"/>
      <c r="QSW29" s="109"/>
      <c r="QSX29" s="110"/>
      <c r="QSY29" s="106"/>
      <c r="QSZ29" s="106"/>
      <c r="QTA29" s="107"/>
      <c r="QTB29" s="106"/>
      <c r="QTC29" s="106"/>
      <c r="QTD29" s="108"/>
      <c r="QTE29" s="109"/>
      <c r="QTF29" s="110"/>
      <c r="QTG29" s="106"/>
      <c r="QTH29" s="106"/>
      <c r="QTI29" s="107"/>
      <c r="QTJ29" s="106"/>
      <c r="QTK29" s="106"/>
      <c r="QTL29" s="108"/>
      <c r="QTM29" s="109"/>
      <c r="QTN29" s="110"/>
      <c r="QTO29" s="106"/>
      <c r="QTP29" s="106"/>
      <c r="QTQ29" s="107"/>
      <c r="QTR29" s="106"/>
      <c r="QTS29" s="106"/>
      <c r="QTT29" s="108"/>
      <c r="QTU29" s="109"/>
      <c r="QTV29" s="110"/>
      <c r="QTW29" s="106"/>
      <c r="QTX29" s="106"/>
      <c r="QTY29" s="107"/>
      <c r="QTZ29" s="106"/>
      <c r="QUA29" s="106"/>
      <c r="QUB29" s="108"/>
      <c r="QUC29" s="109"/>
      <c r="QUD29" s="110"/>
      <c r="QUE29" s="106"/>
      <c r="QUF29" s="106"/>
      <c r="QUG29" s="107"/>
      <c r="QUH29" s="106"/>
      <c r="QUI29" s="106"/>
      <c r="QUJ29" s="108"/>
      <c r="QUK29" s="109"/>
      <c r="QUL29" s="110"/>
      <c r="QUM29" s="106"/>
      <c r="QUN29" s="106"/>
      <c r="QUO29" s="107"/>
      <c r="QUP29" s="106"/>
      <c r="QUQ29" s="106"/>
      <c r="QUR29" s="108"/>
      <c r="QUS29" s="109"/>
      <c r="QUT29" s="110"/>
      <c r="QUU29" s="106"/>
      <c r="QUV29" s="106"/>
      <c r="QUW29" s="107"/>
      <c r="QUX29" s="106"/>
      <c r="QUY29" s="106"/>
      <c r="QUZ29" s="108"/>
      <c r="QVA29" s="109"/>
      <c r="QVB29" s="110"/>
      <c r="QVC29" s="106"/>
      <c r="QVD29" s="106"/>
      <c r="QVE29" s="107"/>
      <c r="QVF29" s="106"/>
      <c r="QVG29" s="106"/>
      <c r="QVH29" s="108"/>
      <c r="QVI29" s="109"/>
      <c r="QVJ29" s="110"/>
      <c r="QVK29" s="106"/>
      <c r="QVL29" s="106"/>
      <c r="QVM29" s="107"/>
      <c r="QVN29" s="106"/>
      <c r="QVO29" s="106"/>
      <c r="QVP29" s="108"/>
      <c r="QVQ29" s="109"/>
      <c r="QVR29" s="110"/>
      <c r="QVS29" s="106"/>
      <c r="QVT29" s="106"/>
      <c r="QVU29" s="107"/>
      <c r="QVV29" s="106"/>
      <c r="QVW29" s="106"/>
      <c r="QVX29" s="108"/>
      <c r="QVY29" s="109"/>
      <c r="QVZ29" s="110"/>
      <c r="QWA29" s="106"/>
      <c r="QWB29" s="106"/>
      <c r="QWC29" s="107"/>
      <c r="QWD29" s="106"/>
      <c r="QWE29" s="106"/>
      <c r="QWF29" s="108"/>
      <c r="QWG29" s="109"/>
      <c r="QWH29" s="110"/>
      <c r="QWI29" s="106"/>
      <c r="QWJ29" s="106"/>
      <c r="QWK29" s="107"/>
      <c r="QWL29" s="106"/>
      <c r="QWM29" s="106"/>
      <c r="QWN29" s="108"/>
      <c r="QWO29" s="109"/>
      <c r="QWP29" s="110"/>
      <c r="QWQ29" s="106"/>
      <c r="QWR29" s="106"/>
      <c r="QWS29" s="107"/>
      <c r="QWT29" s="106"/>
      <c r="QWU29" s="106"/>
      <c r="QWV29" s="108"/>
      <c r="QWW29" s="109"/>
      <c r="QWX29" s="110"/>
      <c r="QWY29" s="106"/>
      <c r="QWZ29" s="106"/>
      <c r="QXA29" s="107"/>
      <c r="QXB29" s="106"/>
      <c r="QXC29" s="106"/>
      <c r="QXD29" s="108"/>
      <c r="QXE29" s="109"/>
      <c r="QXF29" s="110"/>
      <c r="QXG29" s="106"/>
      <c r="QXH29" s="106"/>
      <c r="QXI29" s="107"/>
      <c r="QXJ29" s="106"/>
      <c r="QXK29" s="106"/>
      <c r="QXL29" s="108"/>
      <c r="QXM29" s="109"/>
      <c r="QXN29" s="110"/>
      <c r="QXO29" s="106"/>
      <c r="QXP29" s="106"/>
      <c r="QXQ29" s="107"/>
      <c r="QXR29" s="106"/>
      <c r="QXS29" s="106"/>
      <c r="QXT29" s="108"/>
      <c r="QXU29" s="109"/>
      <c r="QXV29" s="110"/>
      <c r="QXW29" s="106"/>
      <c r="QXX29" s="106"/>
      <c r="QXY29" s="107"/>
      <c r="QXZ29" s="106"/>
      <c r="QYA29" s="106"/>
      <c r="QYB29" s="108"/>
      <c r="QYC29" s="109"/>
      <c r="QYD29" s="110"/>
      <c r="QYE29" s="106"/>
      <c r="QYF29" s="106"/>
      <c r="QYG29" s="107"/>
      <c r="QYH29" s="106"/>
      <c r="QYI29" s="106"/>
      <c r="QYJ29" s="108"/>
      <c r="QYK29" s="109"/>
      <c r="QYL29" s="110"/>
      <c r="QYM29" s="106"/>
      <c r="QYN29" s="106"/>
      <c r="QYO29" s="107"/>
      <c r="QYP29" s="106"/>
      <c r="QYQ29" s="106"/>
      <c r="QYR29" s="108"/>
      <c r="QYS29" s="109"/>
      <c r="QYT29" s="110"/>
      <c r="QYU29" s="106"/>
      <c r="QYV29" s="106"/>
      <c r="QYW29" s="107"/>
      <c r="QYX29" s="106"/>
      <c r="QYY29" s="106"/>
      <c r="QYZ29" s="108"/>
      <c r="QZA29" s="109"/>
      <c r="QZB29" s="110"/>
      <c r="QZC29" s="106"/>
      <c r="QZD29" s="106"/>
      <c r="QZE29" s="107"/>
      <c r="QZF29" s="106"/>
      <c r="QZG29" s="106"/>
      <c r="QZH29" s="108"/>
      <c r="QZI29" s="109"/>
      <c r="QZJ29" s="110"/>
      <c r="QZK29" s="106"/>
      <c r="QZL29" s="106"/>
      <c r="QZM29" s="107"/>
      <c r="QZN29" s="106"/>
      <c r="QZO29" s="106"/>
      <c r="QZP29" s="108"/>
      <c r="QZQ29" s="109"/>
      <c r="QZR29" s="110"/>
      <c r="QZS29" s="106"/>
      <c r="QZT29" s="106"/>
      <c r="QZU29" s="107"/>
      <c r="QZV29" s="106"/>
      <c r="QZW29" s="106"/>
      <c r="QZX29" s="108"/>
      <c r="QZY29" s="109"/>
      <c r="QZZ29" s="110"/>
      <c r="RAA29" s="106"/>
      <c r="RAB29" s="106"/>
      <c r="RAC29" s="107"/>
      <c r="RAD29" s="106"/>
      <c r="RAE29" s="106"/>
      <c r="RAF29" s="108"/>
      <c r="RAG29" s="109"/>
      <c r="RAH29" s="110"/>
      <c r="RAI29" s="106"/>
      <c r="RAJ29" s="106"/>
      <c r="RAK29" s="107"/>
      <c r="RAL29" s="106"/>
      <c r="RAM29" s="106"/>
      <c r="RAN29" s="108"/>
      <c r="RAO29" s="109"/>
      <c r="RAP29" s="110"/>
      <c r="RAQ29" s="106"/>
      <c r="RAR29" s="106"/>
      <c r="RAS29" s="107"/>
      <c r="RAT29" s="106"/>
      <c r="RAU29" s="106"/>
      <c r="RAV29" s="108"/>
      <c r="RAW29" s="109"/>
      <c r="RAX29" s="110"/>
      <c r="RAY29" s="106"/>
      <c r="RAZ29" s="106"/>
      <c r="RBA29" s="107"/>
      <c r="RBB29" s="106"/>
      <c r="RBC29" s="106"/>
      <c r="RBD29" s="108"/>
      <c r="RBE29" s="109"/>
      <c r="RBF29" s="110"/>
      <c r="RBG29" s="106"/>
      <c r="RBH29" s="106"/>
      <c r="RBI29" s="107"/>
      <c r="RBJ29" s="106"/>
      <c r="RBK29" s="106"/>
      <c r="RBL29" s="108"/>
      <c r="RBM29" s="109"/>
      <c r="RBN29" s="110"/>
      <c r="RBO29" s="106"/>
      <c r="RBP29" s="106"/>
      <c r="RBQ29" s="107"/>
      <c r="RBR29" s="106"/>
      <c r="RBS29" s="106"/>
      <c r="RBT29" s="108"/>
      <c r="RBU29" s="109"/>
      <c r="RBV29" s="110"/>
      <c r="RBW29" s="106"/>
      <c r="RBX29" s="106"/>
      <c r="RBY29" s="107"/>
      <c r="RBZ29" s="106"/>
      <c r="RCA29" s="106"/>
      <c r="RCB29" s="108"/>
      <c r="RCC29" s="109"/>
      <c r="RCD29" s="110"/>
      <c r="RCE29" s="106"/>
      <c r="RCF29" s="106"/>
      <c r="RCG29" s="107"/>
      <c r="RCH29" s="106"/>
      <c r="RCI29" s="106"/>
      <c r="RCJ29" s="108"/>
      <c r="RCK29" s="109"/>
      <c r="RCL29" s="110"/>
      <c r="RCM29" s="106"/>
      <c r="RCN29" s="106"/>
      <c r="RCO29" s="107"/>
      <c r="RCP29" s="106"/>
      <c r="RCQ29" s="106"/>
      <c r="RCR29" s="108"/>
      <c r="RCS29" s="109"/>
      <c r="RCT29" s="110"/>
      <c r="RCU29" s="106"/>
      <c r="RCV29" s="106"/>
      <c r="RCW29" s="107"/>
      <c r="RCX29" s="106"/>
      <c r="RCY29" s="106"/>
      <c r="RCZ29" s="108"/>
      <c r="RDA29" s="109"/>
      <c r="RDB29" s="110"/>
      <c r="RDC29" s="106"/>
      <c r="RDD29" s="106"/>
      <c r="RDE29" s="107"/>
      <c r="RDF29" s="106"/>
      <c r="RDG29" s="106"/>
      <c r="RDH29" s="108"/>
      <c r="RDI29" s="109"/>
      <c r="RDJ29" s="110"/>
      <c r="RDK29" s="106"/>
      <c r="RDL29" s="106"/>
      <c r="RDM29" s="107"/>
      <c r="RDN29" s="106"/>
      <c r="RDO29" s="106"/>
      <c r="RDP29" s="108"/>
      <c r="RDQ29" s="109"/>
      <c r="RDR29" s="110"/>
      <c r="RDS29" s="106"/>
      <c r="RDT29" s="106"/>
      <c r="RDU29" s="107"/>
      <c r="RDV29" s="106"/>
      <c r="RDW29" s="106"/>
      <c r="RDX29" s="108"/>
      <c r="RDY29" s="109"/>
      <c r="RDZ29" s="110"/>
      <c r="REA29" s="106"/>
      <c r="REB29" s="106"/>
      <c r="REC29" s="107"/>
      <c r="RED29" s="106"/>
      <c r="REE29" s="106"/>
      <c r="REF29" s="108"/>
      <c r="REG29" s="109"/>
      <c r="REH29" s="110"/>
      <c r="REI29" s="106"/>
      <c r="REJ29" s="106"/>
      <c r="REK29" s="107"/>
      <c r="REL29" s="106"/>
      <c r="REM29" s="106"/>
      <c r="REN29" s="108"/>
      <c r="REO29" s="109"/>
      <c r="REP29" s="110"/>
      <c r="REQ29" s="106"/>
      <c r="RER29" s="106"/>
      <c r="RES29" s="107"/>
      <c r="RET29" s="106"/>
      <c r="REU29" s="106"/>
      <c r="REV29" s="108"/>
      <c r="REW29" s="109"/>
      <c r="REX29" s="110"/>
      <c r="REY29" s="106"/>
      <c r="REZ29" s="106"/>
      <c r="RFA29" s="107"/>
      <c r="RFB29" s="106"/>
      <c r="RFC29" s="106"/>
      <c r="RFD29" s="108"/>
      <c r="RFE29" s="109"/>
      <c r="RFF29" s="110"/>
      <c r="RFG29" s="106"/>
      <c r="RFH29" s="106"/>
      <c r="RFI29" s="107"/>
      <c r="RFJ29" s="106"/>
      <c r="RFK29" s="106"/>
      <c r="RFL29" s="108"/>
      <c r="RFM29" s="109"/>
      <c r="RFN29" s="110"/>
      <c r="RFO29" s="106"/>
      <c r="RFP29" s="106"/>
      <c r="RFQ29" s="107"/>
      <c r="RFR29" s="106"/>
      <c r="RFS29" s="106"/>
      <c r="RFT29" s="108"/>
      <c r="RFU29" s="109"/>
      <c r="RFV29" s="110"/>
      <c r="RFW29" s="106"/>
      <c r="RFX29" s="106"/>
      <c r="RFY29" s="107"/>
      <c r="RFZ29" s="106"/>
      <c r="RGA29" s="106"/>
      <c r="RGB29" s="108"/>
      <c r="RGC29" s="109"/>
      <c r="RGD29" s="110"/>
      <c r="RGE29" s="106"/>
      <c r="RGF29" s="106"/>
      <c r="RGG29" s="107"/>
      <c r="RGH29" s="106"/>
      <c r="RGI29" s="106"/>
      <c r="RGJ29" s="108"/>
      <c r="RGK29" s="109"/>
      <c r="RGL29" s="110"/>
      <c r="RGM29" s="106"/>
      <c r="RGN29" s="106"/>
      <c r="RGO29" s="107"/>
      <c r="RGP29" s="106"/>
      <c r="RGQ29" s="106"/>
      <c r="RGR29" s="108"/>
      <c r="RGS29" s="109"/>
      <c r="RGT29" s="110"/>
      <c r="RGU29" s="106"/>
      <c r="RGV29" s="106"/>
      <c r="RGW29" s="107"/>
      <c r="RGX29" s="106"/>
      <c r="RGY29" s="106"/>
      <c r="RGZ29" s="108"/>
      <c r="RHA29" s="109"/>
      <c r="RHB29" s="110"/>
      <c r="RHC29" s="106"/>
      <c r="RHD29" s="106"/>
      <c r="RHE29" s="107"/>
      <c r="RHF29" s="106"/>
      <c r="RHG29" s="106"/>
      <c r="RHH29" s="108"/>
      <c r="RHI29" s="109"/>
      <c r="RHJ29" s="110"/>
      <c r="RHK29" s="106"/>
      <c r="RHL29" s="106"/>
      <c r="RHM29" s="107"/>
      <c r="RHN29" s="106"/>
      <c r="RHO29" s="106"/>
      <c r="RHP29" s="108"/>
      <c r="RHQ29" s="109"/>
      <c r="RHR29" s="110"/>
      <c r="RHS29" s="106"/>
      <c r="RHT29" s="106"/>
      <c r="RHU29" s="107"/>
      <c r="RHV29" s="106"/>
      <c r="RHW29" s="106"/>
      <c r="RHX29" s="108"/>
      <c r="RHY29" s="109"/>
      <c r="RHZ29" s="110"/>
      <c r="RIA29" s="106"/>
      <c r="RIB29" s="106"/>
      <c r="RIC29" s="107"/>
      <c r="RID29" s="106"/>
      <c r="RIE29" s="106"/>
      <c r="RIF29" s="108"/>
      <c r="RIG29" s="109"/>
      <c r="RIH29" s="110"/>
      <c r="RII29" s="106"/>
      <c r="RIJ29" s="106"/>
      <c r="RIK29" s="107"/>
      <c r="RIL29" s="106"/>
      <c r="RIM29" s="106"/>
      <c r="RIN29" s="108"/>
      <c r="RIO29" s="109"/>
      <c r="RIP29" s="110"/>
      <c r="RIQ29" s="106"/>
      <c r="RIR29" s="106"/>
      <c r="RIS29" s="107"/>
      <c r="RIT29" s="106"/>
      <c r="RIU29" s="106"/>
      <c r="RIV29" s="108"/>
      <c r="RIW29" s="109"/>
      <c r="RIX29" s="110"/>
      <c r="RIY29" s="106"/>
      <c r="RIZ29" s="106"/>
      <c r="RJA29" s="107"/>
      <c r="RJB29" s="106"/>
      <c r="RJC29" s="106"/>
      <c r="RJD29" s="108"/>
      <c r="RJE29" s="109"/>
      <c r="RJF29" s="110"/>
      <c r="RJG29" s="106"/>
      <c r="RJH29" s="106"/>
      <c r="RJI29" s="107"/>
      <c r="RJJ29" s="106"/>
      <c r="RJK29" s="106"/>
      <c r="RJL29" s="108"/>
      <c r="RJM29" s="109"/>
      <c r="RJN29" s="110"/>
      <c r="RJO29" s="106"/>
      <c r="RJP29" s="106"/>
      <c r="RJQ29" s="107"/>
      <c r="RJR29" s="106"/>
      <c r="RJS29" s="106"/>
      <c r="RJT29" s="108"/>
      <c r="RJU29" s="109"/>
      <c r="RJV29" s="110"/>
      <c r="RJW29" s="106"/>
      <c r="RJX29" s="106"/>
      <c r="RJY29" s="107"/>
      <c r="RJZ29" s="106"/>
      <c r="RKA29" s="106"/>
      <c r="RKB29" s="108"/>
      <c r="RKC29" s="109"/>
      <c r="RKD29" s="110"/>
      <c r="RKE29" s="106"/>
      <c r="RKF29" s="106"/>
      <c r="RKG29" s="107"/>
      <c r="RKH29" s="106"/>
      <c r="RKI29" s="106"/>
      <c r="RKJ29" s="108"/>
      <c r="RKK29" s="109"/>
      <c r="RKL29" s="110"/>
      <c r="RKM29" s="106"/>
      <c r="RKN29" s="106"/>
      <c r="RKO29" s="107"/>
      <c r="RKP29" s="106"/>
      <c r="RKQ29" s="106"/>
      <c r="RKR29" s="108"/>
      <c r="RKS29" s="109"/>
      <c r="RKT29" s="110"/>
      <c r="RKU29" s="106"/>
      <c r="RKV29" s="106"/>
      <c r="RKW29" s="107"/>
      <c r="RKX29" s="106"/>
      <c r="RKY29" s="106"/>
      <c r="RKZ29" s="108"/>
      <c r="RLA29" s="109"/>
      <c r="RLB29" s="110"/>
      <c r="RLC29" s="106"/>
      <c r="RLD29" s="106"/>
      <c r="RLE29" s="107"/>
      <c r="RLF29" s="106"/>
      <c r="RLG29" s="106"/>
      <c r="RLH29" s="108"/>
      <c r="RLI29" s="109"/>
      <c r="RLJ29" s="110"/>
      <c r="RLK29" s="106"/>
      <c r="RLL29" s="106"/>
      <c r="RLM29" s="107"/>
      <c r="RLN29" s="106"/>
      <c r="RLO29" s="106"/>
      <c r="RLP29" s="108"/>
      <c r="RLQ29" s="109"/>
      <c r="RLR29" s="110"/>
      <c r="RLS29" s="106"/>
      <c r="RLT29" s="106"/>
      <c r="RLU29" s="107"/>
      <c r="RLV29" s="106"/>
      <c r="RLW29" s="106"/>
      <c r="RLX29" s="108"/>
      <c r="RLY29" s="109"/>
      <c r="RLZ29" s="110"/>
      <c r="RMA29" s="106"/>
      <c r="RMB29" s="106"/>
      <c r="RMC29" s="107"/>
      <c r="RMD29" s="106"/>
      <c r="RME29" s="106"/>
      <c r="RMF29" s="108"/>
      <c r="RMG29" s="109"/>
      <c r="RMH29" s="110"/>
      <c r="RMI29" s="106"/>
      <c r="RMJ29" s="106"/>
      <c r="RMK29" s="107"/>
      <c r="RML29" s="106"/>
      <c r="RMM29" s="106"/>
      <c r="RMN29" s="108"/>
      <c r="RMO29" s="109"/>
      <c r="RMP29" s="110"/>
      <c r="RMQ29" s="106"/>
      <c r="RMR29" s="106"/>
      <c r="RMS29" s="107"/>
      <c r="RMT29" s="106"/>
      <c r="RMU29" s="106"/>
      <c r="RMV29" s="108"/>
      <c r="RMW29" s="109"/>
      <c r="RMX29" s="110"/>
      <c r="RMY29" s="106"/>
      <c r="RMZ29" s="106"/>
      <c r="RNA29" s="107"/>
      <c r="RNB29" s="106"/>
      <c r="RNC29" s="106"/>
      <c r="RND29" s="108"/>
      <c r="RNE29" s="109"/>
      <c r="RNF29" s="110"/>
      <c r="RNG29" s="106"/>
      <c r="RNH29" s="106"/>
      <c r="RNI29" s="107"/>
      <c r="RNJ29" s="106"/>
      <c r="RNK29" s="106"/>
      <c r="RNL29" s="108"/>
      <c r="RNM29" s="109"/>
      <c r="RNN29" s="110"/>
      <c r="RNO29" s="106"/>
      <c r="RNP29" s="106"/>
      <c r="RNQ29" s="107"/>
      <c r="RNR29" s="106"/>
      <c r="RNS29" s="106"/>
      <c r="RNT29" s="108"/>
      <c r="RNU29" s="109"/>
      <c r="RNV29" s="110"/>
      <c r="RNW29" s="106"/>
      <c r="RNX29" s="106"/>
      <c r="RNY29" s="107"/>
      <c r="RNZ29" s="106"/>
      <c r="ROA29" s="106"/>
      <c r="ROB29" s="108"/>
      <c r="ROC29" s="109"/>
      <c r="ROD29" s="110"/>
      <c r="ROE29" s="106"/>
      <c r="ROF29" s="106"/>
      <c r="ROG29" s="107"/>
      <c r="ROH29" s="106"/>
      <c r="ROI29" s="106"/>
      <c r="ROJ29" s="108"/>
      <c r="ROK29" s="109"/>
      <c r="ROL29" s="110"/>
      <c r="ROM29" s="106"/>
      <c r="RON29" s="106"/>
      <c r="ROO29" s="107"/>
      <c r="ROP29" s="106"/>
      <c r="ROQ29" s="106"/>
      <c r="ROR29" s="108"/>
      <c r="ROS29" s="109"/>
      <c r="ROT29" s="110"/>
      <c r="ROU29" s="106"/>
      <c r="ROV29" s="106"/>
      <c r="ROW29" s="107"/>
      <c r="ROX29" s="106"/>
      <c r="ROY29" s="106"/>
      <c r="ROZ29" s="108"/>
      <c r="RPA29" s="109"/>
      <c r="RPB29" s="110"/>
      <c r="RPC29" s="106"/>
      <c r="RPD29" s="106"/>
      <c r="RPE29" s="107"/>
      <c r="RPF29" s="106"/>
      <c r="RPG29" s="106"/>
      <c r="RPH29" s="108"/>
      <c r="RPI29" s="109"/>
      <c r="RPJ29" s="110"/>
      <c r="RPK29" s="106"/>
      <c r="RPL29" s="106"/>
      <c r="RPM29" s="107"/>
      <c r="RPN29" s="106"/>
      <c r="RPO29" s="106"/>
      <c r="RPP29" s="108"/>
      <c r="RPQ29" s="109"/>
      <c r="RPR29" s="110"/>
      <c r="RPS29" s="106"/>
      <c r="RPT29" s="106"/>
      <c r="RPU29" s="107"/>
      <c r="RPV29" s="106"/>
      <c r="RPW29" s="106"/>
      <c r="RPX29" s="108"/>
      <c r="RPY29" s="109"/>
      <c r="RPZ29" s="110"/>
      <c r="RQA29" s="106"/>
      <c r="RQB29" s="106"/>
      <c r="RQC29" s="107"/>
      <c r="RQD29" s="106"/>
      <c r="RQE29" s="106"/>
      <c r="RQF29" s="108"/>
      <c r="RQG29" s="109"/>
      <c r="RQH29" s="110"/>
      <c r="RQI29" s="106"/>
      <c r="RQJ29" s="106"/>
      <c r="RQK29" s="107"/>
      <c r="RQL29" s="106"/>
      <c r="RQM29" s="106"/>
      <c r="RQN29" s="108"/>
      <c r="RQO29" s="109"/>
      <c r="RQP29" s="110"/>
      <c r="RQQ29" s="106"/>
      <c r="RQR29" s="106"/>
      <c r="RQS29" s="107"/>
      <c r="RQT29" s="106"/>
      <c r="RQU29" s="106"/>
      <c r="RQV29" s="108"/>
      <c r="RQW29" s="109"/>
      <c r="RQX29" s="110"/>
      <c r="RQY29" s="106"/>
      <c r="RQZ29" s="106"/>
      <c r="RRA29" s="107"/>
      <c r="RRB29" s="106"/>
      <c r="RRC29" s="106"/>
      <c r="RRD29" s="108"/>
      <c r="RRE29" s="109"/>
      <c r="RRF29" s="110"/>
      <c r="RRG29" s="106"/>
      <c r="RRH29" s="106"/>
      <c r="RRI29" s="107"/>
      <c r="RRJ29" s="106"/>
      <c r="RRK29" s="106"/>
      <c r="RRL29" s="108"/>
      <c r="RRM29" s="109"/>
      <c r="RRN29" s="110"/>
      <c r="RRO29" s="106"/>
      <c r="RRP29" s="106"/>
      <c r="RRQ29" s="107"/>
      <c r="RRR29" s="106"/>
      <c r="RRS29" s="106"/>
      <c r="RRT29" s="108"/>
      <c r="RRU29" s="109"/>
      <c r="RRV29" s="110"/>
      <c r="RRW29" s="106"/>
      <c r="RRX29" s="106"/>
      <c r="RRY29" s="107"/>
      <c r="RRZ29" s="106"/>
      <c r="RSA29" s="106"/>
      <c r="RSB29" s="108"/>
      <c r="RSC29" s="109"/>
      <c r="RSD29" s="110"/>
      <c r="RSE29" s="106"/>
      <c r="RSF29" s="106"/>
      <c r="RSG29" s="107"/>
      <c r="RSH29" s="106"/>
      <c r="RSI29" s="106"/>
      <c r="RSJ29" s="108"/>
      <c r="RSK29" s="109"/>
      <c r="RSL29" s="110"/>
      <c r="RSM29" s="106"/>
      <c r="RSN29" s="106"/>
      <c r="RSO29" s="107"/>
      <c r="RSP29" s="106"/>
      <c r="RSQ29" s="106"/>
      <c r="RSR29" s="108"/>
      <c r="RSS29" s="109"/>
      <c r="RST29" s="110"/>
      <c r="RSU29" s="106"/>
      <c r="RSV29" s="106"/>
      <c r="RSW29" s="107"/>
      <c r="RSX29" s="106"/>
      <c r="RSY29" s="106"/>
      <c r="RSZ29" s="108"/>
      <c r="RTA29" s="109"/>
      <c r="RTB29" s="110"/>
      <c r="RTC29" s="106"/>
      <c r="RTD29" s="106"/>
      <c r="RTE29" s="107"/>
      <c r="RTF29" s="106"/>
      <c r="RTG29" s="106"/>
      <c r="RTH29" s="108"/>
      <c r="RTI29" s="109"/>
      <c r="RTJ29" s="110"/>
      <c r="RTK29" s="106"/>
      <c r="RTL29" s="106"/>
      <c r="RTM29" s="107"/>
      <c r="RTN29" s="106"/>
      <c r="RTO29" s="106"/>
      <c r="RTP29" s="108"/>
      <c r="RTQ29" s="109"/>
      <c r="RTR29" s="110"/>
      <c r="RTS29" s="106"/>
      <c r="RTT29" s="106"/>
      <c r="RTU29" s="107"/>
      <c r="RTV29" s="106"/>
      <c r="RTW29" s="106"/>
      <c r="RTX29" s="108"/>
      <c r="RTY29" s="109"/>
      <c r="RTZ29" s="110"/>
      <c r="RUA29" s="106"/>
      <c r="RUB29" s="106"/>
      <c r="RUC29" s="107"/>
      <c r="RUD29" s="106"/>
      <c r="RUE29" s="106"/>
      <c r="RUF29" s="108"/>
      <c r="RUG29" s="109"/>
      <c r="RUH29" s="110"/>
      <c r="RUI29" s="106"/>
      <c r="RUJ29" s="106"/>
      <c r="RUK29" s="107"/>
      <c r="RUL29" s="106"/>
      <c r="RUM29" s="106"/>
      <c r="RUN29" s="108"/>
      <c r="RUO29" s="109"/>
      <c r="RUP29" s="110"/>
      <c r="RUQ29" s="106"/>
      <c r="RUR29" s="106"/>
      <c r="RUS29" s="107"/>
      <c r="RUT29" s="106"/>
      <c r="RUU29" s="106"/>
      <c r="RUV29" s="108"/>
      <c r="RUW29" s="109"/>
      <c r="RUX29" s="110"/>
      <c r="RUY29" s="106"/>
      <c r="RUZ29" s="106"/>
      <c r="RVA29" s="107"/>
      <c r="RVB29" s="106"/>
      <c r="RVC29" s="106"/>
      <c r="RVD29" s="108"/>
      <c r="RVE29" s="109"/>
      <c r="RVF29" s="110"/>
      <c r="RVG29" s="106"/>
      <c r="RVH29" s="106"/>
      <c r="RVI29" s="107"/>
      <c r="RVJ29" s="106"/>
      <c r="RVK29" s="106"/>
      <c r="RVL29" s="108"/>
      <c r="RVM29" s="109"/>
      <c r="RVN29" s="110"/>
      <c r="RVO29" s="106"/>
      <c r="RVP29" s="106"/>
      <c r="RVQ29" s="107"/>
      <c r="RVR29" s="106"/>
      <c r="RVS29" s="106"/>
      <c r="RVT29" s="108"/>
      <c r="RVU29" s="109"/>
      <c r="RVV29" s="110"/>
      <c r="RVW29" s="106"/>
      <c r="RVX29" s="106"/>
      <c r="RVY29" s="107"/>
      <c r="RVZ29" s="106"/>
      <c r="RWA29" s="106"/>
      <c r="RWB29" s="108"/>
      <c r="RWC29" s="109"/>
      <c r="RWD29" s="110"/>
      <c r="RWE29" s="106"/>
      <c r="RWF29" s="106"/>
      <c r="RWG29" s="107"/>
      <c r="RWH29" s="106"/>
      <c r="RWI29" s="106"/>
      <c r="RWJ29" s="108"/>
      <c r="RWK29" s="109"/>
      <c r="RWL29" s="110"/>
      <c r="RWM29" s="106"/>
      <c r="RWN29" s="106"/>
      <c r="RWO29" s="107"/>
      <c r="RWP29" s="106"/>
      <c r="RWQ29" s="106"/>
      <c r="RWR29" s="108"/>
      <c r="RWS29" s="109"/>
      <c r="RWT29" s="110"/>
      <c r="RWU29" s="106"/>
      <c r="RWV29" s="106"/>
      <c r="RWW29" s="107"/>
      <c r="RWX29" s="106"/>
      <c r="RWY29" s="106"/>
      <c r="RWZ29" s="108"/>
      <c r="RXA29" s="109"/>
      <c r="RXB29" s="110"/>
      <c r="RXC29" s="106"/>
      <c r="RXD29" s="106"/>
      <c r="RXE29" s="107"/>
      <c r="RXF29" s="106"/>
      <c r="RXG29" s="106"/>
      <c r="RXH29" s="108"/>
      <c r="RXI29" s="109"/>
      <c r="RXJ29" s="110"/>
      <c r="RXK29" s="106"/>
      <c r="RXL29" s="106"/>
      <c r="RXM29" s="107"/>
      <c r="RXN29" s="106"/>
      <c r="RXO29" s="106"/>
      <c r="RXP29" s="108"/>
      <c r="RXQ29" s="109"/>
      <c r="RXR29" s="110"/>
      <c r="RXS29" s="106"/>
      <c r="RXT29" s="106"/>
      <c r="RXU29" s="107"/>
      <c r="RXV29" s="106"/>
      <c r="RXW29" s="106"/>
      <c r="RXX29" s="108"/>
      <c r="RXY29" s="109"/>
      <c r="RXZ29" s="110"/>
      <c r="RYA29" s="106"/>
      <c r="RYB29" s="106"/>
      <c r="RYC29" s="107"/>
      <c r="RYD29" s="106"/>
      <c r="RYE29" s="106"/>
      <c r="RYF29" s="108"/>
      <c r="RYG29" s="109"/>
      <c r="RYH29" s="110"/>
      <c r="RYI29" s="106"/>
      <c r="RYJ29" s="106"/>
      <c r="RYK29" s="107"/>
      <c r="RYL29" s="106"/>
      <c r="RYM29" s="106"/>
      <c r="RYN29" s="108"/>
      <c r="RYO29" s="109"/>
      <c r="RYP29" s="110"/>
      <c r="RYQ29" s="106"/>
      <c r="RYR29" s="106"/>
      <c r="RYS29" s="107"/>
      <c r="RYT29" s="106"/>
      <c r="RYU29" s="106"/>
      <c r="RYV29" s="108"/>
      <c r="RYW29" s="109"/>
      <c r="RYX29" s="110"/>
      <c r="RYY29" s="106"/>
      <c r="RYZ29" s="106"/>
      <c r="RZA29" s="107"/>
      <c r="RZB29" s="106"/>
      <c r="RZC29" s="106"/>
      <c r="RZD29" s="108"/>
      <c r="RZE29" s="109"/>
      <c r="RZF29" s="110"/>
      <c r="RZG29" s="106"/>
      <c r="RZH29" s="106"/>
      <c r="RZI29" s="107"/>
      <c r="RZJ29" s="106"/>
      <c r="RZK29" s="106"/>
      <c r="RZL29" s="108"/>
      <c r="RZM29" s="109"/>
      <c r="RZN29" s="110"/>
      <c r="RZO29" s="106"/>
      <c r="RZP29" s="106"/>
      <c r="RZQ29" s="107"/>
      <c r="RZR29" s="106"/>
      <c r="RZS29" s="106"/>
      <c r="RZT29" s="108"/>
      <c r="RZU29" s="109"/>
      <c r="RZV29" s="110"/>
      <c r="RZW29" s="106"/>
      <c r="RZX29" s="106"/>
      <c r="RZY29" s="107"/>
      <c r="RZZ29" s="106"/>
      <c r="SAA29" s="106"/>
      <c r="SAB29" s="108"/>
      <c r="SAC29" s="109"/>
      <c r="SAD29" s="110"/>
      <c r="SAE29" s="106"/>
      <c r="SAF29" s="106"/>
      <c r="SAG29" s="107"/>
      <c r="SAH29" s="106"/>
      <c r="SAI29" s="106"/>
      <c r="SAJ29" s="108"/>
      <c r="SAK29" s="109"/>
      <c r="SAL29" s="110"/>
      <c r="SAM29" s="106"/>
      <c r="SAN29" s="106"/>
      <c r="SAO29" s="107"/>
      <c r="SAP29" s="106"/>
      <c r="SAQ29" s="106"/>
      <c r="SAR29" s="108"/>
      <c r="SAS29" s="109"/>
      <c r="SAT29" s="110"/>
      <c r="SAU29" s="106"/>
      <c r="SAV29" s="106"/>
      <c r="SAW29" s="107"/>
      <c r="SAX29" s="106"/>
      <c r="SAY29" s="106"/>
      <c r="SAZ29" s="108"/>
      <c r="SBA29" s="109"/>
      <c r="SBB29" s="110"/>
      <c r="SBC29" s="106"/>
      <c r="SBD29" s="106"/>
      <c r="SBE29" s="107"/>
      <c r="SBF29" s="106"/>
      <c r="SBG29" s="106"/>
      <c r="SBH29" s="108"/>
      <c r="SBI29" s="109"/>
      <c r="SBJ29" s="110"/>
      <c r="SBK29" s="106"/>
      <c r="SBL29" s="106"/>
      <c r="SBM29" s="107"/>
      <c r="SBN29" s="106"/>
      <c r="SBO29" s="106"/>
      <c r="SBP29" s="108"/>
      <c r="SBQ29" s="109"/>
      <c r="SBR29" s="110"/>
      <c r="SBS29" s="106"/>
      <c r="SBT29" s="106"/>
      <c r="SBU29" s="107"/>
      <c r="SBV29" s="106"/>
      <c r="SBW29" s="106"/>
      <c r="SBX29" s="108"/>
      <c r="SBY29" s="109"/>
      <c r="SBZ29" s="110"/>
      <c r="SCA29" s="106"/>
      <c r="SCB29" s="106"/>
      <c r="SCC29" s="107"/>
      <c r="SCD29" s="106"/>
      <c r="SCE29" s="106"/>
      <c r="SCF29" s="108"/>
      <c r="SCG29" s="109"/>
      <c r="SCH29" s="110"/>
      <c r="SCI29" s="106"/>
      <c r="SCJ29" s="106"/>
      <c r="SCK29" s="107"/>
      <c r="SCL29" s="106"/>
      <c r="SCM29" s="106"/>
      <c r="SCN29" s="108"/>
      <c r="SCO29" s="109"/>
      <c r="SCP29" s="110"/>
      <c r="SCQ29" s="106"/>
      <c r="SCR29" s="106"/>
      <c r="SCS29" s="107"/>
      <c r="SCT29" s="106"/>
      <c r="SCU29" s="106"/>
      <c r="SCV29" s="108"/>
      <c r="SCW29" s="109"/>
      <c r="SCX29" s="110"/>
      <c r="SCY29" s="106"/>
      <c r="SCZ29" s="106"/>
      <c r="SDA29" s="107"/>
      <c r="SDB29" s="106"/>
      <c r="SDC29" s="106"/>
      <c r="SDD29" s="108"/>
      <c r="SDE29" s="109"/>
      <c r="SDF29" s="110"/>
      <c r="SDG29" s="106"/>
      <c r="SDH29" s="106"/>
      <c r="SDI29" s="107"/>
      <c r="SDJ29" s="106"/>
      <c r="SDK29" s="106"/>
      <c r="SDL29" s="108"/>
      <c r="SDM29" s="109"/>
      <c r="SDN29" s="110"/>
      <c r="SDO29" s="106"/>
      <c r="SDP29" s="106"/>
      <c r="SDQ29" s="107"/>
      <c r="SDR29" s="106"/>
      <c r="SDS29" s="106"/>
      <c r="SDT29" s="108"/>
      <c r="SDU29" s="109"/>
      <c r="SDV29" s="110"/>
      <c r="SDW29" s="106"/>
      <c r="SDX29" s="106"/>
      <c r="SDY29" s="107"/>
      <c r="SDZ29" s="106"/>
      <c r="SEA29" s="106"/>
      <c r="SEB29" s="108"/>
      <c r="SEC29" s="109"/>
      <c r="SED29" s="110"/>
      <c r="SEE29" s="106"/>
      <c r="SEF29" s="106"/>
      <c r="SEG29" s="107"/>
      <c r="SEH29" s="106"/>
      <c r="SEI29" s="106"/>
      <c r="SEJ29" s="108"/>
      <c r="SEK29" s="109"/>
      <c r="SEL29" s="110"/>
      <c r="SEM29" s="106"/>
      <c r="SEN29" s="106"/>
      <c r="SEO29" s="107"/>
      <c r="SEP29" s="106"/>
      <c r="SEQ29" s="106"/>
      <c r="SER29" s="108"/>
      <c r="SES29" s="109"/>
      <c r="SET29" s="110"/>
      <c r="SEU29" s="106"/>
      <c r="SEV29" s="106"/>
      <c r="SEW29" s="107"/>
      <c r="SEX29" s="106"/>
      <c r="SEY29" s="106"/>
      <c r="SEZ29" s="108"/>
      <c r="SFA29" s="109"/>
      <c r="SFB29" s="110"/>
      <c r="SFC29" s="106"/>
      <c r="SFD29" s="106"/>
      <c r="SFE29" s="107"/>
      <c r="SFF29" s="106"/>
      <c r="SFG29" s="106"/>
      <c r="SFH29" s="108"/>
      <c r="SFI29" s="109"/>
      <c r="SFJ29" s="110"/>
      <c r="SFK29" s="106"/>
      <c r="SFL29" s="106"/>
      <c r="SFM29" s="107"/>
      <c r="SFN29" s="106"/>
      <c r="SFO29" s="106"/>
      <c r="SFP29" s="108"/>
      <c r="SFQ29" s="109"/>
      <c r="SFR29" s="110"/>
      <c r="SFS29" s="106"/>
      <c r="SFT29" s="106"/>
      <c r="SFU29" s="107"/>
      <c r="SFV29" s="106"/>
      <c r="SFW29" s="106"/>
      <c r="SFX29" s="108"/>
      <c r="SFY29" s="109"/>
      <c r="SFZ29" s="110"/>
      <c r="SGA29" s="106"/>
      <c r="SGB29" s="106"/>
      <c r="SGC29" s="107"/>
      <c r="SGD29" s="106"/>
      <c r="SGE29" s="106"/>
      <c r="SGF29" s="108"/>
      <c r="SGG29" s="109"/>
      <c r="SGH29" s="110"/>
      <c r="SGI29" s="106"/>
      <c r="SGJ29" s="106"/>
      <c r="SGK29" s="107"/>
      <c r="SGL29" s="106"/>
      <c r="SGM29" s="106"/>
      <c r="SGN29" s="108"/>
      <c r="SGO29" s="109"/>
      <c r="SGP29" s="110"/>
      <c r="SGQ29" s="106"/>
      <c r="SGR29" s="106"/>
      <c r="SGS29" s="107"/>
      <c r="SGT29" s="106"/>
      <c r="SGU29" s="106"/>
      <c r="SGV29" s="108"/>
      <c r="SGW29" s="109"/>
      <c r="SGX29" s="110"/>
      <c r="SGY29" s="106"/>
      <c r="SGZ29" s="106"/>
      <c r="SHA29" s="107"/>
      <c r="SHB29" s="106"/>
      <c r="SHC29" s="106"/>
      <c r="SHD29" s="108"/>
      <c r="SHE29" s="109"/>
      <c r="SHF29" s="110"/>
      <c r="SHG29" s="106"/>
      <c r="SHH29" s="106"/>
      <c r="SHI29" s="107"/>
      <c r="SHJ29" s="106"/>
      <c r="SHK29" s="106"/>
      <c r="SHL29" s="108"/>
      <c r="SHM29" s="109"/>
      <c r="SHN29" s="110"/>
      <c r="SHO29" s="106"/>
      <c r="SHP29" s="106"/>
      <c r="SHQ29" s="107"/>
      <c r="SHR29" s="106"/>
      <c r="SHS29" s="106"/>
      <c r="SHT29" s="108"/>
      <c r="SHU29" s="109"/>
      <c r="SHV29" s="110"/>
      <c r="SHW29" s="106"/>
      <c r="SHX29" s="106"/>
      <c r="SHY29" s="107"/>
      <c r="SHZ29" s="106"/>
      <c r="SIA29" s="106"/>
      <c r="SIB29" s="108"/>
      <c r="SIC29" s="109"/>
      <c r="SID29" s="110"/>
      <c r="SIE29" s="106"/>
      <c r="SIF29" s="106"/>
      <c r="SIG29" s="107"/>
      <c r="SIH29" s="106"/>
      <c r="SII29" s="106"/>
      <c r="SIJ29" s="108"/>
      <c r="SIK29" s="109"/>
      <c r="SIL29" s="110"/>
      <c r="SIM29" s="106"/>
      <c r="SIN29" s="106"/>
      <c r="SIO29" s="107"/>
      <c r="SIP29" s="106"/>
      <c r="SIQ29" s="106"/>
      <c r="SIR29" s="108"/>
      <c r="SIS29" s="109"/>
      <c r="SIT29" s="110"/>
      <c r="SIU29" s="106"/>
      <c r="SIV29" s="106"/>
      <c r="SIW29" s="107"/>
      <c r="SIX29" s="106"/>
      <c r="SIY29" s="106"/>
      <c r="SIZ29" s="108"/>
      <c r="SJA29" s="109"/>
      <c r="SJB29" s="110"/>
      <c r="SJC29" s="106"/>
      <c r="SJD29" s="106"/>
      <c r="SJE29" s="107"/>
      <c r="SJF29" s="106"/>
      <c r="SJG29" s="106"/>
      <c r="SJH29" s="108"/>
      <c r="SJI29" s="109"/>
      <c r="SJJ29" s="110"/>
      <c r="SJK29" s="106"/>
      <c r="SJL29" s="106"/>
      <c r="SJM29" s="107"/>
      <c r="SJN29" s="106"/>
      <c r="SJO29" s="106"/>
      <c r="SJP29" s="108"/>
      <c r="SJQ29" s="109"/>
      <c r="SJR29" s="110"/>
      <c r="SJS29" s="106"/>
      <c r="SJT29" s="106"/>
      <c r="SJU29" s="107"/>
      <c r="SJV29" s="106"/>
      <c r="SJW29" s="106"/>
      <c r="SJX29" s="108"/>
      <c r="SJY29" s="109"/>
      <c r="SJZ29" s="110"/>
      <c r="SKA29" s="106"/>
      <c r="SKB29" s="106"/>
      <c r="SKC29" s="107"/>
      <c r="SKD29" s="106"/>
      <c r="SKE29" s="106"/>
      <c r="SKF29" s="108"/>
      <c r="SKG29" s="109"/>
      <c r="SKH29" s="110"/>
      <c r="SKI29" s="106"/>
      <c r="SKJ29" s="106"/>
      <c r="SKK29" s="107"/>
      <c r="SKL29" s="106"/>
      <c r="SKM29" s="106"/>
      <c r="SKN29" s="108"/>
      <c r="SKO29" s="109"/>
      <c r="SKP29" s="110"/>
      <c r="SKQ29" s="106"/>
      <c r="SKR29" s="106"/>
      <c r="SKS29" s="107"/>
      <c r="SKT29" s="106"/>
      <c r="SKU29" s="106"/>
      <c r="SKV29" s="108"/>
      <c r="SKW29" s="109"/>
      <c r="SKX29" s="110"/>
      <c r="SKY29" s="106"/>
      <c r="SKZ29" s="106"/>
      <c r="SLA29" s="107"/>
      <c r="SLB29" s="106"/>
      <c r="SLC29" s="106"/>
      <c r="SLD29" s="108"/>
      <c r="SLE29" s="109"/>
      <c r="SLF29" s="110"/>
      <c r="SLG29" s="106"/>
      <c r="SLH29" s="106"/>
      <c r="SLI29" s="107"/>
      <c r="SLJ29" s="106"/>
      <c r="SLK29" s="106"/>
      <c r="SLL29" s="108"/>
      <c r="SLM29" s="109"/>
      <c r="SLN29" s="110"/>
      <c r="SLO29" s="106"/>
      <c r="SLP29" s="106"/>
      <c r="SLQ29" s="107"/>
      <c r="SLR29" s="106"/>
      <c r="SLS29" s="106"/>
      <c r="SLT29" s="108"/>
      <c r="SLU29" s="109"/>
      <c r="SLV29" s="110"/>
      <c r="SLW29" s="106"/>
      <c r="SLX29" s="106"/>
      <c r="SLY29" s="107"/>
      <c r="SLZ29" s="106"/>
      <c r="SMA29" s="106"/>
      <c r="SMB29" s="108"/>
      <c r="SMC29" s="109"/>
      <c r="SMD29" s="110"/>
      <c r="SME29" s="106"/>
      <c r="SMF29" s="106"/>
      <c r="SMG29" s="107"/>
      <c r="SMH29" s="106"/>
      <c r="SMI29" s="106"/>
      <c r="SMJ29" s="108"/>
      <c r="SMK29" s="109"/>
      <c r="SML29" s="110"/>
      <c r="SMM29" s="106"/>
      <c r="SMN29" s="106"/>
      <c r="SMO29" s="107"/>
      <c r="SMP29" s="106"/>
      <c r="SMQ29" s="106"/>
      <c r="SMR29" s="108"/>
      <c r="SMS29" s="109"/>
      <c r="SMT29" s="110"/>
      <c r="SMU29" s="106"/>
      <c r="SMV29" s="106"/>
      <c r="SMW29" s="107"/>
      <c r="SMX29" s="106"/>
      <c r="SMY29" s="106"/>
      <c r="SMZ29" s="108"/>
      <c r="SNA29" s="109"/>
      <c r="SNB29" s="110"/>
      <c r="SNC29" s="106"/>
      <c r="SND29" s="106"/>
      <c r="SNE29" s="107"/>
      <c r="SNF29" s="106"/>
      <c r="SNG29" s="106"/>
      <c r="SNH29" s="108"/>
      <c r="SNI29" s="109"/>
      <c r="SNJ29" s="110"/>
      <c r="SNK29" s="106"/>
      <c r="SNL29" s="106"/>
      <c r="SNM29" s="107"/>
      <c r="SNN29" s="106"/>
      <c r="SNO29" s="106"/>
      <c r="SNP29" s="108"/>
      <c r="SNQ29" s="109"/>
      <c r="SNR29" s="110"/>
      <c r="SNS29" s="106"/>
      <c r="SNT29" s="106"/>
      <c r="SNU29" s="107"/>
      <c r="SNV29" s="106"/>
      <c r="SNW29" s="106"/>
      <c r="SNX29" s="108"/>
      <c r="SNY29" s="109"/>
      <c r="SNZ29" s="110"/>
      <c r="SOA29" s="106"/>
      <c r="SOB29" s="106"/>
      <c r="SOC29" s="107"/>
      <c r="SOD29" s="106"/>
      <c r="SOE29" s="106"/>
      <c r="SOF29" s="108"/>
      <c r="SOG29" s="109"/>
      <c r="SOH29" s="110"/>
      <c r="SOI29" s="106"/>
      <c r="SOJ29" s="106"/>
      <c r="SOK29" s="107"/>
      <c r="SOL29" s="106"/>
      <c r="SOM29" s="106"/>
      <c r="SON29" s="108"/>
      <c r="SOO29" s="109"/>
      <c r="SOP29" s="110"/>
      <c r="SOQ29" s="106"/>
      <c r="SOR29" s="106"/>
      <c r="SOS29" s="107"/>
      <c r="SOT29" s="106"/>
      <c r="SOU29" s="106"/>
      <c r="SOV29" s="108"/>
      <c r="SOW29" s="109"/>
      <c r="SOX29" s="110"/>
      <c r="SOY29" s="106"/>
      <c r="SOZ29" s="106"/>
      <c r="SPA29" s="107"/>
      <c r="SPB29" s="106"/>
      <c r="SPC29" s="106"/>
      <c r="SPD29" s="108"/>
      <c r="SPE29" s="109"/>
      <c r="SPF29" s="110"/>
      <c r="SPG29" s="106"/>
      <c r="SPH29" s="106"/>
      <c r="SPI29" s="107"/>
      <c r="SPJ29" s="106"/>
      <c r="SPK29" s="106"/>
      <c r="SPL29" s="108"/>
      <c r="SPM29" s="109"/>
      <c r="SPN29" s="110"/>
      <c r="SPO29" s="106"/>
      <c r="SPP29" s="106"/>
      <c r="SPQ29" s="107"/>
      <c r="SPR29" s="106"/>
      <c r="SPS29" s="106"/>
      <c r="SPT29" s="108"/>
      <c r="SPU29" s="109"/>
      <c r="SPV29" s="110"/>
      <c r="SPW29" s="106"/>
      <c r="SPX29" s="106"/>
      <c r="SPY29" s="107"/>
      <c r="SPZ29" s="106"/>
      <c r="SQA29" s="106"/>
      <c r="SQB29" s="108"/>
      <c r="SQC29" s="109"/>
      <c r="SQD29" s="110"/>
      <c r="SQE29" s="106"/>
      <c r="SQF29" s="106"/>
      <c r="SQG29" s="107"/>
      <c r="SQH29" s="106"/>
      <c r="SQI29" s="106"/>
      <c r="SQJ29" s="108"/>
      <c r="SQK29" s="109"/>
      <c r="SQL29" s="110"/>
      <c r="SQM29" s="106"/>
      <c r="SQN29" s="106"/>
      <c r="SQO29" s="107"/>
      <c r="SQP29" s="106"/>
      <c r="SQQ29" s="106"/>
      <c r="SQR29" s="108"/>
      <c r="SQS29" s="109"/>
      <c r="SQT29" s="110"/>
      <c r="SQU29" s="106"/>
      <c r="SQV29" s="106"/>
      <c r="SQW29" s="107"/>
      <c r="SQX29" s="106"/>
      <c r="SQY29" s="106"/>
      <c r="SQZ29" s="108"/>
      <c r="SRA29" s="109"/>
      <c r="SRB29" s="110"/>
      <c r="SRC29" s="106"/>
      <c r="SRD29" s="106"/>
      <c r="SRE29" s="107"/>
      <c r="SRF29" s="106"/>
      <c r="SRG29" s="106"/>
      <c r="SRH29" s="108"/>
      <c r="SRI29" s="109"/>
      <c r="SRJ29" s="110"/>
      <c r="SRK29" s="106"/>
      <c r="SRL29" s="106"/>
      <c r="SRM29" s="107"/>
      <c r="SRN29" s="106"/>
      <c r="SRO29" s="106"/>
      <c r="SRP29" s="108"/>
      <c r="SRQ29" s="109"/>
      <c r="SRR29" s="110"/>
      <c r="SRS29" s="106"/>
      <c r="SRT29" s="106"/>
      <c r="SRU29" s="107"/>
      <c r="SRV29" s="106"/>
      <c r="SRW29" s="106"/>
      <c r="SRX29" s="108"/>
      <c r="SRY29" s="109"/>
      <c r="SRZ29" s="110"/>
      <c r="SSA29" s="106"/>
      <c r="SSB29" s="106"/>
      <c r="SSC29" s="107"/>
      <c r="SSD29" s="106"/>
      <c r="SSE29" s="106"/>
      <c r="SSF29" s="108"/>
      <c r="SSG29" s="109"/>
      <c r="SSH29" s="110"/>
      <c r="SSI29" s="106"/>
      <c r="SSJ29" s="106"/>
      <c r="SSK29" s="107"/>
      <c r="SSL29" s="106"/>
      <c r="SSM29" s="106"/>
      <c r="SSN29" s="108"/>
      <c r="SSO29" s="109"/>
      <c r="SSP29" s="110"/>
      <c r="SSQ29" s="106"/>
      <c r="SSR29" s="106"/>
      <c r="SSS29" s="107"/>
      <c r="SST29" s="106"/>
      <c r="SSU29" s="106"/>
      <c r="SSV29" s="108"/>
      <c r="SSW29" s="109"/>
      <c r="SSX29" s="110"/>
      <c r="SSY29" s="106"/>
      <c r="SSZ29" s="106"/>
      <c r="STA29" s="107"/>
      <c r="STB29" s="106"/>
      <c r="STC29" s="106"/>
      <c r="STD29" s="108"/>
      <c r="STE29" s="109"/>
      <c r="STF29" s="110"/>
      <c r="STG29" s="106"/>
      <c r="STH29" s="106"/>
      <c r="STI29" s="107"/>
      <c r="STJ29" s="106"/>
      <c r="STK29" s="106"/>
      <c r="STL29" s="108"/>
      <c r="STM29" s="109"/>
      <c r="STN29" s="110"/>
      <c r="STO29" s="106"/>
      <c r="STP29" s="106"/>
      <c r="STQ29" s="107"/>
      <c r="STR29" s="106"/>
      <c r="STS29" s="106"/>
      <c r="STT29" s="108"/>
      <c r="STU29" s="109"/>
      <c r="STV29" s="110"/>
      <c r="STW29" s="106"/>
      <c r="STX29" s="106"/>
      <c r="STY29" s="107"/>
      <c r="STZ29" s="106"/>
      <c r="SUA29" s="106"/>
      <c r="SUB29" s="108"/>
      <c r="SUC29" s="109"/>
      <c r="SUD29" s="110"/>
      <c r="SUE29" s="106"/>
      <c r="SUF29" s="106"/>
      <c r="SUG29" s="107"/>
      <c r="SUH29" s="106"/>
      <c r="SUI29" s="106"/>
      <c r="SUJ29" s="108"/>
      <c r="SUK29" s="109"/>
      <c r="SUL29" s="110"/>
      <c r="SUM29" s="106"/>
      <c r="SUN29" s="106"/>
      <c r="SUO29" s="107"/>
      <c r="SUP29" s="106"/>
      <c r="SUQ29" s="106"/>
      <c r="SUR29" s="108"/>
      <c r="SUS29" s="109"/>
      <c r="SUT29" s="110"/>
      <c r="SUU29" s="106"/>
      <c r="SUV29" s="106"/>
      <c r="SUW29" s="107"/>
      <c r="SUX29" s="106"/>
      <c r="SUY29" s="106"/>
      <c r="SUZ29" s="108"/>
      <c r="SVA29" s="109"/>
      <c r="SVB29" s="110"/>
      <c r="SVC29" s="106"/>
      <c r="SVD29" s="106"/>
      <c r="SVE29" s="107"/>
      <c r="SVF29" s="106"/>
      <c r="SVG29" s="106"/>
      <c r="SVH29" s="108"/>
      <c r="SVI29" s="109"/>
      <c r="SVJ29" s="110"/>
      <c r="SVK29" s="106"/>
      <c r="SVL29" s="106"/>
      <c r="SVM29" s="107"/>
      <c r="SVN29" s="106"/>
      <c r="SVO29" s="106"/>
      <c r="SVP29" s="108"/>
      <c r="SVQ29" s="109"/>
      <c r="SVR29" s="110"/>
      <c r="SVS29" s="106"/>
      <c r="SVT29" s="106"/>
      <c r="SVU29" s="107"/>
      <c r="SVV29" s="106"/>
      <c r="SVW29" s="106"/>
      <c r="SVX29" s="108"/>
      <c r="SVY29" s="109"/>
      <c r="SVZ29" s="110"/>
      <c r="SWA29" s="106"/>
      <c r="SWB29" s="106"/>
      <c r="SWC29" s="107"/>
      <c r="SWD29" s="106"/>
      <c r="SWE29" s="106"/>
      <c r="SWF29" s="108"/>
      <c r="SWG29" s="109"/>
      <c r="SWH29" s="110"/>
      <c r="SWI29" s="106"/>
      <c r="SWJ29" s="106"/>
      <c r="SWK29" s="107"/>
      <c r="SWL29" s="106"/>
      <c r="SWM29" s="106"/>
      <c r="SWN29" s="108"/>
      <c r="SWO29" s="109"/>
      <c r="SWP29" s="110"/>
      <c r="SWQ29" s="106"/>
      <c r="SWR29" s="106"/>
      <c r="SWS29" s="107"/>
      <c r="SWT29" s="106"/>
      <c r="SWU29" s="106"/>
      <c r="SWV29" s="108"/>
      <c r="SWW29" s="109"/>
      <c r="SWX29" s="110"/>
      <c r="SWY29" s="106"/>
      <c r="SWZ29" s="106"/>
      <c r="SXA29" s="107"/>
      <c r="SXB29" s="106"/>
      <c r="SXC29" s="106"/>
      <c r="SXD29" s="108"/>
      <c r="SXE29" s="109"/>
      <c r="SXF29" s="110"/>
      <c r="SXG29" s="106"/>
      <c r="SXH29" s="106"/>
      <c r="SXI29" s="107"/>
      <c r="SXJ29" s="106"/>
      <c r="SXK29" s="106"/>
      <c r="SXL29" s="108"/>
      <c r="SXM29" s="109"/>
      <c r="SXN29" s="110"/>
      <c r="SXO29" s="106"/>
      <c r="SXP29" s="106"/>
      <c r="SXQ29" s="107"/>
      <c r="SXR29" s="106"/>
      <c r="SXS29" s="106"/>
      <c r="SXT29" s="108"/>
      <c r="SXU29" s="109"/>
      <c r="SXV29" s="110"/>
      <c r="SXW29" s="106"/>
      <c r="SXX29" s="106"/>
      <c r="SXY29" s="107"/>
      <c r="SXZ29" s="106"/>
      <c r="SYA29" s="106"/>
      <c r="SYB29" s="108"/>
      <c r="SYC29" s="109"/>
      <c r="SYD29" s="110"/>
      <c r="SYE29" s="106"/>
      <c r="SYF29" s="106"/>
      <c r="SYG29" s="107"/>
      <c r="SYH29" s="106"/>
      <c r="SYI29" s="106"/>
      <c r="SYJ29" s="108"/>
      <c r="SYK29" s="109"/>
      <c r="SYL29" s="110"/>
      <c r="SYM29" s="106"/>
      <c r="SYN29" s="106"/>
      <c r="SYO29" s="107"/>
      <c r="SYP29" s="106"/>
      <c r="SYQ29" s="106"/>
      <c r="SYR29" s="108"/>
      <c r="SYS29" s="109"/>
      <c r="SYT29" s="110"/>
      <c r="SYU29" s="106"/>
      <c r="SYV29" s="106"/>
      <c r="SYW29" s="107"/>
      <c r="SYX29" s="106"/>
      <c r="SYY29" s="106"/>
      <c r="SYZ29" s="108"/>
      <c r="SZA29" s="109"/>
      <c r="SZB29" s="110"/>
      <c r="SZC29" s="106"/>
      <c r="SZD29" s="106"/>
      <c r="SZE29" s="107"/>
      <c r="SZF29" s="106"/>
      <c r="SZG29" s="106"/>
      <c r="SZH29" s="108"/>
      <c r="SZI29" s="109"/>
      <c r="SZJ29" s="110"/>
      <c r="SZK29" s="106"/>
      <c r="SZL29" s="106"/>
      <c r="SZM29" s="107"/>
      <c r="SZN29" s="106"/>
      <c r="SZO29" s="106"/>
      <c r="SZP29" s="108"/>
      <c r="SZQ29" s="109"/>
      <c r="SZR29" s="110"/>
      <c r="SZS29" s="106"/>
      <c r="SZT29" s="106"/>
      <c r="SZU29" s="107"/>
      <c r="SZV29" s="106"/>
      <c r="SZW29" s="106"/>
      <c r="SZX29" s="108"/>
      <c r="SZY29" s="109"/>
      <c r="SZZ29" s="110"/>
      <c r="TAA29" s="106"/>
      <c r="TAB29" s="106"/>
      <c r="TAC29" s="107"/>
      <c r="TAD29" s="106"/>
      <c r="TAE29" s="106"/>
      <c r="TAF29" s="108"/>
      <c r="TAG29" s="109"/>
      <c r="TAH29" s="110"/>
      <c r="TAI29" s="106"/>
      <c r="TAJ29" s="106"/>
      <c r="TAK29" s="107"/>
      <c r="TAL29" s="106"/>
      <c r="TAM29" s="106"/>
      <c r="TAN29" s="108"/>
      <c r="TAO29" s="109"/>
      <c r="TAP29" s="110"/>
      <c r="TAQ29" s="106"/>
      <c r="TAR29" s="106"/>
      <c r="TAS29" s="107"/>
      <c r="TAT29" s="106"/>
      <c r="TAU29" s="106"/>
      <c r="TAV29" s="108"/>
      <c r="TAW29" s="109"/>
      <c r="TAX29" s="110"/>
      <c r="TAY29" s="106"/>
      <c r="TAZ29" s="106"/>
      <c r="TBA29" s="107"/>
      <c r="TBB29" s="106"/>
      <c r="TBC29" s="106"/>
      <c r="TBD29" s="108"/>
      <c r="TBE29" s="109"/>
      <c r="TBF29" s="110"/>
      <c r="TBG29" s="106"/>
      <c r="TBH29" s="106"/>
      <c r="TBI29" s="107"/>
      <c r="TBJ29" s="106"/>
      <c r="TBK29" s="106"/>
      <c r="TBL29" s="108"/>
      <c r="TBM29" s="109"/>
      <c r="TBN29" s="110"/>
      <c r="TBO29" s="106"/>
      <c r="TBP29" s="106"/>
      <c r="TBQ29" s="107"/>
      <c r="TBR29" s="106"/>
      <c r="TBS29" s="106"/>
      <c r="TBT29" s="108"/>
      <c r="TBU29" s="109"/>
      <c r="TBV29" s="110"/>
      <c r="TBW29" s="106"/>
      <c r="TBX29" s="106"/>
      <c r="TBY29" s="107"/>
      <c r="TBZ29" s="106"/>
      <c r="TCA29" s="106"/>
      <c r="TCB29" s="108"/>
      <c r="TCC29" s="109"/>
      <c r="TCD29" s="110"/>
      <c r="TCE29" s="106"/>
      <c r="TCF29" s="106"/>
      <c r="TCG29" s="107"/>
      <c r="TCH29" s="106"/>
      <c r="TCI29" s="106"/>
      <c r="TCJ29" s="108"/>
      <c r="TCK29" s="109"/>
      <c r="TCL29" s="110"/>
      <c r="TCM29" s="106"/>
      <c r="TCN29" s="106"/>
      <c r="TCO29" s="107"/>
      <c r="TCP29" s="106"/>
      <c r="TCQ29" s="106"/>
      <c r="TCR29" s="108"/>
      <c r="TCS29" s="109"/>
      <c r="TCT29" s="110"/>
      <c r="TCU29" s="106"/>
      <c r="TCV29" s="106"/>
      <c r="TCW29" s="107"/>
      <c r="TCX29" s="106"/>
      <c r="TCY29" s="106"/>
      <c r="TCZ29" s="108"/>
      <c r="TDA29" s="109"/>
      <c r="TDB29" s="110"/>
      <c r="TDC29" s="106"/>
      <c r="TDD29" s="106"/>
      <c r="TDE29" s="107"/>
      <c r="TDF29" s="106"/>
      <c r="TDG29" s="106"/>
      <c r="TDH29" s="108"/>
      <c r="TDI29" s="109"/>
      <c r="TDJ29" s="110"/>
      <c r="TDK29" s="106"/>
      <c r="TDL29" s="106"/>
      <c r="TDM29" s="107"/>
      <c r="TDN29" s="106"/>
      <c r="TDO29" s="106"/>
      <c r="TDP29" s="108"/>
      <c r="TDQ29" s="109"/>
      <c r="TDR29" s="110"/>
      <c r="TDS29" s="106"/>
      <c r="TDT29" s="106"/>
      <c r="TDU29" s="107"/>
      <c r="TDV29" s="106"/>
      <c r="TDW29" s="106"/>
      <c r="TDX29" s="108"/>
      <c r="TDY29" s="109"/>
      <c r="TDZ29" s="110"/>
      <c r="TEA29" s="106"/>
      <c r="TEB29" s="106"/>
      <c r="TEC29" s="107"/>
      <c r="TED29" s="106"/>
      <c r="TEE29" s="106"/>
      <c r="TEF29" s="108"/>
      <c r="TEG29" s="109"/>
      <c r="TEH29" s="110"/>
      <c r="TEI29" s="106"/>
      <c r="TEJ29" s="106"/>
      <c r="TEK29" s="107"/>
      <c r="TEL29" s="106"/>
      <c r="TEM29" s="106"/>
      <c r="TEN29" s="108"/>
      <c r="TEO29" s="109"/>
      <c r="TEP29" s="110"/>
      <c r="TEQ29" s="106"/>
      <c r="TER29" s="106"/>
      <c r="TES29" s="107"/>
      <c r="TET29" s="106"/>
      <c r="TEU29" s="106"/>
      <c r="TEV29" s="108"/>
      <c r="TEW29" s="109"/>
      <c r="TEX29" s="110"/>
      <c r="TEY29" s="106"/>
      <c r="TEZ29" s="106"/>
      <c r="TFA29" s="107"/>
      <c r="TFB29" s="106"/>
      <c r="TFC29" s="106"/>
      <c r="TFD29" s="108"/>
      <c r="TFE29" s="109"/>
      <c r="TFF29" s="110"/>
      <c r="TFG29" s="106"/>
      <c r="TFH29" s="106"/>
      <c r="TFI29" s="107"/>
      <c r="TFJ29" s="106"/>
      <c r="TFK29" s="106"/>
      <c r="TFL29" s="108"/>
      <c r="TFM29" s="109"/>
      <c r="TFN29" s="110"/>
      <c r="TFO29" s="106"/>
      <c r="TFP29" s="106"/>
      <c r="TFQ29" s="107"/>
      <c r="TFR29" s="106"/>
      <c r="TFS29" s="106"/>
      <c r="TFT29" s="108"/>
      <c r="TFU29" s="109"/>
      <c r="TFV29" s="110"/>
      <c r="TFW29" s="106"/>
      <c r="TFX29" s="106"/>
      <c r="TFY29" s="107"/>
      <c r="TFZ29" s="106"/>
      <c r="TGA29" s="106"/>
      <c r="TGB29" s="108"/>
      <c r="TGC29" s="109"/>
      <c r="TGD29" s="110"/>
      <c r="TGE29" s="106"/>
      <c r="TGF29" s="106"/>
      <c r="TGG29" s="107"/>
      <c r="TGH29" s="106"/>
      <c r="TGI29" s="106"/>
      <c r="TGJ29" s="108"/>
      <c r="TGK29" s="109"/>
      <c r="TGL29" s="110"/>
      <c r="TGM29" s="106"/>
      <c r="TGN29" s="106"/>
      <c r="TGO29" s="107"/>
      <c r="TGP29" s="106"/>
      <c r="TGQ29" s="106"/>
      <c r="TGR29" s="108"/>
      <c r="TGS29" s="109"/>
      <c r="TGT29" s="110"/>
      <c r="TGU29" s="106"/>
      <c r="TGV29" s="106"/>
      <c r="TGW29" s="107"/>
      <c r="TGX29" s="106"/>
      <c r="TGY29" s="106"/>
      <c r="TGZ29" s="108"/>
      <c r="THA29" s="109"/>
      <c r="THB29" s="110"/>
      <c r="THC29" s="106"/>
      <c r="THD29" s="106"/>
      <c r="THE29" s="107"/>
      <c r="THF29" s="106"/>
      <c r="THG29" s="106"/>
      <c r="THH29" s="108"/>
      <c r="THI29" s="109"/>
      <c r="THJ29" s="110"/>
      <c r="THK29" s="106"/>
      <c r="THL29" s="106"/>
      <c r="THM29" s="107"/>
      <c r="THN29" s="106"/>
      <c r="THO29" s="106"/>
      <c r="THP29" s="108"/>
      <c r="THQ29" s="109"/>
      <c r="THR29" s="110"/>
      <c r="THS29" s="106"/>
      <c r="THT29" s="106"/>
      <c r="THU29" s="107"/>
      <c r="THV29" s="106"/>
      <c r="THW29" s="106"/>
      <c r="THX29" s="108"/>
      <c r="THY29" s="109"/>
      <c r="THZ29" s="110"/>
      <c r="TIA29" s="106"/>
      <c r="TIB29" s="106"/>
      <c r="TIC29" s="107"/>
      <c r="TID29" s="106"/>
      <c r="TIE29" s="106"/>
      <c r="TIF29" s="108"/>
      <c r="TIG29" s="109"/>
      <c r="TIH29" s="110"/>
      <c r="TII29" s="106"/>
      <c r="TIJ29" s="106"/>
      <c r="TIK29" s="107"/>
      <c r="TIL29" s="106"/>
      <c r="TIM29" s="106"/>
      <c r="TIN29" s="108"/>
      <c r="TIO29" s="109"/>
      <c r="TIP29" s="110"/>
      <c r="TIQ29" s="106"/>
      <c r="TIR29" s="106"/>
      <c r="TIS29" s="107"/>
      <c r="TIT29" s="106"/>
      <c r="TIU29" s="106"/>
      <c r="TIV29" s="108"/>
      <c r="TIW29" s="109"/>
      <c r="TIX29" s="110"/>
      <c r="TIY29" s="106"/>
      <c r="TIZ29" s="106"/>
      <c r="TJA29" s="107"/>
      <c r="TJB29" s="106"/>
      <c r="TJC29" s="106"/>
      <c r="TJD29" s="108"/>
      <c r="TJE29" s="109"/>
      <c r="TJF29" s="110"/>
      <c r="TJG29" s="106"/>
      <c r="TJH29" s="106"/>
      <c r="TJI29" s="107"/>
      <c r="TJJ29" s="106"/>
      <c r="TJK29" s="106"/>
      <c r="TJL29" s="108"/>
      <c r="TJM29" s="109"/>
      <c r="TJN29" s="110"/>
      <c r="TJO29" s="106"/>
      <c r="TJP29" s="106"/>
      <c r="TJQ29" s="107"/>
      <c r="TJR29" s="106"/>
      <c r="TJS29" s="106"/>
      <c r="TJT29" s="108"/>
      <c r="TJU29" s="109"/>
      <c r="TJV29" s="110"/>
      <c r="TJW29" s="106"/>
      <c r="TJX29" s="106"/>
      <c r="TJY29" s="107"/>
      <c r="TJZ29" s="106"/>
      <c r="TKA29" s="106"/>
      <c r="TKB29" s="108"/>
      <c r="TKC29" s="109"/>
      <c r="TKD29" s="110"/>
      <c r="TKE29" s="106"/>
      <c r="TKF29" s="106"/>
      <c r="TKG29" s="107"/>
      <c r="TKH29" s="106"/>
      <c r="TKI29" s="106"/>
      <c r="TKJ29" s="108"/>
      <c r="TKK29" s="109"/>
      <c r="TKL29" s="110"/>
      <c r="TKM29" s="106"/>
      <c r="TKN29" s="106"/>
      <c r="TKO29" s="107"/>
      <c r="TKP29" s="106"/>
      <c r="TKQ29" s="106"/>
      <c r="TKR29" s="108"/>
      <c r="TKS29" s="109"/>
      <c r="TKT29" s="110"/>
      <c r="TKU29" s="106"/>
      <c r="TKV29" s="106"/>
      <c r="TKW29" s="107"/>
      <c r="TKX29" s="106"/>
      <c r="TKY29" s="106"/>
      <c r="TKZ29" s="108"/>
      <c r="TLA29" s="109"/>
      <c r="TLB29" s="110"/>
      <c r="TLC29" s="106"/>
      <c r="TLD29" s="106"/>
      <c r="TLE29" s="107"/>
      <c r="TLF29" s="106"/>
      <c r="TLG29" s="106"/>
      <c r="TLH29" s="108"/>
      <c r="TLI29" s="109"/>
      <c r="TLJ29" s="110"/>
      <c r="TLK29" s="106"/>
      <c r="TLL29" s="106"/>
      <c r="TLM29" s="107"/>
      <c r="TLN29" s="106"/>
      <c r="TLO29" s="106"/>
      <c r="TLP29" s="108"/>
      <c r="TLQ29" s="109"/>
      <c r="TLR29" s="110"/>
      <c r="TLS29" s="106"/>
      <c r="TLT29" s="106"/>
      <c r="TLU29" s="107"/>
      <c r="TLV29" s="106"/>
      <c r="TLW29" s="106"/>
      <c r="TLX29" s="108"/>
      <c r="TLY29" s="109"/>
      <c r="TLZ29" s="110"/>
      <c r="TMA29" s="106"/>
      <c r="TMB29" s="106"/>
      <c r="TMC29" s="107"/>
      <c r="TMD29" s="106"/>
      <c r="TME29" s="106"/>
      <c r="TMF29" s="108"/>
      <c r="TMG29" s="109"/>
      <c r="TMH29" s="110"/>
      <c r="TMI29" s="106"/>
      <c r="TMJ29" s="106"/>
      <c r="TMK29" s="107"/>
      <c r="TML29" s="106"/>
      <c r="TMM29" s="106"/>
      <c r="TMN29" s="108"/>
      <c r="TMO29" s="109"/>
      <c r="TMP29" s="110"/>
      <c r="TMQ29" s="106"/>
      <c r="TMR29" s="106"/>
      <c r="TMS29" s="107"/>
      <c r="TMT29" s="106"/>
      <c r="TMU29" s="106"/>
      <c r="TMV29" s="108"/>
      <c r="TMW29" s="109"/>
      <c r="TMX29" s="110"/>
      <c r="TMY29" s="106"/>
      <c r="TMZ29" s="106"/>
      <c r="TNA29" s="107"/>
      <c r="TNB29" s="106"/>
      <c r="TNC29" s="106"/>
      <c r="TND29" s="108"/>
      <c r="TNE29" s="109"/>
      <c r="TNF29" s="110"/>
      <c r="TNG29" s="106"/>
      <c r="TNH29" s="106"/>
      <c r="TNI29" s="107"/>
      <c r="TNJ29" s="106"/>
      <c r="TNK29" s="106"/>
      <c r="TNL29" s="108"/>
      <c r="TNM29" s="109"/>
      <c r="TNN29" s="110"/>
      <c r="TNO29" s="106"/>
      <c r="TNP29" s="106"/>
      <c r="TNQ29" s="107"/>
      <c r="TNR29" s="106"/>
      <c r="TNS29" s="106"/>
      <c r="TNT29" s="108"/>
      <c r="TNU29" s="109"/>
      <c r="TNV29" s="110"/>
      <c r="TNW29" s="106"/>
      <c r="TNX29" s="106"/>
      <c r="TNY29" s="107"/>
      <c r="TNZ29" s="106"/>
      <c r="TOA29" s="106"/>
      <c r="TOB29" s="108"/>
      <c r="TOC29" s="109"/>
      <c r="TOD29" s="110"/>
      <c r="TOE29" s="106"/>
      <c r="TOF29" s="106"/>
      <c r="TOG29" s="107"/>
      <c r="TOH29" s="106"/>
      <c r="TOI29" s="106"/>
      <c r="TOJ29" s="108"/>
      <c r="TOK29" s="109"/>
      <c r="TOL29" s="110"/>
      <c r="TOM29" s="106"/>
      <c r="TON29" s="106"/>
      <c r="TOO29" s="107"/>
      <c r="TOP29" s="106"/>
      <c r="TOQ29" s="106"/>
      <c r="TOR29" s="108"/>
      <c r="TOS29" s="109"/>
      <c r="TOT29" s="110"/>
      <c r="TOU29" s="106"/>
      <c r="TOV29" s="106"/>
      <c r="TOW29" s="107"/>
      <c r="TOX29" s="106"/>
      <c r="TOY29" s="106"/>
      <c r="TOZ29" s="108"/>
      <c r="TPA29" s="109"/>
      <c r="TPB29" s="110"/>
      <c r="TPC29" s="106"/>
      <c r="TPD29" s="106"/>
      <c r="TPE29" s="107"/>
      <c r="TPF29" s="106"/>
      <c r="TPG29" s="106"/>
      <c r="TPH29" s="108"/>
      <c r="TPI29" s="109"/>
      <c r="TPJ29" s="110"/>
      <c r="TPK29" s="106"/>
      <c r="TPL29" s="106"/>
      <c r="TPM29" s="107"/>
      <c r="TPN29" s="106"/>
      <c r="TPO29" s="106"/>
      <c r="TPP29" s="108"/>
      <c r="TPQ29" s="109"/>
      <c r="TPR29" s="110"/>
      <c r="TPS29" s="106"/>
      <c r="TPT29" s="106"/>
      <c r="TPU29" s="107"/>
      <c r="TPV29" s="106"/>
      <c r="TPW29" s="106"/>
      <c r="TPX29" s="108"/>
      <c r="TPY29" s="109"/>
      <c r="TPZ29" s="110"/>
      <c r="TQA29" s="106"/>
      <c r="TQB29" s="106"/>
      <c r="TQC29" s="107"/>
      <c r="TQD29" s="106"/>
      <c r="TQE29" s="106"/>
      <c r="TQF29" s="108"/>
      <c r="TQG29" s="109"/>
      <c r="TQH29" s="110"/>
      <c r="TQI29" s="106"/>
      <c r="TQJ29" s="106"/>
      <c r="TQK29" s="107"/>
      <c r="TQL29" s="106"/>
      <c r="TQM29" s="106"/>
      <c r="TQN29" s="108"/>
      <c r="TQO29" s="109"/>
      <c r="TQP29" s="110"/>
      <c r="TQQ29" s="106"/>
      <c r="TQR29" s="106"/>
      <c r="TQS29" s="107"/>
      <c r="TQT29" s="106"/>
      <c r="TQU29" s="106"/>
      <c r="TQV29" s="108"/>
      <c r="TQW29" s="109"/>
      <c r="TQX29" s="110"/>
      <c r="TQY29" s="106"/>
      <c r="TQZ29" s="106"/>
      <c r="TRA29" s="107"/>
      <c r="TRB29" s="106"/>
      <c r="TRC29" s="106"/>
      <c r="TRD29" s="108"/>
      <c r="TRE29" s="109"/>
      <c r="TRF29" s="110"/>
      <c r="TRG29" s="106"/>
      <c r="TRH29" s="106"/>
      <c r="TRI29" s="107"/>
      <c r="TRJ29" s="106"/>
      <c r="TRK29" s="106"/>
      <c r="TRL29" s="108"/>
      <c r="TRM29" s="109"/>
      <c r="TRN29" s="110"/>
      <c r="TRO29" s="106"/>
      <c r="TRP29" s="106"/>
      <c r="TRQ29" s="107"/>
      <c r="TRR29" s="106"/>
      <c r="TRS29" s="106"/>
      <c r="TRT29" s="108"/>
      <c r="TRU29" s="109"/>
      <c r="TRV29" s="110"/>
      <c r="TRW29" s="106"/>
      <c r="TRX29" s="106"/>
      <c r="TRY29" s="107"/>
      <c r="TRZ29" s="106"/>
      <c r="TSA29" s="106"/>
      <c r="TSB29" s="108"/>
      <c r="TSC29" s="109"/>
      <c r="TSD29" s="110"/>
      <c r="TSE29" s="106"/>
      <c r="TSF29" s="106"/>
      <c r="TSG29" s="107"/>
      <c r="TSH29" s="106"/>
      <c r="TSI29" s="106"/>
      <c r="TSJ29" s="108"/>
      <c r="TSK29" s="109"/>
      <c r="TSL29" s="110"/>
      <c r="TSM29" s="106"/>
      <c r="TSN29" s="106"/>
      <c r="TSO29" s="107"/>
      <c r="TSP29" s="106"/>
      <c r="TSQ29" s="106"/>
      <c r="TSR29" s="108"/>
      <c r="TSS29" s="109"/>
      <c r="TST29" s="110"/>
      <c r="TSU29" s="106"/>
      <c r="TSV29" s="106"/>
      <c r="TSW29" s="107"/>
      <c r="TSX29" s="106"/>
      <c r="TSY29" s="106"/>
      <c r="TSZ29" s="108"/>
      <c r="TTA29" s="109"/>
      <c r="TTB29" s="110"/>
      <c r="TTC29" s="106"/>
      <c r="TTD29" s="106"/>
      <c r="TTE29" s="107"/>
      <c r="TTF29" s="106"/>
      <c r="TTG29" s="106"/>
      <c r="TTH29" s="108"/>
      <c r="TTI29" s="109"/>
      <c r="TTJ29" s="110"/>
      <c r="TTK29" s="106"/>
      <c r="TTL29" s="106"/>
      <c r="TTM29" s="107"/>
      <c r="TTN29" s="106"/>
      <c r="TTO29" s="106"/>
      <c r="TTP29" s="108"/>
      <c r="TTQ29" s="109"/>
      <c r="TTR29" s="110"/>
      <c r="TTS29" s="106"/>
      <c r="TTT29" s="106"/>
      <c r="TTU29" s="107"/>
      <c r="TTV29" s="106"/>
      <c r="TTW29" s="106"/>
      <c r="TTX29" s="108"/>
      <c r="TTY29" s="109"/>
      <c r="TTZ29" s="110"/>
      <c r="TUA29" s="106"/>
      <c r="TUB29" s="106"/>
      <c r="TUC29" s="107"/>
      <c r="TUD29" s="106"/>
      <c r="TUE29" s="106"/>
      <c r="TUF29" s="108"/>
      <c r="TUG29" s="109"/>
      <c r="TUH29" s="110"/>
      <c r="TUI29" s="106"/>
      <c r="TUJ29" s="106"/>
      <c r="TUK29" s="107"/>
      <c r="TUL29" s="106"/>
      <c r="TUM29" s="106"/>
      <c r="TUN29" s="108"/>
      <c r="TUO29" s="109"/>
      <c r="TUP29" s="110"/>
      <c r="TUQ29" s="106"/>
      <c r="TUR29" s="106"/>
      <c r="TUS29" s="107"/>
      <c r="TUT29" s="106"/>
      <c r="TUU29" s="106"/>
      <c r="TUV29" s="108"/>
      <c r="TUW29" s="109"/>
      <c r="TUX29" s="110"/>
      <c r="TUY29" s="106"/>
      <c r="TUZ29" s="106"/>
      <c r="TVA29" s="107"/>
      <c r="TVB29" s="106"/>
      <c r="TVC29" s="106"/>
      <c r="TVD29" s="108"/>
      <c r="TVE29" s="109"/>
      <c r="TVF29" s="110"/>
      <c r="TVG29" s="106"/>
      <c r="TVH29" s="106"/>
      <c r="TVI29" s="107"/>
      <c r="TVJ29" s="106"/>
      <c r="TVK29" s="106"/>
      <c r="TVL29" s="108"/>
      <c r="TVM29" s="109"/>
      <c r="TVN29" s="110"/>
      <c r="TVO29" s="106"/>
      <c r="TVP29" s="106"/>
      <c r="TVQ29" s="107"/>
      <c r="TVR29" s="106"/>
      <c r="TVS29" s="106"/>
      <c r="TVT29" s="108"/>
      <c r="TVU29" s="109"/>
      <c r="TVV29" s="110"/>
      <c r="TVW29" s="106"/>
      <c r="TVX29" s="106"/>
      <c r="TVY29" s="107"/>
      <c r="TVZ29" s="106"/>
      <c r="TWA29" s="106"/>
      <c r="TWB29" s="108"/>
      <c r="TWC29" s="109"/>
      <c r="TWD29" s="110"/>
      <c r="TWE29" s="106"/>
      <c r="TWF29" s="106"/>
      <c r="TWG29" s="107"/>
      <c r="TWH29" s="106"/>
      <c r="TWI29" s="106"/>
      <c r="TWJ29" s="108"/>
      <c r="TWK29" s="109"/>
      <c r="TWL29" s="110"/>
      <c r="TWM29" s="106"/>
      <c r="TWN29" s="106"/>
      <c r="TWO29" s="107"/>
      <c r="TWP29" s="106"/>
      <c r="TWQ29" s="106"/>
      <c r="TWR29" s="108"/>
      <c r="TWS29" s="109"/>
      <c r="TWT29" s="110"/>
      <c r="TWU29" s="106"/>
      <c r="TWV29" s="106"/>
      <c r="TWW29" s="107"/>
      <c r="TWX29" s="106"/>
      <c r="TWY29" s="106"/>
      <c r="TWZ29" s="108"/>
      <c r="TXA29" s="109"/>
      <c r="TXB29" s="110"/>
      <c r="TXC29" s="106"/>
      <c r="TXD29" s="106"/>
      <c r="TXE29" s="107"/>
      <c r="TXF29" s="106"/>
      <c r="TXG29" s="106"/>
      <c r="TXH29" s="108"/>
      <c r="TXI29" s="109"/>
      <c r="TXJ29" s="110"/>
      <c r="TXK29" s="106"/>
      <c r="TXL29" s="106"/>
      <c r="TXM29" s="107"/>
      <c r="TXN29" s="106"/>
      <c r="TXO29" s="106"/>
      <c r="TXP29" s="108"/>
      <c r="TXQ29" s="109"/>
      <c r="TXR29" s="110"/>
      <c r="TXS29" s="106"/>
      <c r="TXT29" s="106"/>
      <c r="TXU29" s="107"/>
      <c r="TXV29" s="106"/>
      <c r="TXW29" s="106"/>
      <c r="TXX29" s="108"/>
      <c r="TXY29" s="109"/>
      <c r="TXZ29" s="110"/>
      <c r="TYA29" s="106"/>
      <c r="TYB29" s="106"/>
      <c r="TYC29" s="107"/>
      <c r="TYD29" s="106"/>
      <c r="TYE29" s="106"/>
      <c r="TYF29" s="108"/>
      <c r="TYG29" s="109"/>
      <c r="TYH29" s="110"/>
      <c r="TYI29" s="106"/>
      <c r="TYJ29" s="106"/>
      <c r="TYK29" s="107"/>
      <c r="TYL29" s="106"/>
      <c r="TYM29" s="106"/>
      <c r="TYN29" s="108"/>
      <c r="TYO29" s="109"/>
      <c r="TYP29" s="110"/>
      <c r="TYQ29" s="106"/>
      <c r="TYR29" s="106"/>
      <c r="TYS29" s="107"/>
      <c r="TYT29" s="106"/>
      <c r="TYU29" s="106"/>
      <c r="TYV29" s="108"/>
      <c r="TYW29" s="109"/>
      <c r="TYX29" s="110"/>
      <c r="TYY29" s="106"/>
      <c r="TYZ29" s="106"/>
      <c r="TZA29" s="107"/>
      <c r="TZB29" s="106"/>
      <c r="TZC29" s="106"/>
      <c r="TZD29" s="108"/>
      <c r="TZE29" s="109"/>
      <c r="TZF29" s="110"/>
      <c r="TZG29" s="106"/>
      <c r="TZH29" s="106"/>
      <c r="TZI29" s="107"/>
      <c r="TZJ29" s="106"/>
      <c r="TZK29" s="106"/>
      <c r="TZL29" s="108"/>
      <c r="TZM29" s="109"/>
      <c r="TZN29" s="110"/>
      <c r="TZO29" s="106"/>
      <c r="TZP29" s="106"/>
      <c r="TZQ29" s="107"/>
      <c r="TZR29" s="106"/>
      <c r="TZS29" s="106"/>
      <c r="TZT29" s="108"/>
      <c r="TZU29" s="109"/>
      <c r="TZV29" s="110"/>
      <c r="TZW29" s="106"/>
      <c r="TZX29" s="106"/>
      <c r="TZY29" s="107"/>
      <c r="TZZ29" s="106"/>
      <c r="UAA29" s="106"/>
      <c r="UAB29" s="108"/>
      <c r="UAC29" s="109"/>
      <c r="UAD29" s="110"/>
      <c r="UAE29" s="106"/>
      <c r="UAF29" s="106"/>
      <c r="UAG29" s="107"/>
      <c r="UAH29" s="106"/>
      <c r="UAI29" s="106"/>
      <c r="UAJ29" s="108"/>
      <c r="UAK29" s="109"/>
      <c r="UAL29" s="110"/>
      <c r="UAM29" s="106"/>
      <c r="UAN29" s="106"/>
      <c r="UAO29" s="107"/>
      <c r="UAP29" s="106"/>
      <c r="UAQ29" s="106"/>
      <c r="UAR29" s="108"/>
      <c r="UAS29" s="109"/>
      <c r="UAT29" s="110"/>
      <c r="UAU29" s="106"/>
      <c r="UAV29" s="106"/>
      <c r="UAW29" s="107"/>
      <c r="UAX29" s="106"/>
      <c r="UAY29" s="106"/>
      <c r="UAZ29" s="108"/>
      <c r="UBA29" s="109"/>
      <c r="UBB29" s="110"/>
      <c r="UBC29" s="106"/>
      <c r="UBD29" s="106"/>
      <c r="UBE29" s="107"/>
      <c r="UBF29" s="106"/>
      <c r="UBG29" s="106"/>
      <c r="UBH29" s="108"/>
      <c r="UBI29" s="109"/>
      <c r="UBJ29" s="110"/>
      <c r="UBK29" s="106"/>
      <c r="UBL29" s="106"/>
      <c r="UBM29" s="107"/>
      <c r="UBN29" s="106"/>
      <c r="UBO29" s="106"/>
      <c r="UBP29" s="108"/>
      <c r="UBQ29" s="109"/>
      <c r="UBR29" s="110"/>
      <c r="UBS29" s="106"/>
      <c r="UBT29" s="106"/>
      <c r="UBU29" s="107"/>
      <c r="UBV29" s="106"/>
      <c r="UBW29" s="106"/>
      <c r="UBX29" s="108"/>
      <c r="UBY29" s="109"/>
      <c r="UBZ29" s="110"/>
      <c r="UCA29" s="106"/>
      <c r="UCB29" s="106"/>
      <c r="UCC29" s="107"/>
      <c r="UCD29" s="106"/>
      <c r="UCE29" s="106"/>
      <c r="UCF29" s="108"/>
      <c r="UCG29" s="109"/>
      <c r="UCH29" s="110"/>
      <c r="UCI29" s="106"/>
      <c r="UCJ29" s="106"/>
      <c r="UCK29" s="107"/>
      <c r="UCL29" s="106"/>
      <c r="UCM29" s="106"/>
      <c r="UCN29" s="108"/>
      <c r="UCO29" s="109"/>
      <c r="UCP29" s="110"/>
      <c r="UCQ29" s="106"/>
      <c r="UCR29" s="106"/>
      <c r="UCS29" s="107"/>
      <c r="UCT29" s="106"/>
      <c r="UCU29" s="106"/>
      <c r="UCV29" s="108"/>
      <c r="UCW29" s="109"/>
      <c r="UCX29" s="110"/>
      <c r="UCY29" s="106"/>
      <c r="UCZ29" s="106"/>
      <c r="UDA29" s="107"/>
      <c r="UDB29" s="106"/>
      <c r="UDC29" s="106"/>
      <c r="UDD29" s="108"/>
      <c r="UDE29" s="109"/>
      <c r="UDF29" s="110"/>
      <c r="UDG29" s="106"/>
      <c r="UDH29" s="106"/>
      <c r="UDI29" s="107"/>
      <c r="UDJ29" s="106"/>
      <c r="UDK29" s="106"/>
      <c r="UDL29" s="108"/>
      <c r="UDM29" s="109"/>
      <c r="UDN29" s="110"/>
      <c r="UDO29" s="106"/>
      <c r="UDP29" s="106"/>
      <c r="UDQ29" s="107"/>
      <c r="UDR29" s="106"/>
      <c r="UDS29" s="106"/>
      <c r="UDT29" s="108"/>
      <c r="UDU29" s="109"/>
      <c r="UDV29" s="110"/>
      <c r="UDW29" s="106"/>
      <c r="UDX29" s="106"/>
      <c r="UDY29" s="107"/>
      <c r="UDZ29" s="106"/>
      <c r="UEA29" s="106"/>
      <c r="UEB29" s="108"/>
      <c r="UEC29" s="109"/>
      <c r="UED29" s="110"/>
      <c r="UEE29" s="106"/>
      <c r="UEF29" s="106"/>
      <c r="UEG29" s="107"/>
      <c r="UEH29" s="106"/>
      <c r="UEI29" s="106"/>
      <c r="UEJ29" s="108"/>
      <c r="UEK29" s="109"/>
      <c r="UEL29" s="110"/>
      <c r="UEM29" s="106"/>
      <c r="UEN29" s="106"/>
      <c r="UEO29" s="107"/>
      <c r="UEP29" s="106"/>
      <c r="UEQ29" s="106"/>
      <c r="UER29" s="108"/>
      <c r="UES29" s="109"/>
      <c r="UET29" s="110"/>
      <c r="UEU29" s="106"/>
      <c r="UEV29" s="106"/>
      <c r="UEW29" s="107"/>
      <c r="UEX29" s="106"/>
      <c r="UEY29" s="106"/>
      <c r="UEZ29" s="108"/>
      <c r="UFA29" s="109"/>
      <c r="UFB29" s="110"/>
      <c r="UFC29" s="106"/>
      <c r="UFD29" s="106"/>
      <c r="UFE29" s="107"/>
      <c r="UFF29" s="106"/>
      <c r="UFG29" s="106"/>
      <c r="UFH29" s="108"/>
      <c r="UFI29" s="109"/>
      <c r="UFJ29" s="110"/>
      <c r="UFK29" s="106"/>
      <c r="UFL29" s="106"/>
      <c r="UFM29" s="107"/>
      <c r="UFN29" s="106"/>
      <c r="UFO29" s="106"/>
      <c r="UFP29" s="108"/>
      <c r="UFQ29" s="109"/>
      <c r="UFR29" s="110"/>
      <c r="UFS29" s="106"/>
      <c r="UFT29" s="106"/>
      <c r="UFU29" s="107"/>
      <c r="UFV29" s="106"/>
      <c r="UFW29" s="106"/>
      <c r="UFX29" s="108"/>
      <c r="UFY29" s="109"/>
      <c r="UFZ29" s="110"/>
      <c r="UGA29" s="106"/>
      <c r="UGB29" s="106"/>
      <c r="UGC29" s="107"/>
      <c r="UGD29" s="106"/>
      <c r="UGE29" s="106"/>
      <c r="UGF29" s="108"/>
      <c r="UGG29" s="109"/>
      <c r="UGH29" s="110"/>
      <c r="UGI29" s="106"/>
      <c r="UGJ29" s="106"/>
      <c r="UGK29" s="107"/>
      <c r="UGL29" s="106"/>
      <c r="UGM29" s="106"/>
      <c r="UGN29" s="108"/>
      <c r="UGO29" s="109"/>
      <c r="UGP29" s="110"/>
      <c r="UGQ29" s="106"/>
      <c r="UGR29" s="106"/>
      <c r="UGS29" s="107"/>
      <c r="UGT29" s="106"/>
      <c r="UGU29" s="106"/>
      <c r="UGV29" s="108"/>
      <c r="UGW29" s="109"/>
      <c r="UGX29" s="110"/>
      <c r="UGY29" s="106"/>
      <c r="UGZ29" s="106"/>
      <c r="UHA29" s="107"/>
      <c r="UHB29" s="106"/>
      <c r="UHC29" s="106"/>
      <c r="UHD29" s="108"/>
      <c r="UHE29" s="109"/>
      <c r="UHF29" s="110"/>
      <c r="UHG29" s="106"/>
      <c r="UHH29" s="106"/>
      <c r="UHI29" s="107"/>
      <c r="UHJ29" s="106"/>
      <c r="UHK29" s="106"/>
      <c r="UHL29" s="108"/>
      <c r="UHM29" s="109"/>
      <c r="UHN29" s="110"/>
      <c r="UHO29" s="106"/>
      <c r="UHP29" s="106"/>
      <c r="UHQ29" s="107"/>
      <c r="UHR29" s="106"/>
      <c r="UHS29" s="106"/>
      <c r="UHT29" s="108"/>
      <c r="UHU29" s="109"/>
      <c r="UHV29" s="110"/>
      <c r="UHW29" s="106"/>
      <c r="UHX29" s="106"/>
      <c r="UHY29" s="107"/>
      <c r="UHZ29" s="106"/>
      <c r="UIA29" s="106"/>
      <c r="UIB29" s="108"/>
      <c r="UIC29" s="109"/>
      <c r="UID29" s="110"/>
      <c r="UIE29" s="106"/>
      <c r="UIF29" s="106"/>
      <c r="UIG29" s="107"/>
      <c r="UIH29" s="106"/>
      <c r="UII29" s="106"/>
      <c r="UIJ29" s="108"/>
      <c r="UIK29" s="109"/>
      <c r="UIL29" s="110"/>
      <c r="UIM29" s="106"/>
      <c r="UIN29" s="106"/>
      <c r="UIO29" s="107"/>
      <c r="UIP29" s="106"/>
      <c r="UIQ29" s="106"/>
      <c r="UIR29" s="108"/>
      <c r="UIS29" s="109"/>
      <c r="UIT29" s="110"/>
      <c r="UIU29" s="106"/>
      <c r="UIV29" s="106"/>
      <c r="UIW29" s="107"/>
      <c r="UIX29" s="106"/>
      <c r="UIY29" s="106"/>
      <c r="UIZ29" s="108"/>
      <c r="UJA29" s="109"/>
      <c r="UJB29" s="110"/>
      <c r="UJC29" s="106"/>
      <c r="UJD29" s="106"/>
      <c r="UJE29" s="107"/>
      <c r="UJF29" s="106"/>
      <c r="UJG29" s="106"/>
      <c r="UJH29" s="108"/>
      <c r="UJI29" s="109"/>
      <c r="UJJ29" s="110"/>
      <c r="UJK29" s="106"/>
      <c r="UJL29" s="106"/>
      <c r="UJM29" s="107"/>
      <c r="UJN29" s="106"/>
      <c r="UJO29" s="106"/>
      <c r="UJP29" s="108"/>
      <c r="UJQ29" s="109"/>
      <c r="UJR29" s="110"/>
      <c r="UJS29" s="106"/>
      <c r="UJT29" s="106"/>
      <c r="UJU29" s="107"/>
      <c r="UJV29" s="106"/>
      <c r="UJW29" s="106"/>
      <c r="UJX29" s="108"/>
      <c r="UJY29" s="109"/>
      <c r="UJZ29" s="110"/>
      <c r="UKA29" s="106"/>
      <c r="UKB29" s="106"/>
      <c r="UKC29" s="107"/>
      <c r="UKD29" s="106"/>
      <c r="UKE29" s="106"/>
      <c r="UKF29" s="108"/>
      <c r="UKG29" s="109"/>
      <c r="UKH29" s="110"/>
      <c r="UKI29" s="106"/>
      <c r="UKJ29" s="106"/>
      <c r="UKK29" s="107"/>
      <c r="UKL29" s="106"/>
      <c r="UKM29" s="106"/>
      <c r="UKN29" s="108"/>
      <c r="UKO29" s="109"/>
      <c r="UKP29" s="110"/>
      <c r="UKQ29" s="106"/>
      <c r="UKR29" s="106"/>
      <c r="UKS29" s="107"/>
      <c r="UKT29" s="106"/>
      <c r="UKU29" s="106"/>
      <c r="UKV29" s="108"/>
      <c r="UKW29" s="109"/>
      <c r="UKX29" s="110"/>
      <c r="UKY29" s="106"/>
      <c r="UKZ29" s="106"/>
      <c r="ULA29" s="107"/>
      <c r="ULB29" s="106"/>
      <c r="ULC29" s="106"/>
      <c r="ULD29" s="108"/>
      <c r="ULE29" s="109"/>
      <c r="ULF29" s="110"/>
      <c r="ULG29" s="106"/>
      <c r="ULH29" s="106"/>
      <c r="ULI29" s="107"/>
      <c r="ULJ29" s="106"/>
      <c r="ULK29" s="106"/>
      <c r="ULL29" s="108"/>
      <c r="ULM29" s="109"/>
      <c r="ULN29" s="110"/>
      <c r="ULO29" s="106"/>
      <c r="ULP29" s="106"/>
      <c r="ULQ29" s="107"/>
      <c r="ULR29" s="106"/>
      <c r="ULS29" s="106"/>
      <c r="ULT29" s="108"/>
      <c r="ULU29" s="109"/>
      <c r="ULV29" s="110"/>
      <c r="ULW29" s="106"/>
      <c r="ULX29" s="106"/>
      <c r="ULY29" s="107"/>
      <c r="ULZ29" s="106"/>
      <c r="UMA29" s="106"/>
      <c r="UMB29" s="108"/>
      <c r="UMC29" s="109"/>
      <c r="UMD29" s="110"/>
      <c r="UME29" s="106"/>
      <c r="UMF29" s="106"/>
      <c r="UMG29" s="107"/>
      <c r="UMH29" s="106"/>
      <c r="UMI29" s="106"/>
      <c r="UMJ29" s="108"/>
      <c r="UMK29" s="109"/>
      <c r="UML29" s="110"/>
      <c r="UMM29" s="106"/>
      <c r="UMN29" s="106"/>
      <c r="UMO29" s="107"/>
      <c r="UMP29" s="106"/>
      <c r="UMQ29" s="106"/>
      <c r="UMR29" s="108"/>
      <c r="UMS29" s="109"/>
      <c r="UMT29" s="110"/>
      <c r="UMU29" s="106"/>
      <c r="UMV29" s="106"/>
      <c r="UMW29" s="107"/>
      <c r="UMX29" s="106"/>
      <c r="UMY29" s="106"/>
      <c r="UMZ29" s="108"/>
      <c r="UNA29" s="109"/>
      <c r="UNB29" s="110"/>
      <c r="UNC29" s="106"/>
      <c r="UND29" s="106"/>
      <c r="UNE29" s="107"/>
      <c r="UNF29" s="106"/>
      <c r="UNG29" s="106"/>
      <c r="UNH29" s="108"/>
      <c r="UNI29" s="109"/>
      <c r="UNJ29" s="110"/>
      <c r="UNK29" s="106"/>
      <c r="UNL29" s="106"/>
      <c r="UNM29" s="107"/>
      <c r="UNN29" s="106"/>
      <c r="UNO29" s="106"/>
      <c r="UNP29" s="108"/>
      <c r="UNQ29" s="109"/>
      <c r="UNR29" s="110"/>
      <c r="UNS29" s="106"/>
      <c r="UNT29" s="106"/>
      <c r="UNU29" s="107"/>
      <c r="UNV29" s="106"/>
      <c r="UNW29" s="106"/>
      <c r="UNX29" s="108"/>
      <c r="UNY29" s="109"/>
      <c r="UNZ29" s="110"/>
      <c r="UOA29" s="106"/>
      <c r="UOB29" s="106"/>
      <c r="UOC29" s="107"/>
      <c r="UOD29" s="106"/>
      <c r="UOE29" s="106"/>
      <c r="UOF29" s="108"/>
      <c r="UOG29" s="109"/>
      <c r="UOH29" s="110"/>
      <c r="UOI29" s="106"/>
      <c r="UOJ29" s="106"/>
      <c r="UOK29" s="107"/>
      <c r="UOL29" s="106"/>
      <c r="UOM29" s="106"/>
      <c r="UON29" s="108"/>
      <c r="UOO29" s="109"/>
      <c r="UOP29" s="110"/>
      <c r="UOQ29" s="106"/>
      <c r="UOR29" s="106"/>
      <c r="UOS29" s="107"/>
      <c r="UOT29" s="106"/>
      <c r="UOU29" s="106"/>
      <c r="UOV29" s="108"/>
      <c r="UOW29" s="109"/>
      <c r="UOX29" s="110"/>
      <c r="UOY29" s="106"/>
      <c r="UOZ29" s="106"/>
      <c r="UPA29" s="107"/>
      <c r="UPB29" s="106"/>
      <c r="UPC29" s="106"/>
      <c r="UPD29" s="108"/>
      <c r="UPE29" s="109"/>
      <c r="UPF29" s="110"/>
      <c r="UPG29" s="106"/>
      <c r="UPH29" s="106"/>
      <c r="UPI29" s="107"/>
      <c r="UPJ29" s="106"/>
      <c r="UPK29" s="106"/>
      <c r="UPL29" s="108"/>
      <c r="UPM29" s="109"/>
      <c r="UPN29" s="110"/>
      <c r="UPO29" s="106"/>
      <c r="UPP29" s="106"/>
      <c r="UPQ29" s="107"/>
      <c r="UPR29" s="106"/>
      <c r="UPS29" s="106"/>
      <c r="UPT29" s="108"/>
      <c r="UPU29" s="109"/>
      <c r="UPV29" s="110"/>
      <c r="UPW29" s="106"/>
      <c r="UPX29" s="106"/>
      <c r="UPY29" s="107"/>
      <c r="UPZ29" s="106"/>
      <c r="UQA29" s="106"/>
      <c r="UQB29" s="108"/>
      <c r="UQC29" s="109"/>
      <c r="UQD29" s="110"/>
      <c r="UQE29" s="106"/>
      <c r="UQF29" s="106"/>
      <c r="UQG29" s="107"/>
      <c r="UQH29" s="106"/>
      <c r="UQI29" s="106"/>
      <c r="UQJ29" s="108"/>
      <c r="UQK29" s="109"/>
      <c r="UQL29" s="110"/>
      <c r="UQM29" s="106"/>
      <c r="UQN29" s="106"/>
      <c r="UQO29" s="107"/>
      <c r="UQP29" s="106"/>
      <c r="UQQ29" s="106"/>
      <c r="UQR29" s="108"/>
      <c r="UQS29" s="109"/>
      <c r="UQT29" s="110"/>
      <c r="UQU29" s="106"/>
      <c r="UQV29" s="106"/>
      <c r="UQW29" s="107"/>
      <c r="UQX29" s="106"/>
      <c r="UQY29" s="106"/>
      <c r="UQZ29" s="108"/>
      <c r="URA29" s="109"/>
      <c r="URB29" s="110"/>
      <c r="URC29" s="106"/>
      <c r="URD29" s="106"/>
      <c r="URE29" s="107"/>
      <c r="URF29" s="106"/>
      <c r="URG29" s="106"/>
      <c r="URH29" s="108"/>
      <c r="URI29" s="109"/>
      <c r="URJ29" s="110"/>
      <c r="URK29" s="106"/>
      <c r="URL29" s="106"/>
      <c r="URM29" s="107"/>
      <c r="URN29" s="106"/>
      <c r="URO29" s="106"/>
      <c r="URP29" s="108"/>
      <c r="URQ29" s="109"/>
      <c r="URR29" s="110"/>
      <c r="URS29" s="106"/>
      <c r="URT29" s="106"/>
      <c r="URU29" s="107"/>
      <c r="URV29" s="106"/>
      <c r="URW29" s="106"/>
      <c r="URX29" s="108"/>
      <c r="URY29" s="109"/>
      <c r="URZ29" s="110"/>
      <c r="USA29" s="106"/>
      <c r="USB29" s="106"/>
      <c r="USC29" s="107"/>
      <c r="USD29" s="106"/>
      <c r="USE29" s="106"/>
      <c r="USF29" s="108"/>
      <c r="USG29" s="109"/>
      <c r="USH29" s="110"/>
      <c r="USI29" s="106"/>
      <c r="USJ29" s="106"/>
      <c r="USK29" s="107"/>
      <c r="USL29" s="106"/>
      <c r="USM29" s="106"/>
      <c r="USN29" s="108"/>
      <c r="USO29" s="109"/>
      <c r="USP29" s="110"/>
      <c r="USQ29" s="106"/>
      <c r="USR29" s="106"/>
      <c r="USS29" s="107"/>
      <c r="UST29" s="106"/>
      <c r="USU29" s="106"/>
      <c r="USV29" s="108"/>
      <c r="USW29" s="109"/>
      <c r="USX29" s="110"/>
      <c r="USY29" s="106"/>
      <c r="USZ29" s="106"/>
      <c r="UTA29" s="107"/>
      <c r="UTB29" s="106"/>
      <c r="UTC29" s="106"/>
      <c r="UTD29" s="108"/>
      <c r="UTE29" s="109"/>
      <c r="UTF29" s="110"/>
      <c r="UTG29" s="106"/>
      <c r="UTH29" s="106"/>
      <c r="UTI29" s="107"/>
      <c r="UTJ29" s="106"/>
      <c r="UTK29" s="106"/>
      <c r="UTL29" s="108"/>
      <c r="UTM29" s="109"/>
      <c r="UTN29" s="110"/>
      <c r="UTO29" s="106"/>
      <c r="UTP29" s="106"/>
      <c r="UTQ29" s="107"/>
      <c r="UTR29" s="106"/>
      <c r="UTS29" s="106"/>
      <c r="UTT29" s="108"/>
      <c r="UTU29" s="109"/>
      <c r="UTV29" s="110"/>
      <c r="UTW29" s="106"/>
      <c r="UTX29" s="106"/>
      <c r="UTY29" s="107"/>
      <c r="UTZ29" s="106"/>
      <c r="UUA29" s="106"/>
      <c r="UUB29" s="108"/>
      <c r="UUC29" s="109"/>
      <c r="UUD29" s="110"/>
      <c r="UUE29" s="106"/>
      <c r="UUF29" s="106"/>
      <c r="UUG29" s="107"/>
      <c r="UUH29" s="106"/>
      <c r="UUI29" s="106"/>
      <c r="UUJ29" s="108"/>
      <c r="UUK29" s="109"/>
      <c r="UUL29" s="110"/>
      <c r="UUM29" s="106"/>
      <c r="UUN29" s="106"/>
      <c r="UUO29" s="107"/>
      <c r="UUP29" s="106"/>
      <c r="UUQ29" s="106"/>
      <c r="UUR29" s="108"/>
      <c r="UUS29" s="109"/>
      <c r="UUT29" s="110"/>
      <c r="UUU29" s="106"/>
      <c r="UUV29" s="106"/>
      <c r="UUW29" s="107"/>
      <c r="UUX29" s="106"/>
      <c r="UUY29" s="106"/>
      <c r="UUZ29" s="108"/>
      <c r="UVA29" s="109"/>
      <c r="UVB29" s="110"/>
      <c r="UVC29" s="106"/>
      <c r="UVD29" s="106"/>
      <c r="UVE29" s="107"/>
      <c r="UVF29" s="106"/>
      <c r="UVG29" s="106"/>
      <c r="UVH29" s="108"/>
      <c r="UVI29" s="109"/>
      <c r="UVJ29" s="110"/>
      <c r="UVK29" s="106"/>
      <c r="UVL29" s="106"/>
      <c r="UVM29" s="107"/>
      <c r="UVN29" s="106"/>
      <c r="UVO29" s="106"/>
      <c r="UVP29" s="108"/>
      <c r="UVQ29" s="109"/>
      <c r="UVR29" s="110"/>
      <c r="UVS29" s="106"/>
      <c r="UVT29" s="106"/>
      <c r="UVU29" s="107"/>
      <c r="UVV29" s="106"/>
      <c r="UVW29" s="106"/>
      <c r="UVX29" s="108"/>
      <c r="UVY29" s="109"/>
      <c r="UVZ29" s="110"/>
      <c r="UWA29" s="106"/>
      <c r="UWB29" s="106"/>
      <c r="UWC29" s="107"/>
      <c r="UWD29" s="106"/>
      <c r="UWE29" s="106"/>
      <c r="UWF29" s="108"/>
      <c r="UWG29" s="109"/>
      <c r="UWH29" s="110"/>
      <c r="UWI29" s="106"/>
      <c r="UWJ29" s="106"/>
      <c r="UWK29" s="107"/>
      <c r="UWL29" s="106"/>
      <c r="UWM29" s="106"/>
      <c r="UWN29" s="108"/>
      <c r="UWO29" s="109"/>
      <c r="UWP29" s="110"/>
      <c r="UWQ29" s="106"/>
      <c r="UWR29" s="106"/>
      <c r="UWS29" s="107"/>
      <c r="UWT29" s="106"/>
      <c r="UWU29" s="106"/>
      <c r="UWV29" s="108"/>
      <c r="UWW29" s="109"/>
      <c r="UWX29" s="110"/>
      <c r="UWY29" s="106"/>
      <c r="UWZ29" s="106"/>
      <c r="UXA29" s="107"/>
      <c r="UXB29" s="106"/>
      <c r="UXC29" s="106"/>
      <c r="UXD29" s="108"/>
      <c r="UXE29" s="109"/>
      <c r="UXF29" s="110"/>
      <c r="UXG29" s="106"/>
      <c r="UXH29" s="106"/>
      <c r="UXI29" s="107"/>
      <c r="UXJ29" s="106"/>
      <c r="UXK29" s="106"/>
      <c r="UXL29" s="108"/>
      <c r="UXM29" s="109"/>
      <c r="UXN29" s="110"/>
      <c r="UXO29" s="106"/>
      <c r="UXP29" s="106"/>
      <c r="UXQ29" s="107"/>
      <c r="UXR29" s="106"/>
      <c r="UXS29" s="106"/>
      <c r="UXT29" s="108"/>
      <c r="UXU29" s="109"/>
      <c r="UXV29" s="110"/>
      <c r="UXW29" s="106"/>
      <c r="UXX29" s="106"/>
      <c r="UXY29" s="107"/>
      <c r="UXZ29" s="106"/>
      <c r="UYA29" s="106"/>
      <c r="UYB29" s="108"/>
      <c r="UYC29" s="109"/>
      <c r="UYD29" s="110"/>
      <c r="UYE29" s="106"/>
      <c r="UYF29" s="106"/>
      <c r="UYG29" s="107"/>
      <c r="UYH29" s="106"/>
      <c r="UYI29" s="106"/>
      <c r="UYJ29" s="108"/>
      <c r="UYK29" s="109"/>
      <c r="UYL29" s="110"/>
      <c r="UYM29" s="106"/>
      <c r="UYN29" s="106"/>
      <c r="UYO29" s="107"/>
      <c r="UYP29" s="106"/>
      <c r="UYQ29" s="106"/>
      <c r="UYR29" s="108"/>
      <c r="UYS29" s="109"/>
      <c r="UYT29" s="110"/>
      <c r="UYU29" s="106"/>
      <c r="UYV29" s="106"/>
      <c r="UYW29" s="107"/>
      <c r="UYX29" s="106"/>
      <c r="UYY29" s="106"/>
      <c r="UYZ29" s="108"/>
      <c r="UZA29" s="109"/>
      <c r="UZB29" s="110"/>
      <c r="UZC29" s="106"/>
      <c r="UZD29" s="106"/>
      <c r="UZE29" s="107"/>
      <c r="UZF29" s="106"/>
      <c r="UZG29" s="106"/>
      <c r="UZH29" s="108"/>
      <c r="UZI29" s="109"/>
      <c r="UZJ29" s="110"/>
      <c r="UZK29" s="106"/>
      <c r="UZL29" s="106"/>
      <c r="UZM29" s="107"/>
      <c r="UZN29" s="106"/>
      <c r="UZO29" s="106"/>
      <c r="UZP29" s="108"/>
      <c r="UZQ29" s="109"/>
      <c r="UZR29" s="110"/>
      <c r="UZS29" s="106"/>
      <c r="UZT29" s="106"/>
      <c r="UZU29" s="107"/>
      <c r="UZV29" s="106"/>
      <c r="UZW29" s="106"/>
      <c r="UZX29" s="108"/>
      <c r="UZY29" s="109"/>
      <c r="UZZ29" s="110"/>
      <c r="VAA29" s="106"/>
      <c r="VAB29" s="106"/>
      <c r="VAC29" s="107"/>
      <c r="VAD29" s="106"/>
      <c r="VAE29" s="106"/>
      <c r="VAF29" s="108"/>
      <c r="VAG29" s="109"/>
      <c r="VAH29" s="110"/>
      <c r="VAI29" s="106"/>
      <c r="VAJ29" s="106"/>
      <c r="VAK29" s="107"/>
      <c r="VAL29" s="106"/>
      <c r="VAM29" s="106"/>
      <c r="VAN29" s="108"/>
      <c r="VAO29" s="109"/>
      <c r="VAP29" s="110"/>
      <c r="VAQ29" s="106"/>
      <c r="VAR29" s="106"/>
      <c r="VAS29" s="107"/>
      <c r="VAT29" s="106"/>
      <c r="VAU29" s="106"/>
      <c r="VAV29" s="108"/>
      <c r="VAW29" s="109"/>
      <c r="VAX29" s="110"/>
      <c r="VAY29" s="106"/>
      <c r="VAZ29" s="106"/>
      <c r="VBA29" s="107"/>
      <c r="VBB29" s="106"/>
      <c r="VBC29" s="106"/>
      <c r="VBD29" s="108"/>
      <c r="VBE29" s="109"/>
      <c r="VBF29" s="110"/>
      <c r="VBG29" s="106"/>
      <c r="VBH29" s="106"/>
      <c r="VBI29" s="107"/>
      <c r="VBJ29" s="106"/>
      <c r="VBK29" s="106"/>
      <c r="VBL29" s="108"/>
      <c r="VBM29" s="109"/>
      <c r="VBN29" s="110"/>
      <c r="VBO29" s="106"/>
      <c r="VBP29" s="106"/>
      <c r="VBQ29" s="107"/>
      <c r="VBR29" s="106"/>
      <c r="VBS29" s="106"/>
      <c r="VBT29" s="108"/>
      <c r="VBU29" s="109"/>
      <c r="VBV29" s="110"/>
      <c r="VBW29" s="106"/>
      <c r="VBX29" s="106"/>
      <c r="VBY29" s="107"/>
      <c r="VBZ29" s="106"/>
      <c r="VCA29" s="106"/>
      <c r="VCB29" s="108"/>
      <c r="VCC29" s="109"/>
      <c r="VCD29" s="110"/>
      <c r="VCE29" s="106"/>
      <c r="VCF29" s="106"/>
      <c r="VCG29" s="107"/>
      <c r="VCH29" s="106"/>
      <c r="VCI29" s="106"/>
      <c r="VCJ29" s="108"/>
      <c r="VCK29" s="109"/>
      <c r="VCL29" s="110"/>
      <c r="VCM29" s="106"/>
      <c r="VCN29" s="106"/>
      <c r="VCO29" s="107"/>
      <c r="VCP29" s="106"/>
      <c r="VCQ29" s="106"/>
      <c r="VCR29" s="108"/>
      <c r="VCS29" s="109"/>
      <c r="VCT29" s="110"/>
      <c r="VCU29" s="106"/>
      <c r="VCV29" s="106"/>
      <c r="VCW29" s="107"/>
      <c r="VCX29" s="106"/>
      <c r="VCY29" s="106"/>
      <c r="VCZ29" s="108"/>
      <c r="VDA29" s="109"/>
      <c r="VDB29" s="110"/>
      <c r="VDC29" s="106"/>
      <c r="VDD29" s="106"/>
      <c r="VDE29" s="107"/>
      <c r="VDF29" s="106"/>
      <c r="VDG29" s="106"/>
      <c r="VDH29" s="108"/>
      <c r="VDI29" s="109"/>
      <c r="VDJ29" s="110"/>
      <c r="VDK29" s="106"/>
      <c r="VDL29" s="106"/>
      <c r="VDM29" s="107"/>
      <c r="VDN29" s="106"/>
      <c r="VDO29" s="106"/>
      <c r="VDP29" s="108"/>
      <c r="VDQ29" s="109"/>
      <c r="VDR29" s="110"/>
      <c r="VDS29" s="106"/>
      <c r="VDT29" s="106"/>
      <c r="VDU29" s="107"/>
      <c r="VDV29" s="106"/>
      <c r="VDW29" s="106"/>
      <c r="VDX29" s="108"/>
      <c r="VDY29" s="109"/>
      <c r="VDZ29" s="110"/>
      <c r="VEA29" s="106"/>
      <c r="VEB29" s="106"/>
      <c r="VEC29" s="107"/>
      <c r="VED29" s="106"/>
      <c r="VEE29" s="106"/>
      <c r="VEF29" s="108"/>
      <c r="VEG29" s="109"/>
      <c r="VEH29" s="110"/>
      <c r="VEI29" s="106"/>
      <c r="VEJ29" s="106"/>
      <c r="VEK29" s="107"/>
      <c r="VEL29" s="106"/>
      <c r="VEM29" s="106"/>
      <c r="VEN29" s="108"/>
      <c r="VEO29" s="109"/>
      <c r="VEP29" s="110"/>
      <c r="VEQ29" s="106"/>
      <c r="VER29" s="106"/>
      <c r="VES29" s="107"/>
      <c r="VET29" s="106"/>
      <c r="VEU29" s="106"/>
      <c r="VEV29" s="108"/>
      <c r="VEW29" s="109"/>
      <c r="VEX29" s="110"/>
      <c r="VEY29" s="106"/>
      <c r="VEZ29" s="106"/>
      <c r="VFA29" s="107"/>
      <c r="VFB29" s="106"/>
      <c r="VFC29" s="106"/>
      <c r="VFD29" s="108"/>
      <c r="VFE29" s="109"/>
      <c r="VFF29" s="110"/>
      <c r="VFG29" s="106"/>
      <c r="VFH29" s="106"/>
      <c r="VFI29" s="107"/>
      <c r="VFJ29" s="106"/>
      <c r="VFK29" s="106"/>
      <c r="VFL29" s="108"/>
      <c r="VFM29" s="109"/>
      <c r="VFN29" s="110"/>
      <c r="VFO29" s="106"/>
      <c r="VFP29" s="106"/>
      <c r="VFQ29" s="107"/>
      <c r="VFR29" s="106"/>
      <c r="VFS29" s="106"/>
      <c r="VFT29" s="108"/>
      <c r="VFU29" s="109"/>
      <c r="VFV29" s="110"/>
      <c r="VFW29" s="106"/>
      <c r="VFX29" s="106"/>
      <c r="VFY29" s="107"/>
      <c r="VFZ29" s="106"/>
      <c r="VGA29" s="106"/>
      <c r="VGB29" s="108"/>
      <c r="VGC29" s="109"/>
      <c r="VGD29" s="110"/>
      <c r="VGE29" s="106"/>
      <c r="VGF29" s="106"/>
      <c r="VGG29" s="107"/>
      <c r="VGH29" s="106"/>
      <c r="VGI29" s="106"/>
      <c r="VGJ29" s="108"/>
      <c r="VGK29" s="109"/>
      <c r="VGL29" s="110"/>
      <c r="VGM29" s="106"/>
      <c r="VGN29" s="106"/>
      <c r="VGO29" s="107"/>
      <c r="VGP29" s="106"/>
      <c r="VGQ29" s="106"/>
      <c r="VGR29" s="108"/>
      <c r="VGS29" s="109"/>
      <c r="VGT29" s="110"/>
      <c r="VGU29" s="106"/>
      <c r="VGV29" s="106"/>
      <c r="VGW29" s="107"/>
      <c r="VGX29" s="106"/>
      <c r="VGY29" s="106"/>
      <c r="VGZ29" s="108"/>
      <c r="VHA29" s="109"/>
      <c r="VHB29" s="110"/>
      <c r="VHC29" s="106"/>
      <c r="VHD29" s="106"/>
      <c r="VHE29" s="107"/>
      <c r="VHF29" s="106"/>
      <c r="VHG29" s="106"/>
      <c r="VHH29" s="108"/>
      <c r="VHI29" s="109"/>
      <c r="VHJ29" s="110"/>
      <c r="VHK29" s="106"/>
      <c r="VHL29" s="106"/>
      <c r="VHM29" s="107"/>
      <c r="VHN29" s="106"/>
      <c r="VHO29" s="106"/>
      <c r="VHP29" s="108"/>
      <c r="VHQ29" s="109"/>
      <c r="VHR29" s="110"/>
      <c r="VHS29" s="106"/>
      <c r="VHT29" s="106"/>
      <c r="VHU29" s="107"/>
      <c r="VHV29" s="106"/>
      <c r="VHW29" s="106"/>
      <c r="VHX29" s="108"/>
      <c r="VHY29" s="109"/>
      <c r="VHZ29" s="110"/>
      <c r="VIA29" s="106"/>
      <c r="VIB29" s="106"/>
      <c r="VIC29" s="107"/>
      <c r="VID29" s="106"/>
      <c r="VIE29" s="106"/>
      <c r="VIF29" s="108"/>
      <c r="VIG29" s="109"/>
      <c r="VIH29" s="110"/>
      <c r="VII29" s="106"/>
      <c r="VIJ29" s="106"/>
      <c r="VIK29" s="107"/>
      <c r="VIL29" s="106"/>
      <c r="VIM29" s="106"/>
      <c r="VIN29" s="108"/>
      <c r="VIO29" s="109"/>
      <c r="VIP29" s="110"/>
      <c r="VIQ29" s="106"/>
      <c r="VIR29" s="106"/>
      <c r="VIS29" s="107"/>
      <c r="VIT29" s="106"/>
      <c r="VIU29" s="106"/>
      <c r="VIV29" s="108"/>
      <c r="VIW29" s="109"/>
      <c r="VIX29" s="110"/>
      <c r="VIY29" s="106"/>
      <c r="VIZ29" s="106"/>
      <c r="VJA29" s="107"/>
      <c r="VJB29" s="106"/>
      <c r="VJC29" s="106"/>
      <c r="VJD29" s="108"/>
      <c r="VJE29" s="109"/>
      <c r="VJF29" s="110"/>
      <c r="VJG29" s="106"/>
      <c r="VJH29" s="106"/>
      <c r="VJI29" s="107"/>
      <c r="VJJ29" s="106"/>
      <c r="VJK29" s="106"/>
      <c r="VJL29" s="108"/>
      <c r="VJM29" s="109"/>
      <c r="VJN29" s="110"/>
      <c r="VJO29" s="106"/>
      <c r="VJP29" s="106"/>
      <c r="VJQ29" s="107"/>
      <c r="VJR29" s="106"/>
      <c r="VJS29" s="106"/>
      <c r="VJT29" s="108"/>
      <c r="VJU29" s="109"/>
      <c r="VJV29" s="110"/>
      <c r="VJW29" s="106"/>
      <c r="VJX29" s="106"/>
      <c r="VJY29" s="107"/>
      <c r="VJZ29" s="106"/>
      <c r="VKA29" s="106"/>
      <c r="VKB29" s="108"/>
      <c r="VKC29" s="109"/>
      <c r="VKD29" s="110"/>
      <c r="VKE29" s="106"/>
      <c r="VKF29" s="106"/>
      <c r="VKG29" s="107"/>
      <c r="VKH29" s="106"/>
      <c r="VKI29" s="106"/>
      <c r="VKJ29" s="108"/>
      <c r="VKK29" s="109"/>
      <c r="VKL29" s="110"/>
      <c r="VKM29" s="106"/>
      <c r="VKN29" s="106"/>
      <c r="VKO29" s="107"/>
      <c r="VKP29" s="106"/>
      <c r="VKQ29" s="106"/>
      <c r="VKR29" s="108"/>
      <c r="VKS29" s="109"/>
      <c r="VKT29" s="110"/>
      <c r="VKU29" s="106"/>
      <c r="VKV29" s="106"/>
      <c r="VKW29" s="107"/>
      <c r="VKX29" s="106"/>
      <c r="VKY29" s="106"/>
      <c r="VKZ29" s="108"/>
      <c r="VLA29" s="109"/>
      <c r="VLB29" s="110"/>
      <c r="VLC29" s="106"/>
      <c r="VLD29" s="106"/>
      <c r="VLE29" s="107"/>
      <c r="VLF29" s="106"/>
      <c r="VLG29" s="106"/>
      <c r="VLH29" s="108"/>
      <c r="VLI29" s="109"/>
      <c r="VLJ29" s="110"/>
      <c r="VLK29" s="106"/>
      <c r="VLL29" s="106"/>
      <c r="VLM29" s="107"/>
      <c r="VLN29" s="106"/>
      <c r="VLO29" s="106"/>
      <c r="VLP29" s="108"/>
      <c r="VLQ29" s="109"/>
      <c r="VLR29" s="110"/>
      <c r="VLS29" s="106"/>
      <c r="VLT29" s="106"/>
      <c r="VLU29" s="107"/>
      <c r="VLV29" s="106"/>
      <c r="VLW29" s="106"/>
      <c r="VLX29" s="108"/>
      <c r="VLY29" s="109"/>
      <c r="VLZ29" s="110"/>
      <c r="VMA29" s="106"/>
      <c r="VMB29" s="106"/>
      <c r="VMC29" s="107"/>
      <c r="VMD29" s="106"/>
      <c r="VME29" s="106"/>
      <c r="VMF29" s="108"/>
      <c r="VMG29" s="109"/>
      <c r="VMH29" s="110"/>
      <c r="VMI29" s="106"/>
      <c r="VMJ29" s="106"/>
      <c r="VMK29" s="107"/>
      <c r="VML29" s="106"/>
      <c r="VMM29" s="106"/>
      <c r="VMN29" s="108"/>
      <c r="VMO29" s="109"/>
      <c r="VMP29" s="110"/>
      <c r="VMQ29" s="106"/>
      <c r="VMR29" s="106"/>
      <c r="VMS29" s="107"/>
      <c r="VMT29" s="106"/>
      <c r="VMU29" s="106"/>
      <c r="VMV29" s="108"/>
      <c r="VMW29" s="109"/>
      <c r="VMX29" s="110"/>
      <c r="VMY29" s="106"/>
      <c r="VMZ29" s="106"/>
      <c r="VNA29" s="107"/>
      <c r="VNB29" s="106"/>
      <c r="VNC29" s="106"/>
      <c r="VND29" s="108"/>
      <c r="VNE29" s="109"/>
      <c r="VNF29" s="110"/>
      <c r="VNG29" s="106"/>
      <c r="VNH29" s="106"/>
      <c r="VNI29" s="107"/>
      <c r="VNJ29" s="106"/>
      <c r="VNK29" s="106"/>
      <c r="VNL29" s="108"/>
      <c r="VNM29" s="109"/>
      <c r="VNN29" s="110"/>
      <c r="VNO29" s="106"/>
      <c r="VNP29" s="106"/>
      <c r="VNQ29" s="107"/>
      <c r="VNR29" s="106"/>
      <c r="VNS29" s="106"/>
      <c r="VNT29" s="108"/>
      <c r="VNU29" s="109"/>
      <c r="VNV29" s="110"/>
      <c r="VNW29" s="106"/>
      <c r="VNX29" s="106"/>
      <c r="VNY29" s="107"/>
      <c r="VNZ29" s="106"/>
      <c r="VOA29" s="106"/>
      <c r="VOB29" s="108"/>
      <c r="VOC29" s="109"/>
      <c r="VOD29" s="110"/>
      <c r="VOE29" s="106"/>
      <c r="VOF29" s="106"/>
      <c r="VOG29" s="107"/>
      <c r="VOH29" s="106"/>
      <c r="VOI29" s="106"/>
      <c r="VOJ29" s="108"/>
      <c r="VOK29" s="109"/>
      <c r="VOL29" s="110"/>
      <c r="VOM29" s="106"/>
      <c r="VON29" s="106"/>
      <c r="VOO29" s="107"/>
      <c r="VOP29" s="106"/>
      <c r="VOQ29" s="106"/>
      <c r="VOR29" s="108"/>
      <c r="VOS29" s="109"/>
      <c r="VOT29" s="110"/>
      <c r="VOU29" s="106"/>
      <c r="VOV29" s="106"/>
      <c r="VOW29" s="107"/>
      <c r="VOX29" s="106"/>
      <c r="VOY29" s="106"/>
      <c r="VOZ29" s="108"/>
      <c r="VPA29" s="109"/>
      <c r="VPB29" s="110"/>
      <c r="VPC29" s="106"/>
      <c r="VPD29" s="106"/>
      <c r="VPE29" s="107"/>
      <c r="VPF29" s="106"/>
      <c r="VPG29" s="106"/>
      <c r="VPH29" s="108"/>
      <c r="VPI29" s="109"/>
      <c r="VPJ29" s="110"/>
      <c r="VPK29" s="106"/>
      <c r="VPL29" s="106"/>
      <c r="VPM29" s="107"/>
      <c r="VPN29" s="106"/>
      <c r="VPO29" s="106"/>
      <c r="VPP29" s="108"/>
      <c r="VPQ29" s="109"/>
      <c r="VPR29" s="110"/>
      <c r="VPS29" s="106"/>
      <c r="VPT29" s="106"/>
      <c r="VPU29" s="107"/>
      <c r="VPV29" s="106"/>
      <c r="VPW29" s="106"/>
      <c r="VPX29" s="108"/>
      <c r="VPY29" s="109"/>
      <c r="VPZ29" s="110"/>
      <c r="VQA29" s="106"/>
      <c r="VQB29" s="106"/>
      <c r="VQC29" s="107"/>
      <c r="VQD29" s="106"/>
      <c r="VQE29" s="106"/>
      <c r="VQF29" s="108"/>
      <c r="VQG29" s="109"/>
      <c r="VQH29" s="110"/>
      <c r="VQI29" s="106"/>
      <c r="VQJ29" s="106"/>
      <c r="VQK29" s="107"/>
      <c r="VQL29" s="106"/>
      <c r="VQM29" s="106"/>
      <c r="VQN29" s="108"/>
      <c r="VQO29" s="109"/>
      <c r="VQP29" s="110"/>
      <c r="VQQ29" s="106"/>
      <c r="VQR29" s="106"/>
      <c r="VQS29" s="107"/>
      <c r="VQT29" s="106"/>
      <c r="VQU29" s="106"/>
      <c r="VQV29" s="108"/>
      <c r="VQW29" s="109"/>
      <c r="VQX29" s="110"/>
      <c r="VQY29" s="106"/>
      <c r="VQZ29" s="106"/>
      <c r="VRA29" s="107"/>
      <c r="VRB29" s="106"/>
      <c r="VRC29" s="106"/>
      <c r="VRD29" s="108"/>
      <c r="VRE29" s="109"/>
      <c r="VRF29" s="110"/>
      <c r="VRG29" s="106"/>
      <c r="VRH29" s="106"/>
      <c r="VRI29" s="107"/>
      <c r="VRJ29" s="106"/>
      <c r="VRK29" s="106"/>
      <c r="VRL29" s="108"/>
      <c r="VRM29" s="109"/>
      <c r="VRN29" s="110"/>
      <c r="VRO29" s="106"/>
      <c r="VRP29" s="106"/>
      <c r="VRQ29" s="107"/>
      <c r="VRR29" s="106"/>
      <c r="VRS29" s="106"/>
      <c r="VRT29" s="108"/>
      <c r="VRU29" s="109"/>
      <c r="VRV29" s="110"/>
      <c r="VRW29" s="106"/>
      <c r="VRX29" s="106"/>
      <c r="VRY29" s="107"/>
      <c r="VRZ29" s="106"/>
      <c r="VSA29" s="106"/>
      <c r="VSB29" s="108"/>
      <c r="VSC29" s="109"/>
      <c r="VSD29" s="110"/>
      <c r="VSE29" s="106"/>
      <c r="VSF29" s="106"/>
      <c r="VSG29" s="107"/>
      <c r="VSH29" s="106"/>
      <c r="VSI29" s="106"/>
      <c r="VSJ29" s="108"/>
      <c r="VSK29" s="109"/>
      <c r="VSL29" s="110"/>
      <c r="VSM29" s="106"/>
      <c r="VSN29" s="106"/>
      <c r="VSO29" s="107"/>
      <c r="VSP29" s="106"/>
      <c r="VSQ29" s="106"/>
      <c r="VSR29" s="108"/>
      <c r="VSS29" s="109"/>
      <c r="VST29" s="110"/>
      <c r="VSU29" s="106"/>
      <c r="VSV29" s="106"/>
      <c r="VSW29" s="107"/>
      <c r="VSX29" s="106"/>
      <c r="VSY29" s="106"/>
      <c r="VSZ29" s="108"/>
      <c r="VTA29" s="109"/>
      <c r="VTB29" s="110"/>
      <c r="VTC29" s="106"/>
      <c r="VTD29" s="106"/>
      <c r="VTE29" s="107"/>
      <c r="VTF29" s="106"/>
      <c r="VTG29" s="106"/>
      <c r="VTH29" s="108"/>
      <c r="VTI29" s="109"/>
      <c r="VTJ29" s="110"/>
      <c r="VTK29" s="106"/>
      <c r="VTL29" s="106"/>
      <c r="VTM29" s="107"/>
      <c r="VTN29" s="106"/>
      <c r="VTO29" s="106"/>
      <c r="VTP29" s="108"/>
      <c r="VTQ29" s="109"/>
      <c r="VTR29" s="110"/>
      <c r="VTS29" s="106"/>
      <c r="VTT29" s="106"/>
      <c r="VTU29" s="107"/>
      <c r="VTV29" s="106"/>
      <c r="VTW29" s="106"/>
      <c r="VTX29" s="108"/>
      <c r="VTY29" s="109"/>
      <c r="VTZ29" s="110"/>
      <c r="VUA29" s="106"/>
      <c r="VUB29" s="106"/>
      <c r="VUC29" s="107"/>
      <c r="VUD29" s="106"/>
      <c r="VUE29" s="106"/>
      <c r="VUF29" s="108"/>
      <c r="VUG29" s="109"/>
      <c r="VUH29" s="110"/>
      <c r="VUI29" s="106"/>
      <c r="VUJ29" s="106"/>
      <c r="VUK29" s="107"/>
      <c r="VUL29" s="106"/>
      <c r="VUM29" s="106"/>
      <c r="VUN29" s="108"/>
      <c r="VUO29" s="109"/>
      <c r="VUP29" s="110"/>
      <c r="VUQ29" s="106"/>
      <c r="VUR29" s="106"/>
      <c r="VUS29" s="107"/>
      <c r="VUT29" s="106"/>
      <c r="VUU29" s="106"/>
      <c r="VUV29" s="108"/>
      <c r="VUW29" s="109"/>
      <c r="VUX29" s="110"/>
      <c r="VUY29" s="106"/>
      <c r="VUZ29" s="106"/>
      <c r="VVA29" s="107"/>
      <c r="VVB29" s="106"/>
      <c r="VVC29" s="106"/>
      <c r="VVD29" s="108"/>
      <c r="VVE29" s="109"/>
      <c r="VVF29" s="110"/>
      <c r="VVG29" s="106"/>
      <c r="VVH29" s="106"/>
      <c r="VVI29" s="107"/>
      <c r="VVJ29" s="106"/>
      <c r="VVK29" s="106"/>
      <c r="VVL29" s="108"/>
      <c r="VVM29" s="109"/>
      <c r="VVN29" s="110"/>
      <c r="VVO29" s="106"/>
      <c r="VVP29" s="106"/>
      <c r="VVQ29" s="107"/>
      <c r="VVR29" s="106"/>
      <c r="VVS29" s="106"/>
      <c r="VVT29" s="108"/>
      <c r="VVU29" s="109"/>
      <c r="VVV29" s="110"/>
      <c r="VVW29" s="106"/>
      <c r="VVX29" s="106"/>
      <c r="VVY29" s="107"/>
      <c r="VVZ29" s="106"/>
      <c r="VWA29" s="106"/>
      <c r="VWB29" s="108"/>
      <c r="VWC29" s="109"/>
      <c r="VWD29" s="110"/>
      <c r="VWE29" s="106"/>
      <c r="VWF29" s="106"/>
      <c r="VWG29" s="107"/>
      <c r="VWH29" s="106"/>
      <c r="VWI29" s="106"/>
      <c r="VWJ29" s="108"/>
      <c r="VWK29" s="109"/>
      <c r="VWL29" s="110"/>
      <c r="VWM29" s="106"/>
      <c r="VWN29" s="106"/>
      <c r="VWO29" s="107"/>
      <c r="VWP29" s="106"/>
      <c r="VWQ29" s="106"/>
      <c r="VWR29" s="108"/>
      <c r="VWS29" s="109"/>
      <c r="VWT29" s="110"/>
      <c r="VWU29" s="106"/>
      <c r="VWV29" s="106"/>
      <c r="VWW29" s="107"/>
      <c r="VWX29" s="106"/>
      <c r="VWY29" s="106"/>
      <c r="VWZ29" s="108"/>
      <c r="VXA29" s="109"/>
      <c r="VXB29" s="110"/>
      <c r="VXC29" s="106"/>
      <c r="VXD29" s="106"/>
      <c r="VXE29" s="107"/>
      <c r="VXF29" s="106"/>
      <c r="VXG29" s="106"/>
      <c r="VXH29" s="108"/>
      <c r="VXI29" s="109"/>
      <c r="VXJ29" s="110"/>
      <c r="VXK29" s="106"/>
      <c r="VXL29" s="106"/>
      <c r="VXM29" s="107"/>
      <c r="VXN29" s="106"/>
      <c r="VXO29" s="106"/>
      <c r="VXP29" s="108"/>
      <c r="VXQ29" s="109"/>
      <c r="VXR29" s="110"/>
      <c r="VXS29" s="106"/>
      <c r="VXT29" s="106"/>
      <c r="VXU29" s="107"/>
      <c r="VXV29" s="106"/>
      <c r="VXW29" s="106"/>
      <c r="VXX29" s="108"/>
      <c r="VXY29" s="109"/>
      <c r="VXZ29" s="110"/>
      <c r="VYA29" s="106"/>
      <c r="VYB29" s="106"/>
      <c r="VYC29" s="107"/>
      <c r="VYD29" s="106"/>
      <c r="VYE29" s="106"/>
      <c r="VYF29" s="108"/>
      <c r="VYG29" s="109"/>
      <c r="VYH29" s="110"/>
      <c r="VYI29" s="106"/>
      <c r="VYJ29" s="106"/>
      <c r="VYK29" s="107"/>
      <c r="VYL29" s="106"/>
      <c r="VYM29" s="106"/>
      <c r="VYN29" s="108"/>
      <c r="VYO29" s="109"/>
      <c r="VYP29" s="110"/>
      <c r="VYQ29" s="106"/>
      <c r="VYR29" s="106"/>
      <c r="VYS29" s="107"/>
      <c r="VYT29" s="106"/>
      <c r="VYU29" s="106"/>
      <c r="VYV29" s="108"/>
      <c r="VYW29" s="109"/>
      <c r="VYX29" s="110"/>
      <c r="VYY29" s="106"/>
      <c r="VYZ29" s="106"/>
      <c r="VZA29" s="107"/>
      <c r="VZB29" s="106"/>
      <c r="VZC29" s="106"/>
      <c r="VZD29" s="108"/>
      <c r="VZE29" s="109"/>
      <c r="VZF29" s="110"/>
      <c r="VZG29" s="106"/>
      <c r="VZH29" s="106"/>
      <c r="VZI29" s="107"/>
      <c r="VZJ29" s="106"/>
      <c r="VZK29" s="106"/>
      <c r="VZL29" s="108"/>
      <c r="VZM29" s="109"/>
      <c r="VZN29" s="110"/>
      <c r="VZO29" s="106"/>
      <c r="VZP29" s="106"/>
      <c r="VZQ29" s="107"/>
      <c r="VZR29" s="106"/>
      <c r="VZS29" s="106"/>
      <c r="VZT29" s="108"/>
      <c r="VZU29" s="109"/>
      <c r="VZV29" s="110"/>
      <c r="VZW29" s="106"/>
      <c r="VZX29" s="106"/>
      <c r="VZY29" s="107"/>
      <c r="VZZ29" s="106"/>
      <c r="WAA29" s="106"/>
      <c r="WAB29" s="108"/>
      <c r="WAC29" s="109"/>
      <c r="WAD29" s="110"/>
      <c r="WAE29" s="106"/>
      <c r="WAF29" s="106"/>
      <c r="WAG29" s="107"/>
      <c r="WAH29" s="106"/>
      <c r="WAI29" s="106"/>
      <c r="WAJ29" s="108"/>
      <c r="WAK29" s="109"/>
      <c r="WAL29" s="110"/>
      <c r="WAM29" s="106"/>
      <c r="WAN29" s="106"/>
      <c r="WAO29" s="107"/>
      <c r="WAP29" s="106"/>
      <c r="WAQ29" s="106"/>
      <c r="WAR29" s="108"/>
      <c r="WAS29" s="109"/>
      <c r="WAT29" s="110"/>
      <c r="WAU29" s="106"/>
      <c r="WAV29" s="106"/>
      <c r="WAW29" s="107"/>
      <c r="WAX29" s="106"/>
      <c r="WAY29" s="106"/>
      <c r="WAZ29" s="108"/>
      <c r="WBA29" s="109"/>
      <c r="WBB29" s="110"/>
      <c r="WBC29" s="106"/>
      <c r="WBD29" s="106"/>
      <c r="WBE29" s="107"/>
      <c r="WBF29" s="106"/>
      <c r="WBG29" s="106"/>
      <c r="WBH29" s="108"/>
      <c r="WBI29" s="109"/>
      <c r="WBJ29" s="110"/>
      <c r="WBK29" s="106"/>
      <c r="WBL29" s="106"/>
      <c r="WBM29" s="107"/>
      <c r="WBN29" s="106"/>
      <c r="WBO29" s="106"/>
      <c r="WBP29" s="108"/>
      <c r="WBQ29" s="109"/>
      <c r="WBR29" s="110"/>
      <c r="WBS29" s="106"/>
      <c r="WBT29" s="106"/>
      <c r="WBU29" s="107"/>
      <c r="WBV29" s="106"/>
      <c r="WBW29" s="106"/>
      <c r="WBX29" s="108"/>
      <c r="WBY29" s="109"/>
      <c r="WBZ29" s="110"/>
      <c r="WCA29" s="106"/>
      <c r="WCB29" s="106"/>
      <c r="WCC29" s="107"/>
      <c r="WCD29" s="106"/>
      <c r="WCE29" s="106"/>
      <c r="WCF29" s="108"/>
      <c r="WCG29" s="109"/>
      <c r="WCH29" s="110"/>
      <c r="WCI29" s="106"/>
      <c r="WCJ29" s="106"/>
      <c r="WCK29" s="107"/>
      <c r="WCL29" s="106"/>
      <c r="WCM29" s="106"/>
      <c r="WCN29" s="108"/>
      <c r="WCO29" s="109"/>
      <c r="WCP29" s="110"/>
      <c r="WCQ29" s="106"/>
      <c r="WCR29" s="106"/>
      <c r="WCS29" s="107"/>
      <c r="WCT29" s="106"/>
      <c r="WCU29" s="106"/>
      <c r="WCV29" s="108"/>
      <c r="WCW29" s="109"/>
      <c r="WCX29" s="110"/>
      <c r="WCY29" s="106"/>
      <c r="WCZ29" s="106"/>
      <c r="WDA29" s="107"/>
      <c r="WDB29" s="106"/>
      <c r="WDC29" s="106"/>
      <c r="WDD29" s="108"/>
      <c r="WDE29" s="109"/>
      <c r="WDF29" s="110"/>
      <c r="WDG29" s="106"/>
      <c r="WDH29" s="106"/>
      <c r="WDI29" s="107"/>
      <c r="WDJ29" s="106"/>
      <c r="WDK29" s="106"/>
      <c r="WDL29" s="108"/>
      <c r="WDM29" s="109"/>
      <c r="WDN29" s="110"/>
      <c r="WDO29" s="106"/>
      <c r="WDP29" s="106"/>
      <c r="WDQ29" s="107"/>
      <c r="WDR29" s="106"/>
      <c r="WDS29" s="106"/>
      <c r="WDT29" s="108"/>
      <c r="WDU29" s="109"/>
      <c r="WDV29" s="110"/>
      <c r="WDW29" s="106"/>
      <c r="WDX29" s="106"/>
      <c r="WDY29" s="107"/>
      <c r="WDZ29" s="106"/>
      <c r="WEA29" s="106"/>
      <c r="WEB29" s="108"/>
      <c r="WEC29" s="109"/>
      <c r="WED29" s="110"/>
      <c r="WEE29" s="106"/>
      <c r="WEF29" s="106"/>
      <c r="WEG29" s="107"/>
      <c r="WEH29" s="106"/>
      <c r="WEI29" s="106"/>
      <c r="WEJ29" s="108"/>
      <c r="WEK29" s="109"/>
      <c r="WEL29" s="110"/>
      <c r="WEM29" s="106"/>
      <c r="WEN29" s="106"/>
      <c r="WEO29" s="107"/>
      <c r="WEP29" s="106"/>
      <c r="WEQ29" s="106"/>
      <c r="WER29" s="108"/>
      <c r="WES29" s="109"/>
      <c r="WET29" s="110"/>
      <c r="WEU29" s="106"/>
      <c r="WEV29" s="106"/>
      <c r="WEW29" s="107"/>
      <c r="WEX29" s="106"/>
      <c r="WEY29" s="106"/>
      <c r="WEZ29" s="108"/>
      <c r="WFA29" s="109"/>
      <c r="WFB29" s="110"/>
      <c r="WFC29" s="106"/>
      <c r="WFD29" s="106"/>
      <c r="WFE29" s="107"/>
      <c r="WFF29" s="106"/>
      <c r="WFG29" s="106"/>
      <c r="WFH29" s="108"/>
      <c r="WFI29" s="109"/>
      <c r="WFJ29" s="110"/>
      <c r="WFK29" s="106"/>
      <c r="WFL29" s="106"/>
      <c r="WFM29" s="107"/>
      <c r="WFN29" s="106"/>
      <c r="WFO29" s="106"/>
      <c r="WFP29" s="108"/>
      <c r="WFQ29" s="109"/>
      <c r="WFR29" s="110"/>
      <c r="WFS29" s="106"/>
      <c r="WFT29" s="106"/>
      <c r="WFU29" s="107"/>
      <c r="WFV29" s="106"/>
      <c r="WFW29" s="106"/>
      <c r="WFX29" s="108"/>
      <c r="WFY29" s="109"/>
      <c r="WFZ29" s="110"/>
      <c r="WGA29" s="106"/>
      <c r="WGB29" s="106"/>
      <c r="WGC29" s="107"/>
      <c r="WGD29" s="106"/>
      <c r="WGE29" s="106"/>
      <c r="WGF29" s="108"/>
      <c r="WGG29" s="109"/>
      <c r="WGH29" s="110"/>
      <c r="WGI29" s="106"/>
      <c r="WGJ29" s="106"/>
      <c r="WGK29" s="107"/>
      <c r="WGL29" s="106"/>
      <c r="WGM29" s="106"/>
      <c r="WGN29" s="108"/>
      <c r="WGO29" s="109"/>
      <c r="WGP29" s="110"/>
      <c r="WGQ29" s="106"/>
      <c r="WGR29" s="106"/>
      <c r="WGS29" s="107"/>
      <c r="WGT29" s="106"/>
      <c r="WGU29" s="106"/>
      <c r="WGV29" s="108"/>
      <c r="WGW29" s="109"/>
      <c r="WGX29" s="110"/>
      <c r="WGY29" s="106"/>
      <c r="WGZ29" s="106"/>
      <c r="WHA29" s="107"/>
      <c r="WHB29" s="106"/>
      <c r="WHC29" s="106"/>
      <c r="WHD29" s="108"/>
      <c r="WHE29" s="109"/>
      <c r="WHF29" s="110"/>
      <c r="WHG29" s="106"/>
      <c r="WHH29" s="106"/>
      <c r="WHI29" s="107"/>
      <c r="WHJ29" s="106"/>
      <c r="WHK29" s="106"/>
      <c r="WHL29" s="108"/>
      <c r="WHM29" s="109"/>
      <c r="WHN29" s="110"/>
      <c r="WHO29" s="106"/>
      <c r="WHP29" s="106"/>
      <c r="WHQ29" s="107"/>
      <c r="WHR29" s="106"/>
      <c r="WHS29" s="106"/>
      <c r="WHT29" s="108"/>
      <c r="WHU29" s="109"/>
      <c r="WHV29" s="110"/>
      <c r="WHW29" s="106"/>
      <c r="WHX29" s="106"/>
      <c r="WHY29" s="107"/>
      <c r="WHZ29" s="106"/>
      <c r="WIA29" s="106"/>
      <c r="WIB29" s="108"/>
      <c r="WIC29" s="109"/>
      <c r="WID29" s="110"/>
      <c r="WIE29" s="106"/>
      <c r="WIF29" s="106"/>
      <c r="WIG29" s="107"/>
      <c r="WIH29" s="106"/>
      <c r="WII29" s="106"/>
      <c r="WIJ29" s="108"/>
      <c r="WIK29" s="109"/>
      <c r="WIL29" s="110"/>
      <c r="WIM29" s="106"/>
      <c r="WIN29" s="106"/>
      <c r="WIO29" s="107"/>
      <c r="WIP29" s="106"/>
      <c r="WIQ29" s="106"/>
      <c r="WIR29" s="108"/>
      <c r="WIS29" s="109"/>
      <c r="WIT29" s="110"/>
      <c r="WIU29" s="106"/>
      <c r="WIV29" s="106"/>
      <c r="WIW29" s="107"/>
      <c r="WIX29" s="106"/>
      <c r="WIY29" s="106"/>
      <c r="WIZ29" s="108"/>
      <c r="WJA29" s="109"/>
      <c r="WJB29" s="110"/>
      <c r="WJC29" s="106"/>
      <c r="WJD29" s="106"/>
      <c r="WJE29" s="107"/>
      <c r="WJF29" s="106"/>
      <c r="WJG29" s="106"/>
      <c r="WJH29" s="108"/>
      <c r="WJI29" s="109"/>
      <c r="WJJ29" s="110"/>
      <c r="WJK29" s="106"/>
      <c r="WJL29" s="106"/>
      <c r="WJM29" s="107"/>
      <c r="WJN29" s="106"/>
      <c r="WJO29" s="106"/>
      <c r="WJP29" s="108"/>
      <c r="WJQ29" s="109"/>
      <c r="WJR29" s="110"/>
      <c r="WJS29" s="106"/>
      <c r="WJT29" s="106"/>
      <c r="WJU29" s="107"/>
      <c r="WJV29" s="106"/>
      <c r="WJW29" s="106"/>
      <c r="WJX29" s="108"/>
      <c r="WJY29" s="109"/>
      <c r="WJZ29" s="110"/>
      <c r="WKA29" s="106"/>
      <c r="WKB29" s="106"/>
      <c r="WKC29" s="107"/>
      <c r="WKD29" s="106"/>
      <c r="WKE29" s="106"/>
      <c r="WKF29" s="108"/>
      <c r="WKG29" s="109"/>
      <c r="WKH29" s="110"/>
      <c r="WKI29" s="106"/>
      <c r="WKJ29" s="106"/>
      <c r="WKK29" s="107"/>
      <c r="WKL29" s="106"/>
      <c r="WKM29" s="106"/>
      <c r="WKN29" s="108"/>
      <c r="WKO29" s="109"/>
      <c r="WKP29" s="110"/>
      <c r="WKQ29" s="106"/>
      <c r="WKR29" s="106"/>
      <c r="WKS29" s="107"/>
      <c r="WKT29" s="106"/>
      <c r="WKU29" s="106"/>
      <c r="WKV29" s="108"/>
      <c r="WKW29" s="109"/>
      <c r="WKX29" s="110"/>
      <c r="WKY29" s="106"/>
      <c r="WKZ29" s="106"/>
      <c r="WLA29" s="107"/>
      <c r="WLB29" s="106"/>
      <c r="WLC29" s="106"/>
      <c r="WLD29" s="108"/>
      <c r="WLE29" s="109"/>
      <c r="WLF29" s="110"/>
      <c r="WLG29" s="106"/>
      <c r="WLH29" s="106"/>
      <c r="WLI29" s="107"/>
      <c r="WLJ29" s="106"/>
      <c r="WLK29" s="106"/>
      <c r="WLL29" s="108"/>
      <c r="WLM29" s="109"/>
      <c r="WLN29" s="110"/>
      <c r="WLO29" s="106"/>
      <c r="WLP29" s="106"/>
      <c r="WLQ29" s="107"/>
      <c r="WLR29" s="106"/>
      <c r="WLS29" s="106"/>
      <c r="WLT29" s="108"/>
      <c r="WLU29" s="109"/>
      <c r="WLV29" s="110"/>
      <c r="WLW29" s="106"/>
      <c r="WLX29" s="106"/>
      <c r="WLY29" s="107"/>
      <c r="WLZ29" s="106"/>
      <c r="WMA29" s="106"/>
      <c r="WMB29" s="108"/>
      <c r="WMC29" s="109"/>
      <c r="WMD29" s="110"/>
      <c r="WME29" s="106"/>
      <c r="WMF29" s="106"/>
      <c r="WMG29" s="107"/>
      <c r="WMH29" s="106"/>
      <c r="WMI29" s="106"/>
      <c r="WMJ29" s="108"/>
      <c r="WMK29" s="109"/>
      <c r="WML29" s="110"/>
      <c r="WMM29" s="106"/>
      <c r="WMN29" s="106"/>
      <c r="WMO29" s="107"/>
      <c r="WMP29" s="106"/>
      <c r="WMQ29" s="106"/>
      <c r="WMR29" s="108"/>
      <c r="WMS29" s="109"/>
      <c r="WMT29" s="110"/>
      <c r="WMU29" s="106"/>
      <c r="WMV29" s="106"/>
      <c r="WMW29" s="107"/>
      <c r="WMX29" s="106"/>
      <c r="WMY29" s="106"/>
      <c r="WMZ29" s="108"/>
      <c r="WNA29" s="109"/>
      <c r="WNB29" s="110"/>
      <c r="WNC29" s="106"/>
      <c r="WND29" s="106"/>
      <c r="WNE29" s="107"/>
      <c r="WNF29" s="106"/>
      <c r="WNG29" s="106"/>
      <c r="WNH29" s="108"/>
      <c r="WNI29" s="109"/>
      <c r="WNJ29" s="110"/>
      <c r="WNK29" s="106"/>
      <c r="WNL29" s="106"/>
      <c r="WNM29" s="107"/>
      <c r="WNN29" s="106"/>
      <c r="WNO29" s="106"/>
      <c r="WNP29" s="108"/>
      <c r="WNQ29" s="109"/>
      <c r="WNR29" s="110"/>
      <c r="WNS29" s="106"/>
      <c r="WNT29" s="106"/>
      <c r="WNU29" s="107"/>
      <c r="WNV29" s="106"/>
      <c r="WNW29" s="106"/>
      <c r="WNX29" s="108"/>
      <c r="WNY29" s="109"/>
      <c r="WNZ29" s="110"/>
      <c r="WOA29" s="106"/>
      <c r="WOB29" s="106"/>
      <c r="WOC29" s="107"/>
      <c r="WOD29" s="106"/>
      <c r="WOE29" s="106"/>
      <c r="WOF29" s="108"/>
      <c r="WOG29" s="109"/>
      <c r="WOH29" s="110"/>
      <c r="WOI29" s="106"/>
      <c r="WOJ29" s="106"/>
      <c r="WOK29" s="107"/>
      <c r="WOL29" s="106"/>
      <c r="WOM29" s="106"/>
      <c r="WON29" s="108"/>
      <c r="WOO29" s="109"/>
      <c r="WOP29" s="110"/>
      <c r="WOQ29" s="106"/>
      <c r="WOR29" s="106"/>
      <c r="WOS29" s="107"/>
      <c r="WOT29" s="106"/>
      <c r="WOU29" s="106"/>
      <c r="WOV29" s="108"/>
      <c r="WOW29" s="109"/>
      <c r="WOX29" s="110"/>
      <c r="WOY29" s="106"/>
      <c r="WOZ29" s="106"/>
      <c r="WPA29" s="107"/>
      <c r="WPB29" s="106"/>
      <c r="WPC29" s="106"/>
      <c r="WPD29" s="108"/>
      <c r="WPE29" s="109"/>
      <c r="WPF29" s="110"/>
      <c r="WPG29" s="106"/>
      <c r="WPH29" s="106"/>
      <c r="WPI29" s="107"/>
      <c r="WPJ29" s="106"/>
      <c r="WPK29" s="106"/>
      <c r="WPL29" s="108"/>
      <c r="WPM29" s="109"/>
      <c r="WPN29" s="110"/>
      <c r="WPO29" s="106"/>
      <c r="WPP29" s="106"/>
      <c r="WPQ29" s="107"/>
      <c r="WPR29" s="106"/>
      <c r="WPS29" s="106"/>
      <c r="WPT29" s="108"/>
      <c r="WPU29" s="109"/>
      <c r="WPV29" s="110"/>
      <c r="WPW29" s="106"/>
      <c r="WPX29" s="106"/>
      <c r="WPY29" s="107"/>
      <c r="WPZ29" s="106"/>
      <c r="WQA29" s="106"/>
      <c r="WQB29" s="108"/>
      <c r="WQC29" s="109"/>
      <c r="WQD29" s="110"/>
      <c r="WQE29" s="106"/>
      <c r="WQF29" s="106"/>
      <c r="WQG29" s="107"/>
      <c r="WQH29" s="106"/>
      <c r="WQI29" s="106"/>
      <c r="WQJ29" s="108"/>
      <c r="WQK29" s="109"/>
      <c r="WQL29" s="110"/>
      <c r="WQM29" s="106"/>
      <c r="WQN29" s="106"/>
      <c r="WQO29" s="107"/>
      <c r="WQP29" s="106"/>
      <c r="WQQ29" s="106"/>
      <c r="WQR29" s="108"/>
      <c r="WQS29" s="109"/>
      <c r="WQT29" s="110"/>
      <c r="WQU29" s="106"/>
      <c r="WQV29" s="106"/>
      <c r="WQW29" s="107"/>
      <c r="WQX29" s="106"/>
      <c r="WQY29" s="106"/>
      <c r="WQZ29" s="108"/>
      <c r="WRA29" s="109"/>
      <c r="WRB29" s="110"/>
      <c r="WRC29" s="106"/>
      <c r="WRD29" s="106"/>
      <c r="WRE29" s="107"/>
      <c r="WRF29" s="106"/>
      <c r="WRG29" s="106"/>
      <c r="WRH29" s="108"/>
      <c r="WRI29" s="109"/>
      <c r="WRJ29" s="110"/>
      <c r="WRK29" s="106"/>
      <c r="WRL29" s="106"/>
      <c r="WRM29" s="107"/>
      <c r="WRN29" s="106"/>
      <c r="WRO29" s="106"/>
      <c r="WRP29" s="108"/>
      <c r="WRQ29" s="109"/>
      <c r="WRR29" s="110"/>
      <c r="WRS29" s="106"/>
      <c r="WRT29" s="106"/>
      <c r="WRU29" s="107"/>
      <c r="WRV29" s="106"/>
      <c r="WRW29" s="106"/>
      <c r="WRX29" s="108"/>
      <c r="WRY29" s="109"/>
      <c r="WRZ29" s="110"/>
      <c r="WSA29" s="106"/>
      <c r="WSB29" s="106"/>
      <c r="WSC29" s="107"/>
      <c r="WSD29" s="106"/>
      <c r="WSE29" s="106"/>
      <c r="WSF29" s="108"/>
      <c r="WSG29" s="109"/>
      <c r="WSH29" s="110"/>
      <c r="WSI29" s="106"/>
      <c r="WSJ29" s="106"/>
      <c r="WSK29" s="107"/>
      <c r="WSL29" s="106"/>
      <c r="WSM29" s="106"/>
      <c r="WSN29" s="108"/>
      <c r="WSO29" s="109"/>
      <c r="WSP29" s="110"/>
      <c r="WSQ29" s="106"/>
      <c r="WSR29" s="106"/>
      <c r="WSS29" s="107"/>
      <c r="WST29" s="106"/>
      <c r="WSU29" s="106"/>
      <c r="WSV29" s="108"/>
      <c r="WSW29" s="109"/>
      <c r="WSX29" s="110"/>
      <c r="WSY29" s="106"/>
      <c r="WSZ29" s="106"/>
      <c r="WTA29" s="107"/>
      <c r="WTB29" s="106"/>
      <c r="WTC29" s="106"/>
      <c r="WTD29" s="108"/>
      <c r="WTE29" s="109"/>
      <c r="WTF29" s="110"/>
      <c r="WTG29" s="106"/>
      <c r="WTH29" s="106"/>
      <c r="WTI29" s="107"/>
      <c r="WTJ29" s="106"/>
      <c r="WTK29" s="106"/>
      <c r="WTL29" s="108"/>
      <c r="WTM29" s="109"/>
      <c r="WTN29" s="110"/>
      <c r="WTO29" s="106"/>
      <c r="WTP29" s="106"/>
      <c r="WTQ29" s="107"/>
      <c r="WTR29" s="106"/>
      <c r="WTS29" s="106"/>
      <c r="WTT29" s="108"/>
      <c r="WTU29" s="109"/>
      <c r="WTV29" s="110"/>
      <c r="WTW29" s="106"/>
      <c r="WTX29" s="106"/>
      <c r="WTY29" s="107"/>
      <c r="WTZ29" s="106"/>
      <c r="WUA29" s="106"/>
      <c r="WUB29" s="108"/>
      <c r="WUC29" s="109"/>
      <c r="WUD29" s="110"/>
      <c r="WUE29" s="106"/>
      <c r="WUF29" s="106"/>
      <c r="WUG29" s="107"/>
      <c r="WUH29" s="106"/>
      <c r="WUI29" s="106"/>
      <c r="WUJ29" s="108"/>
      <c r="WUK29" s="109"/>
      <c r="WUL29" s="110"/>
      <c r="WUM29" s="106"/>
      <c r="WUN29" s="106"/>
      <c r="WUO29" s="107"/>
      <c r="WUP29" s="106"/>
      <c r="WUQ29" s="106"/>
      <c r="WUR29" s="108"/>
      <c r="WUS29" s="109"/>
      <c r="WUT29" s="110"/>
      <c r="WUU29" s="106"/>
      <c r="WUV29" s="106"/>
      <c r="WUW29" s="107"/>
      <c r="WUX29" s="106"/>
      <c r="WUY29" s="106"/>
      <c r="WUZ29" s="108"/>
      <c r="WVA29" s="109"/>
      <c r="WVB29" s="110"/>
      <c r="WVC29" s="106"/>
      <c r="WVD29" s="106"/>
      <c r="WVE29" s="107"/>
      <c r="WVF29" s="106"/>
      <c r="WVG29" s="106"/>
      <c r="WVH29" s="108"/>
      <c r="WVI29" s="109"/>
      <c r="WVJ29" s="110"/>
      <c r="WVK29" s="106"/>
      <c r="WVL29" s="106"/>
      <c r="WVM29" s="107"/>
      <c r="WVN29" s="106"/>
      <c r="WVO29" s="106"/>
      <c r="WVP29" s="108"/>
      <c r="WVQ29" s="109"/>
      <c r="WVR29" s="110"/>
      <c r="WVS29" s="106"/>
      <c r="WVT29" s="106"/>
      <c r="WVU29" s="107"/>
      <c r="WVV29" s="106"/>
      <c r="WVW29" s="106"/>
      <c r="WVX29" s="108"/>
      <c r="WVY29" s="109"/>
      <c r="WVZ29" s="110"/>
      <c r="WWA29" s="106"/>
      <c r="WWB29" s="106"/>
      <c r="WWC29" s="107"/>
      <c r="WWD29" s="106"/>
      <c r="WWE29" s="106"/>
      <c r="WWF29" s="108"/>
      <c r="WWG29" s="109"/>
      <c r="WWH29" s="110"/>
      <c r="WWI29" s="106"/>
      <c r="WWJ29" s="106"/>
      <c r="WWK29" s="107"/>
      <c r="WWL29" s="106"/>
      <c r="WWM29" s="106"/>
      <c r="WWN29" s="108"/>
      <c r="WWO29" s="109"/>
      <c r="WWP29" s="110"/>
      <c r="WWQ29" s="106"/>
      <c r="WWR29" s="106"/>
      <c r="WWS29" s="107"/>
      <c r="WWT29" s="106"/>
      <c r="WWU29" s="106"/>
      <c r="WWV29" s="108"/>
      <c r="WWW29" s="109"/>
      <c r="WWX29" s="110"/>
      <c r="WWY29" s="106"/>
      <c r="WWZ29" s="106"/>
      <c r="WXA29" s="107"/>
      <c r="WXB29" s="106"/>
      <c r="WXC29" s="106"/>
      <c r="WXD29" s="108"/>
      <c r="WXE29" s="109"/>
      <c r="WXF29" s="110"/>
      <c r="WXG29" s="106"/>
      <c r="WXH29" s="106"/>
      <c r="WXI29" s="107"/>
      <c r="WXJ29" s="106"/>
      <c r="WXK29" s="106"/>
      <c r="WXL29" s="108"/>
      <c r="WXM29" s="109"/>
      <c r="WXN29" s="110"/>
      <c r="WXO29" s="106"/>
      <c r="WXP29" s="106"/>
      <c r="WXQ29" s="107"/>
      <c r="WXR29" s="106"/>
      <c r="WXS29" s="106"/>
      <c r="WXT29" s="108"/>
      <c r="WXU29" s="109"/>
      <c r="WXV29" s="110"/>
    </row>
    <row r="30" s="89" customFormat="1" spans="1:138">
      <c r="A30" s="106" t="s">
        <v>54</v>
      </c>
      <c r="B30" s="106" t="s">
        <v>1107</v>
      </c>
      <c r="C30" s="107">
        <v>43283</v>
      </c>
      <c r="D30" s="106">
        <v>2</v>
      </c>
      <c r="E30" s="106">
        <v>1</v>
      </c>
      <c r="F30" s="108">
        <v>10400</v>
      </c>
      <c r="G30" s="109">
        <f t="shared" si="0"/>
        <v>10400</v>
      </c>
      <c r="H30" s="135">
        <v>1308251</v>
      </c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</row>
    <row r="31" s="89" customFormat="1" spans="1:138">
      <c r="A31" s="106" t="s">
        <v>42</v>
      </c>
      <c r="B31" s="106" t="s">
        <v>1108</v>
      </c>
      <c r="C31" s="107">
        <v>43283</v>
      </c>
      <c r="D31" s="106">
        <v>2</v>
      </c>
      <c r="E31" s="106">
        <v>1</v>
      </c>
      <c r="F31" s="108">
        <v>12800</v>
      </c>
      <c r="G31" s="109">
        <f t="shared" si="0"/>
        <v>12800</v>
      </c>
      <c r="H31" s="135">
        <v>1321641</v>
      </c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</row>
    <row r="32" s="89" customFormat="1" spans="1:138">
      <c r="A32" s="106" t="s">
        <v>42</v>
      </c>
      <c r="B32" s="106" t="s">
        <v>1109</v>
      </c>
      <c r="C32" s="107">
        <v>43284</v>
      </c>
      <c r="D32" s="106">
        <v>2</v>
      </c>
      <c r="E32" s="106">
        <v>1</v>
      </c>
      <c r="F32" s="108">
        <v>12800</v>
      </c>
      <c r="G32" s="109">
        <f t="shared" si="0"/>
        <v>12800</v>
      </c>
      <c r="H32" s="135">
        <v>1319417</v>
      </c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</row>
    <row r="33" s="89" customFormat="1" spans="1:138">
      <c r="A33" s="106" t="s">
        <v>54</v>
      </c>
      <c r="B33" s="106" t="s">
        <v>1110</v>
      </c>
      <c r="C33" s="107">
        <v>43284</v>
      </c>
      <c r="D33" s="106">
        <v>3</v>
      </c>
      <c r="E33" s="106">
        <v>2</v>
      </c>
      <c r="F33" s="108">
        <v>31200</v>
      </c>
      <c r="G33" s="109">
        <f t="shared" si="0"/>
        <v>31200</v>
      </c>
      <c r="H33" s="135">
        <v>1304707</v>
      </c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  <c r="Y33" s="143"/>
      <c r="Z33" s="143"/>
      <c r="AA33" s="143"/>
      <c r="AB33" s="143"/>
      <c r="AC33" s="143"/>
      <c r="AD33" s="143"/>
      <c r="AE33" s="143"/>
      <c r="AF33" s="143"/>
      <c r="AG33" s="143"/>
      <c r="AH33" s="143"/>
      <c r="AI33" s="143"/>
      <c r="AJ33" s="143"/>
      <c r="AK33" s="143"/>
      <c r="AL33" s="143"/>
      <c r="AM33" s="143"/>
      <c r="AN33" s="143"/>
      <c r="AO33" s="143"/>
      <c r="AP33" s="143"/>
      <c r="AQ33" s="143"/>
      <c r="AR33" s="143"/>
      <c r="AS33" s="143"/>
      <c r="AT33" s="143"/>
      <c r="AU33" s="143"/>
      <c r="AV33" s="143"/>
      <c r="AW33" s="143"/>
      <c r="AX33" s="143"/>
      <c r="AY33" s="143"/>
      <c r="AZ33" s="143"/>
      <c r="BA33" s="143"/>
      <c r="BB33" s="143"/>
      <c r="BC33" s="143"/>
      <c r="BD33" s="143"/>
      <c r="BE33" s="143"/>
      <c r="BF33" s="143"/>
      <c r="BG33" s="143"/>
      <c r="BH33" s="143"/>
      <c r="BI33" s="143"/>
      <c r="BJ33" s="143"/>
      <c r="BK33" s="143"/>
      <c r="BL33" s="143"/>
      <c r="BM33" s="143"/>
      <c r="BN33" s="143"/>
      <c r="BO33" s="143"/>
      <c r="BP33" s="143"/>
      <c r="BQ33" s="143"/>
      <c r="BR33" s="143"/>
      <c r="BS33" s="143"/>
      <c r="BT33" s="143"/>
      <c r="BU33" s="143"/>
      <c r="BV33" s="143"/>
      <c r="BW33" s="143"/>
      <c r="BX33" s="143"/>
      <c r="BY33" s="143"/>
      <c r="BZ33" s="143"/>
      <c r="CA33" s="143"/>
      <c r="CB33" s="143"/>
      <c r="CC33" s="143"/>
      <c r="CD33" s="143"/>
      <c r="CE33" s="143"/>
      <c r="CF33" s="143"/>
      <c r="CG33" s="143"/>
      <c r="CH33" s="143"/>
      <c r="CI33" s="143"/>
      <c r="CJ33" s="143"/>
      <c r="CK33" s="143"/>
      <c r="CL33" s="143"/>
      <c r="CM33" s="143"/>
      <c r="CN33" s="143"/>
      <c r="CO33" s="143"/>
      <c r="CP33" s="143"/>
      <c r="CQ33" s="143"/>
      <c r="CR33" s="143"/>
      <c r="CS33" s="143"/>
      <c r="CT33" s="143"/>
      <c r="CU33" s="143"/>
      <c r="CV33" s="143"/>
      <c r="CW33" s="143"/>
      <c r="CX33" s="143"/>
      <c r="CY33" s="143"/>
      <c r="CZ33" s="143"/>
      <c r="DA33" s="143"/>
      <c r="DB33" s="143"/>
      <c r="DC33" s="143"/>
      <c r="DD33" s="143"/>
      <c r="DE33" s="143"/>
      <c r="DF33" s="143"/>
      <c r="DG33" s="143"/>
      <c r="DH33" s="143"/>
      <c r="DI33" s="143"/>
      <c r="DJ33" s="143"/>
      <c r="DK33" s="143"/>
      <c r="DL33" s="143"/>
      <c r="DM33" s="143"/>
      <c r="DN33" s="143"/>
      <c r="DO33" s="143"/>
      <c r="DP33" s="143"/>
      <c r="DQ33" s="143"/>
      <c r="DR33" s="143"/>
      <c r="DS33" s="143"/>
      <c r="DT33" s="143"/>
      <c r="DU33" s="143"/>
      <c r="DV33" s="143"/>
      <c r="DW33" s="143"/>
      <c r="DX33" s="143"/>
      <c r="DY33" s="143"/>
      <c r="DZ33" s="143"/>
      <c r="EA33" s="143"/>
      <c r="EB33" s="143"/>
      <c r="EC33" s="143"/>
      <c r="ED33" s="143"/>
      <c r="EE33" s="143"/>
      <c r="EF33" s="143"/>
      <c r="EG33" s="143"/>
      <c r="EH33" s="143"/>
    </row>
    <row r="34" s="89" customFormat="1" spans="1:138">
      <c r="A34" s="106" t="s">
        <v>54</v>
      </c>
      <c r="B34" s="106" t="s">
        <v>1111</v>
      </c>
      <c r="C34" s="107">
        <v>43285</v>
      </c>
      <c r="D34" s="106">
        <v>2</v>
      </c>
      <c r="E34" s="106">
        <v>1</v>
      </c>
      <c r="F34" s="108">
        <v>10400</v>
      </c>
      <c r="G34" s="109">
        <f t="shared" si="0"/>
        <v>10400</v>
      </c>
      <c r="H34" s="135">
        <v>1320224</v>
      </c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  <c r="Y34" s="143"/>
      <c r="Z34" s="143"/>
      <c r="AA34" s="143"/>
      <c r="AB34" s="143"/>
      <c r="AC34" s="143"/>
      <c r="AD34" s="143"/>
      <c r="AE34" s="143"/>
      <c r="AF34" s="143"/>
      <c r="AG34" s="143"/>
      <c r="AH34" s="143"/>
      <c r="AI34" s="143"/>
      <c r="AJ34" s="143"/>
      <c r="AK34" s="143"/>
      <c r="AL34" s="143"/>
      <c r="AM34" s="143"/>
      <c r="AN34" s="143"/>
      <c r="AO34" s="143"/>
      <c r="AP34" s="143"/>
      <c r="AQ34" s="143"/>
      <c r="AR34" s="143"/>
      <c r="AS34" s="143"/>
      <c r="AT34" s="143"/>
      <c r="AU34" s="143"/>
      <c r="AV34" s="143"/>
      <c r="AW34" s="143"/>
      <c r="AX34" s="143"/>
      <c r="AY34" s="143"/>
      <c r="AZ34" s="143"/>
      <c r="BA34" s="143"/>
      <c r="BB34" s="143"/>
      <c r="BC34" s="143"/>
      <c r="BD34" s="143"/>
      <c r="BE34" s="143"/>
      <c r="BF34" s="143"/>
      <c r="BG34" s="143"/>
      <c r="BH34" s="143"/>
      <c r="BI34" s="143"/>
      <c r="BJ34" s="143"/>
      <c r="BK34" s="143"/>
      <c r="BL34" s="143"/>
      <c r="BM34" s="143"/>
      <c r="BN34" s="143"/>
      <c r="BO34" s="143"/>
      <c r="BP34" s="143"/>
      <c r="BQ34" s="143"/>
      <c r="BR34" s="143"/>
      <c r="BS34" s="143"/>
      <c r="BT34" s="143"/>
      <c r="BU34" s="143"/>
      <c r="BV34" s="143"/>
      <c r="BW34" s="143"/>
      <c r="BX34" s="143"/>
      <c r="BY34" s="143"/>
      <c r="BZ34" s="143"/>
      <c r="CA34" s="143"/>
      <c r="CB34" s="143"/>
      <c r="CC34" s="143"/>
      <c r="CD34" s="143"/>
      <c r="CE34" s="143"/>
      <c r="CF34" s="143"/>
      <c r="CG34" s="143"/>
      <c r="CH34" s="143"/>
      <c r="CI34" s="143"/>
      <c r="CJ34" s="143"/>
      <c r="CK34" s="143"/>
      <c r="CL34" s="143"/>
      <c r="CM34" s="143"/>
      <c r="CN34" s="143"/>
      <c r="CO34" s="143"/>
      <c r="CP34" s="143"/>
      <c r="CQ34" s="143"/>
      <c r="CR34" s="143"/>
      <c r="CS34" s="143"/>
      <c r="CT34" s="143"/>
      <c r="CU34" s="143"/>
      <c r="CV34" s="143"/>
      <c r="CW34" s="143"/>
      <c r="CX34" s="143"/>
      <c r="CY34" s="143"/>
      <c r="CZ34" s="143"/>
      <c r="DA34" s="143"/>
      <c r="DB34" s="143"/>
      <c r="DC34" s="143"/>
      <c r="DD34" s="143"/>
      <c r="DE34" s="143"/>
      <c r="DF34" s="143"/>
      <c r="DG34" s="143"/>
      <c r="DH34" s="143"/>
      <c r="DI34" s="143"/>
      <c r="DJ34" s="143"/>
      <c r="DK34" s="143"/>
      <c r="DL34" s="143"/>
      <c r="DM34" s="143"/>
      <c r="DN34" s="143"/>
      <c r="DO34" s="143"/>
      <c r="DP34" s="143"/>
      <c r="DQ34" s="143"/>
      <c r="DR34" s="143"/>
      <c r="DS34" s="143"/>
      <c r="DT34" s="143"/>
      <c r="DU34" s="143"/>
      <c r="DV34" s="143"/>
      <c r="DW34" s="143"/>
      <c r="DX34" s="143"/>
      <c r="DY34" s="143"/>
      <c r="DZ34" s="143"/>
      <c r="EA34" s="143"/>
      <c r="EB34" s="143"/>
      <c r="EC34" s="143"/>
      <c r="ED34" s="143"/>
      <c r="EE34" s="143"/>
      <c r="EF34" s="143"/>
      <c r="EG34" s="143"/>
      <c r="EH34" s="143"/>
    </row>
    <row r="35" s="89" customFormat="1" spans="1:138">
      <c r="A35" s="106" t="s">
        <v>54</v>
      </c>
      <c r="B35" s="106" t="s">
        <v>1112</v>
      </c>
      <c r="C35" s="107">
        <v>43285</v>
      </c>
      <c r="D35" s="106">
        <v>2</v>
      </c>
      <c r="E35" s="106">
        <v>1</v>
      </c>
      <c r="F35" s="108">
        <v>10400</v>
      </c>
      <c r="G35" s="109">
        <f t="shared" si="0"/>
        <v>10400</v>
      </c>
      <c r="H35" s="135">
        <v>1295670</v>
      </c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43"/>
      <c r="BE35" s="143"/>
      <c r="BF35" s="143"/>
      <c r="BG35" s="143"/>
      <c r="BH35" s="143"/>
      <c r="BI35" s="143"/>
      <c r="BJ35" s="143"/>
      <c r="BK35" s="143"/>
      <c r="BL35" s="143"/>
      <c r="BM35" s="143"/>
      <c r="BN35" s="143"/>
      <c r="BO35" s="143"/>
      <c r="BP35" s="143"/>
      <c r="BQ35" s="143"/>
      <c r="BR35" s="143"/>
      <c r="BS35" s="143"/>
      <c r="BT35" s="143"/>
      <c r="BU35" s="143"/>
      <c r="BV35" s="143"/>
      <c r="BW35" s="143"/>
      <c r="BX35" s="143"/>
      <c r="BY35" s="143"/>
      <c r="BZ35" s="143"/>
      <c r="CA35" s="143"/>
      <c r="CB35" s="143"/>
      <c r="CC35" s="143"/>
      <c r="CD35" s="143"/>
      <c r="CE35" s="143"/>
      <c r="CF35" s="143"/>
      <c r="CG35" s="143"/>
      <c r="CH35" s="143"/>
      <c r="CI35" s="143"/>
      <c r="CJ35" s="143"/>
      <c r="CK35" s="143"/>
      <c r="CL35" s="143"/>
      <c r="CM35" s="143"/>
      <c r="CN35" s="143"/>
      <c r="CO35" s="143"/>
      <c r="CP35" s="143"/>
      <c r="CQ35" s="143"/>
      <c r="CR35" s="143"/>
      <c r="CS35" s="143"/>
      <c r="CT35" s="143"/>
      <c r="CU35" s="143"/>
      <c r="CV35" s="143"/>
      <c r="CW35" s="143"/>
      <c r="CX35" s="143"/>
      <c r="CY35" s="143"/>
      <c r="CZ35" s="143"/>
      <c r="DA35" s="143"/>
      <c r="DB35" s="143"/>
      <c r="DC35" s="143"/>
      <c r="DD35" s="143"/>
      <c r="DE35" s="143"/>
      <c r="DF35" s="143"/>
      <c r="DG35" s="143"/>
      <c r="DH35" s="143"/>
      <c r="DI35" s="143"/>
      <c r="DJ35" s="143"/>
      <c r="DK35" s="143"/>
      <c r="DL35" s="143"/>
      <c r="DM35" s="143"/>
      <c r="DN35" s="143"/>
      <c r="DO35" s="143"/>
      <c r="DP35" s="143"/>
      <c r="DQ35" s="143"/>
      <c r="DR35" s="143"/>
      <c r="DS35" s="143"/>
      <c r="DT35" s="143"/>
      <c r="DU35" s="143"/>
      <c r="DV35" s="143"/>
      <c r="DW35" s="143"/>
      <c r="DX35" s="143"/>
      <c r="DY35" s="143"/>
      <c r="DZ35" s="143"/>
      <c r="EA35" s="143"/>
      <c r="EB35" s="143"/>
      <c r="EC35" s="143"/>
      <c r="ED35" s="143"/>
      <c r="EE35" s="143"/>
      <c r="EF35" s="143"/>
      <c r="EG35" s="143"/>
      <c r="EH35" s="143"/>
    </row>
    <row r="36" s="89" customFormat="1" spans="1:138">
      <c r="A36" s="106" t="s">
        <v>42</v>
      </c>
      <c r="B36" s="106" t="s">
        <v>1113</v>
      </c>
      <c r="C36" s="107">
        <v>43285</v>
      </c>
      <c r="D36" s="106">
        <v>2</v>
      </c>
      <c r="E36" s="106">
        <v>1</v>
      </c>
      <c r="F36" s="108">
        <v>12800</v>
      </c>
      <c r="G36" s="109">
        <f t="shared" si="0"/>
        <v>12800</v>
      </c>
      <c r="H36" s="135">
        <v>1305024</v>
      </c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</row>
    <row r="37" s="89" customFormat="1" spans="1:16194">
      <c r="A37" s="106" t="s">
        <v>54</v>
      </c>
      <c r="B37" s="106" t="s">
        <v>1114</v>
      </c>
      <c r="C37" s="107">
        <v>43285</v>
      </c>
      <c r="D37" s="106">
        <v>2</v>
      </c>
      <c r="E37" s="106">
        <v>1</v>
      </c>
      <c r="F37" s="108">
        <v>10400</v>
      </c>
      <c r="G37" s="109">
        <f t="shared" si="0"/>
        <v>10400</v>
      </c>
      <c r="H37" s="135">
        <v>1301530</v>
      </c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/>
      <c r="AH37" s="143"/>
      <c r="AI37" s="143"/>
      <c r="AJ37" s="143"/>
      <c r="AK37" s="143"/>
      <c r="AL37" s="143"/>
      <c r="AM37" s="143"/>
      <c r="AN37" s="143"/>
      <c r="AO37" s="143"/>
      <c r="AP37" s="143"/>
      <c r="AQ37" s="143"/>
      <c r="AR37" s="143"/>
      <c r="AS37" s="143"/>
      <c r="AT37" s="143"/>
      <c r="AU37" s="143"/>
      <c r="AV37" s="143"/>
      <c r="AW37" s="143"/>
      <c r="AX37" s="143"/>
      <c r="AY37" s="143"/>
      <c r="AZ37" s="143"/>
      <c r="BA37" s="143"/>
      <c r="BB37" s="143"/>
      <c r="BC37" s="143"/>
      <c r="BD37" s="143"/>
      <c r="BE37" s="143"/>
      <c r="BF37" s="143"/>
      <c r="BG37" s="143"/>
      <c r="BH37" s="143"/>
      <c r="BI37" s="143"/>
      <c r="BJ37" s="143"/>
      <c r="BK37" s="143"/>
      <c r="BL37" s="143"/>
      <c r="BM37" s="143"/>
      <c r="BN37" s="143"/>
      <c r="BO37" s="143"/>
      <c r="BP37" s="143"/>
      <c r="BQ37" s="143"/>
      <c r="BR37" s="143"/>
      <c r="BS37" s="143"/>
      <c r="BT37" s="143"/>
      <c r="BU37" s="143"/>
      <c r="BV37" s="143"/>
      <c r="BW37" s="143"/>
      <c r="BX37" s="143"/>
      <c r="BY37" s="143"/>
      <c r="BZ37" s="143"/>
      <c r="CA37" s="143"/>
      <c r="CB37" s="143"/>
      <c r="CC37" s="143"/>
      <c r="CD37" s="143"/>
      <c r="CE37" s="143"/>
      <c r="CF37" s="143"/>
      <c r="CG37" s="143"/>
      <c r="CH37" s="143"/>
      <c r="CI37" s="143"/>
      <c r="CJ37" s="143"/>
      <c r="CK37" s="143"/>
      <c r="CL37" s="143"/>
      <c r="CM37" s="143"/>
      <c r="CN37" s="143"/>
      <c r="CO37" s="143"/>
      <c r="CP37" s="143"/>
      <c r="CQ37" s="143"/>
      <c r="CR37" s="143"/>
      <c r="CS37" s="143"/>
      <c r="CT37" s="143"/>
      <c r="CU37" s="143"/>
      <c r="CV37" s="143"/>
      <c r="CW37" s="143"/>
      <c r="CX37" s="143"/>
      <c r="CY37" s="143"/>
      <c r="CZ37" s="143"/>
      <c r="DA37" s="143"/>
      <c r="DB37" s="143"/>
      <c r="DC37" s="143"/>
      <c r="DD37" s="143"/>
      <c r="DE37" s="143"/>
      <c r="DF37" s="143"/>
      <c r="DG37" s="143"/>
      <c r="DH37" s="143"/>
      <c r="DI37" s="143"/>
      <c r="DJ37" s="143"/>
      <c r="DK37" s="143"/>
      <c r="DL37" s="143"/>
      <c r="DM37" s="143"/>
      <c r="DN37" s="143"/>
      <c r="DO37" s="143"/>
      <c r="DP37" s="143"/>
      <c r="DQ37" s="143"/>
      <c r="DR37" s="143"/>
      <c r="DS37" s="143"/>
      <c r="DT37" s="143"/>
      <c r="DU37" s="143"/>
      <c r="DV37" s="143"/>
      <c r="DW37" s="143"/>
      <c r="DX37" s="143"/>
      <c r="DY37" s="143"/>
      <c r="DZ37" s="143"/>
      <c r="EA37" s="143"/>
      <c r="EB37" s="143"/>
      <c r="EC37" s="143"/>
      <c r="ED37" s="143"/>
      <c r="EE37" s="143"/>
      <c r="EF37" s="143"/>
      <c r="EG37" s="143"/>
      <c r="EH37" s="143"/>
      <c r="EI37" s="146"/>
      <c r="EJ37" s="146"/>
      <c r="EK37" s="146"/>
      <c r="EL37" s="146"/>
      <c r="EM37" s="146"/>
      <c r="EN37" s="146"/>
      <c r="EO37" s="146"/>
      <c r="EP37" s="146"/>
      <c r="EQ37" s="146"/>
      <c r="ER37" s="146"/>
      <c r="ES37" s="146"/>
      <c r="ET37" s="146"/>
      <c r="EU37" s="146"/>
      <c r="EV37" s="146"/>
      <c r="EW37" s="146"/>
      <c r="EX37" s="146"/>
      <c r="EY37" s="146"/>
      <c r="EZ37" s="146"/>
      <c r="FA37" s="146"/>
      <c r="FB37" s="146"/>
      <c r="FC37" s="146"/>
      <c r="FD37" s="146"/>
      <c r="FE37" s="146"/>
      <c r="FF37" s="146"/>
      <c r="FG37" s="146"/>
      <c r="FH37" s="146"/>
      <c r="FI37" s="146"/>
      <c r="FJ37" s="146"/>
      <c r="FK37" s="146"/>
      <c r="FL37" s="146"/>
      <c r="FM37" s="146"/>
      <c r="FN37" s="146"/>
      <c r="FO37" s="146"/>
      <c r="FP37" s="146"/>
      <c r="FQ37" s="146"/>
      <c r="FR37" s="146"/>
      <c r="FS37" s="146"/>
      <c r="FT37" s="146"/>
      <c r="FU37" s="146"/>
      <c r="FV37" s="146"/>
      <c r="FW37" s="146"/>
      <c r="FX37" s="146"/>
      <c r="FY37" s="146"/>
      <c r="FZ37" s="146"/>
      <c r="GA37" s="146"/>
      <c r="GB37" s="146"/>
      <c r="GC37" s="146"/>
      <c r="GD37" s="146"/>
      <c r="GE37" s="146"/>
      <c r="GF37" s="146"/>
      <c r="GG37" s="146"/>
      <c r="GH37" s="146"/>
      <c r="GI37" s="146"/>
      <c r="GJ37" s="146"/>
      <c r="GK37" s="146"/>
      <c r="GL37" s="146"/>
      <c r="GM37" s="146"/>
      <c r="GN37" s="146"/>
      <c r="GO37" s="146"/>
      <c r="GP37" s="146"/>
      <c r="GQ37" s="146"/>
      <c r="GR37" s="146"/>
      <c r="GS37" s="146"/>
      <c r="GT37" s="146"/>
      <c r="GU37" s="146"/>
      <c r="GV37" s="146"/>
      <c r="GW37" s="146"/>
      <c r="GX37" s="146"/>
      <c r="GY37" s="146"/>
      <c r="GZ37" s="146"/>
      <c r="HA37" s="146"/>
      <c r="HB37" s="146"/>
      <c r="HC37" s="146"/>
      <c r="HD37" s="146"/>
      <c r="HE37" s="146"/>
      <c r="HF37" s="146"/>
      <c r="HG37" s="146"/>
      <c r="HH37" s="146"/>
      <c r="HI37" s="146"/>
      <c r="HJ37" s="146"/>
      <c r="HK37" s="146"/>
      <c r="HL37" s="146"/>
      <c r="HM37" s="146"/>
      <c r="HN37" s="146"/>
      <c r="HO37" s="146"/>
      <c r="HP37" s="146"/>
      <c r="HQ37" s="146"/>
      <c r="HR37" s="146"/>
      <c r="HS37" s="146"/>
      <c r="HT37" s="146"/>
      <c r="HU37" s="146"/>
      <c r="HV37" s="146"/>
      <c r="HW37" s="146"/>
      <c r="HX37" s="146"/>
      <c r="HY37" s="146"/>
      <c r="HZ37" s="146"/>
      <c r="IA37" s="146"/>
      <c r="IB37" s="146"/>
      <c r="IC37" s="146"/>
      <c r="ID37" s="146"/>
      <c r="IE37" s="146"/>
      <c r="IF37" s="146"/>
      <c r="IG37" s="146"/>
      <c r="IH37" s="146"/>
      <c r="II37" s="146"/>
      <c r="IJ37" s="146"/>
      <c r="IK37" s="146"/>
      <c r="IL37" s="146"/>
      <c r="IM37" s="146"/>
      <c r="IN37" s="146"/>
      <c r="IO37" s="146"/>
      <c r="IP37" s="146"/>
      <c r="IQ37" s="146"/>
      <c r="IR37" s="146"/>
      <c r="IS37" s="146"/>
      <c r="IT37" s="146"/>
      <c r="IU37" s="146"/>
      <c r="IV37" s="146"/>
      <c r="IW37" s="146"/>
      <c r="IX37" s="146"/>
      <c r="IY37" s="146"/>
      <c r="IZ37" s="146"/>
      <c r="JA37" s="146"/>
      <c r="JB37" s="146"/>
      <c r="JC37" s="146"/>
      <c r="JD37" s="146"/>
      <c r="JE37" s="146"/>
      <c r="JF37" s="146"/>
      <c r="JG37" s="146"/>
      <c r="JH37" s="146"/>
      <c r="JI37" s="146"/>
      <c r="JJ37" s="146"/>
      <c r="JK37" s="146"/>
      <c r="JL37" s="146"/>
      <c r="JM37" s="146"/>
      <c r="JN37" s="146"/>
      <c r="JO37" s="146"/>
      <c r="JP37" s="146"/>
      <c r="JQ37" s="146"/>
      <c r="JR37" s="146"/>
      <c r="JS37" s="146"/>
      <c r="JT37" s="146"/>
      <c r="JU37" s="146"/>
      <c r="JV37" s="146"/>
      <c r="JW37" s="146"/>
      <c r="JX37" s="146"/>
      <c r="JY37" s="146"/>
      <c r="JZ37" s="146"/>
      <c r="KA37" s="146"/>
      <c r="KB37" s="146"/>
      <c r="KC37" s="146"/>
      <c r="KD37" s="146"/>
      <c r="KE37" s="146"/>
      <c r="KF37" s="146"/>
      <c r="KG37" s="146"/>
      <c r="KH37" s="146"/>
      <c r="KI37" s="146"/>
      <c r="KJ37" s="146"/>
      <c r="KK37" s="146"/>
      <c r="KL37" s="146"/>
      <c r="KM37" s="146"/>
      <c r="KN37" s="146"/>
      <c r="KO37" s="146"/>
      <c r="KP37" s="146"/>
      <c r="KQ37" s="146"/>
      <c r="KR37" s="146"/>
      <c r="KS37" s="146"/>
      <c r="KT37" s="146"/>
      <c r="KU37" s="146"/>
      <c r="KV37" s="146"/>
      <c r="KW37" s="146"/>
      <c r="KX37" s="146"/>
      <c r="KY37" s="146"/>
      <c r="KZ37" s="146"/>
      <c r="LA37" s="146"/>
      <c r="LB37" s="146"/>
      <c r="LC37" s="146"/>
      <c r="LD37" s="146"/>
      <c r="LE37" s="146"/>
      <c r="LF37" s="146"/>
      <c r="LG37" s="146"/>
      <c r="LH37" s="146"/>
      <c r="LI37" s="146"/>
      <c r="LJ37" s="146"/>
      <c r="LK37" s="146"/>
      <c r="LL37" s="146"/>
      <c r="LM37" s="146"/>
      <c r="LN37" s="146"/>
      <c r="LO37" s="146"/>
      <c r="LP37" s="146"/>
      <c r="LQ37" s="146"/>
      <c r="LR37" s="146"/>
      <c r="LS37" s="146"/>
      <c r="LT37" s="146"/>
      <c r="LU37" s="146"/>
      <c r="LV37" s="146"/>
      <c r="LW37" s="146"/>
      <c r="LX37" s="146"/>
      <c r="LY37" s="146"/>
      <c r="LZ37" s="146"/>
      <c r="MA37" s="146"/>
      <c r="MB37" s="146"/>
      <c r="MC37" s="146"/>
      <c r="MD37" s="146"/>
      <c r="ME37" s="146"/>
      <c r="MF37" s="146"/>
      <c r="MG37" s="146"/>
      <c r="MH37" s="146"/>
      <c r="MI37" s="146"/>
      <c r="MJ37" s="146"/>
      <c r="MK37" s="146"/>
      <c r="ML37" s="146"/>
      <c r="MM37" s="146"/>
      <c r="MN37" s="146"/>
      <c r="MO37" s="146"/>
      <c r="MP37" s="146"/>
      <c r="MQ37" s="146"/>
      <c r="MR37" s="146"/>
      <c r="MS37" s="146"/>
      <c r="MT37" s="146"/>
      <c r="MU37" s="146"/>
      <c r="MV37" s="146"/>
      <c r="MW37" s="146"/>
      <c r="MX37" s="146"/>
      <c r="MY37" s="146"/>
      <c r="MZ37" s="146"/>
      <c r="NA37" s="146"/>
      <c r="NB37" s="146"/>
      <c r="NC37" s="146"/>
      <c r="ND37" s="146"/>
      <c r="NE37" s="146"/>
      <c r="NF37" s="146"/>
      <c r="NG37" s="146"/>
      <c r="NH37" s="146"/>
      <c r="NI37" s="146"/>
      <c r="NJ37" s="146"/>
      <c r="NK37" s="146"/>
      <c r="NL37" s="146"/>
      <c r="NM37" s="146"/>
      <c r="NN37" s="146"/>
      <c r="NO37" s="146"/>
      <c r="NP37" s="146"/>
      <c r="NQ37" s="146"/>
      <c r="NR37" s="146"/>
      <c r="NS37" s="146"/>
      <c r="NT37" s="146"/>
      <c r="NU37" s="146"/>
      <c r="NV37" s="146"/>
      <c r="NW37" s="146"/>
      <c r="NX37" s="146"/>
      <c r="NY37" s="146"/>
      <c r="NZ37" s="146"/>
      <c r="OA37" s="146"/>
      <c r="OB37" s="146"/>
      <c r="OC37" s="146"/>
      <c r="OD37" s="146"/>
      <c r="OE37" s="146"/>
      <c r="OF37" s="146"/>
      <c r="OG37" s="146"/>
      <c r="OH37" s="146"/>
      <c r="OI37" s="146"/>
      <c r="OJ37" s="146"/>
      <c r="OK37" s="146"/>
      <c r="OL37" s="146"/>
      <c r="OM37" s="146"/>
      <c r="ON37" s="146"/>
      <c r="OO37" s="146"/>
      <c r="OP37" s="146"/>
      <c r="OQ37" s="146"/>
      <c r="OR37" s="146"/>
      <c r="OS37" s="146"/>
      <c r="OT37" s="146"/>
      <c r="OU37" s="146"/>
      <c r="OV37" s="146"/>
      <c r="OW37" s="146"/>
      <c r="OX37" s="146"/>
      <c r="OY37" s="146"/>
      <c r="OZ37" s="146"/>
      <c r="PA37" s="146"/>
      <c r="PB37" s="146"/>
      <c r="PC37" s="146"/>
      <c r="PD37" s="146"/>
      <c r="PE37" s="146"/>
      <c r="PF37" s="146"/>
      <c r="PG37" s="146"/>
      <c r="PH37" s="146"/>
      <c r="PI37" s="146"/>
      <c r="PJ37" s="146"/>
      <c r="PK37" s="146"/>
      <c r="PL37" s="146"/>
      <c r="PM37" s="146"/>
      <c r="PN37" s="146"/>
      <c r="PO37" s="146"/>
      <c r="PP37" s="146"/>
      <c r="PQ37" s="146"/>
      <c r="PR37" s="146"/>
      <c r="PS37" s="146"/>
      <c r="PT37" s="146"/>
      <c r="PU37" s="146"/>
      <c r="PV37" s="146"/>
      <c r="PW37" s="146"/>
      <c r="PX37" s="146"/>
      <c r="PY37" s="146"/>
      <c r="PZ37" s="146"/>
      <c r="QA37" s="146"/>
      <c r="QB37" s="146"/>
      <c r="QC37" s="146"/>
      <c r="QD37" s="146"/>
      <c r="QE37" s="146"/>
      <c r="QF37" s="146"/>
      <c r="QG37" s="146"/>
      <c r="QH37" s="146"/>
      <c r="QI37" s="146"/>
      <c r="QJ37" s="146"/>
      <c r="QK37" s="146"/>
      <c r="QL37" s="146"/>
      <c r="QM37" s="146"/>
      <c r="QN37" s="146"/>
      <c r="QO37" s="146"/>
      <c r="QP37" s="146"/>
      <c r="QQ37" s="146"/>
      <c r="QR37" s="146"/>
      <c r="QS37" s="146"/>
      <c r="QT37" s="146"/>
      <c r="QU37" s="146"/>
      <c r="QV37" s="146"/>
      <c r="QW37" s="146"/>
      <c r="QX37" s="146"/>
      <c r="QY37" s="146"/>
      <c r="QZ37" s="146"/>
      <c r="RA37" s="146"/>
      <c r="RB37" s="146"/>
      <c r="RC37" s="146"/>
      <c r="RD37" s="146"/>
      <c r="RE37" s="146"/>
      <c r="RF37" s="146"/>
      <c r="RG37" s="146"/>
      <c r="RH37" s="146"/>
      <c r="RI37" s="146"/>
      <c r="RJ37" s="146"/>
      <c r="RK37" s="146"/>
      <c r="RL37" s="146"/>
      <c r="RM37" s="146"/>
      <c r="RN37" s="146"/>
      <c r="RO37" s="146"/>
      <c r="RP37" s="146"/>
      <c r="RQ37" s="146"/>
      <c r="RR37" s="146"/>
      <c r="RS37" s="146"/>
      <c r="RT37" s="146"/>
      <c r="RU37" s="146"/>
      <c r="RV37" s="146"/>
      <c r="RW37" s="146"/>
      <c r="RX37" s="146"/>
      <c r="RY37" s="146"/>
      <c r="RZ37" s="146"/>
      <c r="SA37" s="146"/>
      <c r="SB37" s="146"/>
      <c r="SC37" s="146"/>
      <c r="SD37" s="146"/>
      <c r="SE37" s="146"/>
      <c r="SF37" s="146"/>
      <c r="SG37" s="146"/>
      <c r="SH37" s="146"/>
      <c r="SI37" s="146"/>
      <c r="SJ37" s="146"/>
      <c r="SK37" s="146"/>
      <c r="SL37" s="146"/>
      <c r="SM37" s="146"/>
      <c r="SN37" s="146"/>
      <c r="SO37" s="146"/>
      <c r="SP37" s="146"/>
      <c r="SQ37" s="146"/>
      <c r="SR37" s="146"/>
      <c r="SS37" s="146"/>
      <c r="ST37" s="146"/>
      <c r="SU37" s="146"/>
      <c r="SV37" s="146"/>
      <c r="SW37" s="146"/>
      <c r="SX37" s="146"/>
      <c r="SY37" s="146"/>
      <c r="SZ37" s="146"/>
      <c r="TA37" s="146"/>
      <c r="TB37" s="146"/>
      <c r="TC37" s="146"/>
      <c r="TD37" s="146"/>
      <c r="TE37" s="146"/>
      <c r="TF37" s="146"/>
      <c r="TG37" s="146"/>
      <c r="TH37" s="146"/>
      <c r="TI37" s="146"/>
      <c r="TJ37" s="146"/>
      <c r="TK37" s="146"/>
      <c r="TL37" s="146"/>
      <c r="TM37" s="146"/>
      <c r="TN37" s="146"/>
      <c r="TO37" s="146"/>
      <c r="TP37" s="146"/>
      <c r="TQ37" s="146"/>
      <c r="TR37" s="146"/>
      <c r="TS37" s="146"/>
      <c r="TT37" s="146"/>
      <c r="TU37" s="146"/>
      <c r="TV37" s="146"/>
      <c r="TW37" s="146"/>
      <c r="TX37" s="146"/>
      <c r="TY37" s="146"/>
      <c r="TZ37" s="146"/>
      <c r="UA37" s="146"/>
      <c r="UB37" s="146"/>
      <c r="UC37" s="146"/>
      <c r="UD37" s="146"/>
      <c r="UE37" s="146"/>
      <c r="UF37" s="146"/>
      <c r="UG37" s="146"/>
      <c r="UH37" s="146"/>
      <c r="UI37" s="146"/>
      <c r="UJ37" s="146"/>
      <c r="UK37" s="146"/>
      <c r="UL37" s="146"/>
      <c r="UM37" s="146"/>
      <c r="UN37" s="146"/>
      <c r="UO37" s="146"/>
      <c r="UP37" s="146"/>
      <c r="UQ37" s="146"/>
      <c r="UR37" s="146"/>
      <c r="US37" s="146"/>
      <c r="UT37" s="146"/>
      <c r="UU37" s="146"/>
      <c r="UV37" s="146"/>
      <c r="UW37" s="146"/>
      <c r="UX37" s="146"/>
      <c r="UY37" s="146"/>
      <c r="UZ37" s="146"/>
      <c r="VA37" s="146"/>
      <c r="VB37" s="146"/>
      <c r="VC37" s="146"/>
      <c r="VD37" s="146"/>
      <c r="VE37" s="146"/>
      <c r="VF37" s="146"/>
      <c r="VG37" s="146"/>
      <c r="VH37" s="146"/>
      <c r="VI37" s="146"/>
      <c r="VJ37" s="146"/>
      <c r="VK37" s="146"/>
      <c r="VL37" s="146"/>
      <c r="VM37" s="146"/>
      <c r="VN37" s="146"/>
      <c r="VO37" s="146"/>
      <c r="VP37" s="146"/>
      <c r="VQ37" s="146"/>
      <c r="VR37" s="146"/>
      <c r="VS37" s="146"/>
      <c r="VT37" s="146"/>
      <c r="VU37" s="146"/>
      <c r="VV37" s="146"/>
      <c r="VW37" s="146"/>
      <c r="VX37" s="146"/>
      <c r="VY37" s="146"/>
      <c r="VZ37" s="146"/>
      <c r="WA37" s="146"/>
      <c r="WB37" s="146"/>
      <c r="WC37" s="146"/>
      <c r="WD37" s="146"/>
      <c r="WE37" s="146"/>
      <c r="WF37" s="146"/>
      <c r="WG37" s="146"/>
      <c r="WH37" s="146"/>
      <c r="WI37" s="146"/>
      <c r="WJ37" s="146"/>
      <c r="WK37" s="146"/>
      <c r="WL37" s="146"/>
      <c r="WM37" s="146"/>
      <c r="WN37" s="146"/>
      <c r="WO37" s="146"/>
      <c r="WP37" s="146"/>
      <c r="WQ37" s="146"/>
      <c r="WR37" s="146"/>
      <c r="WS37" s="146"/>
      <c r="WT37" s="146"/>
      <c r="WU37" s="146"/>
      <c r="WV37" s="146"/>
      <c r="WW37" s="146"/>
      <c r="WX37" s="146"/>
      <c r="WY37" s="146"/>
      <c r="WZ37" s="146"/>
      <c r="XA37" s="146"/>
      <c r="XB37" s="146"/>
      <c r="XC37" s="146"/>
      <c r="XD37" s="146"/>
      <c r="XE37" s="146"/>
      <c r="XF37" s="146"/>
      <c r="XG37" s="146"/>
      <c r="XH37" s="146"/>
      <c r="XI37" s="146"/>
      <c r="XJ37" s="146"/>
      <c r="XK37" s="146"/>
      <c r="XL37" s="146"/>
      <c r="XM37" s="146"/>
      <c r="XN37" s="146"/>
      <c r="XO37" s="146"/>
      <c r="XP37" s="146"/>
      <c r="XQ37" s="146"/>
      <c r="XR37" s="146"/>
      <c r="XS37" s="146"/>
      <c r="XT37" s="146"/>
      <c r="XU37" s="146"/>
      <c r="XV37" s="146"/>
      <c r="XW37" s="146"/>
      <c r="XX37" s="146"/>
      <c r="XY37" s="146"/>
      <c r="XZ37" s="146"/>
      <c r="YA37" s="146"/>
      <c r="YB37" s="146"/>
      <c r="YC37" s="146"/>
      <c r="YD37" s="146"/>
      <c r="YE37" s="146"/>
      <c r="YF37" s="146"/>
      <c r="YG37" s="146"/>
      <c r="YH37" s="146"/>
      <c r="YI37" s="146"/>
      <c r="YJ37" s="146"/>
      <c r="YK37" s="146"/>
      <c r="YL37" s="146"/>
      <c r="YM37" s="146"/>
      <c r="YN37" s="146"/>
      <c r="YO37" s="146"/>
      <c r="YP37" s="146"/>
      <c r="YQ37" s="146"/>
      <c r="YR37" s="146"/>
      <c r="YS37" s="146"/>
      <c r="YT37" s="146"/>
      <c r="YU37" s="146"/>
      <c r="YV37" s="146"/>
      <c r="YW37" s="146"/>
      <c r="YX37" s="146"/>
      <c r="YY37" s="146"/>
      <c r="YZ37" s="146"/>
      <c r="ZA37" s="146"/>
      <c r="ZB37" s="146"/>
      <c r="ZC37" s="146"/>
      <c r="ZD37" s="146"/>
      <c r="ZE37" s="146"/>
      <c r="ZF37" s="146"/>
      <c r="ZG37" s="146"/>
      <c r="ZH37" s="146"/>
      <c r="ZI37" s="146"/>
      <c r="ZJ37" s="146"/>
      <c r="ZK37" s="146"/>
      <c r="ZL37" s="146"/>
      <c r="ZM37" s="146"/>
      <c r="ZN37" s="146"/>
      <c r="ZO37" s="146"/>
      <c r="ZP37" s="146"/>
      <c r="ZQ37" s="146"/>
      <c r="ZR37" s="146"/>
      <c r="ZS37" s="146"/>
      <c r="ZT37" s="146"/>
      <c r="ZU37" s="146"/>
      <c r="ZV37" s="146"/>
      <c r="ZW37" s="146"/>
      <c r="ZX37" s="146"/>
      <c r="ZY37" s="146"/>
      <c r="ZZ37" s="146"/>
      <c r="AAA37" s="146"/>
      <c r="AAB37" s="146"/>
      <c r="AAC37" s="146"/>
      <c r="AAD37" s="146"/>
      <c r="AAE37" s="146"/>
      <c r="AAF37" s="146"/>
      <c r="AAG37" s="146"/>
      <c r="AAH37" s="146"/>
      <c r="AAI37" s="146"/>
      <c r="AAJ37" s="146"/>
      <c r="AAK37" s="146"/>
      <c r="AAL37" s="146"/>
      <c r="AAM37" s="146"/>
      <c r="AAN37" s="146"/>
      <c r="AAO37" s="146"/>
      <c r="AAP37" s="146"/>
      <c r="AAQ37" s="146"/>
      <c r="AAR37" s="146"/>
      <c r="AAS37" s="146"/>
      <c r="AAT37" s="146"/>
      <c r="AAU37" s="146"/>
      <c r="AAV37" s="146"/>
      <c r="AAW37" s="146"/>
      <c r="AAX37" s="146"/>
      <c r="AAY37" s="146"/>
      <c r="AAZ37" s="146"/>
      <c r="ABA37" s="146"/>
      <c r="ABB37" s="146"/>
      <c r="ABC37" s="146"/>
      <c r="ABD37" s="146"/>
      <c r="ABE37" s="146"/>
      <c r="ABF37" s="146"/>
      <c r="ABG37" s="146"/>
      <c r="ABH37" s="146"/>
      <c r="ABI37" s="146"/>
      <c r="ABJ37" s="146"/>
      <c r="ABK37" s="146"/>
      <c r="ABL37" s="146"/>
      <c r="ABM37" s="146"/>
      <c r="ABN37" s="146"/>
      <c r="ABO37" s="146"/>
      <c r="ABP37" s="146"/>
      <c r="ABQ37" s="146"/>
      <c r="ABR37" s="146"/>
      <c r="ABS37" s="146"/>
      <c r="ABT37" s="146"/>
      <c r="ABU37" s="146"/>
      <c r="ABV37" s="146"/>
      <c r="ABW37" s="146"/>
      <c r="ABX37" s="146"/>
      <c r="ABY37" s="146"/>
      <c r="ABZ37" s="146"/>
      <c r="ACA37" s="146"/>
      <c r="ACB37" s="146"/>
      <c r="ACC37" s="146"/>
      <c r="ACD37" s="146"/>
      <c r="ACE37" s="146"/>
      <c r="ACF37" s="146"/>
      <c r="ACG37" s="146"/>
      <c r="ACH37" s="146"/>
      <c r="ACI37" s="146"/>
      <c r="ACJ37" s="146"/>
      <c r="ACK37" s="146"/>
      <c r="ACL37" s="146"/>
      <c r="ACM37" s="146"/>
      <c r="ACN37" s="146"/>
      <c r="ACO37" s="146"/>
      <c r="ACP37" s="146"/>
      <c r="ACQ37" s="146"/>
      <c r="ACR37" s="146"/>
      <c r="ACS37" s="146"/>
      <c r="ACT37" s="146"/>
      <c r="ACU37" s="146"/>
      <c r="ACV37" s="146"/>
      <c r="ACW37" s="146"/>
      <c r="ACX37" s="146"/>
      <c r="ACY37" s="146"/>
      <c r="ACZ37" s="146"/>
      <c r="ADA37" s="146"/>
      <c r="ADB37" s="146"/>
      <c r="ADC37" s="146"/>
      <c r="ADD37" s="146"/>
      <c r="ADE37" s="146"/>
      <c r="ADF37" s="146"/>
      <c r="ADG37" s="146"/>
      <c r="ADH37" s="146"/>
      <c r="ADI37" s="146"/>
      <c r="ADJ37" s="146"/>
      <c r="ADK37" s="146"/>
      <c r="ADL37" s="146"/>
      <c r="ADM37" s="146"/>
      <c r="ADN37" s="146"/>
      <c r="ADO37" s="146"/>
      <c r="ADP37" s="146"/>
      <c r="ADQ37" s="146"/>
      <c r="ADR37" s="146"/>
      <c r="ADS37" s="146"/>
      <c r="ADT37" s="146"/>
      <c r="ADU37" s="146"/>
      <c r="ADV37" s="146"/>
      <c r="ADW37" s="146"/>
      <c r="ADX37" s="146"/>
      <c r="ADY37" s="146"/>
      <c r="ADZ37" s="146"/>
      <c r="AEA37" s="146"/>
      <c r="AEB37" s="146"/>
      <c r="AEC37" s="146"/>
      <c r="AED37" s="146"/>
      <c r="AEE37" s="146"/>
      <c r="AEF37" s="146"/>
      <c r="AEG37" s="146"/>
      <c r="AEH37" s="146"/>
      <c r="AEI37" s="146"/>
      <c r="AEJ37" s="146"/>
      <c r="AEK37" s="146"/>
      <c r="AEL37" s="146"/>
      <c r="AEM37" s="146"/>
      <c r="AEN37" s="146"/>
      <c r="AEO37" s="146"/>
      <c r="AEP37" s="146"/>
      <c r="AEQ37" s="146"/>
      <c r="AER37" s="146"/>
      <c r="AES37" s="146"/>
      <c r="AET37" s="146"/>
      <c r="AEU37" s="146"/>
      <c r="AEV37" s="146"/>
      <c r="AEW37" s="146"/>
      <c r="AEX37" s="146"/>
      <c r="AEY37" s="146"/>
      <c r="AEZ37" s="146"/>
      <c r="AFA37" s="146"/>
      <c r="AFB37" s="146"/>
      <c r="AFC37" s="146"/>
      <c r="AFD37" s="146"/>
      <c r="AFE37" s="146"/>
      <c r="AFF37" s="146"/>
      <c r="AFG37" s="146"/>
      <c r="AFH37" s="146"/>
      <c r="AFI37" s="146"/>
      <c r="AFJ37" s="146"/>
      <c r="AFK37" s="146"/>
      <c r="AFL37" s="146"/>
      <c r="AFM37" s="146"/>
      <c r="AFN37" s="146"/>
      <c r="AFO37" s="146"/>
      <c r="AFP37" s="146"/>
      <c r="AFQ37" s="146"/>
      <c r="AFR37" s="146"/>
      <c r="AFS37" s="146"/>
      <c r="AFT37" s="146"/>
      <c r="AFU37" s="146"/>
      <c r="AFV37" s="146"/>
      <c r="AFW37" s="146"/>
      <c r="AFX37" s="146"/>
      <c r="AFY37" s="146"/>
      <c r="AFZ37" s="146"/>
      <c r="AGA37" s="146"/>
      <c r="AGB37" s="146"/>
      <c r="AGC37" s="146"/>
      <c r="AGD37" s="146"/>
      <c r="AGE37" s="146"/>
      <c r="AGF37" s="146"/>
      <c r="AGG37" s="146"/>
      <c r="AGH37" s="146"/>
      <c r="AGI37" s="146"/>
      <c r="AGJ37" s="146"/>
      <c r="AGK37" s="146"/>
      <c r="AGL37" s="146"/>
      <c r="AGM37" s="146"/>
      <c r="AGN37" s="146"/>
      <c r="AGO37" s="146"/>
      <c r="AGP37" s="146"/>
      <c r="AGQ37" s="146"/>
      <c r="AGR37" s="146"/>
      <c r="AGS37" s="146"/>
      <c r="AGT37" s="146"/>
      <c r="AGU37" s="146"/>
      <c r="AGV37" s="146"/>
      <c r="AGW37" s="146"/>
      <c r="AGX37" s="146"/>
      <c r="AGY37" s="146"/>
      <c r="AGZ37" s="146"/>
      <c r="AHA37" s="146"/>
      <c r="AHB37" s="146"/>
      <c r="AHC37" s="146"/>
      <c r="AHD37" s="146"/>
      <c r="AHE37" s="146"/>
      <c r="AHF37" s="146"/>
      <c r="AHG37" s="146"/>
      <c r="AHH37" s="146"/>
      <c r="AHI37" s="146"/>
      <c r="AHJ37" s="146"/>
      <c r="AHK37" s="146"/>
      <c r="AHL37" s="146"/>
      <c r="AHM37" s="146"/>
      <c r="AHN37" s="146"/>
      <c r="AHO37" s="146"/>
      <c r="AHP37" s="146"/>
      <c r="AHQ37" s="146"/>
      <c r="AHR37" s="146"/>
      <c r="AHS37" s="146"/>
      <c r="AHT37" s="146"/>
      <c r="AHU37" s="146"/>
      <c r="AHV37" s="146"/>
      <c r="AHW37" s="146"/>
      <c r="AHX37" s="146"/>
      <c r="AHY37" s="146"/>
      <c r="AHZ37" s="146"/>
      <c r="AIA37" s="146"/>
      <c r="AIB37" s="146"/>
      <c r="AIC37" s="146"/>
      <c r="AID37" s="146"/>
      <c r="AIE37" s="146"/>
      <c r="AIF37" s="146"/>
      <c r="AIG37" s="146"/>
      <c r="AIH37" s="146"/>
      <c r="AII37" s="146"/>
      <c r="AIJ37" s="146"/>
      <c r="AIK37" s="146"/>
      <c r="AIL37" s="146"/>
      <c r="AIM37" s="146"/>
      <c r="AIN37" s="146"/>
      <c r="AIO37" s="146"/>
      <c r="AIP37" s="146"/>
      <c r="AIQ37" s="146"/>
      <c r="AIR37" s="146"/>
      <c r="AIS37" s="146"/>
      <c r="AIT37" s="146"/>
      <c r="AIU37" s="146"/>
      <c r="AIV37" s="146"/>
      <c r="AIW37" s="146"/>
      <c r="AIX37" s="146"/>
      <c r="AIY37" s="146"/>
      <c r="AIZ37" s="146"/>
      <c r="AJA37" s="146"/>
      <c r="AJB37" s="146"/>
      <c r="AJC37" s="146"/>
      <c r="AJD37" s="146"/>
      <c r="AJE37" s="146"/>
      <c r="AJF37" s="146"/>
      <c r="AJG37" s="146"/>
      <c r="AJH37" s="146"/>
      <c r="AJI37" s="146"/>
      <c r="AJJ37" s="146"/>
      <c r="AJK37" s="146"/>
      <c r="AJL37" s="146"/>
      <c r="AJM37" s="146"/>
      <c r="AJN37" s="146"/>
      <c r="AJO37" s="146"/>
      <c r="AJP37" s="146"/>
      <c r="AJQ37" s="146"/>
      <c r="AJR37" s="146"/>
      <c r="AJS37" s="146"/>
      <c r="AJT37" s="146"/>
      <c r="AJU37" s="146"/>
      <c r="AJV37" s="146"/>
      <c r="AJW37" s="146"/>
      <c r="AJX37" s="146"/>
      <c r="AJY37" s="146"/>
      <c r="AJZ37" s="146"/>
      <c r="AKA37" s="146"/>
      <c r="AKB37" s="146"/>
      <c r="AKC37" s="146"/>
      <c r="AKD37" s="146"/>
      <c r="AKE37" s="146"/>
      <c r="AKF37" s="146"/>
      <c r="AKG37" s="146"/>
      <c r="AKH37" s="146"/>
      <c r="AKI37" s="146"/>
      <c r="AKJ37" s="146"/>
      <c r="AKK37" s="146"/>
      <c r="AKL37" s="146"/>
      <c r="AKM37" s="146"/>
      <c r="AKN37" s="146"/>
      <c r="AKO37" s="146"/>
      <c r="AKP37" s="146"/>
      <c r="AKQ37" s="146"/>
      <c r="AKR37" s="146"/>
      <c r="AKS37" s="146"/>
      <c r="AKT37" s="146"/>
      <c r="AKU37" s="146"/>
      <c r="AKV37" s="146"/>
      <c r="AKW37" s="146"/>
      <c r="AKX37" s="146"/>
      <c r="AKY37" s="146"/>
      <c r="AKZ37" s="146"/>
      <c r="ALA37" s="146"/>
      <c r="ALB37" s="146"/>
      <c r="ALC37" s="146"/>
      <c r="ALD37" s="146"/>
      <c r="ALE37" s="146"/>
      <c r="ALF37" s="146"/>
      <c r="ALG37" s="146"/>
      <c r="ALH37" s="146"/>
      <c r="ALI37" s="146"/>
      <c r="ALJ37" s="146"/>
      <c r="ALK37" s="146"/>
      <c r="ALL37" s="146"/>
      <c r="ALM37" s="146"/>
      <c r="ALN37" s="146"/>
      <c r="ALO37" s="146"/>
      <c r="ALP37" s="146"/>
      <c r="ALQ37" s="146"/>
      <c r="ALR37" s="146"/>
      <c r="ALS37" s="146"/>
      <c r="ALT37" s="146"/>
      <c r="ALU37" s="146"/>
      <c r="ALV37" s="146"/>
      <c r="ALW37" s="146"/>
      <c r="ALX37" s="146"/>
      <c r="ALY37" s="146"/>
      <c r="ALZ37" s="146"/>
      <c r="AMA37" s="146"/>
      <c r="AMB37" s="146"/>
      <c r="AMC37" s="146"/>
      <c r="AMD37" s="146"/>
      <c r="AME37" s="146"/>
      <c r="AMF37" s="146"/>
      <c r="AMG37" s="146"/>
      <c r="AMH37" s="146"/>
      <c r="AMI37" s="146"/>
      <c r="AMJ37" s="146"/>
      <c r="AMK37" s="146"/>
      <c r="AML37" s="146"/>
      <c r="AMM37" s="146"/>
      <c r="AMN37" s="146"/>
      <c r="AMO37" s="146"/>
      <c r="AMP37" s="146"/>
      <c r="AMQ37" s="146"/>
      <c r="AMR37" s="146"/>
      <c r="AMS37" s="146"/>
      <c r="AMT37" s="146"/>
      <c r="AMU37" s="146"/>
      <c r="AMV37" s="146"/>
      <c r="AMW37" s="146"/>
      <c r="AMX37" s="146"/>
      <c r="AMY37" s="146"/>
      <c r="AMZ37" s="146"/>
      <c r="ANA37" s="146"/>
      <c r="ANB37" s="146"/>
      <c r="ANC37" s="146"/>
      <c r="AND37" s="146"/>
      <c r="ANE37" s="146"/>
      <c r="ANF37" s="146"/>
      <c r="ANG37" s="146"/>
      <c r="ANH37" s="146"/>
      <c r="ANI37" s="146"/>
      <c r="ANJ37" s="146"/>
      <c r="ANK37" s="146"/>
      <c r="ANL37" s="146"/>
      <c r="ANM37" s="146"/>
      <c r="ANN37" s="146"/>
      <c r="ANO37" s="146"/>
      <c r="ANP37" s="146"/>
      <c r="ANQ37" s="146"/>
      <c r="ANR37" s="146"/>
      <c r="ANS37" s="146"/>
      <c r="ANT37" s="146"/>
      <c r="ANU37" s="146"/>
      <c r="ANV37" s="146"/>
      <c r="ANW37" s="146"/>
      <c r="ANX37" s="146"/>
      <c r="ANY37" s="146"/>
      <c r="ANZ37" s="146"/>
      <c r="AOA37" s="146"/>
      <c r="AOB37" s="146"/>
      <c r="AOC37" s="146"/>
      <c r="AOD37" s="146"/>
      <c r="AOE37" s="146"/>
      <c r="AOF37" s="146"/>
      <c r="AOG37" s="146"/>
      <c r="AOH37" s="146"/>
      <c r="AOI37" s="146"/>
      <c r="AOJ37" s="146"/>
      <c r="AOK37" s="146"/>
      <c r="AOL37" s="146"/>
      <c r="AOM37" s="146"/>
      <c r="AON37" s="146"/>
      <c r="AOO37" s="146"/>
      <c r="AOP37" s="146"/>
      <c r="AOQ37" s="146"/>
      <c r="AOR37" s="146"/>
      <c r="AOS37" s="146"/>
      <c r="AOT37" s="146"/>
      <c r="AOU37" s="146"/>
      <c r="AOV37" s="146"/>
      <c r="AOW37" s="146"/>
      <c r="AOX37" s="146"/>
      <c r="AOY37" s="146"/>
      <c r="AOZ37" s="146"/>
      <c r="APA37" s="146"/>
      <c r="APB37" s="146"/>
      <c r="APC37" s="146"/>
      <c r="APD37" s="146"/>
      <c r="APE37" s="146"/>
      <c r="APF37" s="146"/>
      <c r="APG37" s="146"/>
      <c r="APH37" s="146"/>
      <c r="API37" s="146"/>
      <c r="APJ37" s="146"/>
      <c r="APK37" s="146"/>
      <c r="APL37" s="146"/>
      <c r="APM37" s="146"/>
      <c r="APN37" s="146"/>
      <c r="APO37" s="146"/>
      <c r="APP37" s="146"/>
      <c r="APQ37" s="146"/>
      <c r="APR37" s="146"/>
      <c r="APS37" s="146"/>
      <c r="APT37" s="146"/>
      <c r="APU37" s="146"/>
      <c r="APV37" s="146"/>
      <c r="APW37" s="146"/>
      <c r="APX37" s="146"/>
      <c r="APY37" s="146"/>
      <c r="APZ37" s="146"/>
      <c r="AQA37" s="146"/>
      <c r="AQB37" s="146"/>
      <c r="AQC37" s="146"/>
      <c r="AQD37" s="146"/>
      <c r="AQE37" s="146"/>
      <c r="AQF37" s="146"/>
      <c r="AQG37" s="146"/>
      <c r="AQH37" s="146"/>
      <c r="AQI37" s="146"/>
      <c r="AQJ37" s="146"/>
      <c r="AQK37" s="146"/>
      <c r="AQL37" s="146"/>
      <c r="AQM37" s="146"/>
      <c r="AQN37" s="146"/>
      <c r="AQO37" s="146"/>
      <c r="AQP37" s="146"/>
      <c r="AQQ37" s="146"/>
      <c r="AQR37" s="146"/>
      <c r="AQS37" s="146"/>
      <c r="AQT37" s="146"/>
      <c r="AQU37" s="146"/>
      <c r="AQV37" s="146"/>
      <c r="AQW37" s="146"/>
      <c r="AQX37" s="146"/>
      <c r="AQY37" s="146"/>
      <c r="AQZ37" s="146"/>
      <c r="ARA37" s="146"/>
      <c r="ARB37" s="146"/>
      <c r="ARC37" s="146"/>
      <c r="ARD37" s="146"/>
      <c r="ARE37" s="146"/>
      <c r="ARF37" s="146"/>
      <c r="ARG37" s="146"/>
      <c r="ARH37" s="146"/>
      <c r="ARI37" s="146"/>
      <c r="ARJ37" s="146"/>
      <c r="ARK37" s="146"/>
      <c r="ARL37" s="146"/>
      <c r="ARM37" s="146"/>
      <c r="ARN37" s="146"/>
      <c r="ARO37" s="146"/>
      <c r="ARP37" s="146"/>
      <c r="ARQ37" s="146"/>
      <c r="ARR37" s="146"/>
      <c r="ARS37" s="146"/>
      <c r="ART37" s="146"/>
      <c r="ARU37" s="146"/>
      <c r="ARV37" s="146"/>
      <c r="ARW37" s="146"/>
      <c r="ARX37" s="146"/>
      <c r="ARY37" s="146"/>
      <c r="ARZ37" s="146"/>
      <c r="ASA37" s="146"/>
      <c r="ASB37" s="146"/>
      <c r="ASC37" s="146"/>
      <c r="ASD37" s="146"/>
      <c r="ASE37" s="146"/>
      <c r="ASF37" s="146"/>
      <c r="ASG37" s="146"/>
      <c r="ASH37" s="146"/>
      <c r="ASI37" s="146"/>
      <c r="ASJ37" s="146"/>
      <c r="ASK37" s="146"/>
      <c r="ASL37" s="146"/>
      <c r="ASM37" s="146"/>
      <c r="ASN37" s="146"/>
      <c r="ASO37" s="146"/>
      <c r="ASP37" s="146"/>
      <c r="ASQ37" s="146"/>
      <c r="ASR37" s="146"/>
      <c r="ASS37" s="146"/>
      <c r="AST37" s="146"/>
      <c r="ASU37" s="146"/>
      <c r="ASV37" s="146"/>
      <c r="ASW37" s="146"/>
      <c r="ASX37" s="146"/>
      <c r="ASY37" s="146"/>
      <c r="ASZ37" s="146"/>
      <c r="ATA37" s="146"/>
      <c r="ATB37" s="146"/>
      <c r="ATC37" s="146"/>
      <c r="ATD37" s="146"/>
      <c r="ATE37" s="146"/>
      <c r="ATF37" s="146"/>
      <c r="ATG37" s="146"/>
      <c r="ATH37" s="146"/>
      <c r="ATI37" s="146"/>
      <c r="ATJ37" s="146"/>
      <c r="ATK37" s="146"/>
      <c r="ATL37" s="146"/>
      <c r="ATM37" s="146"/>
      <c r="ATN37" s="146"/>
      <c r="ATO37" s="146"/>
      <c r="ATP37" s="146"/>
      <c r="ATQ37" s="146"/>
      <c r="ATR37" s="146"/>
      <c r="ATS37" s="146"/>
      <c r="ATT37" s="146"/>
      <c r="ATU37" s="146"/>
      <c r="ATV37" s="146"/>
      <c r="ATW37" s="146"/>
      <c r="ATX37" s="146"/>
      <c r="ATY37" s="146"/>
      <c r="ATZ37" s="146"/>
      <c r="AUA37" s="146"/>
      <c r="AUB37" s="146"/>
      <c r="AUC37" s="146"/>
      <c r="AUD37" s="146"/>
      <c r="AUE37" s="146"/>
      <c r="AUF37" s="146"/>
      <c r="AUG37" s="146"/>
      <c r="AUH37" s="146"/>
      <c r="AUI37" s="146"/>
      <c r="AUJ37" s="146"/>
      <c r="AUK37" s="146"/>
      <c r="AUL37" s="146"/>
      <c r="AUM37" s="146"/>
      <c r="AUN37" s="146"/>
      <c r="AUO37" s="146"/>
      <c r="AUP37" s="146"/>
      <c r="AUQ37" s="146"/>
      <c r="AUR37" s="146"/>
      <c r="AUS37" s="146"/>
      <c r="AUT37" s="146"/>
      <c r="AUU37" s="146"/>
      <c r="AUV37" s="146"/>
      <c r="AUW37" s="146"/>
      <c r="AUX37" s="146"/>
      <c r="AUY37" s="146"/>
      <c r="AUZ37" s="146"/>
      <c r="AVA37" s="146"/>
      <c r="AVB37" s="146"/>
      <c r="AVC37" s="146"/>
      <c r="AVD37" s="146"/>
      <c r="AVE37" s="146"/>
      <c r="AVF37" s="146"/>
      <c r="AVG37" s="146"/>
      <c r="AVH37" s="146"/>
      <c r="AVI37" s="146"/>
      <c r="AVJ37" s="146"/>
      <c r="AVK37" s="146"/>
      <c r="AVL37" s="146"/>
      <c r="AVM37" s="146"/>
      <c r="AVN37" s="146"/>
      <c r="AVO37" s="146"/>
      <c r="AVP37" s="146"/>
      <c r="AVQ37" s="146"/>
      <c r="AVR37" s="146"/>
      <c r="AVS37" s="146"/>
      <c r="AVT37" s="146"/>
      <c r="AVU37" s="146"/>
      <c r="AVV37" s="146"/>
      <c r="AVW37" s="146"/>
      <c r="AVX37" s="146"/>
      <c r="AVY37" s="146"/>
      <c r="AVZ37" s="146"/>
      <c r="AWA37" s="146"/>
      <c r="AWB37" s="146"/>
      <c r="AWC37" s="146"/>
      <c r="AWD37" s="146"/>
      <c r="AWE37" s="146"/>
      <c r="AWF37" s="146"/>
      <c r="AWG37" s="146"/>
      <c r="AWH37" s="146"/>
      <c r="AWI37" s="146"/>
      <c r="AWJ37" s="146"/>
      <c r="AWK37" s="146"/>
      <c r="AWL37" s="146"/>
      <c r="AWM37" s="146"/>
      <c r="AWN37" s="146"/>
      <c r="AWO37" s="146"/>
      <c r="AWP37" s="146"/>
      <c r="AWQ37" s="146"/>
      <c r="AWR37" s="146"/>
      <c r="AWS37" s="146"/>
      <c r="AWT37" s="146"/>
      <c r="AWU37" s="146"/>
      <c r="AWV37" s="146"/>
      <c r="AWW37" s="146"/>
      <c r="AWX37" s="146"/>
      <c r="AWY37" s="146"/>
      <c r="AWZ37" s="146"/>
      <c r="AXA37" s="146"/>
      <c r="AXB37" s="146"/>
      <c r="AXC37" s="146"/>
      <c r="AXD37" s="146"/>
      <c r="AXE37" s="146"/>
      <c r="AXF37" s="146"/>
      <c r="AXG37" s="146"/>
      <c r="AXH37" s="146"/>
      <c r="AXI37" s="146"/>
      <c r="AXJ37" s="146"/>
      <c r="AXK37" s="146"/>
      <c r="AXL37" s="146"/>
      <c r="AXM37" s="146"/>
      <c r="AXN37" s="146"/>
      <c r="AXO37" s="146"/>
      <c r="AXP37" s="146"/>
      <c r="AXQ37" s="146"/>
      <c r="AXR37" s="146"/>
      <c r="AXS37" s="146"/>
      <c r="AXT37" s="146"/>
      <c r="AXU37" s="146"/>
      <c r="AXV37" s="146"/>
      <c r="AXW37" s="146"/>
      <c r="AXX37" s="146"/>
      <c r="AXY37" s="146"/>
      <c r="AXZ37" s="146"/>
      <c r="AYA37" s="146"/>
      <c r="AYB37" s="146"/>
      <c r="AYC37" s="146"/>
      <c r="AYD37" s="146"/>
      <c r="AYE37" s="146"/>
      <c r="AYF37" s="146"/>
      <c r="AYG37" s="146"/>
      <c r="AYH37" s="146"/>
      <c r="AYI37" s="146"/>
      <c r="AYJ37" s="146"/>
      <c r="AYK37" s="146"/>
      <c r="AYL37" s="146"/>
      <c r="AYM37" s="146"/>
      <c r="AYN37" s="146"/>
      <c r="AYO37" s="146"/>
      <c r="AYP37" s="146"/>
      <c r="AYQ37" s="146"/>
      <c r="AYR37" s="146"/>
      <c r="AYS37" s="146"/>
      <c r="AYT37" s="146"/>
      <c r="AYU37" s="146"/>
      <c r="AYV37" s="146"/>
      <c r="AYW37" s="146"/>
      <c r="AYX37" s="146"/>
      <c r="AYY37" s="146"/>
      <c r="AYZ37" s="146"/>
      <c r="AZA37" s="146"/>
      <c r="AZB37" s="146"/>
      <c r="AZC37" s="146"/>
      <c r="AZD37" s="146"/>
      <c r="AZE37" s="146"/>
      <c r="AZF37" s="146"/>
      <c r="AZG37" s="146"/>
      <c r="AZH37" s="146"/>
      <c r="AZI37" s="146"/>
      <c r="AZJ37" s="146"/>
      <c r="AZK37" s="146"/>
      <c r="AZL37" s="146"/>
      <c r="AZM37" s="146"/>
      <c r="AZN37" s="146"/>
      <c r="AZO37" s="146"/>
      <c r="AZP37" s="146"/>
      <c r="AZQ37" s="146"/>
      <c r="AZR37" s="146"/>
      <c r="AZS37" s="146"/>
      <c r="AZT37" s="146"/>
      <c r="AZU37" s="146"/>
      <c r="AZV37" s="146"/>
      <c r="AZW37" s="146"/>
      <c r="AZX37" s="146"/>
      <c r="AZY37" s="146"/>
      <c r="AZZ37" s="146"/>
      <c r="BAA37" s="146"/>
      <c r="BAB37" s="146"/>
      <c r="BAC37" s="146"/>
      <c r="BAD37" s="146"/>
      <c r="BAE37" s="146"/>
      <c r="BAF37" s="146"/>
      <c r="BAG37" s="146"/>
      <c r="BAH37" s="146"/>
      <c r="BAI37" s="146"/>
      <c r="BAJ37" s="146"/>
      <c r="BAK37" s="146"/>
      <c r="BAL37" s="146"/>
      <c r="BAM37" s="146"/>
      <c r="BAN37" s="146"/>
      <c r="BAO37" s="146"/>
      <c r="BAP37" s="146"/>
      <c r="BAQ37" s="146"/>
      <c r="BAR37" s="146"/>
      <c r="BAS37" s="146"/>
      <c r="BAT37" s="146"/>
      <c r="BAU37" s="146"/>
      <c r="BAV37" s="146"/>
      <c r="BAW37" s="146"/>
      <c r="BAX37" s="146"/>
      <c r="BAY37" s="146"/>
      <c r="BAZ37" s="146"/>
      <c r="BBA37" s="146"/>
      <c r="BBB37" s="146"/>
      <c r="BBC37" s="146"/>
      <c r="BBD37" s="146"/>
      <c r="BBE37" s="146"/>
      <c r="BBF37" s="146"/>
      <c r="BBG37" s="146"/>
      <c r="BBH37" s="146"/>
      <c r="BBI37" s="146"/>
      <c r="BBJ37" s="146"/>
      <c r="BBK37" s="146"/>
      <c r="BBL37" s="146"/>
      <c r="BBM37" s="146"/>
      <c r="BBN37" s="146"/>
      <c r="BBO37" s="146"/>
      <c r="BBP37" s="146"/>
      <c r="BBQ37" s="146"/>
      <c r="BBR37" s="146"/>
      <c r="BBS37" s="146"/>
      <c r="BBT37" s="146"/>
      <c r="BBU37" s="146"/>
      <c r="BBV37" s="146"/>
      <c r="BBW37" s="146"/>
      <c r="BBX37" s="146"/>
      <c r="BBY37" s="146"/>
      <c r="BBZ37" s="146"/>
      <c r="BCA37" s="146"/>
      <c r="BCB37" s="146"/>
      <c r="BCC37" s="146"/>
      <c r="BCD37" s="146"/>
      <c r="BCE37" s="146"/>
      <c r="BCF37" s="146"/>
      <c r="BCG37" s="146"/>
      <c r="BCH37" s="146"/>
      <c r="BCI37" s="146"/>
      <c r="BCJ37" s="146"/>
      <c r="BCK37" s="146"/>
      <c r="BCL37" s="146"/>
      <c r="BCM37" s="146"/>
      <c r="BCN37" s="146"/>
      <c r="BCO37" s="146"/>
      <c r="BCP37" s="146"/>
      <c r="BCQ37" s="146"/>
      <c r="BCR37" s="146"/>
      <c r="BCS37" s="146"/>
      <c r="BCT37" s="146"/>
      <c r="BCU37" s="146"/>
      <c r="BCV37" s="146"/>
      <c r="BCW37" s="146"/>
      <c r="BCX37" s="146"/>
      <c r="BCY37" s="146"/>
      <c r="BCZ37" s="146"/>
      <c r="BDA37" s="146"/>
      <c r="BDB37" s="146"/>
      <c r="BDC37" s="146"/>
      <c r="BDD37" s="146"/>
      <c r="BDE37" s="146"/>
      <c r="BDF37" s="146"/>
      <c r="BDG37" s="146"/>
      <c r="BDH37" s="146"/>
      <c r="BDI37" s="146"/>
      <c r="BDJ37" s="146"/>
      <c r="BDK37" s="146"/>
      <c r="BDL37" s="146"/>
      <c r="BDM37" s="146"/>
      <c r="BDN37" s="146"/>
      <c r="BDO37" s="146"/>
      <c r="BDP37" s="146"/>
      <c r="BDQ37" s="146"/>
      <c r="BDR37" s="146"/>
      <c r="BDS37" s="146"/>
      <c r="BDT37" s="146"/>
      <c r="BDU37" s="146"/>
      <c r="BDV37" s="146"/>
      <c r="BDW37" s="146"/>
      <c r="BDX37" s="146"/>
      <c r="BDY37" s="146"/>
      <c r="BDZ37" s="146"/>
      <c r="BEA37" s="146"/>
      <c r="BEB37" s="146"/>
      <c r="BEC37" s="146"/>
      <c r="BED37" s="146"/>
      <c r="BEE37" s="146"/>
      <c r="BEF37" s="146"/>
      <c r="BEG37" s="146"/>
      <c r="BEH37" s="146"/>
      <c r="BEI37" s="146"/>
      <c r="BEJ37" s="146"/>
      <c r="BEK37" s="146"/>
      <c r="BEL37" s="146"/>
      <c r="BEM37" s="146"/>
      <c r="BEN37" s="146"/>
      <c r="BEO37" s="146"/>
      <c r="BEP37" s="146"/>
      <c r="BEQ37" s="146"/>
      <c r="BER37" s="146"/>
      <c r="BES37" s="146"/>
      <c r="BET37" s="146"/>
      <c r="BEU37" s="146"/>
      <c r="BEV37" s="146"/>
      <c r="BEW37" s="146"/>
      <c r="BEX37" s="146"/>
      <c r="BEY37" s="146"/>
      <c r="BEZ37" s="146"/>
      <c r="BFA37" s="146"/>
      <c r="BFB37" s="146"/>
      <c r="BFC37" s="146"/>
      <c r="BFD37" s="146"/>
      <c r="BFE37" s="146"/>
      <c r="BFF37" s="146"/>
      <c r="BFG37" s="146"/>
      <c r="BFH37" s="146"/>
      <c r="BFI37" s="146"/>
      <c r="BFJ37" s="146"/>
      <c r="BFK37" s="146"/>
      <c r="BFL37" s="146"/>
      <c r="BFM37" s="146"/>
      <c r="BFN37" s="146"/>
      <c r="BFO37" s="146"/>
      <c r="BFP37" s="146"/>
      <c r="BFQ37" s="146"/>
      <c r="BFR37" s="146"/>
      <c r="BFS37" s="146"/>
      <c r="BFT37" s="146"/>
      <c r="BFU37" s="146"/>
      <c r="BFV37" s="146"/>
      <c r="BFW37" s="146"/>
      <c r="BFX37" s="146"/>
      <c r="BFY37" s="146"/>
      <c r="BFZ37" s="146"/>
      <c r="BGA37" s="146"/>
      <c r="BGB37" s="146"/>
      <c r="BGC37" s="146"/>
      <c r="BGD37" s="146"/>
      <c r="BGE37" s="146"/>
      <c r="BGF37" s="146"/>
      <c r="BGG37" s="146"/>
      <c r="BGH37" s="146"/>
      <c r="BGI37" s="146"/>
      <c r="BGJ37" s="146"/>
      <c r="BGK37" s="146"/>
      <c r="BGL37" s="146"/>
      <c r="BGM37" s="146"/>
      <c r="BGN37" s="146"/>
      <c r="BGO37" s="146"/>
      <c r="BGP37" s="146"/>
      <c r="BGQ37" s="146"/>
      <c r="BGR37" s="146"/>
      <c r="BGS37" s="146"/>
      <c r="BGT37" s="146"/>
      <c r="BGU37" s="146"/>
      <c r="BGV37" s="146"/>
      <c r="BGW37" s="146"/>
      <c r="BGX37" s="146"/>
      <c r="BGY37" s="146"/>
      <c r="BGZ37" s="146"/>
      <c r="BHA37" s="146"/>
      <c r="BHB37" s="146"/>
      <c r="BHC37" s="146"/>
      <c r="BHD37" s="146"/>
      <c r="BHE37" s="146"/>
      <c r="BHF37" s="146"/>
      <c r="BHG37" s="146"/>
      <c r="BHH37" s="146"/>
      <c r="BHI37" s="146"/>
      <c r="BHJ37" s="146"/>
      <c r="BHK37" s="146"/>
      <c r="BHL37" s="146"/>
      <c r="BHM37" s="146"/>
      <c r="BHN37" s="146"/>
      <c r="BHO37" s="146"/>
      <c r="BHP37" s="146"/>
      <c r="BHQ37" s="146"/>
      <c r="BHR37" s="146"/>
      <c r="BHS37" s="146"/>
      <c r="BHT37" s="146"/>
      <c r="BHU37" s="146"/>
      <c r="BHV37" s="146"/>
      <c r="BHW37" s="146"/>
      <c r="BHX37" s="146"/>
      <c r="BHY37" s="146"/>
      <c r="BHZ37" s="146"/>
      <c r="BIA37" s="146"/>
      <c r="BIB37" s="146"/>
      <c r="BIC37" s="146"/>
      <c r="BID37" s="146"/>
      <c r="BIE37" s="146"/>
      <c r="BIF37" s="146"/>
      <c r="BIG37" s="146"/>
      <c r="BIH37" s="146"/>
      <c r="BII37" s="146"/>
      <c r="BIJ37" s="146"/>
      <c r="BIK37" s="146"/>
      <c r="BIL37" s="146"/>
      <c r="BIM37" s="146"/>
      <c r="BIN37" s="146"/>
      <c r="BIO37" s="146"/>
      <c r="BIP37" s="146"/>
      <c r="BIQ37" s="146"/>
      <c r="BIR37" s="146"/>
      <c r="BIS37" s="146"/>
      <c r="BIT37" s="146"/>
      <c r="BIU37" s="146"/>
      <c r="BIV37" s="146"/>
      <c r="BIW37" s="146"/>
      <c r="BIX37" s="146"/>
      <c r="BIY37" s="146"/>
      <c r="BIZ37" s="146"/>
      <c r="BJA37" s="146"/>
      <c r="BJB37" s="146"/>
      <c r="BJC37" s="146"/>
      <c r="BJD37" s="146"/>
      <c r="BJE37" s="146"/>
      <c r="BJF37" s="146"/>
      <c r="BJG37" s="146"/>
      <c r="BJH37" s="146"/>
      <c r="BJI37" s="146"/>
      <c r="BJJ37" s="146"/>
      <c r="BJK37" s="146"/>
      <c r="BJL37" s="146"/>
      <c r="BJM37" s="146"/>
      <c r="BJN37" s="146"/>
      <c r="BJO37" s="146"/>
      <c r="BJP37" s="146"/>
      <c r="BJQ37" s="146"/>
      <c r="BJR37" s="146"/>
      <c r="BJS37" s="146"/>
      <c r="BJT37" s="146"/>
      <c r="BJU37" s="146"/>
      <c r="BJV37" s="146"/>
      <c r="BJW37" s="146"/>
      <c r="BJX37" s="146"/>
      <c r="BJY37" s="146"/>
      <c r="BJZ37" s="146"/>
      <c r="BKA37" s="146"/>
      <c r="BKB37" s="146"/>
      <c r="BKC37" s="146"/>
      <c r="BKD37" s="146"/>
      <c r="BKE37" s="146"/>
      <c r="BKF37" s="146"/>
      <c r="BKG37" s="146"/>
      <c r="BKH37" s="146"/>
      <c r="BKI37" s="146"/>
      <c r="BKJ37" s="146"/>
      <c r="BKK37" s="146"/>
      <c r="BKL37" s="146"/>
      <c r="BKM37" s="146"/>
      <c r="BKN37" s="146"/>
      <c r="BKO37" s="146"/>
      <c r="BKP37" s="146"/>
      <c r="BKQ37" s="146"/>
      <c r="BKR37" s="146"/>
      <c r="BKS37" s="146"/>
      <c r="BKT37" s="146"/>
      <c r="BKU37" s="146"/>
      <c r="BKV37" s="146"/>
      <c r="BKW37" s="146"/>
      <c r="BKX37" s="146"/>
      <c r="BKY37" s="146"/>
      <c r="BKZ37" s="146"/>
      <c r="BLA37" s="146"/>
      <c r="BLB37" s="146"/>
      <c r="BLC37" s="146"/>
      <c r="BLD37" s="146"/>
      <c r="BLE37" s="146"/>
      <c r="BLF37" s="146"/>
      <c r="BLG37" s="146"/>
      <c r="BLH37" s="146"/>
      <c r="BLI37" s="146"/>
      <c r="BLJ37" s="146"/>
      <c r="BLK37" s="146"/>
      <c r="BLL37" s="146"/>
      <c r="BLM37" s="146"/>
      <c r="BLN37" s="146"/>
      <c r="BLO37" s="146"/>
      <c r="BLP37" s="146"/>
      <c r="BLQ37" s="146"/>
      <c r="BLR37" s="146"/>
      <c r="BLS37" s="146"/>
      <c r="BLT37" s="146"/>
      <c r="BLU37" s="146"/>
      <c r="BLV37" s="146"/>
      <c r="BLW37" s="146"/>
      <c r="BLX37" s="146"/>
      <c r="BLY37" s="146"/>
      <c r="BLZ37" s="146"/>
      <c r="BMA37" s="146"/>
      <c r="BMB37" s="146"/>
      <c r="BMC37" s="146"/>
      <c r="BMD37" s="146"/>
      <c r="BME37" s="146"/>
      <c r="BMF37" s="146"/>
      <c r="BMG37" s="146"/>
      <c r="BMH37" s="146"/>
      <c r="BMI37" s="146"/>
      <c r="BMJ37" s="146"/>
      <c r="BMK37" s="146"/>
      <c r="BML37" s="146"/>
      <c r="BMM37" s="146"/>
      <c r="BMN37" s="146"/>
      <c r="BMO37" s="146"/>
      <c r="BMP37" s="146"/>
      <c r="BMQ37" s="146"/>
      <c r="BMR37" s="146"/>
      <c r="BMS37" s="146"/>
      <c r="BMT37" s="146"/>
      <c r="BMU37" s="146"/>
      <c r="BMV37" s="146"/>
      <c r="BMW37" s="146"/>
      <c r="BMX37" s="146"/>
      <c r="BMY37" s="146"/>
      <c r="BMZ37" s="146"/>
      <c r="BNA37" s="146"/>
      <c r="BNB37" s="146"/>
      <c r="BNC37" s="146"/>
      <c r="BND37" s="146"/>
      <c r="BNE37" s="146"/>
      <c r="BNF37" s="146"/>
      <c r="BNG37" s="146"/>
      <c r="BNH37" s="146"/>
      <c r="BNI37" s="146"/>
      <c r="BNJ37" s="146"/>
      <c r="BNK37" s="146"/>
      <c r="BNL37" s="146"/>
      <c r="BNM37" s="146"/>
      <c r="BNN37" s="146"/>
      <c r="BNO37" s="146"/>
      <c r="BNP37" s="146"/>
      <c r="BNQ37" s="146"/>
      <c r="BNR37" s="146"/>
      <c r="BNS37" s="146"/>
      <c r="BNT37" s="146"/>
      <c r="BNU37" s="146"/>
      <c r="BNV37" s="146"/>
      <c r="BNW37" s="146"/>
      <c r="BNX37" s="146"/>
      <c r="BNY37" s="146"/>
      <c r="BNZ37" s="146"/>
      <c r="BOA37" s="146"/>
      <c r="BOB37" s="146"/>
      <c r="BOC37" s="146"/>
      <c r="BOD37" s="146"/>
      <c r="BOE37" s="146"/>
      <c r="BOF37" s="146"/>
      <c r="BOG37" s="146"/>
      <c r="BOH37" s="146"/>
      <c r="BOI37" s="146"/>
      <c r="BOJ37" s="146"/>
      <c r="BOK37" s="146"/>
      <c r="BOL37" s="146"/>
      <c r="BOM37" s="146"/>
      <c r="BON37" s="146"/>
      <c r="BOO37" s="146"/>
      <c r="BOP37" s="146"/>
      <c r="BOQ37" s="146"/>
      <c r="BOR37" s="146"/>
      <c r="BOS37" s="146"/>
      <c r="BOT37" s="146"/>
      <c r="BOU37" s="146"/>
      <c r="BOV37" s="146"/>
      <c r="BOW37" s="146"/>
      <c r="BOX37" s="146"/>
      <c r="BOY37" s="146"/>
      <c r="BOZ37" s="146"/>
      <c r="BPA37" s="146"/>
      <c r="BPB37" s="146"/>
      <c r="BPC37" s="146"/>
      <c r="BPD37" s="146"/>
      <c r="BPE37" s="146"/>
      <c r="BPF37" s="146"/>
      <c r="BPG37" s="146"/>
      <c r="BPH37" s="146"/>
      <c r="BPI37" s="146"/>
      <c r="BPJ37" s="146"/>
      <c r="BPK37" s="146"/>
      <c r="BPL37" s="146"/>
      <c r="BPM37" s="146"/>
      <c r="BPN37" s="146"/>
      <c r="BPO37" s="146"/>
      <c r="BPP37" s="146"/>
      <c r="BPQ37" s="146"/>
      <c r="BPR37" s="146"/>
      <c r="BPS37" s="146"/>
      <c r="BPT37" s="146"/>
      <c r="BPU37" s="146"/>
      <c r="BPV37" s="146"/>
      <c r="BPW37" s="146"/>
      <c r="BPX37" s="146"/>
      <c r="BPY37" s="146"/>
      <c r="BPZ37" s="146"/>
      <c r="BQA37" s="146"/>
      <c r="BQB37" s="146"/>
      <c r="BQC37" s="146"/>
      <c r="BQD37" s="146"/>
      <c r="BQE37" s="146"/>
      <c r="BQF37" s="146"/>
      <c r="BQG37" s="146"/>
      <c r="BQH37" s="146"/>
      <c r="BQI37" s="146"/>
      <c r="BQJ37" s="146"/>
      <c r="BQK37" s="146"/>
      <c r="BQL37" s="146"/>
      <c r="BQM37" s="146"/>
      <c r="BQN37" s="146"/>
      <c r="BQO37" s="146"/>
      <c r="BQP37" s="146"/>
      <c r="BQQ37" s="146"/>
      <c r="BQR37" s="146"/>
      <c r="BQS37" s="146"/>
      <c r="BQT37" s="146"/>
      <c r="BQU37" s="146"/>
      <c r="BQV37" s="146"/>
      <c r="BQW37" s="146"/>
      <c r="BQX37" s="146"/>
      <c r="BQY37" s="146"/>
      <c r="BQZ37" s="146"/>
      <c r="BRA37" s="146"/>
      <c r="BRB37" s="146"/>
      <c r="BRC37" s="146"/>
      <c r="BRD37" s="146"/>
      <c r="BRE37" s="146"/>
      <c r="BRF37" s="146"/>
      <c r="BRG37" s="146"/>
      <c r="BRH37" s="146"/>
      <c r="BRI37" s="146"/>
      <c r="BRJ37" s="146"/>
      <c r="BRK37" s="146"/>
      <c r="BRL37" s="146"/>
      <c r="BRM37" s="146"/>
      <c r="BRN37" s="146"/>
      <c r="BRO37" s="146"/>
      <c r="BRP37" s="146"/>
      <c r="BRQ37" s="146"/>
      <c r="BRR37" s="146"/>
      <c r="BRS37" s="146"/>
      <c r="BRT37" s="146"/>
      <c r="BRU37" s="146"/>
      <c r="BRV37" s="146"/>
      <c r="BRW37" s="146"/>
      <c r="BRX37" s="146"/>
      <c r="BRY37" s="146"/>
      <c r="BRZ37" s="146"/>
      <c r="BSA37" s="146"/>
      <c r="BSB37" s="146"/>
      <c r="BSC37" s="146"/>
      <c r="BSD37" s="146"/>
      <c r="BSE37" s="146"/>
      <c r="BSF37" s="146"/>
      <c r="BSG37" s="146"/>
      <c r="BSH37" s="146"/>
      <c r="BSI37" s="146"/>
      <c r="BSJ37" s="146"/>
      <c r="BSK37" s="146"/>
      <c r="BSL37" s="146"/>
      <c r="BSM37" s="146"/>
      <c r="BSN37" s="146"/>
      <c r="BSO37" s="146"/>
      <c r="BSP37" s="146"/>
      <c r="BSQ37" s="146"/>
      <c r="BSR37" s="146"/>
      <c r="BSS37" s="146"/>
      <c r="BST37" s="146"/>
      <c r="BSU37" s="146"/>
      <c r="BSV37" s="146"/>
      <c r="BSW37" s="146"/>
      <c r="BSX37" s="146"/>
      <c r="BSY37" s="146"/>
      <c r="BSZ37" s="146"/>
      <c r="BTA37" s="146"/>
      <c r="BTB37" s="146"/>
      <c r="BTC37" s="146"/>
      <c r="BTD37" s="146"/>
      <c r="BTE37" s="146"/>
      <c r="BTF37" s="146"/>
      <c r="BTG37" s="146"/>
      <c r="BTH37" s="146"/>
      <c r="BTI37" s="146"/>
      <c r="BTJ37" s="146"/>
      <c r="BTK37" s="146"/>
      <c r="BTL37" s="146"/>
      <c r="BTM37" s="146"/>
      <c r="BTN37" s="146"/>
      <c r="BTO37" s="146"/>
      <c r="BTP37" s="146"/>
      <c r="BTQ37" s="146"/>
      <c r="BTR37" s="146"/>
      <c r="BTS37" s="146"/>
      <c r="BTT37" s="146"/>
      <c r="BTU37" s="146"/>
      <c r="BTV37" s="146"/>
      <c r="BTW37" s="146"/>
      <c r="BTX37" s="146"/>
      <c r="BTY37" s="146"/>
      <c r="BTZ37" s="146"/>
      <c r="BUA37" s="146"/>
      <c r="BUB37" s="146"/>
      <c r="BUC37" s="146"/>
      <c r="BUD37" s="146"/>
      <c r="BUE37" s="146"/>
      <c r="BUF37" s="146"/>
      <c r="BUG37" s="146"/>
      <c r="BUH37" s="146"/>
      <c r="BUI37" s="146"/>
      <c r="BUJ37" s="146"/>
      <c r="BUK37" s="146"/>
      <c r="BUL37" s="146"/>
      <c r="BUM37" s="146"/>
      <c r="BUN37" s="146"/>
      <c r="BUO37" s="146"/>
      <c r="BUP37" s="146"/>
      <c r="BUQ37" s="146"/>
      <c r="BUR37" s="146"/>
      <c r="BUS37" s="146"/>
      <c r="BUT37" s="146"/>
      <c r="BUU37" s="146"/>
      <c r="BUV37" s="146"/>
      <c r="BUW37" s="146"/>
      <c r="BUX37" s="146"/>
      <c r="BUY37" s="146"/>
      <c r="BUZ37" s="146"/>
      <c r="BVA37" s="146"/>
      <c r="BVB37" s="146"/>
      <c r="BVC37" s="146"/>
      <c r="BVD37" s="146"/>
      <c r="BVE37" s="146"/>
      <c r="BVF37" s="146"/>
      <c r="BVG37" s="146"/>
      <c r="BVH37" s="146"/>
      <c r="BVI37" s="146"/>
      <c r="BVJ37" s="146"/>
      <c r="BVK37" s="146"/>
      <c r="BVL37" s="146"/>
      <c r="BVM37" s="146"/>
      <c r="BVN37" s="146"/>
      <c r="BVO37" s="146"/>
      <c r="BVP37" s="146"/>
      <c r="BVQ37" s="146"/>
      <c r="BVR37" s="146"/>
      <c r="BVS37" s="146"/>
      <c r="BVT37" s="146"/>
      <c r="BVU37" s="146"/>
      <c r="BVV37" s="146"/>
      <c r="BVW37" s="146"/>
      <c r="BVX37" s="146"/>
      <c r="BVY37" s="146"/>
      <c r="BVZ37" s="146"/>
      <c r="BWA37" s="146"/>
      <c r="BWB37" s="146"/>
      <c r="BWC37" s="146"/>
      <c r="BWD37" s="146"/>
      <c r="BWE37" s="146"/>
      <c r="BWF37" s="146"/>
      <c r="BWG37" s="146"/>
      <c r="BWH37" s="146"/>
      <c r="BWI37" s="146"/>
      <c r="BWJ37" s="146"/>
      <c r="BWK37" s="146"/>
      <c r="BWL37" s="146"/>
      <c r="BWM37" s="146"/>
      <c r="BWN37" s="146"/>
      <c r="BWO37" s="146"/>
      <c r="BWP37" s="146"/>
      <c r="BWQ37" s="146"/>
      <c r="BWR37" s="146"/>
      <c r="BWS37" s="146"/>
      <c r="BWT37" s="146"/>
      <c r="BWU37" s="146"/>
      <c r="BWV37" s="146"/>
      <c r="BWW37" s="146"/>
      <c r="BWX37" s="146"/>
      <c r="BWY37" s="146"/>
      <c r="BWZ37" s="146"/>
      <c r="BXA37" s="146"/>
      <c r="BXB37" s="146"/>
      <c r="BXC37" s="146"/>
      <c r="BXD37" s="146"/>
      <c r="BXE37" s="146"/>
      <c r="BXF37" s="146"/>
      <c r="BXG37" s="146"/>
      <c r="BXH37" s="146"/>
      <c r="BXI37" s="146"/>
      <c r="BXJ37" s="146"/>
      <c r="BXK37" s="146"/>
      <c r="BXL37" s="146"/>
      <c r="BXM37" s="146"/>
      <c r="BXN37" s="146"/>
      <c r="BXO37" s="146"/>
      <c r="BXP37" s="146"/>
      <c r="BXQ37" s="146"/>
      <c r="BXR37" s="146"/>
      <c r="BXS37" s="146"/>
      <c r="BXT37" s="146"/>
      <c r="BXU37" s="146"/>
      <c r="BXV37" s="146"/>
      <c r="BXW37" s="146"/>
      <c r="BXX37" s="146"/>
      <c r="BXY37" s="146"/>
      <c r="BXZ37" s="146"/>
      <c r="BYA37" s="146"/>
      <c r="BYB37" s="146"/>
      <c r="BYC37" s="146"/>
      <c r="BYD37" s="146"/>
      <c r="BYE37" s="146"/>
      <c r="BYF37" s="146"/>
      <c r="BYG37" s="146"/>
      <c r="BYH37" s="146"/>
      <c r="BYI37" s="146"/>
      <c r="BYJ37" s="146"/>
      <c r="BYK37" s="146"/>
      <c r="BYL37" s="146"/>
      <c r="BYM37" s="146"/>
      <c r="BYN37" s="146"/>
      <c r="BYO37" s="146"/>
      <c r="BYP37" s="146"/>
      <c r="BYQ37" s="146"/>
      <c r="BYR37" s="146"/>
      <c r="BYS37" s="146"/>
      <c r="BYT37" s="146"/>
      <c r="BYU37" s="146"/>
      <c r="BYV37" s="146"/>
      <c r="BYW37" s="146"/>
      <c r="BYX37" s="146"/>
      <c r="BYY37" s="146"/>
      <c r="BYZ37" s="146"/>
      <c r="BZA37" s="146"/>
      <c r="BZB37" s="146"/>
      <c r="BZC37" s="146"/>
      <c r="BZD37" s="146"/>
      <c r="BZE37" s="146"/>
      <c r="BZF37" s="146"/>
      <c r="BZG37" s="146"/>
      <c r="BZH37" s="146"/>
      <c r="BZI37" s="146"/>
      <c r="BZJ37" s="146"/>
      <c r="BZK37" s="146"/>
      <c r="BZL37" s="146"/>
      <c r="BZM37" s="146"/>
      <c r="BZN37" s="146"/>
      <c r="BZO37" s="146"/>
      <c r="BZP37" s="146"/>
      <c r="BZQ37" s="146"/>
      <c r="BZR37" s="146"/>
      <c r="BZS37" s="146"/>
      <c r="BZT37" s="146"/>
      <c r="BZU37" s="146"/>
      <c r="BZV37" s="146"/>
      <c r="BZW37" s="146"/>
      <c r="BZX37" s="146"/>
      <c r="BZY37" s="146"/>
      <c r="BZZ37" s="146"/>
      <c r="CAA37" s="146"/>
      <c r="CAB37" s="146"/>
      <c r="CAC37" s="146"/>
      <c r="CAD37" s="146"/>
      <c r="CAE37" s="146"/>
      <c r="CAF37" s="146"/>
      <c r="CAG37" s="146"/>
      <c r="CAH37" s="146"/>
      <c r="CAI37" s="146"/>
      <c r="CAJ37" s="146"/>
      <c r="CAK37" s="146"/>
      <c r="CAL37" s="146"/>
      <c r="CAM37" s="146"/>
      <c r="CAN37" s="146"/>
      <c r="CAO37" s="146"/>
      <c r="CAP37" s="146"/>
      <c r="CAQ37" s="146"/>
      <c r="CAR37" s="146"/>
      <c r="CAS37" s="146"/>
      <c r="CAT37" s="146"/>
      <c r="CAU37" s="146"/>
      <c r="CAV37" s="146"/>
      <c r="CAW37" s="146"/>
      <c r="CAX37" s="146"/>
      <c r="CAY37" s="146"/>
      <c r="CAZ37" s="146"/>
      <c r="CBA37" s="146"/>
      <c r="CBB37" s="146"/>
      <c r="CBC37" s="146"/>
      <c r="CBD37" s="146"/>
      <c r="CBE37" s="146"/>
      <c r="CBF37" s="146"/>
      <c r="CBG37" s="146"/>
      <c r="CBH37" s="146"/>
      <c r="CBI37" s="146"/>
      <c r="CBJ37" s="146"/>
      <c r="CBK37" s="146"/>
      <c r="CBL37" s="146"/>
      <c r="CBM37" s="146"/>
      <c r="CBN37" s="146"/>
      <c r="CBO37" s="146"/>
      <c r="CBP37" s="146"/>
      <c r="CBQ37" s="146"/>
      <c r="CBR37" s="146"/>
      <c r="CBS37" s="146"/>
      <c r="CBT37" s="146"/>
      <c r="CBU37" s="146"/>
      <c r="CBV37" s="146"/>
      <c r="CBW37" s="146"/>
      <c r="CBX37" s="146"/>
      <c r="CBY37" s="146"/>
      <c r="CBZ37" s="146"/>
      <c r="CCA37" s="146"/>
      <c r="CCB37" s="146"/>
      <c r="CCC37" s="146"/>
      <c r="CCD37" s="146"/>
      <c r="CCE37" s="146"/>
      <c r="CCF37" s="146"/>
      <c r="CCG37" s="146"/>
      <c r="CCH37" s="146"/>
      <c r="CCI37" s="146"/>
      <c r="CCJ37" s="146"/>
      <c r="CCK37" s="146"/>
      <c r="CCL37" s="146"/>
      <c r="CCM37" s="146"/>
      <c r="CCN37" s="146"/>
      <c r="CCO37" s="146"/>
      <c r="CCP37" s="146"/>
      <c r="CCQ37" s="146"/>
      <c r="CCR37" s="146"/>
      <c r="CCS37" s="146"/>
      <c r="CCT37" s="146"/>
      <c r="CCU37" s="146"/>
      <c r="CCV37" s="146"/>
      <c r="CCW37" s="146"/>
      <c r="CCX37" s="146"/>
      <c r="CCY37" s="146"/>
      <c r="CCZ37" s="146"/>
      <c r="CDA37" s="146"/>
      <c r="CDB37" s="146"/>
      <c r="CDC37" s="146"/>
      <c r="CDD37" s="146"/>
      <c r="CDE37" s="146"/>
      <c r="CDF37" s="146"/>
      <c r="CDG37" s="146"/>
      <c r="CDH37" s="146"/>
      <c r="CDI37" s="146"/>
      <c r="CDJ37" s="146"/>
      <c r="CDK37" s="146"/>
      <c r="CDL37" s="146"/>
      <c r="CDM37" s="146"/>
      <c r="CDN37" s="146"/>
      <c r="CDO37" s="146"/>
      <c r="CDP37" s="146"/>
      <c r="CDQ37" s="146"/>
      <c r="CDR37" s="146"/>
      <c r="CDS37" s="146"/>
      <c r="CDT37" s="146"/>
      <c r="CDU37" s="146"/>
      <c r="CDV37" s="146"/>
      <c r="CDW37" s="146"/>
      <c r="CDX37" s="146"/>
      <c r="CDY37" s="146"/>
      <c r="CDZ37" s="146"/>
      <c r="CEA37" s="146"/>
      <c r="CEB37" s="146"/>
      <c r="CEC37" s="146"/>
      <c r="CED37" s="146"/>
      <c r="CEE37" s="146"/>
      <c r="CEF37" s="146"/>
      <c r="CEG37" s="146"/>
      <c r="CEH37" s="146"/>
      <c r="CEI37" s="146"/>
      <c r="CEJ37" s="146"/>
      <c r="CEK37" s="146"/>
      <c r="CEL37" s="146"/>
      <c r="CEM37" s="146"/>
      <c r="CEN37" s="146"/>
      <c r="CEO37" s="146"/>
      <c r="CEP37" s="146"/>
      <c r="CEQ37" s="146"/>
      <c r="CER37" s="146"/>
      <c r="CES37" s="146"/>
      <c r="CET37" s="146"/>
      <c r="CEU37" s="146"/>
      <c r="CEV37" s="146"/>
      <c r="CEW37" s="146"/>
      <c r="CEX37" s="146"/>
      <c r="CEY37" s="146"/>
      <c r="CEZ37" s="146"/>
      <c r="CFA37" s="146"/>
      <c r="CFB37" s="146"/>
      <c r="CFC37" s="146"/>
      <c r="CFD37" s="146"/>
      <c r="CFE37" s="146"/>
      <c r="CFF37" s="146"/>
      <c r="CFG37" s="146"/>
      <c r="CFH37" s="146"/>
      <c r="CFI37" s="146"/>
      <c r="CFJ37" s="146"/>
      <c r="CFK37" s="146"/>
      <c r="CFL37" s="146"/>
      <c r="CFM37" s="146"/>
      <c r="CFN37" s="146"/>
      <c r="CFO37" s="146"/>
      <c r="CFP37" s="146"/>
      <c r="CFQ37" s="146"/>
      <c r="CFR37" s="146"/>
      <c r="CFS37" s="146"/>
      <c r="CFT37" s="146"/>
      <c r="CFU37" s="146"/>
      <c r="CFV37" s="146"/>
      <c r="CFW37" s="146"/>
      <c r="CFX37" s="146"/>
      <c r="CFY37" s="146"/>
      <c r="CFZ37" s="146"/>
      <c r="CGA37" s="146"/>
      <c r="CGB37" s="146"/>
      <c r="CGC37" s="146"/>
      <c r="CGD37" s="146"/>
      <c r="CGE37" s="146"/>
      <c r="CGF37" s="146"/>
      <c r="CGG37" s="146"/>
      <c r="CGH37" s="146"/>
      <c r="CGI37" s="146"/>
      <c r="CGJ37" s="146"/>
      <c r="CGK37" s="146"/>
      <c r="CGL37" s="146"/>
      <c r="CGM37" s="146"/>
      <c r="CGN37" s="146"/>
      <c r="CGO37" s="146"/>
      <c r="CGP37" s="146"/>
      <c r="CGQ37" s="146"/>
      <c r="CGR37" s="146"/>
      <c r="CGS37" s="146"/>
      <c r="CGT37" s="146"/>
      <c r="CGU37" s="146"/>
      <c r="CGV37" s="146"/>
      <c r="CGW37" s="146"/>
      <c r="CGX37" s="146"/>
      <c r="CGY37" s="146"/>
      <c r="CGZ37" s="146"/>
      <c r="CHA37" s="146"/>
      <c r="CHB37" s="146"/>
      <c r="CHC37" s="146"/>
      <c r="CHD37" s="146"/>
      <c r="CHE37" s="146"/>
      <c r="CHF37" s="146"/>
      <c r="CHG37" s="146"/>
      <c r="CHH37" s="146"/>
      <c r="CHI37" s="146"/>
      <c r="CHJ37" s="146"/>
      <c r="CHK37" s="146"/>
      <c r="CHL37" s="146"/>
      <c r="CHM37" s="146"/>
      <c r="CHN37" s="146"/>
      <c r="CHO37" s="146"/>
      <c r="CHP37" s="146"/>
      <c r="CHQ37" s="146"/>
      <c r="CHR37" s="146"/>
      <c r="CHS37" s="146"/>
      <c r="CHT37" s="146"/>
      <c r="CHU37" s="146"/>
      <c r="CHV37" s="146"/>
      <c r="CHW37" s="146"/>
      <c r="CHX37" s="146"/>
      <c r="CHY37" s="146"/>
      <c r="CHZ37" s="146"/>
      <c r="CIA37" s="146"/>
      <c r="CIB37" s="146"/>
      <c r="CIC37" s="146"/>
      <c r="CID37" s="146"/>
      <c r="CIE37" s="146"/>
      <c r="CIF37" s="146"/>
      <c r="CIG37" s="146"/>
      <c r="CIH37" s="146"/>
      <c r="CII37" s="146"/>
      <c r="CIJ37" s="146"/>
      <c r="CIK37" s="146"/>
      <c r="CIL37" s="146"/>
      <c r="CIM37" s="146"/>
      <c r="CIN37" s="146"/>
      <c r="CIO37" s="146"/>
      <c r="CIP37" s="146"/>
      <c r="CIQ37" s="146"/>
      <c r="CIR37" s="146"/>
      <c r="CIS37" s="146"/>
      <c r="CIT37" s="146"/>
      <c r="CIU37" s="146"/>
      <c r="CIV37" s="146"/>
      <c r="CIW37" s="146"/>
      <c r="CIX37" s="146"/>
      <c r="CIY37" s="146"/>
      <c r="CIZ37" s="146"/>
      <c r="CJA37" s="146"/>
      <c r="CJB37" s="146"/>
      <c r="CJC37" s="146"/>
      <c r="CJD37" s="146"/>
      <c r="CJE37" s="146"/>
      <c r="CJF37" s="146"/>
      <c r="CJG37" s="146"/>
      <c r="CJH37" s="146"/>
      <c r="CJI37" s="146"/>
      <c r="CJJ37" s="146"/>
      <c r="CJK37" s="146"/>
      <c r="CJL37" s="146"/>
      <c r="CJM37" s="146"/>
      <c r="CJN37" s="146"/>
      <c r="CJO37" s="146"/>
      <c r="CJP37" s="146"/>
      <c r="CJQ37" s="146"/>
      <c r="CJR37" s="146"/>
      <c r="CJS37" s="146"/>
      <c r="CJT37" s="146"/>
      <c r="CJU37" s="146"/>
      <c r="CJV37" s="146"/>
      <c r="CJW37" s="146"/>
      <c r="CJX37" s="146"/>
      <c r="CJY37" s="146"/>
      <c r="CJZ37" s="146"/>
      <c r="CKA37" s="146"/>
      <c r="CKB37" s="146"/>
      <c r="CKC37" s="146"/>
      <c r="CKD37" s="146"/>
      <c r="CKE37" s="146"/>
      <c r="CKF37" s="146"/>
      <c r="CKG37" s="146"/>
      <c r="CKH37" s="146"/>
      <c r="CKI37" s="146"/>
      <c r="CKJ37" s="146"/>
      <c r="CKK37" s="146"/>
      <c r="CKL37" s="146"/>
      <c r="CKM37" s="146"/>
      <c r="CKN37" s="146"/>
      <c r="CKO37" s="146"/>
      <c r="CKP37" s="146"/>
      <c r="CKQ37" s="146"/>
      <c r="CKR37" s="146"/>
      <c r="CKS37" s="146"/>
      <c r="CKT37" s="146"/>
      <c r="CKU37" s="146"/>
      <c r="CKV37" s="146"/>
      <c r="CKW37" s="146"/>
      <c r="CKX37" s="146"/>
      <c r="CKY37" s="146"/>
      <c r="CKZ37" s="146"/>
      <c r="CLA37" s="146"/>
      <c r="CLB37" s="146"/>
      <c r="CLC37" s="146"/>
      <c r="CLD37" s="146"/>
      <c r="CLE37" s="146"/>
      <c r="CLF37" s="146"/>
      <c r="CLG37" s="146"/>
      <c r="CLH37" s="146"/>
      <c r="CLI37" s="146"/>
      <c r="CLJ37" s="146"/>
      <c r="CLK37" s="146"/>
      <c r="CLL37" s="146"/>
      <c r="CLM37" s="146"/>
      <c r="CLN37" s="146"/>
      <c r="CLO37" s="146"/>
      <c r="CLP37" s="146"/>
      <c r="CLQ37" s="146"/>
      <c r="CLR37" s="146"/>
      <c r="CLS37" s="146"/>
      <c r="CLT37" s="146"/>
      <c r="CLU37" s="146"/>
      <c r="CLV37" s="146"/>
      <c r="CLW37" s="146"/>
      <c r="CLX37" s="146"/>
      <c r="CLY37" s="146"/>
      <c r="CLZ37" s="146"/>
      <c r="CMA37" s="146"/>
      <c r="CMB37" s="146"/>
      <c r="CMC37" s="146"/>
      <c r="CMD37" s="146"/>
      <c r="CME37" s="146"/>
      <c r="CMF37" s="146"/>
      <c r="CMG37" s="146"/>
      <c r="CMH37" s="146"/>
      <c r="CMI37" s="146"/>
      <c r="CMJ37" s="146"/>
      <c r="CMK37" s="146"/>
      <c r="CML37" s="146"/>
      <c r="CMM37" s="146"/>
      <c r="CMN37" s="146"/>
      <c r="CMO37" s="146"/>
      <c r="CMP37" s="146"/>
      <c r="CMQ37" s="146"/>
      <c r="CMR37" s="146"/>
      <c r="CMS37" s="146"/>
      <c r="CMT37" s="146"/>
      <c r="CMU37" s="146"/>
      <c r="CMV37" s="146"/>
      <c r="CMW37" s="146"/>
      <c r="CMX37" s="146"/>
      <c r="CMY37" s="146"/>
      <c r="CMZ37" s="146"/>
      <c r="CNA37" s="146"/>
      <c r="CNB37" s="146"/>
      <c r="CNC37" s="146"/>
      <c r="CND37" s="146"/>
      <c r="CNE37" s="146"/>
      <c r="CNF37" s="146"/>
      <c r="CNG37" s="146"/>
      <c r="CNH37" s="146"/>
      <c r="CNI37" s="146"/>
      <c r="CNJ37" s="146"/>
      <c r="CNK37" s="146"/>
      <c r="CNL37" s="146"/>
      <c r="CNM37" s="146"/>
      <c r="CNN37" s="146"/>
      <c r="CNO37" s="146"/>
      <c r="CNP37" s="146"/>
      <c r="CNQ37" s="146"/>
      <c r="CNR37" s="146"/>
      <c r="CNS37" s="146"/>
      <c r="CNT37" s="146"/>
      <c r="CNU37" s="146"/>
      <c r="CNV37" s="146"/>
      <c r="CNW37" s="146"/>
      <c r="CNX37" s="146"/>
      <c r="CNY37" s="146"/>
      <c r="CNZ37" s="146"/>
      <c r="COA37" s="146"/>
      <c r="COB37" s="146"/>
      <c r="COC37" s="146"/>
      <c r="COD37" s="146"/>
      <c r="COE37" s="146"/>
      <c r="COF37" s="146"/>
      <c r="COG37" s="146"/>
      <c r="COH37" s="146"/>
      <c r="COI37" s="146"/>
      <c r="COJ37" s="146"/>
      <c r="COK37" s="146"/>
      <c r="COL37" s="146"/>
      <c r="COM37" s="146"/>
      <c r="CON37" s="146"/>
      <c r="COO37" s="146"/>
      <c r="COP37" s="146"/>
      <c r="COQ37" s="146"/>
      <c r="COR37" s="146"/>
      <c r="COS37" s="146"/>
      <c r="COT37" s="146"/>
      <c r="COU37" s="146"/>
      <c r="COV37" s="146"/>
      <c r="COW37" s="146"/>
      <c r="COX37" s="146"/>
      <c r="COY37" s="146"/>
      <c r="COZ37" s="146"/>
      <c r="CPA37" s="146"/>
      <c r="CPB37" s="146"/>
      <c r="CPC37" s="146"/>
      <c r="CPD37" s="146"/>
      <c r="CPE37" s="146"/>
      <c r="CPF37" s="146"/>
      <c r="CPG37" s="146"/>
      <c r="CPH37" s="146"/>
      <c r="CPI37" s="146"/>
      <c r="CPJ37" s="146"/>
      <c r="CPK37" s="146"/>
      <c r="CPL37" s="146"/>
      <c r="CPM37" s="146"/>
      <c r="CPN37" s="146"/>
      <c r="CPO37" s="146"/>
      <c r="CPP37" s="146"/>
      <c r="CPQ37" s="146"/>
      <c r="CPR37" s="146"/>
      <c r="CPS37" s="146"/>
      <c r="CPT37" s="146"/>
      <c r="CPU37" s="146"/>
      <c r="CPV37" s="146"/>
      <c r="CPW37" s="146"/>
      <c r="CPX37" s="146"/>
      <c r="CPY37" s="146"/>
      <c r="CPZ37" s="146"/>
      <c r="CQA37" s="146"/>
      <c r="CQB37" s="146"/>
      <c r="CQC37" s="146"/>
      <c r="CQD37" s="146"/>
      <c r="CQE37" s="146"/>
      <c r="CQF37" s="146"/>
      <c r="CQG37" s="146"/>
      <c r="CQH37" s="146"/>
      <c r="CQI37" s="146"/>
      <c r="CQJ37" s="146"/>
      <c r="CQK37" s="146"/>
      <c r="CQL37" s="146"/>
      <c r="CQM37" s="146"/>
      <c r="CQN37" s="146"/>
      <c r="CQO37" s="146"/>
      <c r="CQP37" s="146"/>
      <c r="CQQ37" s="146"/>
      <c r="CQR37" s="146"/>
      <c r="CQS37" s="146"/>
      <c r="CQT37" s="146"/>
      <c r="CQU37" s="146"/>
      <c r="CQV37" s="146"/>
      <c r="CQW37" s="146"/>
      <c r="CQX37" s="146"/>
      <c r="CQY37" s="146"/>
      <c r="CQZ37" s="146"/>
      <c r="CRA37" s="146"/>
      <c r="CRB37" s="146"/>
      <c r="CRC37" s="146"/>
      <c r="CRD37" s="146"/>
      <c r="CRE37" s="146"/>
      <c r="CRF37" s="146"/>
      <c r="CRG37" s="146"/>
      <c r="CRH37" s="146"/>
      <c r="CRI37" s="146"/>
      <c r="CRJ37" s="146"/>
      <c r="CRK37" s="146"/>
      <c r="CRL37" s="146"/>
      <c r="CRM37" s="146"/>
      <c r="CRN37" s="146"/>
      <c r="CRO37" s="146"/>
      <c r="CRP37" s="146"/>
      <c r="CRQ37" s="146"/>
      <c r="CRR37" s="146"/>
      <c r="CRS37" s="146"/>
      <c r="CRT37" s="146"/>
      <c r="CRU37" s="146"/>
      <c r="CRV37" s="146"/>
      <c r="CRW37" s="146"/>
      <c r="CRX37" s="146"/>
      <c r="CRY37" s="146"/>
      <c r="CRZ37" s="146"/>
      <c r="CSA37" s="146"/>
      <c r="CSB37" s="146"/>
      <c r="CSC37" s="146"/>
      <c r="CSD37" s="146"/>
      <c r="CSE37" s="146"/>
      <c r="CSF37" s="146"/>
      <c r="CSG37" s="146"/>
      <c r="CSH37" s="146"/>
      <c r="CSI37" s="146"/>
      <c r="CSJ37" s="146"/>
      <c r="CSK37" s="146"/>
      <c r="CSL37" s="146"/>
      <c r="CSM37" s="146"/>
      <c r="CSN37" s="146"/>
      <c r="CSO37" s="146"/>
      <c r="CSP37" s="146"/>
      <c r="CSQ37" s="146"/>
      <c r="CSR37" s="146"/>
      <c r="CSS37" s="146"/>
      <c r="CST37" s="146"/>
      <c r="CSU37" s="146"/>
      <c r="CSV37" s="146"/>
      <c r="CSW37" s="146"/>
      <c r="CSX37" s="146"/>
      <c r="CSY37" s="146"/>
      <c r="CSZ37" s="146"/>
      <c r="CTA37" s="146"/>
      <c r="CTB37" s="146"/>
      <c r="CTC37" s="146"/>
      <c r="CTD37" s="146"/>
      <c r="CTE37" s="146"/>
      <c r="CTF37" s="146"/>
      <c r="CTG37" s="146"/>
      <c r="CTH37" s="146"/>
      <c r="CTI37" s="146"/>
      <c r="CTJ37" s="146"/>
      <c r="CTK37" s="146"/>
      <c r="CTL37" s="146"/>
      <c r="CTM37" s="146"/>
      <c r="CTN37" s="146"/>
      <c r="CTO37" s="146"/>
      <c r="CTP37" s="146"/>
      <c r="CTQ37" s="146"/>
      <c r="CTR37" s="146"/>
      <c r="CTS37" s="146"/>
      <c r="CTT37" s="146"/>
      <c r="CTU37" s="146"/>
      <c r="CTV37" s="146"/>
      <c r="CTW37" s="146"/>
      <c r="CTX37" s="146"/>
      <c r="CTY37" s="146"/>
      <c r="CTZ37" s="146"/>
      <c r="CUA37" s="146"/>
      <c r="CUB37" s="146"/>
      <c r="CUC37" s="146"/>
      <c r="CUD37" s="146"/>
      <c r="CUE37" s="146"/>
      <c r="CUF37" s="146"/>
      <c r="CUG37" s="146"/>
      <c r="CUH37" s="146"/>
      <c r="CUI37" s="146"/>
      <c r="CUJ37" s="146"/>
      <c r="CUK37" s="146"/>
      <c r="CUL37" s="146"/>
      <c r="CUM37" s="146"/>
      <c r="CUN37" s="146"/>
      <c r="CUO37" s="146"/>
      <c r="CUP37" s="146"/>
      <c r="CUQ37" s="146"/>
      <c r="CUR37" s="146"/>
      <c r="CUS37" s="146"/>
      <c r="CUT37" s="146"/>
      <c r="CUU37" s="146"/>
      <c r="CUV37" s="146"/>
      <c r="CUW37" s="146"/>
      <c r="CUX37" s="146"/>
      <c r="CUY37" s="146"/>
      <c r="CUZ37" s="146"/>
      <c r="CVA37" s="146"/>
      <c r="CVB37" s="146"/>
      <c r="CVC37" s="146"/>
      <c r="CVD37" s="146"/>
      <c r="CVE37" s="146"/>
      <c r="CVF37" s="146"/>
      <c r="CVG37" s="146"/>
      <c r="CVH37" s="146"/>
      <c r="CVI37" s="146"/>
      <c r="CVJ37" s="146"/>
      <c r="CVK37" s="146"/>
      <c r="CVL37" s="146"/>
      <c r="CVM37" s="146"/>
      <c r="CVN37" s="146"/>
      <c r="CVO37" s="146"/>
      <c r="CVP37" s="146"/>
      <c r="CVQ37" s="146"/>
      <c r="CVR37" s="146"/>
      <c r="CVS37" s="146"/>
      <c r="CVT37" s="146"/>
      <c r="CVU37" s="146"/>
      <c r="CVV37" s="146"/>
      <c r="CVW37" s="146"/>
      <c r="CVX37" s="146"/>
      <c r="CVY37" s="146"/>
      <c r="CVZ37" s="146"/>
      <c r="CWA37" s="146"/>
      <c r="CWB37" s="146"/>
      <c r="CWC37" s="146"/>
      <c r="CWD37" s="146"/>
      <c r="CWE37" s="146"/>
      <c r="CWF37" s="146"/>
      <c r="CWG37" s="146"/>
      <c r="CWH37" s="146"/>
      <c r="CWI37" s="146"/>
      <c r="CWJ37" s="146"/>
      <c r="CWK37" s="146"/>
      <c r="CWL37" s="146"/>
      <c r="CWM37" s="146"/>
      <c r="CWN37" s="146"/>
      <c r="CWO37" s="146"/>
      <c r="CWP37" s="146"/>
      <c r="CWQ37" s="146"/>
      <c r="CWR37" s="146"/>
      <c r="CWS37" s="146"/>
      <c r="CWT37" s="146"/>
      <c r="CWU37" s="146"/>
      <c r="CWV37" s="146"/>
      <c r="CWW37" s="146"/>
      <c r="CWX37" s="146"/>
      <c r="CWY37" s="146"/>
      <c r="CWZ37" s="146"/>
      <c r="CXA37" s="146"/>
      <c r="CXB37" s="146"/>
      <c r="CXC37" s="146"/>
      <c r="CXD37" s="146"/>
      <c r="CXE37" s="146"/>
      <c r="CXF37" s="146"/>
      <c r="CXG37" s="146"/>
      <c r="CXH37" s="146"/>
      <c r="CXI37" s="146"/>
      <c r="CXJ37" s="146"/>
      <c r="CXK37" s="146"/>
      <c r="CXL37" s="146"/>
      <c r="CXM37" s="146"/>
      <c r="CXN37" s="146"/>
      <c r="CXO37" s="146"/>
      <c r="CXP37" s="146"/>
      <c r="CXQ37" s="146"/>
      <c r="CXR37" s="146"/>
      <c r="CXS37" s="146"/>
      <c r="CXT37" s="146"/>
      <c r="CXU37" s="146"/>
      <c r="CXV37" s="146"/>
      <c r="CXW37" s="146"/>
      <c r="CXX37" s="146"/>
      <c r="CXY37" s="146"/>
      <c r="CXZ37" s="146"/>
      <c r="CYA37" s="146"/>
      <c r="CYB37" s="146"/>
      <c r="CYC37" s="146"/>
      <c r="CYD37" s="146"/>
      <c r="CYE37" s="146"/>
      <c r="CYF37" s="146"/>
      <c r="CYG37" s="146"/>
      <c r="CYH37" s="146"/>
      <c r="CYI37" s="146"/>
      <c r="CYJ37" s="146"/>
      <c r="CYK37" s="146"/>
      <c r="CYL37" s="146"/>
      <c r="CYM37" s="146"/>
      <c r="CYN37" s="146"/>
      <c r="CYO37" s="146"/>
      <c r="CYP37" s="146"/>
      <c r="CYQ37" s="146"/>
      <c r="CYR37" s="146"/>
      <c r="CYS37" s="146"/>
      <c r="CYT37" s="146"/>
      <c r="CYU37" s="146"/>
      <c r="CYV37" s="146"/>
      <c r="CYW37" s="146"/>
      <c r="CYX37" s="146"/>
      <c r="CYY37" s="146"/>
      <c r="CYZ37" s="146"/>
      <c r="CZA37" s="146"/>
      <c r="CZB37" s="146"/>
      <c r="CZC37" s="146"/>
      <c r="CZD37" s="146"/>
      <c r="CZE37" s="146"/>
      <c r="CZF37" s="146"/>
      <c r="CZG37" s="146"/>
      <c r="CZH37" s="146"/>
      <c r="CZI37" s="146"/>
      <c r="CZJ37" s="146"/>
      <c r="CZK37" s="146"/>
      <c r="CZL37" s="146"/>
      <c r="CZM37" s="146"/>
      <c r="CZN37" s="146"/>
      <c r="CZO37" s="146"/>
      <c r="CZP37" s="146"/>
      <c r="CZQ37" s="146"/>
      <c r="CZR37" s="146"/>
      <c r="CZS37" s="146"/>
      <c r="CZT37" s="146"/>
      <c r="CZU37" s="146"/>
      <c r="CZV37" s="146"/>
      <c r="CZW37" s="146"/>
      <c r="CZX37" s="146"/>
      <c r="CZY37" s="146"/>
      <c r="CZZ37" s="146"/>
      <c r="DAA37" s="146"/>
      <c r="DAB37" s="146"/>
      <c r="DAC37" s="146"/>
      <c r="DAD37" s="146"/>
      <c r="DAE37" s="146"/>
      <c r="DAF37" s="146"/>
      <c r="DAG37" s="146"/>
      <c r="DAH37" s="146"/>
      <c r="DAI37" s="146"/>
      <c r="DAJ37" s="146"/>
      <c r="DAK37" s="146"/>
      <c r="DAL37" s="146"/>
      <c r="DAM37" s="146"/>
      <c r="DAN37" s="146"/>
      <c r="DAO37" s="146"/>
      <c r="DAP37" s="146"/>
      <c r="DAQ37" s="146"/>
      <c r="DAR37" s="146"/>
      <c r="DAS37" s="146"/>
      <c r="DAT37" s="146"/>
      <c r="DAU37" s="146"/>
      <c r="DAV37" s="146"/>
      <c r="DAW37" s="146"/>
      <c r="DAX37" s="146"/>
      <c r="DAY37" s="146"/>
      <c r="DAZ37" s="146"/>
      <c r="DBA37" s="146"/>
      <c r="DBB37" s="146"/>
      <c r="DBC37" s="146"/>
      <c r="DBD37" s="146"/>
      <c r="DBE37" s="146"/>
      <c r="DBF37" s="146"/>
      <c r="DBG37" s="146"/>
      <c r="DBH37" s="146"/>
      <c r="DBI37" s="146"/>
      <c r="DBJ37" s="146"/>
      <c r="DBK37" s="146"/>
      <c r="DBL37" s="146"/>
      <c r="DBM37" s="146"/>
      <c r="DBN37" s="146"/>
      <c r="DBO37" s="146"/>
      <c r="DBP37" s="146"/>
      <c r="DBQ37" s="146"/>
      <c r="DBR37" s="146"/>
      <c r="DBS37" s="146"/>
      <c r="DBT37" s="146"/>
      <c r="DBU37" s="146"/>
      <c r="DBV37" s="146"/>
      <c r="DBW37" s="146"/>
      <c r="DBX37" s="146"/>
      <c r="DBY37" s="146"/>
      <c r="DBZ37" s="146"/>
      <c r="DCA37" s="146"/>
      <c r="DCB37" s="146"/>
      <c r="DCC37" s="146"/>
      <c r="DCD37" s="146"/>
      <c r="DCE37" s="146"/>
      <c r="DCF37" s="146"/>
      <c r="DCG37" s="146"/>
      <c r="DCH37" s="146"/>
      <c r="DCI37" s="146"/>
      <c r="DCJ37" s="146"/>
      <c r="DCK37" s="146"/>
      <c r="DCL37" s="146"/>
      <c r="DCM37" s="146"/>
      <c r="DCN37" s="146"/>
      <c r="DCO37" s="146"/>
      <c r="DCP37" s="146"/>
      <c r="DCQ37" s="146"/>
      <c r="DCR37" s="146"/>
      <c r="DCS37" s="146"/>
      <c r="DCT37" s="146"/>
      <c r="DCU37" s="146"/>
      <c r="DCV37" s="146"/>
      <c r="DCW37" s="146"/>
      <c r="DCX37" s="146"/>
      <c r="DCY37" s="146"/>
      <c r="DCZ37" s="146"/>
      <c r="DDA37" s="146"/>
      <c r="DDB37" s="146"/>
      <c r="DDC37" s="146"/>
      <c r="DDD37" s="146"/>
      <c r="DDE37" s="146"/>
      <c r="DDF37" s="146"/>
      <c r="DDG37" s="146"/>
      <c r="DDH37" s="146"/>
      <c r="DDI37" s="146"/>
      <c r="DDJ37" s="146"/>
      <c r="DDK37" s="146"/>
      <c r="DDL37" s="146"/>
      <c r="DDM37" s="146"/>
      <c r="DDN37" s="146"/>
      <c r="DDO37" s="146"/>
      <c r="DDP37" s="146"/>
      <c r="DDQ37" s="146"/>
      <c r="DDR37" s="146"/>
      <c r="DDS37" s="146"/>
      <c r="DDT37" s="146"/>
      <c r="DDU37" s="146"/>
      <c r="DDV37" s="146"/>
      <c r="DDW37" s="146"/>
      <c r="DDX37" s="146"/>
      <c r="DDY37" s="146"/>
      <c r="DDZ37" s="146"/>
      <c r="DEA37" s="146"/>
      <c r="DEB37" s="146"/>
      <c r="DEC37" s="146"/>
      <c r="DED37" s="146"/>
      <c r="DEE37" s="146"/>
      <c r="DEF37" s="146"/>
      <c r="DEG37" s="146"/>
      <c r="DEH37" s="146"/>
      <c r="DEI37" s="146"/>
      <c r="DEJ37" s="146"/>
      <c r="DEK37" s="146"/>
      <c r="DEL37" s="146"/>
      <c r="DEM37" s="146"/>
      <c r="DEN37" s="146"/>
      <c r="DEO37" s="146"/>
      <c r="DEP37" s="146"/>
      <c r="DEQ37" s="146"/>
      <c r="DER37" s="146"/>
      <c r="DES37" s="146"/>
      <c r="DET37" s="146"/>
      <c r="DEU37" s="146"/>
      <c r="DEV37" s="146"/>
      <c r="DEW37" s="146"/>
      <c r="DEX37" s="146"/>
      <c r="DEY37" s="146"/>
      <c r="DEZ37" s="146"/>
      <c r="DFA37" s="146"/>
      <c r="DFB37" s="146"/>
      <c r="DFC37" s="146"/>
      <c r="DFD37" s="146"/>
      <c r="DFE37" s="146"/>
      <c r="DFF37" s="146"/>
      <c r="DFG37" s="146"/>
      <c r="DFH37" s="146"/>
      <c r="DFI37" s="146"/>
      <c r="DFJ37" s="146"/>
      <c r="DFK37" s="146"/>
      <c r="DFL37" s="146"/>
      <c r="DFM37" s="146"/>
      <c r="DFN37" s="146"/>
      <c r="DFO37" s="146"/>
      <c r="DFP37" s="146"/>
      <c r="DFQ37" s="146"/>
      <c r="DFR37" s="146"/>
      <c r="DFS37" s="146"/>
      <c r="DFT37" s="146"/>
      <c r="DFU37" s="146"/>
      <c r="DFV37" s="146"/>
      <c r="DFW37" s="146"/>
      <c r="DFX37" s="146"/>
      <c r="DFY37" s="146"/>
      <c r="DFZ37" s="146"/>
      <c r="DGA37" s="146"/>
      <c r="DGB37" s="146"/>
      <c r="DGC37" s="146"/>
      <c r="DGD37" s="146"/>
      <c r="DGE37" s="146"/>
      <c r="DGF37" s="146"/>
      <c r="DGG37" s="146"/>
      <c r="DGH37" s="146"/>
      <c r="DGI37" s="146"/>
      <c r="DGJ37" s="146"/>
      <c r="DGK37" s="146"/>
      <c r="DGL37" s="146"/>
      <c r="DGM37" s="146"/>
      <c r="DGN37" s="146"/>
      <c r="DGO37" s="146"/>
      <c r="DGP37" s="146"/>
      <c r="DGQ37" s="146"/>
      <c r="DGR37" s="146"/>
      <c r="DGS37" s="146"/>
      <c r="DGT37" s="146"/>
      <c r="DGU37" s="146"/>
      <c r="DGV37" s="146"/>
      <c r="DGW37" s="146"/>
      <c r="DGX37" s="146"/>
      <c r="DGY37" s="146"/>
      <c r="DGZ37" s="146"/>
      <c r="DHA37" s="146"/>
      <c r="DHB37" s="146"/>
      <c r="DHC37" s="146"/>
      <c r="DHD37" s="146"/>
      <c r="DHE37" s="146"/>
      <c r="DHF37" s="146"/>
      <c r="DHG37" s="146"/>
      <c r="DHH37" s="146"/>
      <c r="DHI37" s="146"/>
      <c r="DHJ37" s="146"/>
      <c r="DHK37" s="146"/>
      <c r="DHL37" s="146"/>
      <c r="DHM37" s="146"/>
      <c r="DHN37" s="146"/>
      <c r="DHO37" s="146"/>
      <c r="DHP37" s="146"/>
      <c r="DHQ37" s="146"/>
      <c r="DHR37" s="146"/>
      <c r="DHS37" s="146"/>
      <c r="DHT37" s="146"/>
      <c r="DHU37" s="146"/>
      <c r="DHV37" s="146"/>
      <c r="DHW37" s="146"/>
      <c r="DHX37" s="146"/>
      <c r="DHY37" s="146"/>
      <c r="DHZ37" s="146"/>
      <c r="DIA37" s="146"/>
      <c r="DIB37" s="146"/>
      <c r="DIC37" s="146"/>
      <c r="DID37" s="146"/>
      <c r="DIE37" s="146"/>
      <c r="DIF37" s="146"/>
      <c r="DIG37" s="146"/>
      <c r="DIH37" s="146"/>
      <c r="DII37" s="146"/>
      <c r="DIJ37" s="146"/>
      <c r="DIK37" s="146"/>
      <c r="DIL37" s="146"/>
      <c r="DIM37" s="146"/>
      <c r="DIN37" s="146"/>
      <c r="DIO37" s="146"/>
      <c r="DIP37" s="146"/>
      <c r="DIQ37" s="146"/>
      <c r="DIR37" s="146"/>
      <c r="DIS37" s="146"/>
      <c r="DIT37" s="146"/>
      <c r="DIU37" s="146"/>
      <c r="DIV37" s="146"/>
      <c r="DIW37" s="146"/>
      <c r="DIX37" s="146"/>
      <c r="DIY37" s="146"/>
      <c r="DIZ37" s="146"/>
      <c r="DJA37" s="146"/>
      <c r="DJB37" s="146"/>
      <c r="DJC37" s="146"/>
      <c r="DJD37" s="146"/>
      <c r="DJE37" s="146"/>
      <c r="DJF37" s="146"/>
      <c r="DJG37" s="146"/>
      <c r="DJH37" s="146"/>
      <c r="DJI37" s="146"/>
      <c r="DJJ37" s="146"/>
      <c r="DJK37" s="146"/>
      <c r="DJL37" s="146"/>
      <c r="DJM37" s="146"/>
      <c r="DJN37" s="146"/>
      <c r="DJO37" s="146"/>
      <c r="DJP37" s="146"/>
      <c r="DJQ37" s="146"/>
      <c r="DJR37" s="146"/>
      <c r="DJS37" s="146"/>
      <c r="DJT37" s="146"/>
      <c r="DJU37" s="146"/>
      <c r="DJV37" s="146"/>
      <c r="DJW37" s="146"/>
      <c r="DJX37" s="146"/>
      <c r="DJY37" s="146"/>
      <c r="DJZ37" s="146"/>
      <c r="DKA37" s="146"/>
      <c r="DKB37" s="146"/>
      <c r="DKC37" s="146"/>
      <c r="DKD37" s="146"/>
      <c r="DKE37" s="146"/>
      <c r="DKF37" s="146"/>
      <c r="DKG37" s="146"/>
      <c r="DKH37" s="146"/>
      <c r="DKI37" s="146"/>
      <c r="DKJ37" s="146"/>
      <c r="DKK37" s="146"/>
      <c r="DKL37" s="146"/>
      <c r="DKM37" s="146"/>
      <c r="DKN37" s="146"/>
      <c r="DKO37" s="146"/>
      <c r="DKP37" s="146"/>
      <c r="DKQ37" s="146"/>
      <c r="DKR37" s="146"/>
      <c r="DKS37" s="146"/>
      <c r="DKT37" s="146"/>
      <c r="DKU37" s="146"/>
      <c r="DKV37" s="146"/>
      <c r="DKW37" s="146"/>
      <c r="DKX37" s="146"/>
      <c r="DKY37" s="146"/>
      <c r="DKZ37" s="146"/>
      <c r="DLA37" s="146"/>
      <c r="DLB37" s="146"/>
      <c r="DLC37" s="146"/>
      <c r="DLD37" s="146"/>
      <c r="DLE37" s="146"/>
      <c r="DLF37" s="146"/>
      <c r="DLG37" s="146"/>
      <c r="DLH37" s="146"/>
      <c r="DLI37" s="146"/>
      <c r="DLJ37" s="146"/>
      <c r="DLK37" s="146"/>
      <c r="DLL37" s="146"/>
      <c r="DLM37" s="146"/>
      <c r="DLN37" s="146"/>
      <c r="DLO37" s="146"/>
      <c r="DLP37" s="146"/>
      <c r="DLQ37" s="146"/>
      <c r="DLR37" s="146"/>
      <c r="DLS37" s="146"/>
      <c r="DLT37" s="146"/>
      <c r="DLU37" s="146"/>
      <c r="DLV37" s="146"/>
      <c r="DLW37" s="146"/>
      <c r="DLX37" s="146"/>
      <c r="DLY37" s="146"/>
      <c r="DLZ37" s="146"/>
      <c r="DMA37" s="146"/>
      <c r="DMB37" s="146"/>
      <c r="DMC37" s="146"/>
      <c r="DMD37" s="146"/>
      <c r="DME37" s="146"/>
      <c r="DMF37" s="146"/>
      <c r="DMG37" s="146"/>
      <c r="DMH37" s="146"/>
      <c r="DMI37" s="146"/>
      <c r="DMJ37" s="146"/>
      <c r="DMK37" s="146"/>
      <c r="DML37" s="146"/>
      <c r="DMM37" s="146"/>
      <c r="DMN37" s="146"/>
      <c r="DMO37" s="146"/>
      <c r="DMP37" s="146"/>
      <c r="DMQ37" s="146"/>
      <c r="DMR37" s="146"/>
      <c r="DMS37" s="146"/>
      <c r="DMT37" s="146"/>
      <c r="DMU37" s="146"/>
      <c r="DMV37" s="146"/>
      <c r="DMW37" s="146"/>
      <c r="DMX37" s="146"/>
      <c r="DMY37" s="146"/>
      <c r="DMZ37" s="146"/>
      <c r="DNA37" s="146"/>
      <c r="DNB37" s="146"/>
      <c r="DNC37" s="146"/>
      <c r="DND37" s="146"/>
      <c r="DNE37" s="146"/>
      <c r="DNF37" s="146"/>
      <c r="DNG37" s="146"/>
      <c r="DNH37" s="146"/>
      <c r="DNI37" s="146"/>
      <c r="DNJ37" s="146"/>
      <c r="DNK37" s="146"/>
      <c r="DNL37" s="146"/>
      <c r="DNM37" s="146"/>
      <c r="DNN37" s="146"/>
      <c r="DNO37" s="146"/>
      <c r="DNP37" s="146"/>
      <c r="DNQ37" s="146"/>
      <c r="DNR37" s="146"/>
      <c r="DNS37" s="146"/>
      <c r="DNT37" s="146"/>
      <c r="DNU37" s="146"/>
      <c r="DNV37" s="146"/>
      <c r="DNW37" s="146"/>
      <c r="DNX37" s="146"/>
      <c r="DNY37" s="146"/>
      <c r="DNZ37" s="146"/>
      <c r="DOA37" s="146"/>
      <c r="DOB37" s="146"/>
      <c r="DOC37" s="146"/>
      <c r="DOD37" s="146"/>
      <c r="DOE37" s="146"/>
      <c r="DOF37" s="146"/>
      <c r="DOG37" s="146"/>
      <c r="DOH37" s="146"/>
      <c r="DOI37" s="146"/>
      <c r="DOJ37" s="146"/>
      <c r="DOK37" s="146"/>
      <c r="DOL37" s="146"/>
      <c r="DOM37" s="146"/>
      <c r="DON37" s="146"/>
      <c r="DOO37" s="146"/>
      <c r="DOP37" s="146"/>
      <c r="DOQ37" s="146"/>
      <c r="DOR37" s="146"/>
      <c r="DOS37" s="146"/>
      <c r="DOT37" s="146"/>
      <c r="DOU37" s="146"/>
      <c r="DOV37" s="146"/>
      <c r="DOW37" s="146"/>
      <c r="DOX37" s="146"/>
      <c r="DOY37" s="146"/>
      <c r="DOZ37" s="146"/>
      <c r="DPA37" s="146"/>
      <c r="DPB37" s="146"/>
      <c r="DPC37" s="146"/>
      <c r="DPD37" s="146"/>
      <c r="DPE37" s="146"/>
      <c r="DPF37" s="146"/>
      <c r="DPG37" s="146"/>
      <c r="DPH37" s="146"/>
      <c r="DPI37" s="146"/>
      <c r="DPJ37" s="146"/>
      <c r="DPK37" s="146"/>
      <c r="DPL37" s="146"/>
      <c r="DPM37" s="146"/>
      <c r="DPN37" s="146"/>
      <c r="DPO37" s="146"/>
      <c r="DPP37" s="146"/>
      <c r="DPQ37" s="146"/>
      <c r="DPR37" s="146"/>
      <c r="DPS37" s="146"/>
      <c r="DPT37" s="146"/>
      <c r="DPU37" s="146"/>
      <c r="DPV37" s="146"/>
      <c r="DPW37" s="146"/>
      <c r="DPX37" s="146"/>
      <c r="DPY37" s="146"/>
      <c r="DPZ37" s="146"/>
      <c r="DQA37" s="146"/>
      <c r="DQB37" s="146"/>
      <c r="DQC37" s="146"/>
      <c r="DQD37" s="146"/>
      <c r="DQE37" s="146"/>
      <c r="DQF37" s="146"/>
      <c r="DQG37" s="146"/>
      <c r="DQH37" s="146"/>
      <c r="DQI37" s="146"/>
      <c r="DQJ37" s="146"/>
      <c r="DQK37" s="146"/>
      <c r="DQL37" s="146"/>
      <c r="DQM37" s="146"/>
      <c r="DQN37" s="146"/>
      <c r="DQO37" s="146"/>
      <c r="DQP37" s="146"/>
      <c r="DQQ37" s="146"/>
      <c r="DQR37" s="146"/>
      <c r="DQS37" s="146"/>
      <c r="DQT37" s="146"/>
      <c r="DQU37" s="146"/>
      <c r="DQV37" s="146"/>
      <c r="DQW37" s="146"/>
      <c r="DQX37" s="146"/>
      <c r="DQY37" s="146"/>
      <c r="DQZ37" s="146"/>
      <c r="DRA37" s="146"/>
      <c r="DRB37" s="146"/>
      <c r="DRC37" s="146"/>
      <c r="DRD37" s="146"/>
      <c r="DRE37" s="146"/>
      <c r="DRF37" s="146"/>
      <c r="DRG37" s="146"/>
      <c r="DRH37" s="146"/>
      <c r="DRI37" s="146"/>
      <c r="DRJ37" s="146"/>
      <c r="DRK37" s="146"/>
      <c r="DRL37" s="146"/>
      <c r="DRM37" s="146"/>
      <c r="DRN37" s="146"/>
      <c r="DRO37" s="146"/>
      <c r="DRP37" s="146"/>
      <c r="DRQ37" s="146"/>
      <c r="DRR37" s="146"/>
      <c r="DRS37" s="146"/>
      <c r="DRT37" s="146"/>
      <c r="DRU37" s="146"/>
      <c r="DRV37" s="146"/>
      <c r="DRW37" s="146"/>
      <c r="DRX37" s="146"/>
      <c r="DRY37" s="146"/>
      <c r="DRZ37" s="146"/>
      <c r="DSA37" s="146"/>
      <c r="DSB37" s="146"/>
      <c r="DSC37" s="146"/>
      <c r="DSD37" s="146"/>
      <c r="DSE37" s="146"/>
      <c r="DSF37" s="146"/>
      <c r="DSG37" s="146"/>
      <c r="DSH37" s="146"/>
      <c r="DSI37" s="146"/>
      <c r="DSJ37" s="146"/>
      <c r="DSK37" s="146"/>
      <c r="DSL37" s="146"/>
      <c r="DSM37" s="146"/>
      <c r="DSN37" s="146"/>
      <c r="DSO37" s="146"/>
      <c r="DSP37" s="146"/>
      <c r="DSQ37" s="146"/>
      <c r="DSR37" s="146"/>
      <c r="DSS37" s="146"/>
      <c r="DST37" s="146"/>
      <c r="DSU37" s="146"/>
      <c r="DSV37" s="146"/>
      <c r="DSW37" s="146"/>
      <c r="DSX37" s="146"/>
      <c r="DSY37" s="146"/>
      <c r="DSZ37" s="146"/>
      <c r="DTA37" s="146"/>
      <c r="DTB37" s="146"/>
      <c r="DTC37" s="146"/>
      <c r="DTD37" s="146"/>
      <c r="DTE37" s="146"/>
      <c r="DTF37" s="146"/>
      <c r="DTG37" s="146"/>
      <c r="DTH37" s="146"/>
      <c r="DTI37" s="146"/>
      <c r="DTJ37" s="146"/>
      <c r="DTK37" s="146"/>
      <c r="DTL37" s="146"/>
      <c r="DTM37" s="146"/>
      <c r="DTN37" s="146"/>
      <c r="DTO37" s="146"/>
      <c r="DTP37" s="146"/>
      <c r="DTQ37" s="146"/>
      <c r="DTR37" s="146"/>
      <c r="DTS37" s="146"/>
      <c r="DTT37" s="146"/>
      <c r="DTU37" s="146"/>
      <c r="DTV37" s="146"/>
      <c r="DTW37" s="146"/>
      <c r="DTX37" s="146"/>
      <c r="DTY37" s="146"/>
      <c r="DTZ37" s="146"/>
      <c r="DUA37" s="146"/>
      <c r="DUB37" s="146"/>
      <c r="DUC37" s="146"/>
      <c r="DUD37" s="146"/>
      <c r="DUE37" s="146"/>
      <c r="DUF37" s="146"/>
      <c r="DUG37" s="146"/>
      <c r="DUH37" s="146"/>
      <c r="DUI37" s="146"/>
      <c r="DUJ37" s="146"/>
      <c r="DUK37" s="146"/>
      <c r="DUL37" s="146"/>
      <c r="DUM37" s="146"/>
      <c r="DUN37" s="146"/>
      <c r="DUO37" s="146"/>
      <c r="DUP37" s="146"/>
      <c r="DUQ37" s="146"/>
      <c r="DUR37" s="146"/>
      <c r="DUS37" s="146"/>
      <c r="DUT37" s="146"/>
      <c r="DUU37" s="146"/>
      <c r="DUV37" s="146"/>
      <c r="DUW37" s="146"/>
      <c r="DUX37" s="146"/>
      <c r="DUY37" s="146"/>
      <c r="DUZ37" s="146"/>
      <c r="DVA37" s="146"/>
      <c r="DVB37" s="146"/>
      <c r="DVC37" s="146"/>
      <c r="DVD37" s="146"/>
      <c r="DVE37" s="146"/>
      <c r="DVF37" s="146"/>
      <c r="DVG37" s="146"/>
      <c r="DVH37" s="146"/>
      <c r="DVI37" s="146"/>
      <c r="DVJ37" s="146"/>
      <c r="DVK37" s="146"/>
      <c r="DVL37" s="146"/>
      <c r="DVM37" s="146"/>
      <c r="DVN37" s="146"/>
      <c r="DVO37" s="146"/>
      <c r="DVP37" s="146"/>
      <c r="DVQ37" s="146"/>
      <c r="DVR37" s="146"/>
      <c r="DVS37" s="146"/>
      <c r="DVT37" s="146"/>
      <c r="DVU37" s="146"/>
      <c r="DVV37" s="146"/>
      <c r="DVW37" s="146"/>
      <c r="DVX37" s="146"/>
      <c r="DVY37" s="146"/>
      <c r="DVZ37" s="146"/>
      <c r="DWA37" s="146"/>
      <c r="DWB37" s="146"/>
      <c r="DWC37" s="146"/>
      <c r="DWD37" s="146"/>
      <c r="DWE37" s="146"/>
      <c r="DWF37" s="146"/>
      <c r="DWG37" s="146"/>
      <c r="DWH37" s="146"/>
      <c r="DWI37" s="146"/>
      <c r="DWJ37" s="146"/>
      <c r="DWK37" s="146"/>
      <c r="DWL37" s="146"/>
      <c r="DWM37" s="146"/>
      <c r="DWN37" s="146"/>
      <c r="DWO37" s="146"/>
      <c r="DWP37" s="146"/>
      <c r="DWQ37" s="146"/>
      <c r="DWR37" s="146"/>
      <c r="DWS37" s="146"/>
      <c r="DWT37" s="146"/>
      <c r="DWU37" s="146"/>
      <c r="DWV37" s="146"/>
      <c r="DWW37" s="146"/>
      <c r="DWX37" s="146"/>
      <c r="DWY37" s="146"/>
      <c r="DWZ37" s="146"/>
      <c r="DXA37" s="146"/>
      <c r="DXB37" s="146"/>
      <c r="DXC37" s="146"/>
      <c r="DXD37" s="146"/>
      <c r="DXE37" s="146"/>
      <c r="DXF37" s="146"/>
      <c r="DXG37" s="146"/>
      <c r="DXH37" s="146"/>
      <c r="DXI37" s="146"/>
      <c r="DXJ37" s="146"/>
      <c r="DXK37" s="146"/>
      <c r="DXL37" s="146"/>
      <c r="DXM37" s="146"/>
      <c r="DXN37" s="146"/>
      <c r="DXO37" s="146"/>
      <c r="DXP37" s="146"/>
      <c r="DXQ37" s="146"/>
      <c r="DXR37" s="146"/>
      <c r="DXS37" s="146"/>
      <c r="DXT37" s="146"/>
      <c r="DXU37" s="146"/>
      <c r="DXV37" s="146"/>
      <c r="DXW37" s="146"/>
      <c r="DXX37" s="146"/>
      <c r="DXY37" s="146"/>
      <c r="DXZ37" s="146"/>
      <c r="DYA37" s="146"/>
      <c r="DYB37" s="146"/>
      <c r="DYC37" s="146"/>
      <c r="DYD37" s="146"/>
      <c r="DYE37" s="146"/>
      <c r="DYF37" s="146"/>
      <c r="DYG37" s="146"/>
      <c r="DYH37" s="146"/>
      <c r="DYI37" s="146"/>
      <c r="DYJ37" s="146"/>
      <c r="DYK37" s="146"/>
      <c r="DYL37" s="146"/>
      <c r="DYM37" s="146"/>
      <c r="DYN37" s="146"/>
      <c r="DYO37" s="146"/>
      <c r="DYP37" s="146"/>
      <c r="DYQ37" s="146"/>
      <c r="DYR37" s="146"/>
      <c r="DYS37" s="146"/>
      <c r="DYT37" s="146"/>
      <c r="DYU37" s="146"/>
      <c r="DYV37" s="146"/>
      <c r="DYW37" s="146"/>
      <c r="DYX37" s="146"/>
      <c r="DYY37" s="146"/>
      <c r="DYZ37" s="146"/>
      <c r="DZA37" s="146"/>
      <c r="DZB37" s="146"/>
      <c r="DZC37" s="146"/>
      <c r="DZD37" s="146"/>
      <c r="DZE37" s="146"/>
      <c r="DZF37" s="146"/>
      <c r="DZG37" s="146"/>
      <c r="DZH37" s="146"/>
      <c r="DZI37" s="146"/>
      <c r="DZJ37" s="146"/>
      <c r="DZK37" s="146"/>
      <c r="DZL37" s="146"/>
      <c r="DZM37" s="146"/>
      <c r="DZN37" s="146"/>
      <c r="DZO37" s="146"/>
      <c r="DZP37" s="146"/>
      <c r="DZQ37" s="146"/>
      <c r="DZR37" s="146"/>
      <c r="DZS37" s="146"/>
      <c r="DZT37" s="146"/>
      <c r="DZU37" s="146"/>
      <c r="DZV37" s="146"/>
      <c r="DZW37" s="146"/>
      <c r="DZX37" s="146"/>
      <c r="DZY37" s="146"/>
      <c r="DZZ37" s="146"/>
      <c r="EAA37" s="146"/>
      <c r="EAB37" s="146"/>
      <c r="EAC37" s="146"/>
      <c r="EAD37" s="146"/>
      <c r="EAE37" s="146"/>
      <c r="EAF37" s="146"/>
      <c r="EAG37" s="146"/>
      <c r="EAH37" s="146"/>
      <c r="EAI37" s="146"/>
      <c r="EAJ37" s="146"/>
      <c r="EAK37" s="146"/>
      <c r="EAL37" s="146"/>
      <c r="EAM37" s="146"/>
      <c r="EAN37" s="146"/>
      <c r="EAO37" s="146"/>
      <c r="EAP37" s="146"/>
      <c r="EAQ37" s="146"/>
      <c r="EAR37" s="146"/>
      <c r="EAS37" s="146"/>
      <c r="EAT37" s="146"/>
      <c r="EAU37" s="146"/>
      <c r="EAV37" s="146"/>
      <c r="EAW37" s="146"/>
      <c r="EAX37" s="146"/>
      <c r="EAY37" s="146"/>
      <c r="EAZ37" s="146"/>
      <c r="EBA37" s="146"/>
      <c r="EBB37" s="146"/>
      <c r="EBC37" s="146"/>
      <c r="EBD37" s="146"/>
      <c r="EBE37" s="146"/>
      <c r="EBF37" s="146"/>
      <c r="EBG37" s="146"/>
      <c r="EBH37" s="146"/>
      <c r="EBI37" s="146"/>
      <c r="EBJ37" s="146"/>
      <c r="EBK37" s="146"/>
      <c r="EBL37" s="146"/>
      <c r="EBM37" s="146"/>
      <c r="EBN37" s="146"/>
      <c r="EBO37" s="146"/>
      <c r="EBP37" s="146"/>
      <c r="EBQ37" s="146"/>
      <c r="EBR37" s="146"/>
      <c r="EBS37" s="146"/>
      <c r="EBT37" s="146"/>
      <c r="EBU37" s="146"/>
      <c r="EBV37" s="146"/>
      <c r="EBW37" s="146"/>
      <c r="EBX37" s="146"/>
      <c r="EBY37" s="146"/>
      <c r="EBZ37" s="146"/>
      <c r="ECA37" s="146"/>
      <c r="ECB37" s="146"/>
      <c r="ECC37" s="146"/>
      <c r="ECD37" s="146"/>
      <c r="ECE37" s="146"/>
      <c r="ECF37" s="146"/>
      <c r="ECG37" s="146"/>
      <c r="ECH37" s="146"/>
      <c r="ECI37" s="146"/>
      <c r="ECJ37" s="146"/>
      <c r="ECK37" s="146"/>
      <c r="ECL37" s="146"/>
      <c r="ECM37" s="146"/>
      <c r="ECN37" s="146"/>
      <c r="ECO37" s="146"/>
      <c r="ECP37" s="146"/>
      <c r="ECQ37" s="146"/>
      <c r="ECR37" s="146"/>
      <c r="ECS37" s="146"/>
      <c r="ECT37" s="146"/>
      <c r="ECU37" s="146"/>
      <c r="ECV37" s="146"/>
      <c r="ECW37" s="146"/>
      <c r="ECX37" s="146"/>
      <c r="ECY37" s="146"/>
      <c r="ECZ37" s="146"/>
      <c r="EDA37" s="146"/>
      <c r="EDB37" s="146"/>
      <c r="EDC37" s="146"/>
      <c r="EDD37" s="146"/>
      <c r="EDE37" s="146"/>
      <c r="EDF37" s="146"/>
      <c r="EDG37" s="146"/>
      <c r="EDH37" s="146"/>
      <c r="EDI37" s="146"/>
      <c r="EDJ37" s="146"/>
      <c r="EDK37" s="146"/>
      <c r="EDL37" s="146"/>
      <c r="EDM37" s="146"/>
      <c r="EDN37" s="146"/>
      <c r="EDO37" s="146"/>
      <c r="EDP37" s="146"/>
      <c r="EDQ37" s="146"/>
      <c r="EDR37" s="146"/>
      <c r="EDS37" s="146"/>
      <c r="EDT37" s="146"/>
      <c r="EDU37" s="146"/>
      <c r="EDV37" s="146"/>
      <c r="EDW37" s="146"/>
      <c r="EDX37" s="146"/>
      <c r="EDY37" s="146"/>
      <c r="EDZ37" s="146"/>
      <c r="EEA37" s="146"/>
      <c r="EEB37" s="146"/>
      <c r="EEC37" s="146"/>
      <c r="EED37" s="146"/>
      <c r="EEE37" s="146"/>
      <c r="EEF37" s="146"/>
      <c r="EEG37" s="146"/>
      <c r="EEH37" s="146"/>
      <c r="EEI37" s="146"/>
      <c r="EEJ37" s="146"/>
      <c r="EEK37" s="146"/>
      <c r="EEL37" s="146"/>
      <c r="EEM37" s="146"/>
      <c r="EEN37" s="146"/>
      <c r="EEO37" s="146"/>
      <c r="EEP37" s="146"/>
      <c r="EEQ37" s="146"/>
      <c r="EER37" s="146"/>
      <c r="EES37" s="146"/>
      <c r="EET37" s="146"/>
      <c r="EEU37" s="146"/>
      <c r="EEV37" s="146"/>
      <c r="EEW37" s="146"/>
      <c r="EEX37" s="146"/>
      <c r="EEY37" s="146"/>
      <c r="EEZ37" s="146"/>
      <c r="EFA37" s="146"/>
      <c r="EFB37" s="146"/>
      <c r="EFC37" s="146"/>
      <c r="EFD37" s="146"/>
      <c r="EFE37" s="146"/>
      <c r="EFF37" s="146"/>
      <c r="EFG37" s="146"/>
      <c r="EFH37" s="146"/>
      <c r="EFI37" s="146"/>
      <c r="EFJ37" s="146"/>
      <c r="EFK37" s="146"/>
      <c r="EFL37" s="146"/>
      <c r="EFM37" s="146"/>
      <c r="EFN37" s="146"/>
      <c r="EFO37" s="146"/>
      <c r="EFP37" s="146"/>
      <c r="EFQ37" s="146"/>
      <c r="EFR37" s="146"/>
      <c r="EFS37" s="146"/>
      <c r="EFT37" s="146"/>
      <c r="EFU37" s="146"/>
      <c r="EFV37" s="146"/>
      <c r="EFW37" s="146"/>
      <c r="EFX37" s="146"/>
      <c r="EFY37" s="146"/>
      <c r="EFZ37" s="146"/>
      <c r="EGA37" s="146"/>
      <c r="EGB37" s="146"/>
      <c r="EGC37" s="146"/>
      <c r="EGD37" s="146"/>
      <c r="EGE37" s="146"/>
      <c r="EGF37" s="146"/>
      <c r="EGG37" s="146"/>
      <c r="EGH37" s="146"/>
      <c r="EGI37" s="146"/>
      <c r="EGJ37" s="146"/>
      <c r="EGK37" s="146"/>
      <c r="EGL37" s="146"/>
      <c r="EGM37" s="146"/>
      <c r="EGN37" s="146"/>
      <c r="EGO37" s="146"/>
      <c r="EGP37" s="146"/>
      <c r="EGQ37" s="146"/>
      <c r="EGR37" s="146"/>
      <c r="EGS37" s="146"/>
      <c r="EGT37" s="146"/>
      <c r="EGU37" s="146"/>
      <c r="EGV37" s="146"/>
      <c r="EGW37" s="146"/>
      <c r="EGX37" s="146"/>
      <c r="EGY37" s="146"/>
      <c r="EGZ37" s="146"/>
      <c r="EHA37" s="146"/>
      <c r="EHB37" s="146"/>
      <c r="EHC37" s="146"/>
      <c r="EHD37" s="146"/>
      <c r="EHE37" s="146"/>
      <c r="EHF37" s="146"/>
      <c r="EHG37" s="146"/>
      <c r="EHH37" s="146"/>
      <c r="EHI37" s="146"/>
      <c r="EHJ37" s="146"/>
      <c r="EHK37" s="146"/>
      <c r="EHL37" s="146"/>
      <c r="EHM37" s="146"/>
      <c r="EHN37" s="146"/>
      <c r="EHO37" s="146"/>
      <c r="EHP37" s="146"/>
      <c r="EHQ37" s="146"/>
      <c r="EHR37" s="146"/>
      <c r="EHS37" s="146"/>
      <c r="EHT37" s="146"/>
      <c r="EHU37" s="146"/>
      <c r="EHV37" s="146"/>
      <c r="EHW37" s="146"/>
      <c r="EHX37" s="146"/>
      <c r="EHY37" s="146"/>
      <c r="EHZ37" s="146"/>
      <c r="EIA37" s="146"/>
      <c r="EIB37" s="146"/>
      <c r="EIC37" s="146"/>
      <c r="EID37" s="146"/>
      <c r="EIE37" s="146"/>
      <c r="EIF37" s="146"/>
      <c r="EIG37" s="146"/>
      <c r="EIH37" s="146"/>
      <c r="EII37" s="146"/>
      <c r="EIJ37" s="146"/>
      <c r="EIK37" s="146"/>
      <c r="EIL37" s="146"/>
      <c r="EIM37" s="146"/>
      <c r="EIN37" s="146"/>
      <c r="EIO37" s="146"/>
      <c r="EIP37" s="146"/>
      <c r="EIQ37" s="146"/>
      <c r="EIR37" s="146"/>
      <c r="EIS37" s="146"/>
      <c r="EIT37" s="146"/>
      <c r="EIU37" s="146"/>
      <c r="EIV37" s="146"/>
      <c r="EIW37" s="146"/>
      <c r="EIX37" s="146"/>
      <c r="EIY37" s="146"/>
      <c r="EIZ37" s="146"/>
      <c r="EJA37" s="146"/>
      <c r="EJB37" s="146"/>
      <c r="EJC37" s="146"/>
      <c r="EJD37" s="146"/>
      <c r="EJE37" s="146"/>
      <c r="EJF37" s="146"/>
      <c r="EJG37" s="146"/>
      <c r="EJH37" s="146"/>
      <c r="EJI37" s="146"/>
      <c r="EJJ37" s="146"/>
      <c r="EJK37" s="146"/>
      <c r="EJL37" s="146"/>
      <c r="EJM37" s="146"/>
      <c r="EJN37" s="146"/>
      <c r="EJO37" s="146"/>
      <c r="EJP37" s="146"/>
      <c r="EJQ37" s="146"/>
      <c r="EJR37" s="146"/>
      <c r="EJS37" s="146"/>
      <c r="EJT37" s="146"/>
      <c r="EJU37" s="146"/>
      <c r="EJV37" s="146"/>
      <c r="EJW37" s="146"/>
      <c r="EJX37" s="146"/>
      <c r="EJY37" s="146"/>
      <c r="EJZ37" s="146"/>
      <c r="EKA37" s="146"/>
      <c r="EKB37" s="146"/>
      <c r="EKC37" s="146"/>
      <c r="EKD37" s="146"/>
      <c r="EKE37" s="146"/>
      <c r="EKF37" s="146"/>
      <c r="EKG37" s="146"/>
      <c r="EKH37" s="146"/>
      <c r="EKI37" s="146"/>
      <c r="EKJ37" s="146"/>
      <c r="EKK37" s="146"/>
      <c r="EKL37" s="146"/>
      <c r="EKM37" s="146"/>
      <c r="EKN37" s="146"/>
      <c r="EKO37" s="146"/>
      <c r="EKP37" s="146"/>
      <c r="EKQ37" s="146"/>
      <c r="EKR37" s="146"/>
      <c r="EKS37" s="146"/>
      <c r="EKT37" s="146"/>
      <c r="EKU37" s="146"/>
      <c r="EKV37" s="146"/>
      <c r="EKW37" s="146"/>
      <c r="EKX37" s="146"/>
      <c r="EKY37" s="146"/>
      <c r="EKZ37" s="146"/>
      <c r="ELA37" s="146"/>
      <c r="ELB37" s="146"/>
      <c r="ELC37" s="146"/>
      <c r="ELD37" s="146"/>
      <c r="ELE37" s="146"/>
      <c r="ELF37" s="146"/>
      <c r="ELG37" s="146"/>
      <c r="ELH37" s="146"/>
      <c r="ELI37" s="146"/>
      <c r="ELJ37" s="146"/>
      <c r="ELK37" s="146"/>
      <c r="ELL37" s="146"/>
      <c r="ELM37" s="146"/>
      <c r="ELN37" s="146"/>
      <c r="ELO37" s="146"/>
      <c r="ELP37" s="146"/>
      <c r="ELQ37" s="146"/>
      <c r="ELR37" s="146"/>
      <c r="ELS37" s="146"/>
      <c r="ELT37" s="146"/>
      <c r="ELU37" s="146"/>
      <c r="ELV37" s="146"/>
      <c r="ELW37" s="146"/>
      <c r="ELX37" s="146"/>
      <c r="ELY37" s="146"/>
      <c r="ELZ37" s="146"/>
      <c r="EMA37" s="146"/>
      <c r="EMB37" s="146"/>
      <c r="EMC37" s="146"/>
      <c r="EMD37" s="146"/>
      <c r="EME37" s="146"/>
      <c r="EMF37" s="146"/>
      <c r="EMG37" s="146"/>
      <c r="EMH37" s="146"/>
      <c r="EMI37" s="146"/>
      <c r="EMJ37" s="146"/>
      <c r="EMK37" s="146"/>
      <c r="EML37" s="146"/>
      <c r="EMM37" s="146"/>
      <c r="EMN37" s="146"/>
      <c r="EMO37" s="146"/>
      <c r="EMP37" s="146"/>
      <c r="EMQ37" s="146"/>
      <c r="EMR37" s="146"/>
      <c r="EMS37" s="146"/>
      <c r="EMT37" s="146"/>
      <c r="EMU37" s="146"/>
      <c r="EMV37" s="146"/>
      <c r="EMW37" s="146"/>
      <c r="EMX37" s="146"/>
      <c r="EMY37" s="146"/>
      <c r="EMZ37" s="146"/>
      <c r="ENA37" s="146"/>
      <c r="ENB37" s="146"/>
      <c r="ENC37" s="146"/>
      <c r="END37" s="146"/>
      <c r="ENE37" s="146"/>
      <c r="ENF37" s="146"/>
      <c r="ENG37" s="146"/>
      <c r="ENH37" s="146"/>
      <c r="ENI37" s="146"/>
      <c r="ENJ37" s="146"/>
      <c r="ENK37" s="146"/>
      <c r="ENL37" s="146"/>
      <c r="ENM37" s="146"/>
      <c r="ENN37" s="146"/>
      <c r="ENO37" s="146"/>
      <c r="ENP37" s="146"/>
      <c r="ENQ37" s="146"/>
      <c r="ENR37" s="146"/>
      <c r="ENS37" s="146"/>
      <c r="ENT37" s="146"/>
      <c r="ENU37" s="146"/>
      <c r="ENV37" s="146"/>
      <c r="ENW37" s="146"/>
      <c r="ENX37" s="146"/>
      <c r="ENY37" s="146"/>
      <c r="ENZ37" s="146"/>
      <c r="EOA37" s="146"/>
      <c r="EOB37" s="146"/>
      <c r="EOC37" s="146"/>
      <c r="EOD37" s="146"/>
      <c r="EOE37" s="146"/>
      <c r="EOF37" s="146"/>
      <c r="EOG37" s="146"/>
      <c r="EOH37" s="146"/>
      <c r="EOI37" s="146"/>
      <c r="EOJ37" s="146"/>
      <c r="EOK37" s="146"/>
      <c r="EOL37" s="146"/>
      <c r="EOM37" s="146"/>
      <c r="EON37" s="146"/>
      <c r="EOO37" s="146"/>
      <c r="EOP37" s="146"/>
      <c r="EOQ37" s="146"/>
      <c r="EOR37" s="146"/>
      <c r="EOS37" s="146"/>
      <c r="EOT37" s="146"/>
      <c r="EOU37" s="146"/>
      <c r="EOV37" s="146"/>
      <c r="EOW37" s="146"/>
      <c r="EOX37" s="146"/>
      <c r="EOY37" s="146"/>
      <c r="EOZ37" s="146"/>
      <c r="EPA37" s="146"/>
      <c r="EPB37" s="146"/>
      <c r="EPC37" s="146"/>
      <c r="EPD37" s="146"/>
      <c r="EPE37" s="146"/>
      <c r="EPF37" s="146"/>
      <c r="EPG37" s="146"/>
      <c r="EPH37" s="146"/>
      <c r="EPI37" s="146"/>
      <c r="EPJ37" s="146"/>
      <c r="EPK37" s="146"/>
      <c r="EPL37" s="146"/>
      <c r="EPM37" s="146"/>
      <c r="EPN37" s="146"/>
      <c r="EPO37" s="146"/>
      <c r="EPP37" s="146"/>
      <c r="EPQ37" s="146"/>
      <c r="EPR37" s="146"/>
      <c r="EPS37" s="146"/>
      <c r="EPT37" s="146"/>
      <c r="EPU37" s="146"/>
      <c r="EPV37" s="146"/>
      <c r="EPW37" s="146"/>
      <c r="EPX37" s="146"/>
      <c r="EPY37" s="146"/>
      <c r="EPZ37" s="146"/>
      <c r="EQA37" s="146"/>
      <c r="EQB37" s="146"/>
      <c r="EQC37" s="146"/>
      <c r="EQD37" s="146"/>
      <c r="EQE37" s="146"/>
      <c r="EQF37" s="146"/>
      <c r="EQG37" s="146"/>
      <c r="EQH37" s="146"/>
      <c r="EQI37" s="146"/>
      <c r="EQJ37" s="146"/>
      <c r="EQK37" s="146"/>
      <c r="EQL37" s="146"/>
      <c r="EQM37" s="146"/>
      <c r="EQN37" s="146"/>
      <c r="EQO37" s="146"/>
      <c r="EQP37" s="146"/>
      <c r="EQQ37" s="146"/>
      <c r="EQR37" s="146"/>
      <c r="EQS37" s="146"/>
      <c r="EQT37" s="146"/>
      <c r="EQU37" s="146"/>
      <c r="EQV37" s="146"/>
      <c r="EQW37" s="146"/>
      <c r="EQX37" s="146"/>
      <c r="EQY37" s="146"/>
      <c r="EQZ37" s="146"/>
      <c r="ERA37" s="146"/>
      <c r="ERB37" s="146"/>
      <c r="ERC37" s="146"/>
      <c r="ERD37" s="146"/>
      <c r="ERE37" s="146"/>
      <c r="ERF37" s="146"/>
      <c r="ERG37" s="146"/>
      <c r="ERH37" s="146"/>
      <c r="ERI37" s="146"/>
      <c r="ERJ37" s="146"/>
      <c r="ERK37" s="146"/>
      <c r="ERL37" s="146"/>
      <c r="ERM37" s="146"/>
      <c r="ERN37" s="146"/>
      <c r="ERO37" s="146"/>
      <c r="ERP37" s="146"/>
      <c r="ERQ37" s="146"/>
      <c r="ERR37" s="146"/>
      <c r="ERS37" s="146"/>
      <c r="ERT37" s="146"/>
      <c r="ERU37" s="146"/>
      <c r="ERV37" s="146"/>
      <c r="ERW37" s="146"/>
      <c r="ERX37" s="146"/>
      <c r="ERY37" s="146"/>
      <c r="ERZ37" s="146"/>
      <c r="ESA37" s="146"/>
      <c r="ESB37" s="146"/>
      <c r="ESC37" s="146"/>
      <c r="ESD37" s="146"/>
      <c r="ESE37" s="146"/>
      <c r="ESF37" s="146"/>
      <c r="ESG37" s="146"/>
      <c r="ESH37" s="146"/>
      <c r="ESI37" s="146"/>
      <c r="ESJ37" s="146"/>
      <c r="ESK37" s="146"/>
      <c r="ESL37" s="146"/>
      <c r="ESM37" s="146"/>
      <c r="ESN37" s="146"/>
      <c r="ESO37" s="146"/>
      <c r="ESP37" s="146"/>
      <c r="ESQ37" s="146"/>
      <c r="ESR37" s="146"/>
      <c r="ESS37" s="146"/>
      <c r="EST37" s="146"/>
      <c r="ESU37" s="146"/>
      <c r="ESV37" s="146"/>
      <c r="ESW37" s="146"/>
      <c r="ESX37" s="146"/>
      <c r="ESY37" s="146"/>
      <c r="ESZ37" s="146"/>
      <c r="ETA37" s="146"/>
      <c r="ETB37" s="146"/>
      <c r="ETC37" s="146"/>
      <c r="ETD37" s="146"/>
      <c r="ETE37" s="146"/>
      <c r="ETF37" s="146"/>
      <c r="ETG37" s="146"/>
      <c r="ETH37" s="146"/>
      <c r="ETI37" s="146"/>
      <c r="ETJ37" s="146"/>
      <c r="ETK37" s="146"/>
      <c r="ETL37" s="146"/>
      <c r="ETM37" s="146"/>
      <c r="ETN37" s="146"/>
      <c r="ETO37" s="146"/>
      <c r="ETP37" s="146"/>
      <c r="ETQ37" s="146"/>
      <c r="ETR37" s="146"/>
      <c r="ETS37" s="146"/>
      <c r="ETT37" s="146"/>
      <c r="ETU37" s="146"/>
      <c r="ETV37" s="146"/>
      <c r="ETW37" s="146"/>
      <c r="ETX37" s="146"/>
      <c r="ETY37" s="146"/>
      <c r="ETZ37" s="146"/>
      <c r="EUA37" s="146"/>
      <c r="EUB37" s="146"/>
      <c r="EUC37" s="146"/>
      <c r="EUD37" s="146"/>
      <c r="EUE37" s="146"/>
      <c r="EUF37" s="146"/>
      <c r="EUG37" s="146"/>
      <c r="EUH37" s="146"/>
      <c r="EUI37" s="146"/>
      <c r="EUJ37" s="146"/>
      <c r="EUK37" s="146"/>
      <c r="EUL37" s="146"/>
      <c r="EUM37" s="146"/>
      <c r="EUN37" s="146"/>
      <c r="EUO37" s="146"/>
      <c r="EUP37" s="146"/>
      <c r="EUQ37" s="146"/>
      <c r="EUR37" s="146"/>
      <c r="EUS37" s="146"/>
      <c r="EUT37" s="146"/>
      <c r="EUU37" s="146"/>
      <c r="EUV37" s="146"/>
      <c r="EUW37" s="146"/>
      <c r="EUX37" s="146"/>
      <c r="EUY37" s="146"/>
      <c r="EUZ37" s="146"/>
      <c r="EVA37" s="146"/>
      <c r="EVB37" s="146"/>
      <c r="EVC37" s="146"/>
      <c r="EVD37" s="146"/>
      <c r="EVE37" s="146"/>
      <c r="EVF37" s="146"/>
      <c r="EVG37" s="146"/>
      <c r="EVH37" s="146"/>
      <c r="EVI37" s="146"/>
      <c r="EVJ37" s="146"/>
      <c r="EVK37" s="146"/>
      <c r="EVL37" s="146"/>
      <c r="EVM37" s="146"/>
      <c r="EVN37" s="146"/>
      <c r="EVO37" s="146"/>
      <c r="EVP37" s="146"/>
      <c r="EVQ37" s="146"/>
      <c r="EVR37" s="146"/>
      <c r="EVS37" s="146"/>
      <c r="EVT37" s="146"/>
      <c r="EVU37" s="146"/>
      <c r="EVV37" s="146"/>
      <c r="EVW37" s="146"/>
      <c r="EVX37" s="146"/>
      <c r="EVY37" s="146"/>
      <c r="EVZ37" s="146"/>
      <c r="EWA37" s="146"/>
      <c r="EWB37" s="146"/>
      <c r="EWC37" s="146"/>
      <c r="EWD37" s="146"/>
      <c r="EWE37" s="146"/>
      <c r="EWF37" s="146"/>
      <c r="EWG37" s="146"/>
      <c r="EWH37" s="146"/>
      <c r="EWI37" s="146"/>
      <c r="EWJ37" s="146"/>
      <c r="EWK37" s="146"/>
      <c r="EWL37" s="146"/>
      <c r="EWM37" s="146"/>
      <c r="EWN37" s="146"/>
      <c r="EWO37" s="146"/>
      <c r="EWP37" s="146"/>
      <c r="EWQ37" s="146"/>
      <c r="EWR37" s="146"/>
      <c r="EWS37" s="146"/>
      <c r="EWT37" s="146"/>
      <c r="EWU37" s="146"/>
      <c r="EWV37" s="146"/>
      <c r="EWW37" s="146"/>
      <c r="EWX37" s="146"/>
      <c r="EWY37" s="146"/>
      <c r="EWZ37" s="146"/>
      <c r="EXA37" s="146"/>
      <c r="EXB37" s="146"/>
      <c r="EXC37" s="146"/>
      <c r="EXD37" s="146"/>
      <c r="EXE37" s="146"/>
      <c r="EXF37" s="146"/>
      <c r="EXG37" s="146"/>
      <c r="EXH37" s="146"/>
      <c r="EXI37" s="146"/>
      <c r="EXJ37" s="146"/>
      <c r="EXK37" s="146"/>
      <c r="EXL37" s="146"/>
      <c r="EXM37" s="146"/>
      <c r="EXN37" s="146"/>
      <c r="EXO37" s="146"/>
      <c r="EXP37" s="146"/>
      <c r="EXQ37" s="146"/>
      <c r="EXR37" s="146"/>
      <c r="EXS37" s="146"/>
      <c r="EXT37" s="146"/>
      <c r="EXU37" s="146"/>
      <c r="EXV37" s="146"/>
      <c r="EXW37" s="146"/>
      <c r="EXX37" s="146"/>
      <c r="EXY37" s="146"/>
      <c r="EXZ37" s="146"/>
      <c r="EYA37" s="146"/>
      <c r="EYB37" s="146"/>
      <c r="EYC37" s="146"/>
      <c r="EYD37" s="146"/>
      <c r="EYE37" s="146"/>
      <c r="EYF37" s="146"/>
      <c r="EYG37" s="146"/>
      <c r="EYH37" s="146"/>
      <c r="EYI37" s="146"/>
      <c r="EYJ37" s="146"/>
      <c r="EYK37" s="146"/>
      <c r="EYL37" s="146"/>
      <c r="EYM37" s="146"/>
      <c r="EYN37" s="146"/>
      <c r="EYO37" s="146"/>
      <c r="EYP37" s="146"/>
      <c r="EYQ37" s="146"/>
      <c r="EYR37" s="146"/>
      <c r="EYS37" s="146"/>
      <c r="EYT37" s="146"/>
      <c r="EYU37" s="146"/>
      <c r="EYV37" s="146"/>
      <c r="EYW37" s="146"/>
      <c r="EYX37" s="146"/>
      <c r="EYY37" s="146"/>
      <c r="EYZ37" s="146"/>
      <c r="EZA37" s="146"/>
      <c r="EZB37" s="146"/>
      <c r="EZC37" s="146"/>
      <c r="EZD37" s="146"/>
      <c r="EZE37" s="146"/>
      <c r="EZF37" s="146"/>
      <c r="EZG37" s="146"/>
      <c r="EZH37" s="146"/>
      <c r="EZI37" s="146"/>
      <c r="EZJ37" s="146"/>
      <c r="EZK37" s="146"/>
      <c r="EZL37" s="146"/>
      <c r="EZM37" s="146"/>
      <c r="EZN37" s="146"/>
      <c r="EZO37" s="146"/>
      <c r="EZP37" s="146"/>
      <c r="EZQ37" s="146"/>
      <c r="EZR37" s="146"/>
      <c r="EZS37" s="146"/>
      <c r="EZT37" s="146"/>
      <c r="EZU37" s="146"/>
      <c r="EZV37" s="146"/>
      <c r="EZW37" s="146"/>
      <c r="EZX37" s="146"/>
      <c r="EZY37" s="146"/>
      <c r="EZZ37" s="146"/>
      <c r="FAA37" s="146"/>
      <c r="FAB37" s="146"/>
      <c r="FAC37" s="146"/>
      <c r="FAD37" s="146"/>
      <c r="FAE37" s="146"/>
      <c r="FAF37" s="146"/>
      <c r="FAG37" s="146"/>
      <c r="FAH37" s="146"/>
      <c r="FAI37" s="146"/>
      <c r="FAJ37" s="146"/>
      <c r="FAK37" s="146"/>
      <c r="FAL37" s="146"/>
      <c r="FAM37" s="146"/>
      <c r="FAN37" s="146"/>
      <c r="FAO37" s="146"/>
      <c r="FAP37" s="146"/>
      <c r="FAQ37" s="146"/>
      <c r="FAR37" s="146"/>
      <c r="FAS37" s="146"/>
      <c r="FAT37" s="146"/>
      <c r="FAU37" s="146"/>
      <c r="FAV37" s="146"/>
      <c r="FAW37" s="146"/>
      <c r="FAX37" s="146"/>
      <c r="FAY37" s="146"/>
      <c r="FAZ37" s="146"/>
      <c r="FBA37" s="146"/>
      <c r="FBB37" s="146"/>
      <c r="FBC37" s="146"/>
      <c r="FBD37" s="146"/>
      <c r="FBE37" s="146"/>
      <c r="FBF37" s="146"/>
      <c r="FBG37" s="146"/>
      <c r="FBH37" s="146"/>
      <c r="FBI37" s="146"/>
      <c r="FBJ37" s="146"/>
      <c r="FBK37" s="146"/>
      <c r="FBL37" s="146"/>
      <c r="FBM37" s="146"/>
      <c r="FBN37" s="146"/>
      <c r="FBO37" s="146"/>
      <c r="FBP37" s="146"/>
      <c r="FBQ37" s="146"/>
      <c r="FBR37" s="146"/>
      <c r="FBS37" s="146"/>
      <c r="FBT37" s="146"/>
      <c r="FBU37" s="146"/>
      <c r="FBV37" s="146"/>
      <c r="FBW37" s="146"/>
      <c r="FBX37" s="146"/>
      <c r="FBY37" s="146"/>
      <c r="FBZ37" s="146"/>
      <c r="FCA37" s="146"/>
      <c r="FCB37" s="146"/>
      <c r="FCC37" s="146"/>
      <c r="FCD37" s="146"/>
      <c r="FCE37" s="146"/>
      <c r="FCF37" s="146"/>
      <c r="FCG37" s="146"/>
      <c r="FCH37" s="146"/>
      <c r="FCI37" s="146"/>
      <c r="FCJ37" s="146"/>
      <c r="FCK37" s="146"/>
      <c r="FCL37" s="146"/>
      <c r="FCM37" s="146"/>
      <c r="FCN37" s="146"/>
      <c r="FCO37" s="146"/>
      <c r="FCP37" s="146"/>
      <c r="FCQ37" s="146"/>
      <c r="FCR37" s="146"/>
      <c r="FCS37" s="146"/>
      <c r="FCT37" s="146"/>
      <c r="FCU37" s="146"/>
      <c r="FCV37" s="146"/>
      <c r="FCW37" s="146"/>
      <c r="FCX37" s="146"/>
      <c r="FCY37" s="146"/>
      <c r="FCZ37" s="146"/>
      <c r="FDA37" s="146"/>
      <c r="FDB37" s="146"/>
      <c r="FDC37" s="146"/>
      <c r="FDD37" s="146"/>
      <c r="FDE37" s="146"/>
      <c r="FDF37" s="146"/>
      <c r="FDG37" s="146"/>
      <c r="FDH37" s="146"/>
      <c r="FDI37" s="146"/>
      <c r="FDJ37" s="146"/>
      <c r="FDK37" s="146"/>
      <c r="FDL37" s="146"/>
      <c r="FDM37" s="146"/>
      <c r="FDN37" s="146"/>
      <c r="FDO37" s="146"/>
      <c r="FDP37" s="146"/>
      <c r="FDQ37" s="146"/>
      <c r="FDR37" s="146"/>
      <c r="FDS37" s="146"/>
      <c r="FDT37" s="146"/>
      <c r="FDU37" s="146"/>
      <c r="FDV37" s="146"/>
      <c r="FDW37" s="146"/>
      <c r="FDX37" s="146"/>
      <c r="FDY37" s="146"/>
      <c r="FDZ37" s="146"/>
      <c r="FEA37" s="146"/>
      <c r="FEB37" s="146"/>
      <c r="FEC37" s="146"/>
      <c r="FED37" s="146"/>
      <c r="FEE37" s="146"/>
      <c r="FEF37" s="146"/>
      <c r="FEG37" s="146"/>
      <c r="FEH37" s="146"/>
      <c r="FEI37" s="146"/>
      <c r="FEJ37" s="146"/>
      <c r="FEK37" s="146"/>
      <c r="FEL37" s="146"/>
      <c r="FEM37" s="146"/>
      <c r="FEN37" s="146"/>
      <c r="FEO37" s="146"/>
      <c r="FEP37" s="146"/>
      <c r="FEQ37" s="146"/>
      <c r="FER37" s="146"/>
      <c r="FES37" s="146"/>
      <c r="FET37" s="146"/>
      <c r="FEU37" s="146"/>
      <c r="FEV37" s="146"/>
      <c r="FEW37" s="146"/>
      <c r="FEX37" s="146"/>
      <c r="FEY37" s="146"/>
      <c r="FEZ37" s="146"/>
      <c r="FFA37" s="146"/>
      <c r="FFB37" s="146"/>
      <c r="FFC37" s="146"/>
      <c r="FFD37" s="146"/>
      <c r="FFE37" s="146"/>
      <c r="FFF37" s="146"/>
      <c r="FFG37" s="146"/>
      <c r="FFH37" s="146"/>
      <c r="FFI37" s="146"/>
      <c r="FFJ37" s="146"/>
      <c r="FFK37" s="146"/>
      <c r="FFL37" s="146"/>
      <c r="FFM37" s="146"/>
      <c r="FFN37" s="146"/>
      <c r="FFO37" s="146"/>
      <c r="FFP37" s="146"/>
      <c r="FFQ37" s="146"/>
      <c r="FFR37" s="146"/>
      <c r="FFS37" s="146"/>
      <c r="FFT37" s="146"/>
      <c r="FFU37" s="146"/>
      <c r="FFV37" s="146"/>
      <c r="FFW37" s="146"/>
      <c r="FFX37" s="146"/>
      <c r="FFY37" s="146"/>
      <c r="FFZ37" s="146"/>
      <c r="FGA37" s="146"/>
      <c r="FGB37" s="146"/>
      <c r="FGC37" s="146"/>
      <c r="FGD37" s="146"/>
      <c r="FGE37" s="146"/>
      <c r="FGF37" s="146"/>
      <c r="FGG37" s="146"/>
      <c r="FGH37" s="146"/>
      <c r="FGI37" s="146"/>
      <c r="FGJ37" s="146"/>
      <c r="FGK37" s="146"/>
      <c r="FGL37" s="146"/>
      <c r="FGM37" s="146"/>
      <c r="FGN37" s="146"/>
      <c r="FGO37" s="146"/>
      <c r="FGP37" s="146"/>
      <c r="FGQ37" s="146"/>
      <c r="FGR37" s="146"/>
      <c r="FGS37" s="146"/>
      <c r="FGT37" s="146"/>
      <c r="FGU37" s="146"/>
      <c r="FGV37" s="146"/>
      <c r="FGW37" s="146"/>
      <c r="FGX37" s="146"/>
      <c r="FGY37" s="146"/>
      <c r="FGZ37" s="146"/>
      <c r="FHA37" s="146"/>
      <c r="FHB37" s="146"/>
      <c r="FHC37" s="146"/>
      <c r="FHD37" s="146"/>
      <c r="FHE37" s="146"/>
      <c r="FHF37" s="146"/>
      <c r="FHG37" s="146"/>
      <c r="FHH37" s="146"/>
      <c r="FHI37" s="146"/>
      <c r="FHJ37" s="146"/>
      <c r="FHK37" s="146"/>
      <c r="FHL37" s="146"/>
      <c r="FHM37" s="146"/>
      <c r="FHN37" s="146"/>
      <c r="FHO37" s="146"/>
      <c r="FHP37" s="146"/>
      <c r="FHQ37" s="146"/>
      <c r="FHR37" s="146"/>
      <c r="FHS37" s="146"/>
      <c r="FHT37" s="146"/>
      <c r="FHU37" s="146"/>
      <c r="FHV37" s="146"/>
      <c r="FHW37" s="146"/>
      <c r="FHX37" s="146"/>
      <c r="FHY37" s="146"/>
      <c r="FHZ37" s="146"/>
      <c r="FIA37" s="146"/>
      <c r="FIB37" s="146"/>
      <c r="FIC37" s="146"/>
      <c r="FID37" s="146"/>
      <c r="FIE37" s="146"/>
      <c r="FIF37" s="146"/>
      <c r="FIG37" s="146"/>
      <c r="FIH37" s="146"/>
      <c r="FII37" s="146"/>
      <c r="FIJ37" s="146"/>
      <c r="FIK37" s="146"/>
      <c r="FIL37" s="146"/>
      <c r="FIM37" s="146"/>
      <c r="FIN37" s="146"/>
      <c r="FIO37" s="146"/>
      <c r="FIP37" s="146"/>
      <c r="FIQ37" s="146"/>
      <c r="FIR37" s="146"/>
      <c r="FIS37" s="146"/>
      <c r="FIT37" s="146"/>
      <c r="FIU37" s="146"/>
      <c r="FIV37" s="146"/>
      <c r="FIW37" s="146"/>
      <c r="FIX37" s="146"/>
      <c r="FIY37" s="146"/>
      <c r="FIZ37" s="146"/>
      <c r="FJA37" s="146"/>
      <c r="FJB37" s="146"/>
      <c r="FJC37" s="146"/>
      <c r="FJD37" s="146"/>
      <c r="FJE37" s="146"/>
      <c r="FJF37" s="146"/>
      <c r="FJG37" s="146"/>
      <c r="FJH37" s="146"/>
      <c r="FJI37" s="146"/>
      <c r="FJJ37" s="146"/>
      <c r="FJK37" s="146"/>
      <c r="FJL37" s="146"/>
      <c r="FJM37" s="146"/>
      <c r="FJN37" s="146"/>
      <c r="FJO37" s="146"/>
      <c r="FJP37" s="146"/>
      <c r="FJQ37" s="146"/>
      <c r="FJR37" s="146"/>
      <c r="FJS37" s="146"/>
      <c r="FJT37" s="146"/>
      <c r="FJU37" s="146"/>
      <c r="FJV37" s="146"/>
      <c r="FJW37" s="146"/>
      <c r="FJX37" s="146"/>
      <c r="FJY37" s="146"/>
      <c r="FJZ37" s="146"/>
      <c r="FKA37" s="146"/>
      <c r="FKB37" s="146"/>
      <c r="FKC37" s="146"/>
      <c r="FKD37" s="146"/>
      <c r="FKE37" s="146"/>
      <c r="FKF37" s="146"/>
      <c r="FKG37" s="146"/>
      <c r="FKH37" s="146"/>
      <c r="FKI37" s="146"/>
      <c r="FKJ37" s="146"/>
      <c r="FKK37" s="146"/>
      <c r="FKL37" s="146"/>
      <c r="FKM37" s="146"/>
      <c r="FKN37" s="146"/>
      <c r="FKO37" s="146"/>
      <c r="FKP37" s="146"/>
      <c r="FKQ37" s="146"/>
      <c r="FKR37" s="146"/>
      <c r="FKS37" s="146"/>
      <c r="FKT37" s="146"/>
      <c r="FKU37" s="146"/>
      <c r="FKV37" s="146"/>
      <c r="FKW37" s="146"/>
      <c r="FKX37" s="146"/>
      <c r="FKY37" s="146"/>
      <c r="FKZ37" s="146"/>
      <c r="FLA37" s="146"/>
      <c r="FLB37" s="146"/>
      <c r="FLC37" s="146"/>
      <c r="FLD37" s="146"/>
      <c r="FLE37" s="146"/>
      <c r="FLF37" s="146"/>
      <c r="FLG37" s="146"/>
      <c r="FLH37" s="146"/>
      <c r="FLI37" s="146"/>
      <c r="FLJ37" s="146"/>
      <c r="FLK37" s="146"/>
      <c r="FLL37" s="146"/>
      <c r="FLM37" s="146"/>
      <c r="FLN37" s="146"/>
      <c r="FLO37" s="146"/>
      <c r="FLP37" s="146"/>
      <c r="FLQ37" s="146"/>
      <c r="FLR37" s="146"/>
      <c r="FLS37" s="146"/>
      <c r="FLT37" s="146"/>
      <c r="FLU37" s="146"/>
      <c r="FLV37" s="146"/>
      <c r="FLW37" s="146"/>
      <c r="FLX37" s="146"/>
      <c r="FLY37" s="146"/>
      <c r="FLZ37" s="146"/>
      <c r="FMA37" s="146"/>
      <c r="FMB37" s="146"/>
      <c r="FMC37" s="146"/>
      <c r="FMD37" s="146"/>
      <c r="FME37" s="146"/>
      <c r="FMF37" s="146"/>
      <c r="FMG37" s="146"/>
      <c r="FMH37" s="146"/>
      <c r="FMI37" s="146"/>
      <c r="FMJ37" s="146"/>
      <c r="FMK37" s="146"/>
      <c r="FML37" s="146"/>
      <c r="FMM37" s="146"/>
      <c r="FMN37" s="146"/>
      <c r="FMO37" s="146"/>
      <c r="FMP37" s="146"/>
      <c r="FMQ37" s="146"/>
      <c r="FMR37" s="146"/>
      <c r="FMS37" s="146"/>
      <c r="FMT37" s="146"/>
      <c r="FMU37" s="146"/>
      <c r="FMV37" s="146"/>
      <c r="FMW37" s="146"/>
      <c r="FMX37" s="146"/>
      <c r="FMY37" s="146"/>
      <c r="FMZ37" s="146"/>
      <c r="FNA37" s="146"/>
      <c r="FNB37" s="146"/>
      <c r="FNC37" s="146"/>
      <c r="FND37" s="146"/>
      <c r="FNE37" s="146"/>
      <c r="FNF37" s="146"/>
      <c r="FNG37" s="146"/>
      <c r="FNH37" s="146"/>
      <c r="FNI37" s="146"/>
      <c r="FNJ37" s="146"/>
      <c r="FNK37" s="146"/>
      <c r="FNL37" s="146"/>
      <c r="FNM37" s="146"/>
      <c r="FNN37" s="146"/>
      <c r="FNO37" s="146"/>
      <c r="FNP37" s="146"/>
      <c r="FNQ37" s="146"/>
      <c r="FNR37" s="146"/>
      <c r="FNS37" s="146"/>
      <c r="FNT37" s="146"/>
      <c r="FNU37" s="146"/>
      <c r="FNV37" s="146"/>
      <c r="FNW37" s="146"/>
      <c r="FNX37" s="146"/>
      <c r="FNY37" s="146"/>
      <c r="FNZ37" s="146"/>
      <c r="FOA37" s="146"/>
      <c r="FOB37" s="146"/>
      <c r="FOC37" s="146"/>
      <c r="FOD37" s="146"/>
      <c r="FOE37" s="146"/>
      <c r="FOF37" s="146"/>
      <c r="FOG37" s="146"/>
      <c r="FOH37" s="146"/>
      <c r="FOI37" s="146"/>
      <c r="FOJ37" s="146"/>
      <c r="FOK37" s="146"/>
      <c r="FOL37" s="146"/>
      <c r="FOM37" s="146"/>
      <c r="FON37" s="146"/>
      <c r="FOO37" s="146"/>
      <c r="FOP37" s="146"/>
      <c r="FOQ37" s="146"/>
      <c r="FOR37" s="146"/>
      <c r="FOS37" s="146"/>
      <c r="FOT37" s="146"/>
      <c r="FOU37" s="146"/>
      <c r="FOV37" s="146"/>
      <c r="FOW37" s="146"/>
      <c r="FOX37" s="146"/>
      <c r="FOY37" s="146"/>
      <c r="FOZ37" s="146"/>
      <c r="FPA37" s="146"/>
      <c r="FPB37" s="146"/>
      <c r="FPC37" s="146"/>
      <c r="FPD37" s="146"/>
      <c r="FPE37" s="146"/>
      <c r="FPF37" s="146"/>
      <c r="FPG37" s="146"/>
      <c r="FPH37" s="146"/>
      <c r="FPI37" s="146"/>
      <c r="FPJ37" s="146"/>
      <c r="FPK37" s="146"/>
      <c r="FPL37" s="146"/>
      <c r="FPM37" s="146"/>
      <c r="FPN37" s="146"/>
      <c r="FPO37" s="146"/>
      <c r="FPP37" s="146"/>
      <c r="FPQ37" s="146"/>
      <c r="FPR37" s="146"/>
      <c r="FPS37" s="146"/>
      <c r="FPT37" s="146"/>
      <c r="FPU37" s="146"/>
      <c r="FPV37" s="146"/>
      <c r="FPW37" s="146"/>
      <c r="FPX37" s="146"/>
      <c r="FPY37" s="146"/>
      <c r="FPZ37" s="146"/>
      <c r="FQA37" s="146"/>
      <c r="FQB37" s="146"/>
      <c r="FQC37" s="146"/>
      <c r="FQD37" s="146"/>
      <c r="FQE37" s="146"/>
      <c r="FQF37" s="146"/>
      <c r="FQG37" s="146"/>
      <c r="FQH37" s="146"/>
      <c r="FQI37" s="146"/>
      <c r="FQJ37" s="146"/>
      <c r="FQK37" s="146"/>
      <c r="FQL37" s="146"/>
      <c r="FQM37" s="146"/>
      <c r="FQN37" s="146"/>
      <c r="FQO37" s="146"/>
      <c r="FQP37" s="146"/>
      <c r="FQQ37" s="146"/>
      <c r="FQR37" s="146"/>
      <c r="FQS37" s="146"/>
      <c r="FQT37" s="146"/>
      <c r="FQU37" s="146"/>
      <c r="FQV37" s="146"/>
      <c r="FQW37" s="146"/>
      <c r="FQX37" s="146"/>
      <c r="FQY37" s="146"/>
      <c r="FQZ37" s="146"/>
      <c r="FRA37" s="146"/>
      <c r="FRB37" s="146"/>
      <c r="FRC37" s="146"/>
      <c r="FRD37" s="146"/>
      <c r="FRE37" s="146"/>
      <c r="FRF37" s="146"/>
      <c r="FRG37" s="146"/>
      <c r="FRH37" s="146"/>
      <c r="FRI37" s="146"/>
      <c r="FRJ37" s="146"/>
      <c r="FRK37" s="146"/>
      <c r="FRL37" s="146"/>
      <c r="FRM37" s="146"/>
      <c r="FRN37" s="146"/>
      <c r="FRO37" s="146"/>
      <c r="FRP37" s="146"/>
      <c r="FRQ37" s="146"/>
      <c r="FRR37" s="146"/>
      <c r="FRS37" s="146"/>
      <c r="FRT37" s="146"/>
      <c r="FRU37" s="146"/>
      <c r="FRV37" s="146"/>
      <c r="FRW37" s="146"/>
      <c r="FRX37" s="146"/>
      <c r="FRY37" s="146"/>
      <c r="FRZ37" s="146"/>
      <c r="FSA37" s="146"/>
      <c r="FSB37" s="146"/>
      <c r="FSC37" s="146"/>
      <c r="FSD37" s="146"/>
      <c r="FSE37" s="146"/>
      <c r="FSF37" s="146"/>
      <c r="FSG37" s="146"/>
      <c r="FSH37" s="146"/>
      <c r="FSI37" s="146"/>
      <c r="FSJ37" s="146"/>
      <c r="FSK37" s="146"/>
      <c r="FSL37" s="146"/>
      <c r="FSM37" s="146"/>
      <c r="FSN37" s="146"/>
      <c r="FSO37" s="146"/>
      <c r="FSP37" s="146"/>
      <c r="FSQ37" s="146"/>
      <c r="FSR37" s="146"/>
      <c r="FSS37" s="146"/>
      <c r="FST37" s="146"/>
      <c r="FSU37" s="146"/>
      <c r="FSV37" s="146"/>
      <c r="FSW37" s="146"/>
      <c r="FSX37" s="146"/>
      <c r="FSY37" s="146"/>
      <c r="FSZ37" s="146"/>
      <c r="FTA37" s="146"/>
      <c r="FTB37" s="146"/>
      <c r="FTC37" s="146"/>
      <c r="FTD37" s="146"/>
      <c r="FTE37" s="146"/>
      <c r="FTF37" s="146"/>
      <c r="FTG37" s="146"/>
      <c r="FTH37" s="146"/>
      <c r="FTI37" s="146"/>
      <c r="FTJ37" s="146"/>
      <c r="FTK37" s="146"/>
      <c r="FTL37" s="146"/>
      <c r="FTM37" s="146"/>
      <c r="FTN37" s="146"/>
      <c r="FTO37" s="146"/>
      <c r="FTP37" s="146"/>
      <c r="FTQ37" s="146"/>
      <c r="FTR37" s="146"/>
      <c r="FTS37" s="146"/>
      <c r="FTT37" s="146"/>
      <c r="FTU37" s="146"/>
      <c r="FTV37" s="146"/>
      <c r="FTW37" s="146"/>
      <c r="FTX37" s="146"/>
      <c r="FTY37" s="146"/>
      <c r="FTZ37" s="146"/>
      <c r="FUA37" s="146"/>
      <c r="FUB37" s="146"/>
      <c r="FUC37" s="146"/>
      <c r="FUD37" s="146"/>
      <c r="FUE37" s="146"/>
      <c r="FUF37" s="146"/>
      <c r="FUG37" s="146"/>
      <c r="FUH37" s="146"/>
      <c r="FUI37" s="146"/>
      <c r="FUJ37" s="146"/>
      <c r="FUK37" s="146"/>
      <c r="FUL37" s="146"/>
      <c r="FUM37" s="146"/>
      <c r="FUN37" s="146"/>
      <c r="FUO37" s="146"/>
      <c r="FUP37" s="146"/>
      <c r="FUQ37" s="146"/>
      <c r="FUR37" s="146"/>
      <c r="FUS37" s="146"/>
      <c r="FUT37" s="146"/>
      <c r="FUU37" s="146"/>
      <c r="FUV37" s="146"/>
      <c r="FUW37" s="146"/>
      <c r="FUX37" s="146"/>
      <c r="FUY37" s="146"/>
      <c r="FUZ37" s="146"/>
      <c r="FVA37" s="146"/>
      <c r="FVB37" s="146"/>
      <c r="FVC37" s="146"/>
      <c r="FVD37" s="146"/>
      <c r="FVE37" s="146"/>
      <c r="FVF37" s="146"/>
      <c r="FVG37" s="146"/>
      <c r="FVH37" s="146"/>
      <c r="FVI37" s="146"/>
      <c r="FVJ37" s="146"/>
      <c r="FVK37" s="146"/>
      <c r="FVL37" s="146"/>
      <c r="FVM37" s="146"/>
      <c r="FVN37" s="146"/>
      <c r="FVO37" s="146"/>
      <c r="FVP37" s="146"/>
      <c r="FVQ37" s="146"/>
      <c r="FVR37" s="146"/>
      <c r="FVS37" s="146"/>
      <c r="FVT37" s="146"/>
      <c r="FVU37" s="146"/>
      <c r="FVV37" s="146"/>
      <c r="FVW37" s="146"/>
      <c r="FVX37" s="146"/>
      <c r="FVY37" s="146"/>
      <c r="FVZ37" s="146"/>
      <c r="FWA37" s="146"/>
      <c r="FWB37" s="146"/>
      <c r="FWC37" s="146"/>
      <c r="FWD37" s="146"/>
      <c r="FWE37" s="146"/>
      <c r="FWF37" s="146"/>
      <c r="FWG37" s="146"/>
      <c r="FWH37" s="146"/>
      <c r="FWI37" s="146"/>
      <c r="FWJ37" s="146"/>
      <c r="FWK37" s="146"/>
      <c r="FWL37" s="146"/>
      <c r="FWM37" s="146"/>
      <c r="FWN37" s="146"/>
      <c r="FWO37" s="146"/>
      <c r="FWP37" s="146"/>
      <c r="FWQ37" s="146"/>
      <c r="FWR37" s="146"/>
      <c r="FWS37" s="146"/>
      <c r="FWT37" s="146"/>
      <c r="FWU37" s="146"/>
      <c r="FWV37" s="146"/>
      <c r="FWW37" s="146"/>
      <c r="FWX37" s="146"/>
      <c r="FWY37" s="146"/>
      <c r="FWZ37" s="146"/>
      <c r="FXA37" s="146"/>
      <c r="FXB37" s="146"/>
      <c r="FXC37" s="146"/>
      <c r="FXD37" s="146"/>
      <c r="FXE37" s="146"/>
      <c r="FXF37" s="146"/>
      <c r="FXG37" s="146"/>
      <c r="FXH37" s="146"/>
      <c r="FXI37" s="146"/>
      <c r="FXJ37" s="146"/>
      <c r="FXK37" s="146"/>
      <c r="FXL37" s="146"/>
      <c r="FXM37" s="146"/>
      <c r="FXN37" s="146"/>
      <c r="FXO37" s="146"/>
      <c r="FXP37" s="146"/>
      <c r="FXQ37" s="146"/>
      <c r="FXR37" s="146"/>
      <c r="FXS37" s="146"/>
      <c r="FXT37" s="146"/>
      <c r="FXU37" s="146"/>
      <c r="FXV37" s="146"/>
      <c r="FXW37" s="146"/>
      <c r="FXX37" s="146"/>
      <c r="FXY37" s="146"/>
      <c r="FXZ37" s="146"/>
      <c r="FYA37" s="146"/>
      <c r="FYB37" s="146"/>
      <c r="FYC37" s="146"/>
      <c r="FYD37" s="146"/>
      <c r="FYE37" s="146"/>
      <c r="FYF37" s="146"/>
      <c r="FYG37" s="146"/>
      <c r="FYH37" s="146"/>
      <c r="FYI37" s="146"/>
      <c r="FYJ37" s="146"/>
      <c r="FYK37" s="146"/>
      <c r="FYL37" s="146"/>
      <c r="FYM37" s="146"/>
      <c r="FYN37" s="146"/>
      <c r="FYO37" s="146"/>
      <c r="FYP37" s="146"/>
      <c r="FYQ37" s="146"/>
      <c r="FYR37" s="146"/>
      <c r="FYS37" s="146"/>
      <c r="FYT37" s="146"/>
      <c r="FYU37" s="146"/>
      <c r="FYV37" s="146"/>
      <c r="FYW37" s="146"/>
      <c r="FYX37" s="146"/>
      <c r="FYY37" s="146"/>
      <c r="FYZ37" s="146"/>
      <c r="FZA37" s="146"/>
      <c r="FZB37" s="146"/>
      <c r="FZC37" s="146"/>
      <c r="FZD37" s="146"/>
      <c r="FZE37" s="146"/>
      <c r="FZF37" s="146"/>
      <c r="FZG37" s="146"/>
      <c r="FZH37" s="146"/>
      <c r="FZI37" s="146"/>
      <c r="FZJ37" s="146"/>
      <c r="FZK37" s="146"/>
      <c r="FZL37" s="146"/>
      <c r="FZM37" s="146"/>
      <c r="FZN37" s="146"/>
      <c r="FZO37" s="146"/>
      <c r="FZP37" s="146"/>
      <c r="FZQ37" s="146"/>
      <c r="FZR37" s="146"/>
      <c r="FZS37" s="146"/>
      <c r="FZT37" s="146"/>
      <c r="FZU37" s="146"/>
      <c r="FZV37" s="146"/>
      <c r="FZW37" s="146"/>
      <c r="FZX37" s="146"/>
      <c r="FZY37" s="146"/>
      <c r="FZZ37" s="146"/>
      <c r="GAA37" s="146"/>
      <c r="GAB37" s="146"/>
      <c r="GAC37" s="146"/>
      <c r="GAD37" s="146"/>
      <c r="GAE37" s="146"/>
      <c r="GAF37" s="146"/>
      <c r="GAG37" s="146"/>
      <c r="GAH37" s="146"/>
      <c r="GAI37" s="146"/>
      <c r="GAJ37" s="146"/>
      <c r="GAK37" s="146"/>
      <c r="GAL37" s="146"/>
      <c r="GAM37" s="146"/>
      <c r="GAN37" s="146"/>
      <c r="GAO37" s="146"/>
      <c r="GAP37" s="146"/>
      <c r="GAQ37" s="146"/>
      <c r="GAR37" s="146"/>
      <c r="GAS37" s="146"/>
      <c r="GAT37" s="146"/>
      <c r="GAU37" s="146"/>
      <c r="GAV37" s="146"/>
      <c r="GAW37" s="146"/>
      <c r="GAX37" s="146"/>
      <c r="GAY37" s="146"/>
      <c r="GAZ37" s="146"/>
      <c r="GBA37" s="146"/>
      <c r="GBB37" s="146"/>
      <c r="GBC37" s="146"/>
      <c r="GBD37" s="146"/>
      <c r="GBE37" s="146"/>
      <c r="GBF37" s="146"/>
      <c r="GBG37" s="146"/>
      <c r="GBH37" s="146"/>
      <c r="GBI37" s="146"/>
      <c r="GBJ37" s="146"/>
      <c r="GBK37" s="146"/>
      <c r="GBL37" s="146"/>
      <c r="GBM37" s="146"/>
      <c r="GBN37" s="146"/>
      <c r="GBO37" s="146"/>
      <c r="GBP37" s="146"/>
      <c r="GBQ37" s="146"/>
      <c r="GBR37" s="146"/>
      <c r="GBS37" s="146"/>
      <c r="GBT37" s="146"/>
      <c r="GBU37" s="146"/>
      <c r="GBV37" s="146"/>
      <c r="GBW37" s="146"/>
      <c r="GBX37" s="146"/>
      <c r="GBY37" s="146"/>
      <c r="GBZ37" s="146"/>
      <c r="GCA37" s="146"/>
      <c r="GCB37" s="146"/>
      <c r="GCC37" s="146"/>
      <c r="GCD37" s="146"/>
      <c r="GCE37" s="146"/>
      <c r="GCF37" s="146"/>
      <c r="GCG37" s="146"/>
      <c r="GCH37" s="146"/>
      <c r="GCI37" s="146"/>
      <c r="GCJ37" s="146"/>
      <c r="GCK37" s="146"/>
      <c r="GCL37" s="146"/>
      <c r="GCM37" s="146"/>
      <c r="GCN37" s="146"/>
      <c r="GCO37" s="146"/>
      <c r="GCP37" s="146"/>
      <c r="GCQ37" s="146"/>
      <c r="GCR37" s="146"/>
      <c r="GCS37" s="146"/>
      <c r="GCT37" s="146"/>
      <c r="GCU37" s="146"/>
      <c r="GCV37" s="146"/>
      <c r="GCW37" s="146"/>
      <c r="GCX37" s="146"/>
      <c r="GCY37" s="146"/>
      <c r="GCZ37" s="146"/>
      <c r="GDA37" s="146"/>
      <c r="GDB37" s="146"/>
      <c r="GDC37" s="146"/>
      <c r="GDD37" s="146"/>
      <c r="GDE37" s="146"/>
      <c r="GDF37" s="146"/>
      <c r="GDG37" s="146"/>
      <c r="GDH37" s="146"/>
      <c r="GDI37" s="146"/>
      <c r="GDJ37" s="146"/>
      <c r="GDK37" s="146"/>
      <c r="GDL37" s="146"/>
      <c r="GDM37" s="146"/>
      <c r="GDN37" s="146"/>
      <c r="GDO37" s="146"/>
      <c r="GDP37" s="146"/>
      <c r="GDQ37" s="146"/>
      <c r="GDR37" s="146"/>
      <c r="GDS37" s="146"/>
      <c r="GDT37" s="146"/>
      <c r="GDU37" s="146"/>
      <c r="GDV37" s="146"/>
      <c r="GDW37" s="146"/>
      <c r="GDX37" s="146"/>
      <c r="GDY37" s="146"/>
      <c r="GDZ37" s="146"/>
      <c r="GEA37" s="146"/>
      <c r="GEB37" s="146"/>
      <c r="GEC37" s="146"/>
      <c r="GED37" s="146"/>
      <c r="GEE37" s="146"/>
      <c r="GEF37" s="146"/>
      <c r="GEG37" s="146"/>
      <c r="GEH37" s="146"/>
      <c r="GEI37" s="146"/>
      <c r="GEJ37" s="146"/>
      <c r="GEK37" s="146"/>
      <c r="GEL37" s="146"/>
      <c r="GEM37" s="146"/>
      <c r="GEN37" s="146"/>
      <c r="GEO37" s="146"/>
      <c r="GEP37" s="146"/>
      <c r="GEQ37" s="146"/>
      <c r="GER37" s="146"/>
      <c r="GES37" s="146"/>
      <c r="GET37" s="146"/>
      <c r="GEU37" s="146"/>
      <c r="GEV37" s="146"/>
      <c r="GEW37" s="146"/>
      <c r="GEX37" s="146"/>
      <c r="GEY37" s="146"/>
      <c r="GEZ37" s="146"/>
      <c r="GFA37" s="146"/>
      <c r="GFB37" s="146"/>
      <c r="GFC37" s="146"/>
      <c r="GFD37" s="146"/>
      <c r="GFE37" s="146"/>
      <c r="GFF37" s="146"/>
      <c r="GFG37" s="146"/>
      <c r="GFH37" s="146"/>
      <c r="GFI37" s="146"/>
      <c r="GFJ37" s="146"/>
      <c r="GFK37" s="146"/>
      <c r="GFL37" s="146"/>
      <c r="GFM37" s="146"/>
      <c r="GFN37" s="146"/>
      <c r="GFO37" s="146"/>
      <c r="GFP37" s="146"/>
      <c r="GFQ37" s="146"/>
      <c r="GFR37" s="146"/>
      <c r="GFS37" s="146"/>
      <c r="GFT37" s="146"/>
      <c r="GFU37" s="146"/>
      <c r="GFV37" s="146"/>
      <c r="GFW37" s="146"/>
      <c r="GFX37" s="146"/>
      <c r="GFY37" s="146"/>
      <c r="GFZ37" s="146"/>
      <c r="GGA37" s="146"/>
      <c r="GGB37" s="146"/>
      <c r="GGC37" s="146"/>
      <c r="GGD37" s="146"/>
      <c r="GGE37" s="146"/>
      <c r="GGF37" s="146"/>
      <c r="GGG37" s="146"/>
      <c r="GGH37" s="146"/>
      <c r="GGI37" s="146"/>
      <c r="GGJ37" s="146"/>
      <c r="GGK37" s="146"/>
      <c r="GGL37" s="146"/>
      <c r="GGM37" s="146"/>
      <c r="GGN37" s="146"/>
      <c r="GGO37" s="146"/>
      <c r="GGP37" s="146"/>
      <c r="GGQ37" s="146"/>
      <c r="GGR37" s="146"/>
      <c r="GGS37" s="146"/>
      <c r="GGT37" s="146"/>
      <c r="GGU37" s="146"/>
      <c r="GGV37" s="146"/>
      <c r="GGW37" s="146"/>
      <c r="GGX37" s="146"/>
      <c r="GGY37" s="146"/>
      <c r="GGZ37" s="146"/>
      <c r="GHA37" s="146"/>
      <c r="GHB37" s="146"/>
      <c r="GHC37" s="146"/>
      <c r="GHD37" s="146"/>
      <c r="GHE37" s="146"/>
      <c r="GHF37" s="146"/>
      <c r="GHG37" s="146"/>
      <c r="GHH37" s="146"/>
      <c r="GHI37" s="146"/>
      <c r="GHJ37" s="146"/>
      <c r="GHK37" s="146"/>
      <c r="GHL37" s="146"/>
      <c r="GHM37" s="146"/>
      <c r="GHN37" s="146"/>
      <c r="GHO37" s="146"/>
      <c r="GHP37" s="146"/>
      <c r="GHQ37" s="146"/>
      <c r="GHR37" s="146"/>
      <c r="GHS37" s="146"/>
      <c r="GHT37" s="146"/>
      <c r="GHU37" s="146"/>
      <c r="GHV37" s="146"/>
      <c r="GHW37" s="146"/>
      <c r="GHX37" s="146"/>
      <c r="GHY37" s="146"/>
      <c r="GHZ37" s="146"/>
      <c r="GIA37" s="146"/>
      <c r="GIB37" s="146"/>
      <c r="GIC37" s="146"/>
      <c r="GID37" s="146"/>
      <c r="GIE37" s="146"/>
      <c r="GIF37" s="146"/>
      <c r="GIG37" s="146"/>
      <c r="GIH37" s="146"/>
      <c r="GII37" s="146"/>
      <c r="GIJ37" s="146"/>
      <c r="GIK37" s="146"/>
      <c r="GIL37" s="146"/>
      <c r="GIM37" s="146"/>
      <c r="GIN37" s="146"/>
      <c r="GIO37" s="146"/>
      <c r="GIP37" s="146"/>
      <c r="GIQ37" s="146"/>
      <c r="GIR37" s="146"/>
      <c r="GIS37" s="146"/>
      <c r="GIT37" s="146"/>
      <c r="GIU37" s="146"/>
      <c r="GIV37" s="146"/>
      <c r="GIW37" s="146"/>
      <c r="GIX37" s="146"/>
      <c r="GIY37" s="146"/>
      <c r="GIZ37" s="146"/>
      <c r="GJA37" s="146"/>
      <c r="GJB37" s="146"/>
      <c r="GJC37" s="146"/>
      <c r="GJD37" s="146"/>
      <c r="GJE37" s="146"/>
      <c r="GJF37" s="146"/>
      <c r="GJG37" s="146"/>
      <c r="GJH37" s="146"/>
      <c r="GJI37" s="146"/>
      <c r="GJJ37" s="146"/>
      <c r="GJK37" s="146"/>
      <c r="GJL37" s="146"/>
      <c r="GJM37" s="146"/>
      <c r="GJN37" s="146"/>
      <c r="GJO37" s="146"/>
      <c r="GJP37" s="146"/>
      <c r="GJQ37" s="146"/>
      <c r="GJR37" s="146"/>
      <c r="GJS37" s="146"/>
      <c r="GJT37" s="146"/>
      <c r="GJU37" s="146"/>
      <c r="GJV37" s="146"/>
      <c r="GJW37" s="146"/>
      <c r="GJX37" s="146"/>
      <c r="GJY37" s="146"/>
      <c r="GJZ37" s="146"/>
      <c r="GKA37" s="146"/>
      <c r="GKB37" s="146"/>
      <c r="GKC37" s="146"/>
      <c r="GKD37" s="146"/>
      <c r="GKE37" s="146"/>
      <c r="GKF37" s="146"/>
      <c r="GKG37" s="146"/>
      <c r="GKH37" s="146"/>
      <c r="GKI37" s="146"/>
      <c r="GKJ37" s="146"/>
      <c r="GKK37" s="146"/>
      <c r="GKL37" s="146"/>
      <c r="GKM37" s="146"/>
      <c r="GKN37" s="146"/>
      <c r="GKO37" s="146"/>
      <c r="GKP37" s="146"/>
      <c r="GKQ37" s="146"/>
      <c r="GKR37" s="146"/>
      <c r="GKS37" s="146"/>
      <c r="GKT37" s="146"/>
      <c r="GKU37" s="146"/>
      <c r="GKV37" s="146"/>
      <c r="GKW37" s="146"/>
      <c r="GKX37" s="146"/>
      <c r="GKY37" s="146"/>
      <c r="GKZ37" s="146"/>
      <c r="GLA37" s="146"/>
      <c r="GLB37" s="146"/>
      <c r="GLC37" s="146"/>
      <c r="GLD37" s="146"/>
      <c r="GLE37" s="146"/>
      <c r="GLF37" s="146"/>
      <c r="GLG37" s="146"/>
      <c r="GLH37" s="146"/>
      <c r="GLI37" s="146"/>
      <c r="GLJ37" s="146"/>
      <c r="GLK37" s="146"/>
      <c r="GLL37" s="146"/>
      <c r="GLM37" s="146"/>
      <c r="GLN37" s="146"/>
      <c r="GLO37" s="146"/>
      <c r="GLP37" s="146"/>
      <c r="GLQ37" s="146"/>
      <c r="GLR37" s="146"/>
      <c r="GLS37" s="146"/>
      <c r="GLT37" s="146"/>
      <c r="GLU37" s="146"/>
      <c r="GLV37" s="146"/>
      <c r="GLW37" s="146"/>
      <c r="GLX37" s="146"/>
      <c r="GLY37" s="146"/>
      <c r="GLZ37" s="146"/>
      <c r="GMA37" s="146"/>
      <c r="GMB37" s="146"/>
      <c r="GMC37" s="146"/>
      <c r="GMD37" s="146"/>
      <c r="GME37" s="146"/>
      <c r="GMF37" s="146"/>
      <c r="GMG37" s="146"/>
      <c r="GMH37" s="146"/>
      <c r="GMI37" s="146"/>
      <c r="GMJ37" s="146"/>
      <c r="GMK37" s="146"/>
      <c r="GML37" s="146"/>
      <c r="GMM37" s="146"/>
      <c r="GMN37" s="146"/>
      <c r="GMO37" s="146"/>
      <c r="GMP37" s="146"/>
      <c r="GMQ37" s="146"/>
      <c r="GMR37" s="146"/>
      <c r="GMS37" s="146"/>
      <c r="GMT37" s="146"/>
      <c r="GMU37" s="146"/>
      <c r="GMV37" s="146"/>
      <c r="GMW37" s="146"/>
      <c r="GMX37" s="146"/>
      <c r="GMY37" s="146"/>
      <c r="GMZ37" s="146"/>
      <c r="GNA37" s="146"/>
      <c r="GNB37" s="146"/>
      <c r="GNC37" s="146"/>
      <c r="GND37" s="146"/>
      <c r="GNE37" s="146"/>
      <c r="GNF37" s="146"/>
      <c r="GNG37" s="146"/>
      <c r="GNH37" s="146"/>
      <c r="GNI37" s="146"/>
      <c r="GNJ37" s="146"/>
      <c r="GNK37" s="146"/>
      <c r="GNL37" s="146"/>
      <c r="GNM37" s="146"/>
      <c r="GNN37" s="146"/>
      <c r="GNO37" s="146"/>
      <c r="GNP37" s="146"/>
      <c r="GNQ37" s="146"/>
      <c r="GNR37" s="146"/>
      <c r="GNS37" s="146"/>
      <c r="GNT37" s="146"/>
      <c r="GNU37" s="146"/>
      <c r="GNV37" s="146"/>
      <c r="GNW37" s="146"/>
      <c r="GNX37" s="146"/>
      <c r="GNY37" s="146"/>
      <c r="GNZ37" s="146"/>
      <c r="GOA37" s="146"/>
      <c r="GOB37" s="146"/>
      <c r="GOC37" s="146"/>
      <c r="GOD37" s="146"/>
      <c r="GOE37" s="146"/>
      <c r="GOF37" s="146"/>
      <c r="GOG37" s="146"/>
      <c r="GOH37" s="146"/>
      <c r="GOI37" s="146"/>
      <c r="GOJ37" s="146"/>
      <c r="GOK37" s="146"/>
      <c r="GOL37" s="146"/>
      <c r="GOM37" s="146"/>
      <c r="GON37" s="146"/>
      <c r="GOO37" s="146"/>
      <c r="GOP37" s="146"/>
      <c r="GOQ37" s="146"/>
      <c r="GOR37" s="146"/>
      <c r="GOS37" s="146"/>
      <c r="GOT37" s="146"/>
      <c r="GOU37" s="146"/>
      <c r="GOV37" s="146"/>
      <c r="GOW37" s="146"/>
      <c r="GOX37" s="146"/>
      <c r="GOY37" s="146"/>
      <c r="GOZ37" s="146"/>
      <c r="GPA37" s="146"/>
      <c r="GPB37" s="146"/>
      <c r="GPC37" s="146"/>
      <c r="GPD37" s="146"/>
      <c r="GPE37" s="146"/>
      <c r="GPF37" s="146"/>
      <c r="GPG37" s="146"/>
      <c r="GPH37" s="146"/>
      <c r="GPI37" s="146"/>
      <c r="GPJ37" s="146"/>
      <c r="GPK37" s="146"/>
      <c r="GPL37" s="146"/>
      <c r="GPM37" s="146"/>
      <c r="GPN37" s="146"/>
      <c r="GPO37" s="146"/>
      <c r="GPP37" s="146"/>
      <c r="GPQ37" s="146"/>
      <c r="GPR37" s="146"/>
      <c r="GPS37" s="146"/>
      <c r="GPT37" s="146"/>
      <c r="GPU37" s="146"/>
      <c r="GPV37" s="146"/>
      <c r="GPW37" s="146"/>
      <c r="GPX37" s="146"/>
      <c r="GPY37" s="146"/>
      <c r="GPZ37" s="146"/>
      <c r="GQA37" s="146"/>
      <c r="GQB37" s="146"/>
      <c r="GQC37" s="146"/>
      <c r="GQD37" s="146"/>
      <c r="GQE37" s="146"/>
      <c r="GQF37" s="146"/>
      <c r="GQG37" s="146"/>
      <c r="GQH37" s="146"/>
      <c r="GQI37" s="146"/>
      <c r="GQJ37" s="146"/>
      <c r="GQK37" s="146"/>
      <c r="GQL37" s="146"/>
      <c r="GQM37" s="146"/>
      <c r="GQN37" s="146"/>
      <c r="GQO37" s="146"/>
      <c r="GQP37" s="146"/>
      <c r="GQQ37" s="146"/>
      <c r="GQR37" s="146"/>
      <c r="GQS37" s="146"/>
      <c r="GQT37" s="146"/>
      <c r="GQU37" s="146"/>
      <c r="GQV37" s="146"/>
      <c r="GQW37" s="146"/>
      <c r="GQX37" s="146"/>
      <c r="GQY37" s="146"/>
      <c r="GQZ37" s="146"/>
      <c r="GRA37" s="146"/>
      <c r="GRB37" s="146"/>
      <c r="GRC37" s="146"/>
      <c r="GRD37" s="146"/>
      <c r="GRE37" s="146"/>
      <c r="GRF37" s="146"/>
      <c r="GRG37" s="146"/>
      <c r="GRH37" s="146"/>
      <c r="GRI37" s="146"/>
      <c r="GRJ37" s="146"/>
      <c r="GRK37" s="146"/>
      <c r="GRL37" s="146"/>
      <c r="GRM37" s="146"/>
      <c r="GRN37" s="146"/>
      <c r="GRO37" s="146"/>
      <c r="GRP37" s="146"/>
      <c r="GRQ37" s="146"/>
      <c r="GRR37" s="146"/>
      <c r="GRS37" s="146"/>
      <c r="GRT37" s="146"/>
      <c r="GRU37" s="146"/>
      <c r="GRV37" s="146"/>
      <c r="GRW37" s="146"/>
      <c r="GRX37" s="146"/>
      <c r="GRY37" s="146"/>
      <c r="GRZ37" s="146"/>
      <c r="GSA37" s="146"/>
      <c r="GSB37" s="146"/>
      <c r="GSC37" s="146"/>
      <c r="GSD37" s="146"/>
      <c r="GSE37" s="146"/>
      <c r="GSF37" s="146"/>
      <c r="GSG37" s="146"/>
      <c r="GSH37" s="146"/>
      <c r="GSI37" s="146"/>
      <c r="GSJ37" s="146"/>
      <c r="GSK37" s="146"/>
      <c r="GSL37" s="146"/>
      <c r="GSM37" s="146"/>
      <c r="GSN37" s="146"/>
      <c r="GSO37" s="146"/>
      <c r="GSP37" s="146"/>
      <c r="GSQ37" s="146"/>
      <c r="GSR37" s="146"/>
      <c r="GSS37" s="146"/>
      <c r="GST37" s="146"/>
      <c r="GSU37" s="146"/>
      <c r="GSV37" s="146"/>
      <c r="GSW37" s="146"/>
      <c r="GSX37" s="146"/>
      <c r="GSY37" s="146"/>
      <c r="GSZ37" s="146"/>
      <c r="GTA37" s="146"/>
      <c r="GTB37" s="146"/>
      <c r="GTC37" s="146"/>
      <c r="GTD37" s="146"/>
      <c r="GTE37" s="146"/>
      <c r="GTF37" s="146"/>
      <c r="GTG37" s="146"/>
      <c r="GTH37" s="146"/>
      <c r="GTI37" s="146"/>
      <c r="GTJ37" s="146"/>
      <c r="GTK37" s="146"/>
      <c r="GTL37" s="146"/>
      <c r="GTM37" s="146"/>
      <c r="GTN37" s="146"/>
      <c r="GTO37" s="146"/>
      <c r="GTP37" s="146"/>
      <c r="GTQ37" s="146"/>
      <c r="GTR37" s="146"/>
      <c r="GTS37" s="146"/>
      <c r="GTT37" s="146"/>
      <c r="GTU37" s="146"/>
      <c r="GTV37" s="146"/>
      <c r="GTW37" s="146"/>
      <c r="GTX37" s="146"/>
      <c r="GTY37" s="146"/>
      <c r="GTZ37" s="146"/>
      <c r="GUA37" s="146"/>
      <c r="GUB37" s="146"/>
      <c r="GUC37" s="146"/>
      <c r="GUD37" s="146"/>
      <c r="GUE37" s="146"/>
      <c r="GUF37" s="146"/>
      <c r="GUG37" s="146"/>
      <c r="GUH37" s="146"/>
      <c r="GUI37" s="146"/>
      <c r="GUJ37" s="146"/>
      <c r="GUK37" s="146"/>
      <c r="GUL37" s="146"/>
      <c r="GUM37" s="146"/>
      <c r="GUN37" s="146"/>
      <c r="GUO37" s="146"/>
      <c r="GUP37" s="146"/>
      <c r="GUQ37" s="146"/>
      <c r="GUR37" s="146"/>
      <c r="GUS37" s="146"/>
      <c r="GUT37" s="146"/>
      <c r="GUU37" s="146"/>
      <c r="GUV37" s="146"/>
      <c r="GUW37" s="146"/>
      <c r="GUX37" s="146"/>
      <c r="GUY37" s="146"/>
      <c r="GUZ37" s="146"/>
      <c r="GVA37" s="146"/>
      <c r="GVB37" s="146"/>
      <c r="GVC37" s="146"/>
      <c r="GVD37" s="146"/>
      <c r="GVE37" s="146"/>
      <c r="GVF37" s="146"/>
      <c r="GVG37" s="146"/>
      <c r="GVH37" s="146"/>
      <c r="GVI37" s="146"/>
      <c r="GVJ37" s="146"/>
      <c r="GVK37" s="146"/>
      <c r="GVL37" s="146"/>
      <c r="GVM37" s="146"/>
      <c r="GVN37" s="146"/>
      <c r="GVO37" s="146"/>
      <c r="GVP37" s="146"/>
      <c r="GVQ37" s="146"/>
      <c r="GVR37" s="146"/>
      <c r="GVS37" s="146"/>
      <c r="GVT37" s="146"/>
      <c r="GVU37" s="146"/>
      <c r="GVV37" s="146"/>
      <c r="GVW37" s="146"/>
      <c r="GVX37" s="146"/>
      <c r="GVY37" s="146"/>
      <c r="GVZ37" s="146"/>
      <c r="GWA37" s="146"/>
      <c r="GWB37" s="146"/>
      <c r="GWC37" s="146"/>
      <c r="GWD37" s="146"/>
      <c r="GWE37" s="146"/>
      <c r="GWF37" s="146"/>
      <c r="GWG37" s="146"/>
      <c r="GWH37" s="146"/>
      <c r="GWI37" s="146"/>
      <c r="GWJ37" s="146"/>
      <c r="GWK37" s="146"/>
      <c r="GWL37" s="146"/>
      <c r="GWM37" s="146"/>
      <c r="GWN37" s="146"/>
      <c r="GWO37" s="146"/>
      <c r="GWP37" s="146"/>
      <c r="GWQ37" s="146"/>
      <c r="GWR37" s="146"/>
      <c r="GWS37" s="146"/>
      <c r="GWT37" s="146"/>
      <c r="GWU37" s="146"/>
      <c r="GWV37" s="146"/>
      <c r="GWW37" s="146"/>
      <c r="GWX37" s="146"/>
      <c r="GWY37" s="146"/>
      <c r="GWZ37" s="146"/>
      <c r="GXA37" s="146"/>
      <c r="GXB37" s="146"/>
      <c r="GXC37" s="146"/>
      <c r="GXD37" s="146"/>
      <c r="GXE37" s="146"/>
      <c r="GXF37" s="146"/>
      <c r="GXG37" s="146"/>
      <c r="GXH37" s="146"/>
      <c r="GXI37" s="146"/>
      <c r="GXJ37" s="146"/>
      <c r="GXK37" s="146"/>
      <c r="GXL37" s="146"/>
      <c r="GXM37" s="146"/>
      <c r="GXN37" s="146"/>
      <c r="GXO37" s="146"/>
      <c r="GXP37" s="146"/>
      <c r="GXQ37" s="146"/>
      <c r="GXR37" s="146"/>
      <c r="GXS37" s="146"/>
      <c r="GXT37" s="146"/>
      <c r="GXU37" s="146"/>
      <c r="GXV37" s="146"/>
      <c r="GXW37" s="146"/>
      <c r="GXX37" s="146"/>
      <c r="GXY37" s="146"/>
      <c r="GXZ37" s="146"/>
      <c r="GYA37" s="146"/>
      <c r="GYB37" s="146"/>
      <c r="GYC37" s="146"/>
      <c r="GYD37" s="146"/>
      <c r="GYE37" s="146"/>
      <c r="GYF37" s="146"/>
      <c r="GYG37" s="146"/>
      <c r="GYH37" s="146"/>
      <c r="GYI37" s="146"/>
      <c r="GYJ37" s="146"/>
      <c r="GYK37" s="146"/>
      <c r="GYL37" s="146"/>
      <c r="GYM37" s="146"/>
      <c r="GYN37" s="146"/>
      <c r="GYO37" s="146"/>
      <c r="GYP37" s="146"/>
      <c r="GYQ37" s="146"/>
      <c r="GYR37" s="146"/>
      <c r="GYS37" s="146"/>
      <c r="GYT37" s="146"/>
      <c r="GYU37" s="146"/>
      <c r="GYV37" s="146"/>
      <c r="GYW37" s="146"/>
      <c r="GYX37" s="146"/>
      <c r="GYY37" s="146"/>
      <c r="GYZ37" s="146"/>
      <c r="GZA37" s="146"/>
      <c r="GZB37" s="146"/>
      <c r="GZC37" s="146"/>
      <c r="GZD37" s="146"/>
      <c r="GZE37" s="146"/>
      <c r="GZF37" s="146"/>
      <c r="GZG37" s="146"/>
      <c r="GZH37" s="146"/>
      <c r="GZI37" s="146"/>
      <c r="GZJ37" s="146"/>
      <c r="GZK37" s="146"/>
      <c r="GZL37" s="146"/>
      <c r="GZM37" s="146"/>
      <c r="GZN37" s="146"/>
      <c r="GZO37" s="146"/>
      <c r="GZP37" s="146"/>
      <c r="GZQ37" s="146"/>
      <c r="GZR37" s="146"/>
      <c r="GZS37" s="146"/>
      <c r="GZT37" s="146"/>
      <c r="GZU37" s="146"/>
      <c r="GZV37" s="146"/>
      <c r="GZW37" s="146"/>
      <c r="GZX37" s="146"/>
      <c r="GZY37" s="146"/>
      <c r="GZZ37" s="146"/>
      <c r="HAA37" s="146"/>
      <c r="HAB37" s="146"/>
      <c r="HAC37" s="146"/>
      <c r="HAD37" s="146"/>
      <c r="HAE37" s="146"/>
      <c r="HAF37" s="146"/>
      <c r="HAG37" s="146"/>
      <c r="HAH37" s="146"/>
      <c r="HAI37" s="146"/>
      <c r="HAJ37" s="146"/>
      <c r="HAK37" s="146"/>
      <c r="HAL37" s="146"/>
      <c r="HAM37" s="146"/>
      <c r="HAN37" s="146"/>
      <c r="HAO37" s="146"/>
      <c r="HAP37" s="146"/>
      <c r="HAQ37" s="146"/>
      <c r="HAR37" s="146"/>
      <c r="HAS37" s="146"/>
      <c r="HAT37" s="146"/>
      <c r="HAU37" s="146"/>
      <c r="HAV37" s="146"/>
      <c r="HAW37" s="146"/>
      <c r="HAX37" s="146"/>
      <c r="HAY37" s="146"/>
      <c r="HAZ37" s="146"/>
      <c r="HBA37" s="146"/>
      <c r="HBB37" s="146"/>
      <c r="HBC37" s="146"/>
      <c r="HBD37" s="146"/>
      <c r="HBE37" s="146"/>
      <c r="HBF37" s="146"/>
      <c r="HBG37" s="146"/>
      <c r="HBH37" s="146"/>
      <c r="HBI37" s="146"/>
      <c r="HBJ37" s="146"/>
      <c r="HBK37" s="146"/>
      <c r="HBL37" s="146"/>
      <c r="HBM37" s="146"/>
      <c r="HBN37" s="146"/>
      <c r="HBO37" s="146"/>
      <c r="HBP37" s="146"/>
      <c r="HBQ37" s="146"/>
      <c r="HBR37" s="146"/>
      <c r="HBS37" s="146"/>
      <c r="HBT37" s="146"/>
      <c r="HBU37" s="146"/>
      <c r="HBV37" s="146"/>
      <c r="HBW37" s="146"/>
      <c r="HBX37" s="146"/>
      <c r="HBY37" s="146"/>
      <c r="HBZ37" s="146"/>
      <c r="HCA37" s="146"/>
      <c r="HCB37" s="146"/>
      <c r="HCC37" s="146"/>
      <c r="HCD37" s="146"/>
      <c r="HCE37" s="146"/>
      <c r="HCF37" s="146"/>
      <c r="HCG37" s="146"/>
      <c r="HCH37" s="146"/>
      <c r="HCI37" s="146"/>
      <c r="HCJ37" s="146"/>
      <c r="HCK37" s="146"/>
      <c r="HCL37" s="146"/>
      <c r="HCM37" s="146"/>
      <c r="HCN37" s="146"/>
      <c r="HCO37" s="146"/>
      <c r="HCP37" s="146"/>
      <c r="HCQ37" s="146"/>
      <c r="HCR37" s="146"/>
      <c r="HCS37" s="146"/>
      <c r="HCT37" s="146"/>
      <c r="HCU37" s="146"/>
      <c r="HCV37" s="146"/>
      <c r="HCW37" s="146"/>
      <c r="HCX37" s="146"/>
      <c r="HCY37" s="146"/>
      <c r="HCZ37" s="146"/>
      <c r="HDA37" s="146"/>
      <c r="HDB37" s="146"/>
      <c r="HDC37" s="146"/>
      <c r="HDD37" s="146"/>
      <c r="HDE37" s="146"/>
      <c r="HDF37" s="146"/>
      <c r="HDG37" s="146"/>
      <c r="HDH37" s="146"/>
      <c r="HDI37" s="146"/>
      <c r="HDJ37" s="146"/>
      <c r="HDK37" s="146"/>
      <c r="HDL37" s="146"/>
      <c r="HDM37" s="146"/>
      <c r="HDN37" s="146"/>
      <c r="HDO37" s="146"/>
      <c r="HDP37" s="146"/>
      <c r="HDQ37" s="146"/>
      <c r="HDR37" s="146"/>
      <c r="HDS37" s="146"/>
      <c r="HDT37" s="146"/>
      <c r="HDU37" s="146"/>
      <c r="HDV37" s="146"/>
      <c r="HDW37" s="146"/>
      <c r="HDX37" s="146"/>
      <c r="HDY37" s="146"/>
      <c r="HDZ37" s="146"/>
      <c r="HEA37" s="146"/>
      <c r="HEB37" s="146"/>
      <c r="HEC37" s="146"/>
      <c r="HED37" s="146"/>
      <c r="HEE37" s="146"/>
      <c r="HEF37" s="146"/>
      <c r="HEG37" s="146"/>
      <c r="HEH37" s="146"/>
      <c r="HEI37" s="146"/>
      <c r="HEJ37" s="146"/>
      <c r="HEK37" s="146"/>
      <c r="HEL37" s="146"/>
      <c r="HEM37" s="146"/>
      <c r="HEN37" s="146"/>
      <c r="HEO37" s="146"/>
      <c r="HEP37" s="146"/>
      <c r="HEQ37" s="146"/>
      <c r="HER37" s="146"/>
      <c r="HES37" s="146"/>
      <c r="HET37" s="146"/>
      <c r="HEU37" s="146"/>
      <c r="HEV37" s="146"/>
      <c r="HEW37" s="146"/>
      <c r="HEX37" s="146"/>
      <c r="HEY37" s="146"/>
      <c r="HEZ37" s="146"/>
      <c r="HFA37" s="146"/>
      <c r="HFB37" s="146"/>
      <c r="HFC37" s="146"/>
      <c r="HFD37" s="146"/>
      <c r="HFE37" s="146"/>
      <c r="HFF37" s="146"/>
      <c r="HFG37" s="146"/>
      <c r="HFH37" s="146"/>
      <c r="HFI37" s="146"/>
      <c r="HFJ37" s="146"/>
      <c r="HFK37" s="146"/>
      <c r="HFL37" s="146"/>
      <c r="HFM37" s="146"/>
      <c r="HFN37" s="146"/>
      <c r="HFO37" s="146"/>
      <c r="HFP37" s="146"/>
      <c r="HFQ37" s="146"/>
      <c r="HFR37" s="146"/>
      <c r="HFS37" s="146"/>
      <c r="HFT37" s="146"/>
      <c r="HFU37" s="146"/>
      <c r="HFV37" s="146"/>
      <c r="HFW37" s="146"/>
      <c r="HFX37" s="146"/>
      <c r="HFY37" s="146"/>
      <c r="HFZ37" s="146"/>
      <c r="HGA37" s="146"/>
      <c r="HGB37" s="146"/>
      <c r="HGC37" s="146"/>
      <c r="HGD37" s="146"/>
      <c r="HGE37" s="146"/>
      <c r="HGF37" s="146"/>
      <c r="HGG37" s="146"/>
      <c r="HGH37" s="146"/>
      <c r="HGI37" s="146"/>
      <c r="HGJ37" s="146"/>
      <c r="HGK37" s="146"/>
      <c r="HGL37" s="146"/>
      <c r="HGM37" s="146"/>
      <c r="HGN37" s="146"/>
      <c r="HGO37" s="146"/>
      <c r="HGP37" s="146"/>
      <c r="HGQ37" s="146"/>
      <c r="HGR37" s="146"/>
      <c r="HGS37" s="146"/>
      <c r="HGT37" s="146"/>
      <c r="HGU37" s="146"/>
      <c r="HGV37" s="146"/>
      <c r="HGW37" s="146"/>
      <c r="HGX37" s="146"/>
      <c r="HGY37" s="146"/>
      <c r="HGZ37" s="146"/>
      <c r="HHA37" s="146"/>
      <c r="HHB37" s="146"/>
      <c r="HHC37" s="146"/>
      <c r="HHD37" s="146"/>
      <c r="HHE37" s="146"/>
      <c r="HHF37" s="146"/>
      <c r="HHG37" s="146"/>
      <c r="HHH37" s="146"/>
      <c r="HHI37" s="146"/>
      <c r="HHJ37" s="146"/>
      <c r="HHK37" s="146"/>
      <c r="HHL37" s="146"/>
      <c r="HHM37" s="146"/>
      <c r="HHN37" s="146"/>
      <c r="HHO37" s="146"/>
      <c r="HHP37" s="146"/>
      <c r="HHQ37" s="146"/>
      <c r="HHR37" s="146"/>
      <c r="HHS37" s="146"/>
      <c r="HHT37" s="146"/>
      <c r="HHU37" s="146"/>
      <c r="HHV37" s="146"/>
      <c r="HHW37" s="146"/>
      <c r="HHX37" s="146"/>
      <c r="HHY37" s="146"/>
      <c r="HHZ37" s="146"/>
      <c r="HIA37" s="146"/>
      <c r="HIB37" s="146"/>
      <c r="HIC37" s="146"/>
      <c r="HID37" s="146"/>
      <c r="HIE37" s="146"/>
      <c r="HIF37" s="146"/>
      <c r="HIG37" s="146"/>
      <c r="HIH37" s="146"/>
      <c r="HII37" s="146"/>
      <c r="HIJ37" s="146"/>
      <c r="HIK37" s="146"/>
      <c r="HIL37" s="146"/>
      <c r="HIM37" s="146"/>
      <c r="HIN37" s="146"/>
      <c r="HIO37" s="146"/>
      <c r="HIP37" s="146"/>
      <c r="HIQ37" s="146"/>
      <c r="HIR37" s="146"/>
      <c r="HIS37" s="146"/>
      <c r="HIT37" s="146"/>
      <c r="HIU37" s="146"/>
      <c r="HIV37" s="146"/>
      <c r="HIW37" s="146"/>
      <c r="HIX37" s="146"/>
      <c r="HIY37" s="146"/>
      <c r="HIZ37" s="146"/>
      <c r="HJA37" s="146"/>
      <c r="HJB37" s="146"/>
      <c r="HJC37" s="146"/>
      <c r="HJD37" s="146"/>
      <c r="HJE37" s="146"/>
      <c r="HJF37" s="146"/>
      <c r="HJG37" s="146"/>
      <c r="HJH37" s="146"/>
      <c r="HJI37" s="146"/>
      <c r="HJJ37" s="146"/>
      <c r="HJK37" s="146"/>
      <c r="HJL37" s="146"/>
      <c r="HJM37" s="146"/>
      <c r="HJN37" s="146"/>
      <c r="HJO37" s="146"/>
      <c r="HJP37" s="146"/>
      <c r="HJQ37" s="146"/>
      <c r="HJR37" s="146"/>
      <c r="HJS37" s="146"/>
      <c r="HJT37" s="146"/>
      <c r="HJU37" s="146"/>
      <c r="HJV37" s="146"/>
      <c r="HJW37" s="146"/>
      <c r="HJX37" s="146"/>
      <c r="HJY37" s="146"/>
      <c r="HJZ37" s="146"/>
      <c r="HKA37" s="146"/>
      <c r="HKB37" s="146"/>
      <c r="HKC37" s="146"/>
      <c r="HKD37" s="146"/>
      <c r="HKE37" s="146"/>
      <c r="HKF37" s="146"/>
      <c r="HKG37" s="146"/>
      <c r="HKH37" s="146"/>
      <c r="HKI37" s="146"/>
      <c r="HKJ37" s="146"/>
      <c r="HKK37" s="146"/>
      <c r="HKL37" s="146"/>
      <c r="HKM37" s="146"/>
      <c r="HKN37" s="146"/>
      <c r="HKO37" s="146"/>
      <c r="HKP37" s="146"/>
      <c r="HKQ37" s="146"/>
      <c r="HKR37" s="146"/>
      <c r="HKS37" s="146"/>
      <c r="HKT37" s="146"/>
      <c r="HKU37" s="146"/>
      <c r="HKV37" s="146"/>
      <c r="HKW37" s="146"/>
      <c r="HKX37" s="146"/>
      <c r="HKY37" s="146"/>
      <c r="HKZ37" s="146"/>
      <c r="HLA37" s="146"/>
      <c r="HLB37" s="146"/>
      <c r="HLC37" s="146"/>
      <c r="HLD37" s="146"/>
      <c r="HLE37" s="146"/>
      <c r="HLF37" s="146"/>
      <c r="HLG37" s="146"/>
      <c r="HLH37" s="146"/>
      <c r="HLI37" s="146"/>
      <c r="HLJ37" s="146"/>
      <c r="HLK37" s="146"/>
      <c r="HLL37" s="146"/>
      <c r="HLM37" s="146"/>
      <c r="HLN37" s="146"/>
      <c r="HLO37" s="146"/>
      <c r="HLP37" s="146"/>
      <c r="HLQ37" s="146"/>
      <c r="HLR37" s="146"/>
      <c r="HLS37" s="146"/>
      <c r="HLT37" s="146"/>
      <c r="HLU37" s="146"/>
      <c r="HLV37" s="146"/>
      <c r="HLW37" s="146"/>
      <c r="HLX37" s="146"/>
      <c r="HLY37" s="146"/>
      <c r="HLZ37" s="146"/>
      <c r="HMA37" s="146"/>
      <c r="HMB37" s="146"/>
      <c r="HMC37" s="146"/>
      <c r="HMD37" s="146"/>
      <c r="HME37" s="146"/>
      <c r="HMF37" s="146"/>
      <c r="HMG37" s="146"/>
      <c r="HMH37" s="146"/>
      <c r="HMI37" s="146"/>
      <c r="HMJ37" s="146"/>
      <c r="HMK37" s="146"/>
      <c r="HML37" s="146"/>
      <c r="HMM37" s="146"/>
      <c r="HMN37" s="146"/>
      <c r="HMO37" s="146"/>
      <c r="HMP37" s="146"/>
      <c r="HMQ37" s="146"/>
      <c r="HMR37" s="146"/>
      <c r="HMS37" s="146"/>
      <c r="HMT37" s="146"/>
      <c r="HMU37" s="146"/>
      <c r="HMV37" s="146"/>
      <c r="HMW37" s="146"/>
      <c r="HMX37" s="146"/>
      <c r="HMY37" s="146"/>
      <c r="HMZ37" s="146"/>
      <c r="HNA37" s="146"/>
      <c r="HNB37" s="146"/>
      <c r="HNC37" s="146"/>
      <c r="HND37" s="146"/>
      <c r="HNE37" s="146"/>
      <c r="HNF37" s="146"/>
      <c r="HNG37" s="146"/>
      <c r="HNH37" s="146"/>
      <c r="HNI37" s="146"/>
      <c r="HNJ37" s="146"/>
      <c r="HNK37" s="146"/>
      <c r="HNL37" s="146"/>
      <c r="HNM37" s="146"/>
      <c r="HNN37" s="146"/>
      <c r="HNO37" s="146"/>
      <c r="HNP37" s="146"/>
      <c r="HNQ37" s="146"/>
      <c r="HNR37" s="146"/>
      <c r="HNS37" s="146"/>
      <c r="HNT37" s="146"/>
      <c r="HNU37" s="146"/>
      <c r="HNV37" s="146"/>
      <c r="HNW37" s="146"/>
      <c r="HNX37" s="146"/>
      <c r="HNY37" s="146"/>
      <c r="HNZ37" s="146"/>
      <c r="HOA37" s="146"/>
      <c r="HOB37" s="146"/>
      <c r="HOC37" s="146"/>
      <c r="HOD37" s="146"/>
      <c r="HOE37" s="146"/>
      <c r="HOF37" s="146"/>
      <c r="HOG37" s="146"/>
      <c r="HOH37" s="146"/>
      <c r="HOI37" s="146"/>
      <c r="HOJ37" s="146"/>
      <c r="HOK37" s="146"/>
      <c r="HOL37" s="146"/>
      <c r="HOM37" s="146"/>
      <c r="HON37" s="146"/>
      <c r="HOO37" s="146"/>
      <c r="HOP37" s="146"/>
      <c r="HOQ37" s="146"/>
      <c r="HOR37" s="146"/>
      <c r="HOS37" s="146"/>
      <c r="HOT37" s="146"/>
      <c r="HOU37" s="146"/>
      <c r="HOV37" s="146"/>
      <c r="HOW37" s="146"/>
      <c r="HOX37" s="146"/>
      <c r="HOY37" s="146"/>
      <c r="HOZ37" s="146"/>
      <c r="HPA37" s="146"/>
      <c r="HPB37" s="146"/>
      <c r="HPC37" s="146"/>
      <c r="HPD37" s="146"/>
      <c r="HPE37" s="146"/>
      <c r="HPF37" s="146"/>
      <c r="HPG37" s="146"/>
      <c r="HPH37" s="146"/>
      <c r="HPI37" s="146"/>
      <c r="HPJ37" s="146"/>
      <c r="HPK37" s="146"/>
      <c r="HPL37" s="146"/>
      <c r="HPM37" s="146"/>
      <c r="HPN37" s="146"/>
      <c r="HPO37" s="146"/>
      <c r="HPP37" s="146"/>
      <c r="HPQ37" s="146"/>
      <c r="HPR37" s="146"/>
      <c r="HPS37" s="146"/>
      <c r="HPT37" s="146"/>
      <c r="HPU37" s="146"/>
      <c r="HPV37" s="146"/>
      <c r="HPW37" s="146"/>
      <c r="HPX37" s="146"/>
      <c r="HPY37" s="146"/>
      <c r="HPZ37" s="146"/>
      <c r="HQA37" s="146"/>
      <c r="HQB37" s="146"/>
      <c r="HQC37" s="146"/>
      <c r="HQD37" s="146"/>
      <c r="HQE37" s="146"/>
      <c r="HQF37" s="146"/>
      <c r="HQG37" s="146"/>
      <c r="HQH37" s="146"/>
      <c r="HQI37" s="146"/>
      <c r="HQJ37" s="146"/>
      <c r="HQK37" s="146"/>
      <c r="HQL37" s="146"/>
      <c r="HQM37" s="146"/>
      <c r="HQN37" s="146"/>
      <c r="HQO37" s="146"/>
      <c r="HQP37" s="146"/>
      <c r="HQQ37" s="146"/>
      <c r="HQR37" s="146"/>
      <c r="HQS37" s="146"/>
      <c r="HQT37" s="146"/>
      <c r="HQU37" s="146"/>
      <c r="HQV37" s="146"/>
      <c r="HQW37" s="146"/>
      <c r="HQX37" s="146"/>
      <c r="HQY37" s="146"/>
      <c r="HQZ37" s="146"/>
      <c r="HRA37" s="146"/>
      <c r="HRB37" s="146"/>
      <c r="HRC37" s="146"/>
      <c r="HRD37" s="146"/>
      <c r="HRE37" s="146"/>
      <c r="HRF37" s="146"/>
      <c r="HRG37" s="146"/>
      <c r="HRH37" s="146"/>
      <c r="HRI37" s="146"/>
      <c r="HRJ37" s="146"/>
      <c r="HRK37" s="146"/>
      <c r="HRL37" s="146"/>
      <c r="HRM37" s="146"/>
      <c r="HRN37" s="146"/>
      <c r="HRO37" s="146"/>
      <c r="HRP37" s="146"/>
      <c r="HRQ37" s="146"/>
      <c r="HRR37" s="146"/>
      <c r="HRS37" s="146"/>
      <c r="HRT37" s="146"/>
      <c r="HRU37" s="146"/>
      <c r="HRV37" s="146"/>
      <c r="HRW37" s="146"/>
      <c r="HRX37" s="146"/>
      <c r="HRY37" s="146"/>
      <c r="HRZ37" s="146"/>
      <c r="HSA37" s="146"/>
      <c r="HSB37" s="146"/>
      <c r="HSC37" s="146"/>
      <c r="HSD37" s="146"/>
      <c r="HSE37" s="146"/>
      <c r="HSF37" s="146"/>
      <c r="HSG37" s="146"/>
      <c r="HSH37" s="146"/>
      <c r="HSI37" s="146"/>
      <c r="HSJ37" s="146"/>
      <c r="HSK37" s="146"/>
      <c r="HSL37" s="146"/>
      <c r="HSM37" s="146"/>
      <c r="HSN37" s="146"/>
      <c r="HSO37" s="146"/>
      <c r="HSP37" s="146"/>
      <c r="HSQ37" s="146"/>
      <c r="HSR37" s="146"/>
      <c r="HSS37" s="146"/>
      <c r="HST37" s="146"/>
      <c r="HSU37" s="146"/>
      <c r="HSV37" s="146"/>
      <c r="HSW37" s="146"/>
      <c r="HSX37" s="146"/>
      <c r="HSY37" s="146"/>
      <c r="HSZ37" s="146"/>
      <c r="HTA37" s="146"/>
      <c r="HTB37" s="146"/>
      <c r="HTC37" s="146"/>
      <c r="HTD37" s="146"/>
      <c r="HTE37" s="146"/>
      <c r="HTF37" s="146"/>
      <c r="HTG37" s="146"/>
      <c r="HTH37" s="146"/>
      <c r="HTI37" s="146"/>
      <c r="HTJ37" s="146"/>
      <c r="HTK37" s="146"/>
      <c r="HTL37" s="146"/>
      <c r="HTM37" s="146"/>
      <c r="HTN37" s="146"/>
      <c r="HTO37" s="146"/>
      <c r="HTP37" s="146"/>
      <c r="HTQ37" s="146"/>
      <c r="HTR37" s="146"/>
      <c r="HTS37" s="146"/>
      <c r="HTT37" s="146"/>
      <c r="HTU37" s="146"/>
      <c r="HTV37" s="146"/>
      <c r="HTW37" s="146"/>
      <c r="HTX37" s="146"/>
      <c r="HTY37" s="146"/>
      <c r="HTZ37" s="146"/>
      <c r="HUA37" s="146"/>
      <c r="HUB37" s="146"/>
      <c r="HUC37" s="146"/>
      <c r="HUD37" s="146"/>
      <c r="HUE37" s="146"/>
      <c r="HUF37" s="146"/>
      <c r="HUG37" s="146"/>
      <c r="HUH37" s="146"/>
      <c r="HUI37" s="146"/>
      <c r="HUJ37" s="146"/>
      <c r="HUK37" s="146"/>
      <c r="HUL37" s="146"/>
      <c r="HUM37" s="146"/>
      <c r="HUN37" s="146"/>
      <c r="HUO37" s="146"/>
      <c r="HUP37" s="146"/>
      <c r="HUQ37" s="146"/>
      <c r="HUR37" s="146"/>
      <c r="HUS37" s="146"/>
      <c r="HUT37" s="146"/>
      <c r="HUU37" s="146"/>
      <c r="HUV37" s="146"/>
      <c r="HUW37" s="146"/>
      <c r="HUX37" s="146"/>
      <c r="HUY37" s="146"/>
      <c r="HUZ37" s="146"/>
      <c r="HVA37" s="146"/>
      <c r="HVB37" s="146"/>
      <c r="HVC37" s="146"/>
      <c r="HVD37" s="146"/>
      <c r="HVE37" s="146"/>
      <c r="HVF37" s="146"/>
      <c r="HVG37" s="146"/>
      <c r="HVH37" s="146"/>
      <c r="HVI37" s="146"/>
      <c r="HVJ37" s="146"/>
      <c r="HVK37" s="146"/>
      <c r="HVL37" s="146"/>
      <c r="HVM37" s="146"/>
      <c r="HVN37" s="146"/>
      <c r="HVO37" s="146"/>
      <c r="HVP37" s="146"/>
      <c r="HVQ37" s="146"/>
      <c r="HVR37" s="146"/>
      <c r="HVS37" s="146"/>
      <c r="HVT37" s="146"/>
      <c r="HVU37" s="146"/>
      <c r="HVV37" s="146"/>
      <c r="HVW37" s="146"/>
      <c r="HVX37" s="146"/>
      <c r="HVY37" s="146"/>
      <c r="HVZ37" s="146"/>
      <c r="HWA37" s="146"/>
      <c r="HWB37" s="146"/>
      <c r="HWC37" s="146"/>
      <c r="HWD37" s="146"/>
      <c r="HWE37" s="146"/>
      <c r="HWF37" s="146"/>
      <c r="HWG37" s="146"/>
      <c r="HWH37" s="146"/>
      <c r="HWI37" s="146"/>
      <c r="HWJ37" s="146"/>
      <c r="HWK37" s="146"/>
      <c r="HWL37" s="146"/>
      <c r="HWM37" s="146"/>
      <c r="HWN37" s="146"/>
      <c r="HWO37" s="146"/>
      <c r="HWP37" s="146"/>
      <c r="HWQ37" s="146"/>
      <c r="HWR37" s="146"/>
      <c r="HWS37" s="146"/>
      <c r="HWT37" s="146"/>
      <c r="HWU37" s="146"/>
      <c r="HWV37" s="146"/>
      <c r="HWW37" s="146"/>
      <c r="HWX37" s="146"/>
      <c r="HWY37" s="146"/>
      <c r="HWZ37" s="146"/>
      <c r="HXA37" s="146"/>
      <c r="HXB37" s="146"/>
      <c r="HXC37" s="146"/>
      <c r="HXD37" s="146"/>
      <c r="HXE37" s="146"/>
      <c r="HXF37" s="146"/>
      <c r="HXG37" s="146"/>
      <c r="HXH37" s="146"/>
      <c r="HXI37" s="146"/>
      <c r="HXJ37" s="146"/>
      <c r="HXK37" s="146"/>
      <c r="HXL37" s="146"/>
      <c r="HXM37" s="146"/>
      <c r="HXN37" s="146"/>
      <c r="HXO37" s="146"/>
      <c r="HXP37" s="146"/>
      <c r="HXQ37" s="146"/>
      <c r="HXR37" s="146"/>
      <c r="HXS37" s="146"/>
      <c r="HXT37" s="146"/>
      <c r="HXU37" s="146"/>
      <c r="HXV37" s="146"/>
      <c r="HXW37" s="146"/>
      <c r="HXX37" s="146"/>
      <c r="HXY37" s="146"/>
      <c r="HXZ37" s="146"/>
      <c r="HYA37" s="146"/>
      <c r="HYB37" s="146"/>
      <c r="HYC37" s="146"/>
      <c r="HYD37" s="146"/>
      <c r="HYE37" s="146"/>
      <c r="HYF37" s="146"/>
      <c r="HYG37" s="146"/>
      <c r="HYH37" s="146"/>
      <c r="HYI37" s="146"/>
      <c r="HYJ37" s="146"/>
      <c r="HYK37" s="146"/>
      <c r="HYL37" s="146"/>
      <c r="HYM37" s="146"/>
      <c r="HYN37" s="146"/>
      <c r="HYO37" s="146"/>
      <c r="HYP37" s="146"/>
      <c r="HYQ37" s="146"/>
      <c r="HYR37" s="146"/>
      <c r="HYS37" s="146"/>
      <c r="HYT37" s="146"/>
      <c r="HYU37" s="146"/>
      <c r="HYV37" s="146"/>
      <c r="HYW37" s="146"/>
      <c r="HYX37" s="146"/>
      <c r="HYY37" s="146"/>
      <c r="HYZ37" s="146"/>
      <c r="HZA37" s="146"/>
      <c r="HZB37" s="146"/>
      <c r="HZC37" s="146"/>
      <c r="HZD37" s="146"/>
      <c r="HZE37" s="146"/>
      <c r="HZF37" s="146"/>
      <c r="HZG37" s="146"/>
      <c r="HZH37" s="146"/>
      <c r="HZI37" s="146"/>
      <c r="HZJ37" s="146"/>
      <c r="HZK37" s="146"/>
      <c r="HZL37" s="146"/>
      <c r="HZM37" s="146"/>
      <c r="HZN37" s="146"/>
      <c r="HZO37" s="146"/>
      <c r="HZP37" s="146"/>
      <c r="HZQ37" s="146"/>
      <c r="HZR37" s="146"/>
      <c r="HZS37" s="146"/>
      <c r="HZT37" s="146"/>
      <c r="HZU37" s="146"/>
      <c r="HZV37" s="146"/>
      <c r="HZW37" s="146"/>
      <c r="HZX37" s="146"/>
      <c r="HZY37" s="146"/>
      <c r="HZZ37" s="146"/>
      <c r="IAA37" s="146"/>
      <c r="IAB37" s="146"/>
      <c r="IAC37" s="146"/>
      <c r="IAD37" s="146"/>
      <c r="IAE37" s="146"/>
      <c r="IAF37" s="146"/>
      <c r="IAG37" s="146"/>
      <c r="IAH37" s="146"/>
      <c r="IAI37" s="146"/>
      <c r="IAJ37" s="146"/>
      <c r="IAK37" s="146"/>
      <c r="IAL37" s="146"/>
      <c r="IAM37" s="146"/>
      <c r="IAN37" s="146"/>
      <c r="IAO37" s="146"/>
      <c r="IAP37" s="146"/>
      <c r="IAQ37" s="146"/>
      <c r="IAR37" s="146"/>
      <c r="IAS37" s="146"/>
      <c r="IAT37" s="146"/>
      <c r="IAU37" s="146"/>
      <c r="IAV37" s="146"/>
      <c r="IAW37" s="146"/>
      <c r="IAX37" s="146"/>
      <c r="IAY37" s="146"/>
      <c r="IAZ37" s="146"/>
      <c r="IBA37" s="146"/>
      <c r="IBB37" s="146"/>
      <c r="IBC37" s="146"/>
      <c r="IBD37" s="146"/>
      <c r="IBE37" s="146"/>
      <c r="IBF37" s="146"/>
      <c r="IBG37" s="146"/>
      <c r="IBH37" s="146"/>
      <c r="IBI37" s="146"/>
      <c r="IBJ37" s="146"/>
      <c r="IBK37" s="146"/>
      <c r="IBL37" s="146"/>
      <c r="IBM37" s="146"/>
      <c r="IBN37" s="146"/>
      <c r="IBO37" s="146"/>
      <c r="IBP37" s="146"/>
      <c r="IBQ37" s="146"/>
      <c r="IBR37" s="146"/>
      <c r="IBS37" s="146"/>
      <c r="IBT37" s="146"/>
      <c r="IBU37" s="146"/>
      <c r="IBV37" s="146"/>
      <c r="IBW37" s="146"/>
      <c r="IBX37" s="146"/>
      <c r="IBY37" s="146"/>
      <c r="IBZ37" s="146"/>
      <c r="ICA37" s="146"/>
      <c r="ICB37" s="146"/>
      <c r="ICC37" s="146"/>
      <c r="ICD37" s="146"/>
      <c r="ICE37" s="146"/>
      <c r="ICF37" s="146"/>
      <c r="ICG37" s="146"/>
      <c r="ICH37" s="146"/>
      <c r="ICI37" s="146"/>
      <c r="ICJ37" s="146"/>
      <c r="ICK37" s="146"/>
      <c r="ICL37" s="146"/>
      <c r="ICM37" s="146"/>
      <c r="ICN37" s="146"/>
      <c r="ICO37" s="146"/>
      <c r="ICP37" s="146"/>
      <c r="ICQ37" s="146"/>
      <c r="ICR37" s="146"/>
      <c r="ICS37" s="146"/>
      <c r="ICT37" s="146"/>
      <c r="ICU37" s="146"/>
      <c r="ICV37" s="146"/>
      <c r="ICW37" s="146"/>
      <c r="ICX37" s="146"/>
      <c r="ICY37" s="146"/>
      <c r="ICZ37" s="146"/>
      <c r="IDA37" s="146"/>
      <c r="IDB37" s="146"/>
      <c r="IDC37" s="146"/>
      <c r="IDD37" s="146"/>
      <c r="IDE37" s="146"/>
      <c r="IDF37" s="146"/>
      <c r="IDG37" s="146"/>
      <c r="IDH37" s="146"/>
      <c r="IDI37" s="146"/>
      <c r="IDJ37" s="146"/>
      <c r="IDK37" s="146"/>
      <c r="IDL37" s="146"/>
      <c r="IDM37" s="146"/>
      <c r="IDN37" s="146"/>
      <c r="IDO37" s="146"/>
      <c r="IDP37" s="146"/>
      <c r="IDQ37" s="146"/>
      <c r="IDR37" s="146"/>
      <c r="IDS37" s="146"/>
      <c r="IDT37" s="146"/>
      <c r="IDU37" s="146"/>
      <c r="IDV37" s="146"/>
      <c r="IDW37" s="146"/>
      <c r="IDX37" s="146"/>
      <c r="IDY37" s="146"/>
      <c r="IDZ37" s="146"/>
      <c r="IEA37" s="146"/>
      <c r="IEB37" s="146"/>
      <c r="IEC37" s="146"/>
      <c r="IED37" s="146"/>
      <c r="IEE37" s="146"/>
      <c r="IEF37" s="146"/>
      <c r="IEG37" s="146"/>
      <c r="IEH37" s="146"/>
      <c r="IEI37" s="146"/>
      <c r="IEJ37" s="146"/>
      <c r="IEK37" s="146"/>
      <c r="IEL37" s="146"/>
      <c r="IEM37" s="146"/>
      <c r="IEN37" s="146"/>
      <c r="IEO37" s="146"/>
      <c r="IEP37" s="146"/>
      <c r="IEQ37" s="146"/>
      <c r="IER37" s="146"/>
      <c r="IES37" s="146"/>
      <c r="IET37" s="146"/>
      <c r="IEU37" s="146"/>
      <c r="IEV37" s="146"/>
      <c r="IEW37" s="146"/>
      <c r="IEX37" s="146"/>
      <c r="IEY37" s="146"/>
      <c r="IEZ37" s="146"/>
      <c r="IFA37" s="146"/>
      <c r="IFB37" s="146"/>
      <c r="IFC37" s="146"/>
      <c r="IFD37" s="146"/>
      <c r="IFE37" s="146"/>
      <c r="IFF37" s="146"/>
      <c r="IFG37" s="146"/>
      <c r="IFH37" s="146"/>
      <c r="IFI37" s="146"/>
      <c r="IFJ37" s="146"/>
      <c r="IFK37" s="146"/>
      <c r="IFL37" s="146"/>
      <c r="IFM37" s="146"/>
      <c r="IFN37" s="146"/>
      <c r="IFO37" s="146"/>
      <c r="IFP37" s="146"/>
      <c r="IFQ37" s="146"/>
      <c r="IFR37" s="146"/>
      <c r="IFS37" s="146"/>
      <c r="IFT37" s="146"/>
      <c r="IFU37" s="146"/>
      <c r="IFV37" s="146"/>
      <c r="IFW37" s="146"/>
      <c r="IFX37" s="146"/>
      <c r="IFY37" s="146"/>
      <c r="IFZ37" s="146"/>
      <c r="IGA37" s="146"/>
      <c r="IGB37" s="146"/>
      <c r="IGC37" s="146"/>
      <c r="IGD37" s="146"/>
      <c r="IGE37" s="146"/>
      <c r="IGF37" s="146"/>
      <c r="IGG37" s="146"/>
      <c r="IGH37" s="146"/>
      <c r="IGI37" s="146"/>
      <c r="IGJ37" s="146"/>
      <c r="IGK37" s="146"/>
      <c r="IGL37" s="146"/>
      <c r="IGM37" s="146"/>
      <c r="IGN37" s="146"/>
      <c r="IGO37" s="146"/>
      <c r="IGP37" s="146"/>
      <c r="IGQ37" s="146"/>
      <c r="IGR37" s="146"/>
      <c r="IGS37" s="146"/>
      <c r="IGT37" s="146"/>
      <c r="IGU37" s="146"/>
      <c r="IGV37" s="146"/>
      <c r="IGW37" s="146"/>
      <c r="IGX37" s="146"/>
      <c r="IGY37" s="146"/>
      <c r="IGZ37" s="146"/>
      <c r="IHA37" s="146"/>
      <c r="IHB37" s="146"/>
      <c r="IHC37" s="146"/>
      <c r="IHD37" s="146"/>
      <c r="IHE37" s="146"/>
      <c r="IHF37" s="146"/>
      <c r="IHG37" s="146"/>
      <c r="IHH37" s="146"/>
      <c r="IHI37" s="146"/>
      <c r="IHJ37" s="146"/>
      <c r="IHK37" s="146"/>
      <c r="IHL37" s="146"/>
      <c r="IHM37" s="146"/>
      <c r="IHN37" s="146"/>
      <c r="IHO37" s="146"/>
      <c r="IHP37" s="146"/>
      <c r="IHQ37" s="146"/>
      <c r="IHR37" s="146"/>
      <c r="IHS37" s="146"/>
      <c r="IHT37" s="146"/>
      <c r="IHU37" s="146"/>
      <c r="IHV37" s="146"/>
      <c r="IHW37" s="146"/>
      <c r="IHX37" s="146"/>
      <c r="IHY37" s="146"/>
      <c r="IHZ37" s="146"/>
      <c r="IIA37" s="146"/>
      <c r="IIB37" s="146"/>
      <c r="IIC37" s="146"/>
      <c r="IID37" s="146"/>
      <c r="IIE37" s="146"/>
      <c r="IIF37" s="146"/>
      <c r="IIG37" s="146"/>
      <c r="IIH37" s="146"/>
      <c r="III37" s="146"/>
      <c r="IIJ37" s="146"/>
      <c r="IIK37" s="146"/>
      <c r="IIL37" s="146"/>
      <c r="IIM37" s="146"/>
      <c r="IIN37" s="146"/>
      <c r="IIO37" s="146"/>
      <c r="IIP37" s="146"/>
      <c r="IIQ37" s="146"/>
      <c r="IIR37" s="146"/>
      <c r="IIS37" s="146"/>
      <c r="IIT37" s="146"/>
      <c r="IIU37" s="146"/>
      <c r="IIV37" s="146"/>
      <c r="IIW37" s="146"/>
      <c r="IIX37" s="146"/>
      <c r="IIY37" s="146"/>
      <c r="IIZ37" s="146"/>
      <c r="IJA37" s="146"/>
      <c r="IJB37" s="146"/>
      <c r="IJC37" s="146"/>
      <c r="IJD37" s="146"/>
      <c r="IJE37" s="146"/>
      <c r="IJF37" s="146"/>
      <c r="IJG37" s="146"/>
      <c r="IJH37" s="146"/>
      <c r="IJI37" s="146"/>
      <c r="IJJ37" s="146"/>
      <c r="IJK37" s="146"/>
      <c r="IJL37" s="146"/>
      <c r="IJM37" s="146"/>
      <c r="IJN37" s="146"/>
      <c r="IJO37" s="146"/>
      <c r="IJP37" s="146"/>
      <c r="IJQ37" s="146"/>
      <c r="IJR37" s="146"/>
      <c r="IJS37" s="146"/>
      <c r="IJT37" s="146"/>
      <c r="IJU37" s="146"/>
      <c r="IJV37" s="146"/>
      <c r="IJW37" s="146"/>
      <c r="IJX37" s="146"/>
      <c r="IJY37" s="146"/>
      <c r="IJZ37" s="146"/>
      <c r="IKA37" s="146"/>
      <c r="IKB37" s="146"/>
      <c r="IKC37" s="146"/>
      <c r="IKD37" s="146"/>
      <c r="IKE37" s="146"/>
      <c r="IKF37" s="146"/>
      <c r="IKG37" s="146"/>
      <c r="IKH37" s="146"/>
      <c r="IKI37" s="146"/>
      <c r="IKJ37" s="146"/>
      <c r="IKK37" s="146"/>
      <c r="IKL37" s="146"/>
      <c r="IKM37" s="146"/>
      <c r="IKN37" s="146"/>
      <c r="IKO37" s="146"/>
      <c r="IKP37" s="146"/>
      <c r="IKQ37" s="146"/>
      <c r="IKR37" s="146"/>
      <c r="IKS37" s="146"/>
      <c r="IKT37" s="146"/>
      <c r="IKU37" s="146"/>
      <c r="IKV37" s="146"/>
      <c r="IKW37" s="146"/>
      <c r="IKX37" s="146"/>
      <c r="IKY37" s="146"/>
      <c r="IKZ37" s="146"/>
      <c r="ILA37" s="146"/>
      <c r="ILB37" s="146"/>
      <c r="ILC37" s="146"/>
      <c r="ILD37" s="146"/>
      <c r="ILE37" s="146"/>
      <c r="ILF37" s="146"/>
      <c r="ILG37" s="146"/>
      <c r="ILH37" s="146"/>
      <c r="ILI37" s="146"/>
      <c r="ILJ37" s="146"/>
      <c r="ILK37" s="146"/>
      <c r="ILL37" s="146"/>
      <c r="ILM37" s="146"/>
      <c r="ILN37" s="146"/>
      <c r="ILO37" s="146"/>
      <c r="ILP37" s="146"/>
      <c r="ILQ37" s="146"/>
      <c r="ILR37" s="146"/>
      <c r="ILS37" s="146"/>
      <c r="ILT37" s="146"/>
      <c r="ILU37" s="146"/>
      <c r="ILV37" s="146"/>
      <c r="ILW37" s="146"/>
      <c r="ILX37" s="146"/>
      <c r="ILY37" s="146"/>
      <c r="ILZ37" s="146"/>
      <c r="IMA37" s="146"/>
      <c r="IMB37" s="146"/>
      <c r="IMC37" s="146"/>
      <c r="IMD37" s="146"/>
      <c r="IME37" s="146"/>
      <c r="IMF37" s="146"/>
      <c r="IMG37" s="146"/>
      <c r="IMH37" s="146"/>
      <c r="IMI37" s="146"/>
      <c r="IMJ37" s="146"/>
      <c r="IMK37" s="146"/>
      <c r="IML37" s="146"/>
      <c r="IMM37" s="146"/>
      <c r="IMN37" s="146"/>
      <c r="IMO37" s="146"/>
      <c r="IMP37" s="146"/>
      <c r="IMQ37" s="146"/>
      <c r="IMR37" s="146"/>
      <c r="IMS37" s="146"/>
      <c r="IMT37" s="146"/>
      <c r="IMU37" s="146"/>
      <c r="IMV37" s="146"/>
      <c r="IMW37" s="146"/>
      <c r="IMX37" s="146"/>
      <c r="IMY37" s="146"/>
      <c r="IMZ37" s="146"/>
      <c r="INA37" s="146"/>
      <c r="INB37" s="146"/>
      <c r="INC37" s="146"/>
      <c r="IND37" s="146"/>
      <c r="INE37" s="146"/>
      <c r="INF37" s="146"/>
      <c r="ING37" s="146"/>
      <c r="INH37" s="146"/>
      <c r="INI37" s="146"/>
      <c r="INJ37" s="146"/>
      <c r="INK37" s="146"/>
      <c r="INL37" s="146"/>
      <c r="INM37" s="146"/>
      <c r="INN37" s="146"/>
      <c r="INO37" s="146"/>
      <c r="INP37" s="146"/>
      <c r="INQ37" s="146"/>
      <c r="INR37" s="146"/>
      <c r="INS37" s="146"/>
      <c r="INT37" s="146"/>
      <c r="INU37" s="146"/>
      <c r="INV37" s="146"/>
      <c r="INW37" s="146"/>
      <c r="INX37" s="146"/>
      <c r="INY37" s="146"/>
      <c r="INZ37" s="146"/>
      <c r="IOA37" s="146"/>
      <c r="IOB37" s="146"/>
      <c r="IOC37" s="146"/>
      <c r="IOD37" s="146"/>
      <c r="IOE37" s="146"/>
      <c r="IOF37" s="146"/>
      <c r="IOG37" s="146"/>
      <c r="IOH37" s="146"/>
      <c r="IOI37" s="146"/>
      <c r="IOJ37" s="146"/>
      <c r="IOK37" s="146"/>
      <c r="IOL37" s="146"/>
      <c r="IOM37" s="146"/>
      <c r="ION37" s="146"/>
      <c r="IOO37" s="146"/>
      <c r="IOP37" s="146"/>
      <c r="IOQ37" s="146"/>
      <c r="IOR37" s="146"/>
      <c r="IOS37" s="146"/>
      <c r="IOT37" s="146"/>
      <c r="IOU37" s="146"/>
      <c r="IOV37" s="146"/>
      <c r="IOW37" s="146"/>
      <c r="IOX37" s="146"/>
      <c r="IOY37" s="146"/>
      <c r="IOZ37" s="146"/>
      <c r="IPA37" s="146"/>
      <c r="IPB37" s="146"/>
      <c r="IPC37" s="146"/>
      <c r="IPD37" s="146"/>
      <c r="IPE37" s="146"/>
      <c r="IPF37" s="146"/>
      <c r="IPG37" s="146"/>
      <c r="IPH37" s="146"/>
      <c r="IPI37" s="146"/>
      <c r="IPJ37" s="146"/>
      <c r="IPK37" s="146"/>
      <c r="IPL37" s="146"/>
      <c r="IPM37" s="146"/>
      <c r="IPN37" s="146"/>
      <c r="IPO37" s="146"/>
      <c r="IPP37" s="146"/>
      <c r="IPQ37" s="146"/>
      <c r="IPR37" s="146"/>
      <c r="IPS37" s="146"/>
      <c r="IPT37" s="146"/>
      <c r="IPU37" s="146"/>
      <c r="IPV37" s="146"/>
      <c r="IPW37" s="146"/>
      <c r="IPX37" s="146"/>
      <c r="IPY37" s="146"/>
      <c r="IPZ37" s="146"/>
      <c r="IQA37" s="146"/>
      <c r="IQB37" s="146"/>
      <c r="IQC37" s="146"/>
      <c r="IQD37" s="146"/>
      <c r="IQE37" s="146"/>
      <c r="IQF37" s="146"/>
      <c r="IQG37" s="146"/>
      <c r="IQH37" s="146"/>
      <c r="IQI37" s="146"/>
      <c r="IQJ37" s="146"/>
      <c r="IQK37" s="146"/>
      <c r="IQL37" s="146"/>
      <c r="IQM37" s="146"/>
      <c r="IQN37" s="146"/>
      <c r="IQO37" s="146"/>
      <c r="IQP37" s="146"/>
      <c r="IQQ37" s="146"/>
      <c r="IQR37" s="146"/>
      <c r="IQS37" s="146"/>
      <c r="IQT37" s="146"/>
      <c r="IQU37" s="146"/>
      <c r="IQV37" s="146"/>
      <c r="IQW37" s="146"/>
      <c r="IQX37" s="146"/>
      <c r="IQY37" s="146"/>
      <c r="IQZ37" s="146"/>
      <c r="IRA37" s="146"/>
      <c r="IRB37" s="146"/>
      <c r="IRC37" s="146"/>
      <c r="IRD37" s="146"/>
      <c r="IRE37" s="146"/>
      <c r="IRF37" s="146"/>
      <c r="IRG37" s="146"/>
      <c r="IRH37" s="146"/>
      <c r="IRI37" s="146"/>
      <c r="IRJ37" s="146"/>
      <c r="IRK37" s="146"/>
      <c r="IRL37" s="146"/>
      <c r="IRM37" s="146"/>
      <c r="IRN37" s="146"/>
      <c r="IRO37" s="146"/>
      <c r="IRP37" s="146"/>
      <c r="IRQ37" s="146"/>
      <c r="IRR37" s="146"/>
      <c r="IRS37" s="146"/>
      <c r="IRT37" s="146"/>
      <c r="IRU37" s="146"/>
      <c r="IRV37" s="146"/>
      <c r="IRW37" s="146"/>
      <c r="IRX37" s="146"/>
      <c r="IRY37" s="146"/>
      <c r="IRZ37" s="146"/>
      <c r="ISA37" s="146"/>
      <c r="ISB37" s="146"/>
      <c r="ISC37" s="146"/>
      <c r="ISD37" s="146"/>
      <c r="ISE37" s="146"/>
      <c r="ISF37" s="146"/>
      <c r="ISG37" s="146"/>
      <c r="ISH37" s="146"/>
      <c r="ISI37" s="146"/>
      <c r="ISJ37" s="146"/>
      <c r="ISK37" s="146"/>
      <c r="ISL37" s="146"/>
      <c r="ISM37" s="146"/>
      <c r="ISN37" s="146"/>
      <c r="ISO37" s="146"/>
      <c r="ISP37" s="146"/>
      <c r="ISQ37" s="146"/>
      <c r="ISR37" s="146"/>
      <c r="ISS37" s="146"/>
      <c r="IST37" s="146"/>
      <c r="ISU37" s="146"/>
      <c r="ISV37" s="146"/>
      <c r="ISW37" s="146"/>
      <c r="ISX37" s="146"/>
      <c r="ISY37" s="146"/>
      <c r="ISZ37" s="146"/>
      <c r="ITA37" s="146"/>
      <c r="ITB37" s="146"/>
      <c r="ITC37" s="146"/>
      <c r="ITD37" s="146"/>
      <c r="ITE37" s="146"/>
      <c r="ITF37" s="146"/>
      <c r="ITG37" s="146"/>
      <c r="ITH37" s="146"/>
      <c r="ITI37" s="146"/>
      <c r="ITJ37" s="146"/>
      <c r="ITK37" s="146"/>
      <c r="ITL37" s="146"/>
      <c r="ITM37" s="146"/>
      <c r="ITN37" s="146"/>
      <c r="ITO37" s="146"/>
      <c r="ITP37" s="146"/>
      <c r="ITQ37" s="146"/>
      <c r="ITR37" s="146"/>
      <c r="ITS37" s="146"/>
      <c r="ITT37" s="146"/>
      <c r="ITU37" s="146"/>
      <c r="ITV37" s="146"/>
      <c r="ITW37" s="146"/>
      <c r="ITX37" s="146"/>
      <c r="ITY37" s="146"/>
      <c r="ITZ37" s="146"/>
      <c r="IUA37" s="146"/>
      <c r="IUB37" s="146"/>
      <c r="IUC37" s="146"/>
      <c r="IUD37" s="146"/>
      <c r="IUE37" s="146"/>
      <c r="IUF37" s="146"/>
      <c r="IUG37" s="146"/>
      <c r="IUH37" s="146"/>
      <c r="IUI37" s="146"/>
      <c r="IUJ37" s="146"/>
      <c r="IUK37" s="146"/>
      <c r="IUL37" s="146"/>
      <c r="IUM37" s="146"/>
      <c r="IUN37" s="146"/>
      <c r="IUO37" s="146"/>
      <c r="IUP37" s="146"/>
      <c r="IUQ37" s="146"/>
      <c r="IUR37" s="146"/>
      <c r="IUS37" s="146"/>
      <c r="IUT37" s="146"/>
      <c r="IUU37" s="146"/>
      <c r="IUV37" s="146"/>
      <c r="IUW37" s="146"/>
      <c r="IUX37" s="146"/>
      <c r="IUY37" s="146"/>
      <c r="IUZ37" s="146"/>
      <c r="IVA37" s="146"/>
      <c r="IVB37" s="146"/>
      <c r="IVC37" s="146"/>
      <c r="IVD37" s="146"/>
      <c r="IVE37" s="146"/>
      <c r="IVF37" s="146"/>
      <c r="IVG37" s="146"/>
      <c r="IVH37" s="146"/>
      <c r="IVI37" s="146"/>
      <c r="IVJ37" s="146"/>
      <c r="IVK37" s="146"/>
      <c r="IVL37" s="146"/>
      <c r="IVM37" s="146"/>
      <c r="IVN37" s="146"/>
      <c r="IVO37" s="146"/>
      <c r="IVP37" s="146"/>
      <c r="IVQ37" s="146"/>
      <c r="IVR37" s="146"/>
      <c r="IVS37" s="146"/>
      <c r="IVT37" s="146"/>
      <c r="IVU37" s="146"/>
      <c r="IVV37" s="146"/>
      <c r="IVW37" s="146"/>
      <c r="IVX37" s="146"/>
      <c r="IVY37" s="146"/>
      <c r="IVZ37" s="146"/>
      <c r="IWA37" s="146"/>
      <c r="IWB37" s="146"/>
      <c r="IWC37" s="146"/>
      <c r="IWD37" s="146"/>
      <c r="IWE37" s="146"/>
      <c r="IWF37" s="146"/>
      <c r="IWG37" s="146"/>
      <c r="IWH37" s="146"/>
      <c r="IWI37" s="146"/>
      <c r="IWJ37" s="146"/>
      <c r="IWK37" s="146"/>
      <c r="IWL37" s="146"/>
      <c r="IWM37" s="146"/>
      <c r="IWN37" s="146"/>
      <c r="IWO37" s="146"/>
      <c r="IWP37" s="146"/>
      <c r="IWQ37" s="146"/>
      <c r="IWR37" s="146"/>
      <c r="IWS37" s="146"/>
      <c r="IWT37" s="146"/>
      <c r="IWU37" s="146"/>
      <c r="IWV37" s="146"/>
      <c r="IWW37" s="146"/>
      <c r="IWX37" s="146"/>
      <c r="IWY37" s="146"/>
      <c r="IWZ37" s="146"/>
      <c r="IXA37" s="146"/>
      <c r="IXB37" s="146"/>
      <c r="IXC37" s="146"/>
      <c r="IXD37" s="146"/>
      <c r="IXE37" s="146"/>
      <c r="IXF37" s="146"/>
      <c r="IXG37" s="146"/>
      <c r="IXH37" s="146"/>
      <c r="IXI37" s="146"/>
      <c r="IXJ37" s="146"/>
      <c r="IXK37" s="146"/>
      <c r="IXL37" s="146"/>
      <c r="IXM37" s="146"/>
      <c r="IXN37" s="146"/>
      <c r="IXO37" s="146"/>
      <c r="IXP37" s="146"/>
      <c r="IXQ37" s="146"/>
      <c r="IXR37" s="146"/>
      <c r="IXS37" s="146"/>
      <c r="IXT37" s="146"/>
      <c r="IXU37" s="146"/>
      <c r="IXV37" s="146"/>
      <c r="IXW37" s="146"/>
      <c r="IXX37" s="146"/>
      <c r="IXY37" s="146"/>
      <c r="IXZ37" s="146"/>
      <c r="IYA37" s="146"/>
      <c r="IYB37" s="146"/>
      <c r="IYC37" s="146"/>
      <c r="IYD37" s="146"/>
      <c r="IYE37" s="146"/>
      <c r="IYF37" s="146"/>
      <c r="IYG37" s="146"/>
      <c r="IYH37" s="146"/>
      <c r="IYI37" s="146"/>
      <c r="IYJ37" s="146"/>
      <c r="IYK37" s="146"/>
      <c r="IYL37" s="146"/>
      <c r="IYM37" s="146"/>
      <c r="IYN37" s="146"/>
      <c r="IYO37" s="146"/>
      <c r="IYP37" s="146"/>
      <c r="IYQ37" s="146"/>
      <c r="IYR37" s="146"/>
      <c r="IYS37" s="146"/>
      <c r="IYT37" s="146"/>
      <c r="IYU37" s="146"/>
      <c r="IYV37" s="146"/>
      <c r="IYW37" s="146"/>
      <c r="IYX37" s="146"/>
      <c r="IYY37" s="146"/>
      <c r="IYZ37" s="146"/>
      <c r="IZA37" s="146"/>
      <c r="IZB37" s="146"/>
      <c r="IZC37" s="146"/>
      <c r="IZD37" s="146"/>
      <c r="IZE37" s="146"/>
      <c r="IZF37" s="146"/>
      <c r="IZG37" s="146"/>
      <c r="IZH37" s="146"/>
      <c r="IZI37" s="146"/>
      <c r="IZJ37" s="146"/>
      <c r="IZK37" s="146"/>
      <c r="IZL37" s="146"/>
      <c r="IZM37" s="146"/>
      <c r="IZN37" s="146"/>
      <c r="IZO37" s="146"/>
      <c r="IZP37" s="146"/>
      <c r="IZQ37" s="146"/>
      <c r="IZR37" s="146"/>
      <c r="IZS37" s="146"/>
      <c r="IZT37" s="146"/>
      <c r="IZU37" s="146"/>
      <c r="IZV37" s="146"/>
      <c r="IZW37" s="146"/>
      <c r="IZX37" s="146"/>
      <c r="IZY37" s="146"/>
      <c r="IZZ37" s="146"/>
      <c r="JAA37" s="146"/>
      <c r="JAB37" s="146"/>
      <c r="JAC37" s="146"/>
      <c r="JAD37" s="146"/>
      <c r="JAE37" s="146"/>
      <c r="JAF37" s="146"/>
      <c r="JAG37" s="146"/>
      <c r="JAH37" s="146"/>
      <c r="JAI37" s="146"/>
      <c r="JAJ37" s="146"/>
      <c r="JAK37" s="146"/>
      <c r="JAL37" s="146"/>
      <c r="JAM37" s="146"/>
      <c r="JAN37" s="146"/>
      <c r="JAO37" s="146"/>
      <c r="JAP37" s="146"/>
      <c r="JAQ37" s="146"/>
      <c r="JAR37" s="146"/>
      <c r="JAS37" s="146"/>
      <c r="JAT37" s="146"/>
      <c r="JAU37" s="146"/>
      <c r="JAV37" s="146"/>
      <c r="JAW37" s="146"/>
      <c r="JAX37" s="146"/>
      <c r="JAY37" s="146"/>
      <c r="JAZ37" s="146"/>
      <c r="JBA37" s="146"/>
      <c r="JBB37" s="146"/>
      <c r="JBC37" s="146"/>
      <c r="JBD37" s="146"/>
      <c r="JBE37" s="146"/>
      <c r="JBF37" s="146"/>
      <c r="JBG37" s="146"/>
      <c r="JBH37" s="146"/>
      <c r="JBI37" s="146"/>
      <c r="JBJ37" s="146"/>
      <c r="JBK37" s="146"/>
      <c r="JBL37" s="146"/>
      <c r="JBM37" s="146"/>
      <c r="JBN37" s="146"/>
      <c r="JBO37" s="146"/>
      <c r="JBP37" s="146"/>
      <c r="JBQ37" s="146"/>
      <c r="JBR37" s="146"/>
      <c r="JBS37" s="146"/>
      <c r="JBT37" s="146"/>
      <c r="JBU37" s="146"/>
      <c r="JBV37" s="146"/>
      <c r="JBW37" s="146"/>
      <c r="JBX37" s="146"/>
      <c r="JBY37" s="146"/>
      <c r="JBZ37" s="146"/>
      <c r="JCA37" s="146"/>
      <c r="JCB37" s="146"/>
      <c r="JCC37" s="146"/>
      <c r="JCD37" s="146"/>
      <c r="JCE37" s="146"/>
      <c r="JCF37" s="146"/>
      <c r="JCG37" s="146"/>
      <c r="JCH37" s="146"/>
      <c r="JCI37" s="146"/>
      <c r="JCJ37" s="146"/>
      <c r="JCK37" s="146"/>
      <c r="JCL37" s="146"/>
      <c r="JCM37" s="146"/>
      <c r="JCN37" s="146"/>
      <c r="JCO37" s="146"/>
      <c r="JCP37" s="146"/>
      <c r="JCQ37" s="146"/>
      <c r="JCR37" s="146"/>
      <c r="JCS37" s="146"/>
      <c r="JCT37" s="146"/>
      <c r="JCU37" s="146"/>
      <c r="JCV37" s="146"/>
      <c r="JCW37" s="146"/>
      <c r="JCX37" s="146"/>
      <c r="JCY37" s="146"/>
      <c r="JCZ37" s="146"/>
      <c r="JDA37" s="146"/>
      <c r="JDB37" s="146"/>
      <c r="JDC37" s="146"/>
      <c r="JDD37" s="146"/>
      <c r="JDE37" s="146"/>
      <c r="JDF37" s="146"/>
      <c r="JDG37" s="146"/>
      <c r="JDH37" s="146"/>
      <c r="JDI37" s="146"/>
      <c r="JDJ37" s="146"/>
      <c r="JDK37" s="146"/>
      <c r="JDL37" s="146"/>
      <c r="JDM37" s="146"/>
      <c r="JDN37" s="146"/>
      <c r="JDO37" s="146"/>
      <c r="JDP37" s="146"/>
      <c r="JDQ37" s="146"/>
      <c r="JDR37" s="146"/>
      <c r="JDS37" s="146"/>
      <c r="JDT37" s="146"/>
      <c r="JDU37" s="146"/>
      <c r="JDV37" s="146"/>
      <c r="JDW37" s="146"/>
      <c r="JDX37" s="146"/>
      <c r="JDY37" s="146"/>
      <c r="JDZ37" s="146"/>
      <c r="JEA37" s="146"/>
      <c r="JEB37" s="146"/>
      <c r="JEC37" s="146"/>
      <c r="JED37" s="146"/>
      <c r="JEE37" s="146"/>
      <c r="JEF37" s="146"/>
      <c r="JEG37" s="146"/>
      <c r="JEH37" s="146"/>
      <c r="JEI37" s="146"/>
      <c r="JEJ37" s="146"/>
      <c r="JEK37" s="146"/>
      <c r="JEL37" s="146"/>
      <c r="JEM37" s="146"/>
      <c r="JEN37" s="146"/>
      <c r="JEO37" s="146"/>
      <c r="JEP37" s="146"/>
      <c r="JEQ37" s="146"/>
      <c r="JER37" s="146"/>
      <c r="JES37" s="146"/>
      <c r="JET37" s="146"/>
      <c r="JEU37" s="146"/>
      <c r="JEV37" s="146"/>
      <c r="JEW37" s="146"/>
      <c r="JEX37" s="146"/>
      <c r="JEY37" s="146"/>
      <c r="JEZ37" s="146"/>
      <c r="JFA37" s="146"/>
      <c r="JFB37" s="146"/>
      <c r="JFC37" s="146"/>
      <c r="JFD37" s="146"/>
      <c r="JFE37" s="146"/>
      <c r="JFF37" s="146"/>
      <c r="JFG37" s="146"/>
      <c r="JFH37" s="146"/>
      <c r="JFI37" s="146"/>
      <c r="JFJ37" s="146"/>
      <c r="JFK37" s="146"/>
      <c r="JFL37" s="146"/>
      <c r="JFM37" s="146"/>
      <c r="JFN37" s="146"/>
      <c r="JFO37" s="146"/>
      <c r="JFP37" s="146"/>
      <c r="JFQ37" s="146"/>
      <c r="JFR37" s="146"/>
      <c r="JFS37" s="146"/>
      <c r="JFT37" s="146"/>
      <c r="JFU37" s="146"/>
      <c r="JFV37" s="146"/>
      <c r="JFW37" s="146"/>
      <c r="JFX37" s="146"/>
      <c r="JFY37" s="146"/>
      <c r="JFZ37" s="146"/>
      <c r="JGA37" s="146"/>
      <c r="JGB37" s="146"/>
      <c r="JGC37" s="146"/>
      <c r="JGD37" s="146"/>
      <c r="JGE37" s="146"/>
      <c r="JGF37" s="146"/>
      <c r="JGG37" s="146"/>
      <c r="JGH37" s="146"/>
      <c r="JGI37" s="146"/>
      <c r="JGJ37" s="146"/>
      <c r="JGK37" s="146"/>
      <c r="JGL37" s="146"/>
      <c r="JGM37" s="146"/>
      <c r="JGN37" s="146"/>
      <c r="JGO37" s="146"/>
      <c r="JGP37" s="146"/>
      <c r="JGQ37" s="146"/>
      <c r="JGR37" s="146"/>
      <c r="JGS37" s="146"/>
      <c r="JGT37" s="146"/>
      <c r="JGU37" s="146"/>
      <c r="JGV37" s="146"/>
      <c r="JGW37" s="146"/>
      <c r="JGX37" s="146"/>
      <c r="JGY37" s="146"/>
      <c r="JGZ37" s="146"/>
      <c r="JHA37" s="146"/>
      <c r="JHB37" s="146"/>
      <c r="JHC37" s="146"/>
      <c r="JHD37" s="146"/>
      <c r="JHE37" s="146"/>
      <c r="JHF37" s="146"/>
      <c r="JHG37" s="146"/>
      <c r="JHH37" s="146"/>
      <c r="JHI37" s="146"/>
      <c r="JHJ37" s="146"/>
      <c r="JHK37" s="146"/>
      <c r="JHL37" s="146"/>
      <c r="JHM37" s="146"/>
      <c r="JHN37" s="146"/>
      <c r="JHO37" s="146"/>
      <c r="JHP37" s="146"/>
      <c r="JHQ37" s="146"/>
      <c r="JHR37" s="146"/>
      <c r="JHS37" s="146"/>
      <c r="JHT37" s="146"/>
      <c r="JHU37" s="146"/>
      <c r="JHV37" s="146"/>
      <c r="JHW37" s="146"/>
      <c r="JHX37" s="146"/>
      <c r="JHY37" s="146"/>
      <c r="JHZ37" s="146"/>
      <c r="JIA37" s="146"/>
      <c r="JIB37" s="146"/>
      <c r="JIC37" s="146"/>
      <c r="JID37" s="146"/>
      <c r="JIE37" s="146"/>
      <c r="JIF37" s="146"/>
      <c r="JIG37" s="146"/>
      <c r="JIH37" s="146"/>
      <c r="JII37" s="146"/>
      <c r="JIJ37" s="146"/>
      <c r="JIK37" s="146"/>
      <c r="JIL37" s="146"/>
      <c r="JIM37" s="146"/>
      <c r="JIN37" s="146"/>
      <c r="JIO37" s="146"/>
      <c r="JIP37" s="146"/>
      <c r="JIQ37" s="146"/>
      <c r="JIR37" s="146"/>
      <c r="JIS37" s="146"/>
      <c r="JIT37" s="146"/>
      <c r="JIU37" s="146"/>
      <c r="JIV37" s="146"/>
      <c r="JIW37" s="146"/>
      <c r="JIX37" s="146"/>
      <c r="JIY37" s="146"/>
      <c r="JIZ37" s="146"/>
      <c r="JJA37" s="146"/>
      <c r="JJB37" s="146"/>
      <c r="JJC37" s="146"/>
      <c r="JJD37" s="146"/>
      <c r="JJE37" s="146"/>
      <c r="JJF37" s="146"/>
      <c r="JJG37" s="146"/>
      <c r="JJH37" s="146"/>
      <c r="JJI37" s="146"/>
      <c r="JJJ37" s="146"/>
      <c r="JJK37" s="146"/>
      <c r="JJL37" s="146"/>
      <c r="JJM37" s="146"/>
      <c r="JJN37" s="146"/>
      <c r="JJO37" s="146"/>
      <c r="JJP37" s="146"/>
      <c r="JJQ37" s="146"/>
      <c r="JJR37" s="146"/>
      <c r="JJS37" s="146"/>
      <c r="JJT37" s="146"/>
      <c r="JJU37" s="146"/>
      <c r="JJV37" s="146"/>
      <c r="JJW37" s="146"/>
      <c r="JJX37" s="146"/>
      <c r="JJY37" s="146"/>
      <c r="JJZ37" s="146"/>
      <c r="JKA37" s="146"/>
      <c r="JKB37" s="146"/>
      <c r="JKC37" s="146"/>
      <c r="JKD37" s="146"/>
      <c r="JKE37" s="146"/>
      <c r="JKF37" s="146"/>
      <c r="JKG37" s="146"/>
      <c r="JKH37" s="146"/>
      <c r="JKI37" s="146"/>
      <c r="JKJ37" s="146"/>
      <c r="JKK37" s="146"/>
      <c r="JKL37" s="146"/>
      <c r="JKM37" s="146"/>
      <c r="JKN37" s="146"/>
      <c r="JKO37" s="146"/>
      <c r="JKP37" s="146"/>
      <c r="JKQ37" s="146"/>
      <c r="JKR37" s="146"/>
      <c r="JKS37" s="146"/>
      <c r="JKT37" s="146"/>
      <c r="JKU37" s="146"/>
      <c r="JKV37" s="146"/>
      <c r="JKW37" s="146"/>
      <c r="JKX37" s="146"/>
      <c r="JKY37" s="146"/>
      <c r="JKZ37" s="146"/>
      <c r="JLA37" s="146"/>
      <c r="JLB37" s="146"/>
      <c r="JLC37" s="146"/>
      <c r="JLD37" s="146"/>
      <c r="JLE37" s="146"/>
      <c r="JLF37" s="146"/>
      <c r="JLG37" s="146"/>
      <c r="JLH37" s="146"/>
      <c r="JLI37" s="146"/>
      <c r="JLJ37" s="146"/>
      <c r="JLK37" s="146"/>
      <c r="JLL37" s="146"/>
      <c r="JLM37" s="146"/>
      <c r="JLN37" s="146"/>
      <c r="JLO37" s="146"/>
      <c r="JLP37" s="146"/>
      <c r="JLQ37" s="146"/>
      <c r="JLR37" s="146"/>
      <c r="JLS37" s="146"/>
      <c r="JLT37" s="146"/>
      <c r="JLU37" s="146"/>
      <c r="JLV37" s="146"/>
      <c r="JLW37" s="146"/>
      <c r="JLX37" s="146"/>
      <c r="JLY37" s="146"/>
      <c r="JLZ37" s="146"/>
      <c r="JMA37" s="146"/>
      <c r="JMB37" s="146"/>
      <c r="JMC37" s="146"/>
      <c r="JMD37" s="146"/>
      <c r="JME37" s="146"/>
      <c r="JMF37" s="146"/>
      <c r="JMG37" s="146"/>
      <c r="JMH37" s="146"/>
      <c r="JMI37" s="146"/>
      <c r="JMJ37" s="146"/>
      <c r="JMK37" s="146"/>
      <c r="JML37" s="146"/>
      <c r="JMM37" s="146"/>
      <c r="JMN37" s="146"/>
      <c r="JMO37" s="146"/>
      <c r="JMP37" s="146"/>
      <c r="JMQ37" s="146"/>
      <c r="JMR37" s="146"/>
      <c r="JMS37" s="146"/>
      <c r="JMT37" s="146"/>
      <c r="JMU37" s="146"/>
      <c r="JMV37" s="146"/>
      <c r="JMW37" s="146"/>
      <c r="JMX37" s="146"/>
      <c r="JMY37" s="146"/>
      <c r="JMZ37" s="146"/>
      <c r="JNA37" s="146"/>
      <c r="JNB37" s="146"/>
      <c r="JNC37" s="146"/>
      <c r="JND37" s="146"/>
      <c r="JNE37" s="146"/>
      <c r="JNF37" s="146"/>
      <c r="JNG37" s="146"/>
      <c r="JNH37" s="146"/>
      <c r="JNI37" s="146"/>
      <c r="JNJ37" s="146"/>
      <c r="JNK37" s="146"/>
      <c r="JNL37" s="146"/>
      <c r="JNM37" s="146"/>
      <c r="JNN37" s="146"/>
      <c r="JNO37" s="146"/>
      <c r="JNP37" s="146"/>
      <c r="JNQ37" s="146"/>
      <c r="JNR37" s="146"/>
      <c r="JNS37" s="146"/>
      <c r="JNT37" s="146"/>
      <c r="JNU37" s="146"/>
      <c r="JNV37" s="146"/>
      <c r="JNW37" s="146"/>
      <c r="JNX37" s="146"/>
      <c r="JNY37" s="146"/>
      <c r="JNZ37" s="146"/>
      <c r="JOA37" s="146"/>
      <c r="JOB37" s="146"/>
      <c r="JOC37" s="146"/>
      <c r="JOD37" s="146"/>
      <c r="JOE37" s="146"/>
      <c r="JOF37" s="146"/>
      <c r="JOG37" s="146"/>
      <c r="JOH37" s="146"/>
      <c r="JOI37" s="146"/>
      <c r="JOJ37" s="146"/>
      <c r="JOK37" s="146"/>
      <c r="JOL37" s="146"/>
      <c r="JOM37" s="146"/>
      <c r="JON37" s="146"/>
      <c r="JOO37" s="146"/>
      <c r="JOP37" s="146"/>
      <c r="JOQ37" s="146"/>
      <c r="JOR37" s="146"/>
      <c r="JOS37" s="146"/>
      <c r="JOT37" s="146"/>
      <c r="JOU37" s="146"/>
      <c r="JOV37" s="146"/>
      <c r="JOW37" s="146"/>
      <c r="JOX37" s="146"/>
      <c r="JOY37" s="146"/>
      <c r="JOZ37" s="146"/>
      <c r="JPA37" s="146"/>
      <c r="JPB37" s="146"/>
      <c r="JPC37" s="146"/>
      <c r="JPD37" s="146"/>
      <c r="JPE37" s="146"/>
      <c r="JPF37" s="146"/>
      <c r="JPG37" s="146"/>
      <c r="JPH37" s="146"/>
      <c r="JPI37" s="146"/>
      <c r="JPJ37" s="146"/>
      <c r="JPK37" s="146"/>
      <c r="JPL37" s="146"/>
      <c r="JPM37" s="146"/>
      <c r="JPN37" s="146"/>
      <c r="JPO37" s="146"/>
      <c r="JPP37" s="146"/>
      <c r="JPQ37" s="146"/>
      <c r="JPR37" s="146"/>
      <c r="JPS37" s="146"/>
      <c r="JPT37" s="146"/>
      <c r="JPU37" s="146"/>
      <c r="JPV37" s="146"/>
      <c r="JPW37" s="146"/>
      <c r="JPX37" s="146"/>
      <c r="JPY37" s="146"/>
      <c r="JPZ37" s="146"/>
      <c r="JQA37" s="146"/>
      <c r="JQB37" s="146"/>
      <c r="JQC37" s="146"/>
      <c r="JQD37" s="146"/>
      <c r="JQE37" s="146"/>
      <c r="JQF37" s="146"/>
      <c r="JQG37" s="146"/>
      <c r="JQH37" s="146"/>
      <c r="JQI37" s="146"/>
      <c r="JQJ37" s="146"/>
      <c r="JQK37" s="146"/>
      <c r="JQL37" s="146"/>
      <c r="JQM37" s="146"/>
      <c r="JQN37" s="146"/>
      <c r="JQO37" s="146"/>
      <c r="JQP37" s="146"/>
      <c r="JQQ37" s="146"/>
      <c r="JQR37" s="146"/>
      <c r="JQS37" s="146"/>
      <c r="JQT37" s="146"/>
      <c r="JQU37" s="146"/>
      <c r="JQV37" s="146"/>
      <c r="JQW37" s="146"/>
      <c r="JQX37" s="146"/>
      <c r="JQY37" s="146"/>
      <c r="JQZ37" s="146"/>
      <c r="JRA37" s="146"/>
      <c r="JRB37" s="146"/>
      <c r="JRC37" s="146"/>
      <c r="JRD37" s="146"/>
      <c r="JRE37" s="146"/>
      <c r="JRF37" s="146"/>
      <c r="JRG37" s="146"/>
      <c r="JRH37" s="146"/>
      <c r="JRI37" s="146"/>
      <c r="JRJ37" s="146"/>
      <c r="JRK37" s="146"/>
      <c r="JRL37" s="146"/>
      <c r="JRM37" s="146"/>
      <c r="JRN37" s="146"/>
      <c r="JRO37" s="146"/>
      <c r="JRP37" s="146"/>
      <c r="JRQ37" s="146"/>
      <c r="JRR37" s="146"/>
      <c r="JRS37" s="146"/>
      <c r="JRT37" s="146"/>
      <c r="JRU37" s="146"/>
      <c r="JRV37" s="146"/>
      <c r="JRW37" s="146"/>
      <c r="JRX37" s="146"/>
      <c r="JRY37" s="146"/>
      <c r="JRZ37" s="146"/>
      <c r="JSA37" s="146"/>
      <c r="JSB37" s="146"/>
      <c r="JSC37" s="146"/>
      <c r="JSD37" s="146"/>
      <c r="JSE37" s="146"/>
      <c r="JSF37" s="146"/>
      <c r="JSG37" s="146"/>
      <c r="JSH37" s="146"/>
      <c r="JSI37" s="146"/>
      <c r="JSJ37" s="146"/>
      <c r="JSK37" s="146"/>
      <c r="JSL37" s="146"/>
      <c r="JSM37" s="146"/>
      <c r="JSN37" s="146"/>
      <c r="JSO37" s="146"/>
      <c r="JSP37" s="146"/>
      <c r="JSQ37" s="146"/>
      <c r="JSR37" s="146"/>
      <c r="JSS37" s="146"/>
      <c r="JST37" s="146"/>
      <c r="JSU37" s="146"/>
      <c r="JSV37" s="146"/>
      <c r="JSW37" s="146"/>
      <c r="JSX37" s="146"/>
      <c r="JSY37" s="146"/>
      <c r="JSZ37" s="146"/>
      <c r="JTA37" s="146"/>
      <c r="JTB37" s="146"/>
      <c r="JTC37" s="146"/>
      <c r="JTD37" s="146"/>
      <c r="JTE37" s="146"/>
      <c r="JTF37" s="146"/>
      <c r="JTG37" s="146"/>
      <c r="JTH37" s="146"/>
      <c r="JTI37" s="146"/>
      <c r="JTJ37" s="146"/>
      <c r="JTK37" s="146"/>
      <c r="JTL37" s="146"/>
      <c r="JTM37" s="146"/>
      <c r="JTN37" s="146"/>
      <c r="JTO37" s="146"/>
      <c r="JTP37" s="146"/>
      <c r="JTQ37" s="146"/>
      <c r="JTR37" s="146"/>
      <c r="JTS37" s="146"/>
      <c r="JTT37" s="146"/>
      <c r="JTU37" s="146"/>
      <c r="JTV37" s="146"/>
      <c r="JTW37" s="146"/>
      <c r="JTX37" s="146"/>
      <c r="JTY37" s="146"/>
      <c r="JTZ37" s="146"/>
      <c r="JUA37" s="146"/>
      <c r="JUB37" s="146"/>
      <c r="JUC37" s="146"/>
      <c r="JUD37" s="146"/>
      <c r="JUE37" s="146"/>
      <c r="JUF37" s="146"/>
      <c r="JUG37" s="146"/>
      <c r="JUH37" s="146"/>
      <c r="JUI37" s="146"/>
      <c r="JUJ37" s="146"/>
      <c r="JUK37" s="146"/>
      <c r="JUL37" s="146"/>
      <c r="JUM37" s="146"/>
      <c r="JUN37" s="146"/>
      <c r="JUO37" s="146"/>
      <c r="JUP37" s="146"/>
      <c r="JUQ37" s="146"/>
      <c r="JUR37" s="146"/>
      <c r="JUS37" s="146"/>
      <c r="JUT37" s="146"/>
      <c r="JUU37" s="146"/>
      <c r="JUV37" s="146"/>
      <c r="JUW37" s="146"/>
      <c r="JUX37" s="146"/>
      <c r="JUY37" s="146"/>
      <c r="JUZ37" s="146"/>
      <c r="JVA37" s="146"/>
      <c r="JVB37" s="146"/>
      <c r="JVC37" s="146"/>
      <c r="JVD37" s="146"/>
      <c r="JVE37" s="146"/>
      <c r="JVF37" s="146"/>
      <c r="JVG37" s="146"/>
      <c r="JVH37" s="146"/>
      <c r="JVI37" s="146"/>
      <c r="JVJ37" s="146"/>
      <c r="JVK37" s="146"/>
      <c r="JVL37" s="146"/>
      <c r="JVM37" s="146"/>
      <c r="JVN37" s="146"/>
      <c r="JVO37" s="146"/>
      <c r="JVP37" s="146"/>
      <c r="JVQ37" s="146"/>
      <c r="JVR37" s="146"/>
      <c r="JVS37" s="146"/>
      <c r="JVT37" s="146"/>
      <c r="JVU37" s="146"/>
      <c r="JVV37" s="146"/>
      <c r="JVW37" s="146"/>
      <c r="JVX37" s="146"/>
      <c r="JVY37" s="146"/>
      <c r="JVZ37" s="146"/>
      <c r="JWA37" s="146"/>
      <c r="JWB37" s="146"/>
      <c r="JWC37" s="146"/>
      <c r="JWD37" s="146"/>
      <c r="JWE37" s="146"/>
      <c r="JWF37" s="146"/>
      <c r="JWG37" s="146"/>
      <c r="JWH37" s="146"/>
      <c r="JWI37" s="146"/>
      <c r="JWJ37" s="146"/>
      <c r="JWK37" s="146"/>
      <c r="JWL37" s="146"/>
      <c r="JWM37" s="146"/>
      <c r="JWN37" s="146"/>
      <c r="JWO37" s="146"/>
      <c r="JWP37" s="146"/>
      <c r="JWQ37" s="146"/>
      <c r="JWR37" s="146"/>
      <c r="JWS37" s="146"/>
      <c r="JWT37" s="146"/>
      <c r="JWU37" s="146"/>
      <c r="JWV37" s="146"/>
      <c r="JWW37" s="146"/>
      <c r="JWX37" s="146"/>
      <c r="JWY37" s="146"/>
      <c r="JWZ37" s="146"/>
      <c r="JXA37" s="146"/>
      <c r="JXB37" s="146"/>
      <c r="JXC37" s="146"/>
      <c r="JXD37" s="146"/>
      <c r="JXE37" s="146"/>
      <c r="JXF37" s="146"/>
      <c r="JXG37" s="146"/>
      <c r="JXH37" s="146"/>
      <c r="JXI37" s="146"/>
      <c r="JXJ37" s="146"/>
      <c r="JXK37" s="146"/>
      <c r="JXL37" s="146"/>
      <c r="JXM37" s="146"/>
      <c r="JXN37" s="146"/>
      <c r="JXO37" s="146"/>
      <c r="JXP37" s="146"/>
      <c r="JXQ37" s="146"/>
      <c r="JXR37" s="146"/>
      <c r="JXS37" s="146"/>
      <c r="JXT37" s="146"/>
      <c r="JXU37" s="146"/>
      <c r="JXV37" s="146"/>
      <c r="JXW37" s="146"/>
      <c r="JXX37" s="146"/>
      <c r="JXY37" s="146"/>
      <c r="JXZ37" s="146"/>
      <c r="JYA37" s="146"/>
      <c r="JYB37" s="146"/>
      <c r="JYC37" s="146"/>
      <c r="JYD37" s="146"/>
      <c r="JYE37" s="146"/>
      <c r="JYF37" s="146"/>
      <c r="JYG37" s="146"/>
      <c r="JYH37" s="146"/>
      <c r="JYI37" s="146"/>
      <c r="JYJ37" s="146"/>
      <c r="JYK37" s="146"/>
      <c r="JYL37" s="146"/>
      <c r="JYM37" s="146"/>
      <c r="JYN37" s="146"/>
      <c r="JYO37" s="146"/>
      <c r="JYP37" s="146"/>
      <c r="JYQ37" s="146"/>
      <c r="JYR37" s="146"/>
      <c r="JYS37" s="146"/>
      <c r="JYT37" s="146"/>
      <c r="JYU37" s="146"/>
      <c r="JYV37" s="146"/>
      <c r="JYW37" s="146"/>
      <c r="JYX37" s="146"/>
      <c r="JYY37" s="146"/>
      <c r="JYZ37" s="146"/>
      <c r="JZA37" s="146"/>
      <c r="JZB37" s="146"/>
      <c r="JZC37" s="146"/>
      <c r="JZD37" s="146"/>
      <c r="JZE37" s="146"/>
      <c r="JZF37" s="146"/>
      <c r="JZG37" s="146"/>
      <c r="JZH37" s="146"/>
      <c r="JZI37" s="146"/>
      <c r="JZJ37" s="146"/>
      <c r="JZK37" s="146"/>
      <c r="JZL37" s="146"/>
      <c r="JZM37" s="146"/>
      <c r="JZN37" s="146"/>
      <c r="JZO37" s="146"/>
      <c r="JZP37" s="146"/>
      <c r="JZQ37" s="146"/>
      <c r="JZR37" s="146"/>
      <c r="JZS37" s="146"/>
      <c r="JZT37" s="146"/>
      <c r="JZU37" s="146"/>
      <c r="JZV37" s="146"/>
      <c r="JZW37" s="146"/>
      <c r="JZX37" s="146"/>
      <c r="JZY37" s="146"/>
      <c r="JZZ37" s="146"/>
      <c r="KAA37" s="146"/>
      <c r="KAB37" s="146"/>
      <c r="KAC37" s="146"/>
      <c r="KAD37" s="146"/>
      <c r="KAE37" s="146"/>
      <c r="KAF37" s="146"/>
      <c r="KAG37" s="146"/>
      <c r="KAH37" s="146"/>
      <c r="KAI37" s="146"/>
      <c r="KAJ37" s="146"/>
      <c r="KAK37" s="146"/>
      <c r="KAL37" s="146"/>
      <c r="KAM37" s="146"/>
      <c r="KAN37" s="146"/>
      <c r="KAO37" s="146"/>
      <c r="KAP37" s="146"/>
      <c r="KAQ37" s="146"/>
      <c r="KAR37" s="146"/>
      <c r="KAS37" s="146"/>
      <c r="KAT37" s="146"/>
      <c r="KAU37" s="146"/>
      <c r="KAV37" s="146"/>
      <c r="KAW37" s="146"/>
      <c r="KAX37" s="146"/>
      <c r="KAY37" s="146"/>
      <c r="KAZ37" s="146"/>
      <c r="KBA37" s="146"/>
      <c r="KBB37" s="146"/>
      <c r="KBC37" s="146"/>
      <c r="KBD37" s="146"/>
      <c r="KBE37" s="146"/>
      <c r="KBF37" s="146"/>
      <c r="KBG37" s="146"/>
      <c r="KBH37" s="146"/>
      <c r="KBI37" s="146"/>
      <c r="KBJ37" s="146"/>
      <c r="KBK37" s="146"/>
      <c r="KBL37" s="146"/>
      <c r="KBM37" s="146"/>
      <c r="KBN37" s="146"/>
      <c r="KBO37" s="146"/>
      <c r="KBP37" s="146"/>
      <c r="KBQ37" s="146"/>
      <c r="KBR37" s="146"/>
      <c r="KBS37" s="146"/>
      <c r="KBT37" s="146"/>
      <c r="KBU37" s="146"/>
      <c r="KBV37" s="146"/>
      <c r="KBW37" s="146"/>
      <c r="KBX37" s="146"/>
      <c r="KBY37" s="146"/>
      <c r="KBZ37" s="146"/>
      <c r="KCA37" s="146"/>
      <c r="KCB37" s="146"/>
      <c r="KCC37" s="146"/>
      <c r="KCD37" s="146"/>
      <c r="KCE37" s="146"/>
      <c r="KCF37" s="146"/>
      <c r="KCG37" s="146"/>
      <c r="KCH37" s="146"/>
      <c r="KCI37" s="146"/>
      <c r="KCJ37" s="146"/>
      <c r="KCK37" s="146"/>
      <c r="KCL37" s="146"/>
      <c r="KCM37" s="146"/>
      <c r="KCN37" s="146"/>
      <c r="KCO37" s="146"/>
      <c r="KCP37" s="146"/>
      <c r="KCQ37" s="146"/>
      <c r="KCR37" s="146"/>
      <c r="KCS37" s="146"/>
      <c r="KCT37" s="146"/>
      <c r="KCU37" s="146"/>
      <c r="KCV37" s="146"/>
      <c r="KCW37" s="146"/>
      <c r="KCX37" s="146"/>
      <c r="KCY37" s="146"/>
      <c r="KCZ37" s="146"/>
      <c r="KDA37" s="146"/>
      <c r="KDB37" s="146"/>
      <c r="KDC37" s="146"/>
      <c r="KDD37" s="146"/>
      <c r="KDE37" s="146"/>
      <c r="KDF37" s="146"/>
      <c r="KDG37" s="146"/>
      <c r="KDH37" s="146"/>
      <c r="KDI37" s="146"/>
      <c r="KDJ37" s="146"/>
      <c r="KDK37" s="146"/>
      <c r="KDL37" s="146"/>
      <c r="KDM37" s="146"/>
      <c r="KDN37" s="146"/>
      <c r="KDO37" s="146"/>
      <c r="KDP37" s="146"/>
      <c r="KDQ37" s="146"/>
      <c r="KDR37" s="146"/>
      <c r="KDS37" s="146"/>
      <c r="KDT37" s="146"/>
      <c r="KDU37" s="146"/>
      <c r="KDV37" s="146"/>
      <c r="KDW37" s="146"/>
      <c r="KDX37" s="146"/>
      <c r="KDY37" s="146"/>
      <c r="KDZ37" s="146"/>
      <c r="KEA37" s="146"/>
      <c r="KEB37" s="146"/>
      <c r="KEC37" s="146"/>
      <c r="KED37" s="146"/>
      <c r="KEE37" s="146"/>
      <c r="KEF37" s="146"/>
      <c r="KEG37" s="146"/>
      <c r="KEH37" s="146"/>
      <c r="KEI37" s="146"/>
      <c r="KEJ37" s="146"/>
      <c r="KEK37" s="146"/>
      <c r="KEL37" s="146"/>
      <c r="KEM37" s="146"/>
      <c r="KEN37" s="146"/>
      <c r="KEO37" s="146"/>
      <c r="KEP37" s="146"/>
      <c r="KEQ37" s="146"/>
      <c r="KER37" s="146"/>
      <c r="KES37" s="146"/>
      <c r="KET37" s="146"/>
      <c r="KEU37" s="146"/>
      <c r="KEV37" s="146"/>
      <c r="KEW37" s="146"/>
      <c r="KEX37" s="146"/>
      <c r="KEY37" s="146"/>
      <c r="KEZ37" s="146"/>
      <c r="KFA37" s="146"/>
      <c r="KFB37" s="146"/>
      <c r="KFC37" s="146"/>
      <c r="KFD37" s="146"/>
      <c r="KFE37" s="146"/>
      <c r="KFF37" s="146"/>
      <c r="KFG37" s="146"/>
      <c r="KFH37" s="146"/>
      <c r="KFI37" s="146"/>
      <c r="KFJ37" s="146"/>
      <c r="KFK37" s="146"/>
      <c r="KFL37" s="146"/>
      <c r="KFM37" s="146"/>
      <c r="KFN37" s="146"/>
      <c r="KFO37" s="146"/>
      <c r="KFP37" s="146"/>
      <c r="KFQ37" s="146"/>
      <c r="KFR37" s="146"/>
      <c r="KFS37" s="146"/>
      <c r="KFT37" s="146"/>
      <c r="KFU37" s="146"/>
      <c r="KFV37" s="146"/>
      <c r="KFW37" s="146"/>
      <c r="KFX37" s="146"/>
      <c r="KFY37" s="146"/>
      <c r="KFZ37" s="146"/>
      <c r="KGA37" s="146"/>
      <c r="KGB37" s="146"/>
      <c r="KGC37" s="146"/>
      <c r="KGD37" s="146"/>
      <c r="KGE37" s="146"/>
      <c r="KGF37" s="146"/>
      <c r="KGG37" s="146"/>
      <c r="KGH37" s="146"/>
      <c r="KGI37" s="146"/>
      <c r="KGJ37" s="146"/>
      <c r="KGK37" s="146"/>
      <c r="KGL37" s="146"/>
      <c r="KGM37" s="146"/>
      <c r="KGN37" s="146"/>
      <c r="KGO37" s="146"/>
      <c r="KGP37" s="146"/>
      <c r="KGQ37" s="146"/>
      <c r="KGR37" s="146"/>
      <c r="KGS37" s="146"/>
      <c r="KGT37" s="146"/>
      <c r="KGU37" s="146"/>
      <c r="KGV37" s="146"/>
      <c r="KGW37" s="146"/>
      <c r="KGX37" s="146"/>
      <c r="KGY37" s="146"/>
      <c r="KGZ37" s="146"/>
      <c r="KHA37" s="146"/>
      <c r="KHB37" s="146"/>
      <c r="KHC37" s="146"/>
      <c r="KHD37" s="146"/>
      <c r="KHE37" s="146"/>
      <c r="KHF37" s="146"/>
      <c r="KHG37" s="146"/>
      <c r="KHH37" s="146"/>
      <c r="KHI37" s="146"/>
      <c r="KHJ37" s="146"/>
      <c r="KHK37" s="146"/>
      <c r="KHL37" s="146"/>
      <c r="KHM37" s="146"/>
      <c r="KHN37" s="146"/>
      <c r="KHO37" s="146"/>
      <c r="KHP37" s="146"/>
      <c r="KHQ37" s="146"/>
      <c r="KHR37" s="146"/>
      <c r="KHS37" s="146"/>
      <c r="KHT37" s="146"/>
      <c r="KHU37" s="146"/>
      <c r="KHV37" s="146"/>
      <c r="KHW37" s="146"/>
      <c r="KHX37" s="146"/>
      <c r="KHY37" s="146"/>
      <c r="KHZ37" s="146"/>
      <c r="KIA37" s="146"/>
      <c r="KIB37" s="146"/>
      <c r="KIC37" s="146"/>
      <c r="KID37" s="146"/>
      <c r="KIE37" s="146"/>
      <c r="KIF37" s="146"/>
      <c r="KIG37" s="146"/>
      <c r="KIH37" s="146"/>
      <c r="KII37" s="146"/>
      <c r="KIJ37" s="146"/>
      <c r="KIK37" s="146"/>
      <c r="KIL37" s="146"/>
      <c r="KIM37" s="146"/>
      <c r="KIN37" s="146"/>
      <c r="KIO37" s="146"/>
      <c r="KIP37" s="146"/>
      <c r="KIQ37" s="146"/>
      <c r="KIR37" s="146"/>
      <c r="KIS37" s="146"/>
      <c r="KIT37" s="146"/>
      <c r="KIU37" s="146"/>
      <c r="KIV37" s="146"/>
      <c r="KIW37" s="146"/>
      <c r="KIX37" s="146"/>
      <c r="KIY37" s="146"/>
      <c r="KIZ37" s="146"/>
      <c r="KJA37" s="146"/>
      <c r="KJB37" s="146"/>
      <c r="KJC37" s="146"/>
      <c r="KJD37" s="146"/>
      <c r="KJE37" s="146"/>
      <c r="KJF37" s="146"/>
      <c r="KJG37" s="146"/>
      <c r="KJH37" s="146"/>
      <c r="KJI37" s="146"/>
      <c r="KJJ37" s="146"/>
      <c r="KJK37" s="146"/>
      <c r="KJL37" s="146"/>
      <c r="KJM37" s="146"/>
      <c r="KJN37" s="146"/>
      <c r="KJO37" s="146"/>
      <c r="KJP37" s="146"/>
      <c r="KJQ37" s="146"/>
      <c r="KJR37" s="146"/>
      <c r="KJS37" s="146"/>
      <c r="KJT37" s="146"/>
      <c r="KJU37" s="146"/>
      <c r="KJV37" s="146"/>
      <c r="KJW37" s="146"/>
      <c r="KJX37" s="146"/>
      <c r="KJY37" s="146"/>
      <c r="KJZ37" s="146"/>
      <c r="KKA37" s="146"/>
      <c r="KKB37" s="146"/>
      <c r="KKC37" s="146"/>
      <c r="KKD37" s="146"/>
      <c r="KKE37" s="146"/>
      <c r="KKF37" s="146"/>
      <c r="KKG37" s="146"/>
      <c r="KKH37" s="146"/>
      <c r="KKI37" s="146"/>
      <c r="KKJ37" s="146"/>
      <c r="KKK37" s="146"/>
      <c r="KKL37" s="146"/>
      <c r="KKM37" s="146"/>
      <c r="KKN37" s="146"/>
      <c r="KKO37" s="146"/>
      <c r="KKP37" s="146"/>
      <c r="KKQ37" s="146"/>
      <c r="KKR37" s="146"/>
      <c r="KKS37" s="146"/>
      <c r="KKT37" s="146"/>
      <c r="KKU37" s="146"/>
      <c r="KKV37" s="146"/>
      <c r="KKW37" s="146"/>
      <c r="KKX37" s="146"/>
      <c r="KKY37" s="146"/>
      <c r="KKZ37" s="146"/>
      <c r="KLA37" s="146"/>
      <c r="KLB37" s="146"/>
      <c r="KLC37" s="146"/>
      <c r="KLD37" s="146"/>
      <c r="KLE37" s="146"/>
      <c r="KLF37" s="146"/>
      <c r="KLG37" s="146"/>
      <c r="KLH37" s="146"/>
      <c r="KLI37" s="146"/>
      <c r="KLJ37" s="146"/>
      <c r="KLK37" s="146"/>
      <c r="KLL37" s="146"/>
      <c r="KLM37" s="146"/>
      <c r="KLN37" s="146"/>
      <c r="KLO37" s="146"/>
      <c r="KLP37" s="146"/>
      <c r="KLQ37" s="146"/>
      <c r="KLR37" s="146"/>
      <c r="KLS37" s="146"/>
      <c r="KLT37" s="146"/>
      <c r="KLU37" s="146"/>
      <c r="KLV37" s="146"/>
      <c r="KLW37" s="146"/>
      <c r="KLX37" s="146"/>
      <c r="KLY37" s="146"/>
      <c r="KLZ37" s="146"/>
      <c r="KMA37" s="146"/>
      <c r="KMB37" s="146"/>
      <c r="KMC37" s="146"/>
      <c r="KMD37" s="146"/>
      <c r="KME37" s="146"/>
      <c r="KMF37" s="146"/>
      <c r="KMG37" s="146"/>
      <c r="KMH37" s="146"/>
      <c r="KMI37" s="146"/>
      <c r="KMJ37" s="146"/>
      <c r="KMK37" s="146"/>
      <c r="KML37" s="146"/>
      <c r="KMM37" s="146"/>
      <c r="KMN37" s="146"/>
      <c r="KMO37" s="146"/>
      <c r="KMP37" s="146"/>
      <c r="KMQ37" s="146"/>
      <c r="KMR37" s="146"/>
      <c r="KMS37" s="146"/>
      <c r="KMT37" s="146"/>
      <c r="KMU37" s="146"/>
      <c r="KMV37" s="146"/>
      <c r="KMW37" s="146"/>
      <c r="KMX37" s="146"/>
      <c r="KMY37" s="146"/>
      <c r="KMZ37" s="146"/>
      <c r="KNA37" s="146"/>
      <c r="KNB37" s="146"/>
      <c r="KNC37" s="146"/>
      <c r="KND37" s="146"/>
      <c r="KNE37" s="146"/>
      <c r="KNF37" s="146"/>
      <c r="KNG37" s="146"/>
      <c r="KNH37" s="146"/>
      <c r="KNI37" s="146"/>
      <c r="KNJ37" s="146"/>
      <c r="KNK37" s="146"/>
      <c r="KNL37" s="146"/>
      <c r="KNM37" s="146"/>
      <c r="KNN37" s="146"/>
      <c r="KNO37" s="146"/>
      <c r="KNP37" s="146"/>
      <c r="KNQ37" s="146"/>
      <c r="KNR37" s="146"/>
      <c r="KNS37" s="146"/>
      <c r="KNT37" s="146"/>
      <c r="KNU37" s="146"/>
      <c r="KNV37" s="146"/>
      <c r="KNW37" s="146"/>
      <c r="KNX37" s="146"/>
      <c r="KNY37" s="146"/>
      <c r="KNZ37" s="146"/>
      <c r="KOA37" s="146"/>
      <c r="KOB37" s="146"/>
      <c r="KOC37" s="146"/>
      <c r="KOD37" s="146"/>
      <c r="KOE37" s="146"/>
      <c r="KOF37" s="146"/>
      <c r="KOG37" s="146"/>
      <c r="KOH37" s="146"/>
      <c r="KOI37" s="146"/>
      <c r="KOJ37" s="146"/>
      <c r="KOK37" s="146"/>
      <c r="KOL37" s="146"/>
      <c r="KOM37" s="146"/>
      <c r="KON37" s="146"/>
      <c r="KOO37" s="146"/>
      <c r="KOP37" s="146"/>
      <c r="KOQ37" s="146"/>
      <c r="KOR37" s="146"/>
      <c r="KOS37" s="146"/>
      <c r="KOT37" s="146"/>
      <c r="KOU37" s="146"/>
      <c r="KOV37" s="146"/>
      <c r="KOW37" s="146"/>
      <c r="KOX37" s="146"/>
      <c r="KOY37" s="146"/>
      <c r="KOZ37" s="146"/>
      <c r="KPA37" s="146"/>
      <c r="KPB37" s="146"/>
      <c r="KPC37" s="146"/>
      <c r="KPD37" s="146"/>
      <c r="KPE37" s="146"/>
      <c r="KPF37" s="146"/>
      <c r="KPG37" s="146"/>
      <c r="KPH37" s="146"/>
      <c r="KPI37" s="146"/>
      <c r="KPJ37" s="146"/>
      <c r="KPK37" s="146"/>
      <c r="KPL37" s="146"/>
      <c r="KPM37" s="146"/>
      <c r="KPN37" s="146"/>
      <c r="KPO37" s="146"/>
      <c r="KPP37" s="146"/>
      <c r="KPQ37" s="146"/>
      <c r="KPR37" s="146"/>
      <c r="KPS37" s="146"/>
      <c r="KPT37" s="146"/>
      <c r="KPU37" s="146"/>
      <c r="KPV37" s="146"/>
      <c r="KPW37" s="146"/>
      <c r="KPX37" s="146"/>
      <c r="KPY37" s="146"/>
      <c r="KPZ37" s="146"/>
      <c r="KQA37" s="146"/>
      <c r="KQB37" s="146"/>
      <c r="KQC37" s="146"/>
      <c r="KQD37" s="146"/>
      <c r="KQE37" s="146"/>
      <c r="KQF37" s="146"/>
      <c r="KQG37" s="146"/>
      <c r="KQH37" s="146"/>
      <c r="KQI37" s="146"/>
      <c r="KQJ37" s="146"/>
      <c r="KQK37" s="146"/>
      <c r="KQL37" s="146"/>
      <c r="KQM37" s="146"/>
      <c r="KQN37" s="146"/>
      <c r="KQO37" s="146"/>
      <c r="KQP37" s="146"/>
      <c r="KQQ37" s="146"/>
      <c r="KQR37" s="146"/>
      <c r="KQS37" s="146"/>
      <c r="KQT37" s="146"/>
      <c r="KQU37" s="146"/>
      <c r="KQV37" s="146"/>
      <c r="KQW37" s="146"/>
      <c r="KQX37" s="146"/>
      <c r="KQY37" s="146"/>
      <c r="KQZ37" s="146"/>
      <c r="KRA37" s="146"/>
      <c r="KRB37" s="146"/>
      <c r="KRC37" s="146"/>
      <c r="KRD37" s="146"/>
      <c r="KRE37" s="146"/>
      <c r="KRF37" s="146"/>
      <c r="KRG37" s="146"/>
      <c r="KRH37" s="146"/>
      <c r="KRI37" s="146"/>
      <c r="KRJ37" s="146"/>
      <c r="KRK37" s="146"/>
      <c r="KRL37" s="146"/>
      <c r="KRM37" s="146"/>
      <c r="KRN37" s="146"/>
      <c r="KRO37" s="146"/>
      <c r="KRP37" s="146"/>
      <c r="KRQ37" s="146"/>
      <c r="KRR37" s="146"/>
      <c r="KRS37" s="146"/>
      <c r="KRT37" s="146"/>
      <c r="KRU37" s="146"/>
      <c r="KRV37" s="146"/>
      <c r="KRW37" s="146"/>
      <c r="KRX37" s="146"/>
      <c r="KRY37" s="146"/>
      <c r="KRZ37" s="146"/>
      <c r="KSA37" s="146"/>
      <c r="KSB37" s="146"/>
      <c r="KSC37" s="146"/>
      <c r="KSD37" s="146"/>
      <c r="KSE37" s="146"/>
      <c r="KSF37" s="146"/>
      <c r="KSG37" s="146"/>
      <c r="KSH37" s="146"/>
      <c r="KSI37" s="146"/>
      <c r="KSJ37" s="146"/>
      <c r="KSK37" s="146"/>
      <c r="KSL37" s="146"/>
      <c r="KSM37" s="146"/>
      <c r="KSN37" s="146"/>
      <c r="KSO37" s="146"/>
      <c r="KSP37" s="146"/>
      <c r="KSQ37" s="146"/>
      <c r="KSR37" s="146"/>
      <c r="KSS37" s="146"/>
      <c r="KST37" s="146"/>
      <c r="KSU37" s="146"/>
      <c r="KSV37" s="146"/>
      <c r="KSW37" s="146"/>
      <c r="KSX37" s="146"/>
      <c r="KSY37" s="146"/>
      <c r="KSZ37" s="146"/>
      <c r="KTA37" s="146"/>
      <c r="KTB37" s="146"/>
      <c r="KTC37" s="146"/>
      <c r="KTD37" s="146"/>
      <c r="KTE37" s="146"/>
      <c r="KTF37" s="146"/>
      <c r="KTG37" s="146"/>
      <c r="KTH37" s="146"/>
      <c r="KTI37" s="146"/>
      <c r="KTJ37" s="146"/>
      <c r="KTK37" s="146"/>
      <c r="KTL37" s="146"/>
      <c r="KTM37" s="146"/>
      <c r="KTN37" s="146"/>
      <c r="KTO37" s="146"/>
      <c r="KTP37" s="146"/>
      <c r="KTQ37" s="146"/>
      <c r="KTR37" s="146"/>
      <c r="KTS37" s="146"/>
      <c r="KTT37" s="146"/>
      <c r="KTU37" s="146"/>
      <c r="KTV37" s="146"/>
      <c r="KTW37" s="146"/>
      <c r="KTX37" s="146"/>
      <c r="KTY37" s="146"/>
      <c r="KTZ37" s="146"/>
      <c r="KUA37" s="146"/>
      <c r="KUB37" s="146"/>
      <c r="KUC37" s="146"/>
      <c r="KUD37" s="146"/>
      <c r="KUE37" s="146"/>
      <c r="KUF37" s="146"/>
      <c r="KUG37" s="146"/>
      <c r="KUH37" s="146"/>
      <c r="KUI37" s="146"/>
      <c r="KUJ37" s="146"/>
      <c r="KUK37" s="146"/>
      <c r="KUL37" s="146"/>
      <c r="KUM37" s="146"/>
      <c r="KUN37" s="146"/>
      <c r="KUO37" s="146"/>
      <c r="KUP37" s="146"/>
      <c r="KUQ37" s="146"/>
      <c r="KUR37" s="146"/>
      <c r="KUS37" s="146"/>
      <c r="KUT37" s="146"/>
      <c r="KUU37" s="146"/>
      <c r="KUV37" s="146"/>
      <c r="KUW37" s="146"/>
      <c r="KUX37" s="146"/>
      <c r="KUY37" s="146"/>
      <c r="KUZ37" s="146"/>
      <c r="KVA37" s="146"/>
      <c r="KVB37" s="146"/>
      <c r="KVC37" s="146"/>
      <c r="KVD37" s="146"/>
      <c r="KVE37" s="146"/>
      <c r="KVF37" s="146"/>
      <c r="KVG37" s="146"/>
      <c r="KVH37" s="146"/>
      <c r="KVI37" s="146"/>
      <c r="KVJ37" s="146"/>
      <c r="KVK37" s="146"/>
      <c r="KVL37" s="146"/>
      <c r="KVM37" s="146"/>
      <c r="KVN37" s="146"/>
      <c r="KVO37" s="146"/>
      <c r="KVP37" s="146"/>
      <c r="KVQ37" s="146"/>
      <c r="KVR37" s="146"/>
      <c r="KVS37" s="146"/>
      <c r="KVT37" s="146"/>
      <c r="KVU37" s="146"/>
      <c r="KVV37" s="146"/>
      <c r="KVW37" s="146"/>
      <c r="KVX37" s="146"/>
      <c r="KVY37" s="146"/>
      <c r="KVZ37" s="146"/>
      <c r="KWA37" s="146"/>
      <c r="KWB37" s="146"/>
      <c r="KWC37" s="146"/>
      <c r="KWD37" s="146"/>
      <c r="KWE37" s="146"/>
      <c r="KWF37" s="146"/>
      <c r="KWG37" s="146"/>
      <c r="KWH37" s="146"/>
      <c r="KWI37" s="146"/>
      <c r="KWJ37" s="146"/>
      <c r="KWK37" s="146"/>
      <c r="KWL37" s="146"/>
      <c r="KWM37" s="146"/>
      <c r="KWN37" s="146"/>
      <c r="KWO37" s="146"/>
      <c r="KWP37" s="146"/>
      <c r="KWQ37" s="146"/>
      <c r="KWR37" s="146"/>
      <c r="KWS37" s="146"/>
      <c r="KWT37" s="146"/>
      <c r="KWU37" s="146"/>
      <c r="KWV37" s="146"/>
      <c r="KWW37" s="146"/>
      <c r="KWX37" s="146"/>
      <c r="KWY37" s="146"/>
      <c r="KWZ37" s="146"/>
      <c r="KXA37" s="146"/>
      <c r="KXB37" s="146"/>
      <c r="KXC37" s="146"/>
      <c r="KXD37" s="146"/>
      <c r="KXE37" s="146"/>
      <c r="KXF37" s="146"/>
      <c r="KXG37" s="146"/>
      <c r="KXH37" s="146"/>
      <c r="KXI37" s="146"/>
      <c r="KXJ37" s="146"/>
      <c r="KXK37" s="146"/>
      <c r="KXL37" s="146"/>
      <c r="KXM37" s="146"/>
      <c r="KXN37" s="146"/>
      <c r="KXO37" s="146"/>
      <c r="KXP37" s="146"/>
      <c r="KXQ37" s="146"/>
      <c r="KXR37" s="146"/>
      <c r="KXS37" s="146"/>
      <c r="KXT37" s="146"/>
      <c r="KXU37" s="146"/>
      <c r="KXV37" s="146"/>
      <c r="KXW37" s="146"/>
      <c r="KXX37" s="146"/>
      <c r="KXY37" s="146"/>
      <c r="KXZ37" s="146"/>
      <c r="KYA37" s="146"/>
      <c r="KYB37" s="146"/>
      <c r="KYC37" s="146"/>
      <c r="KYD37" s="146"/>
      <c r="KYE37" s="146"/>
      <c r="KYF37" s="146"/>
      <c r="KYG37" s="146"/>
      <c r="KYH37" s="146"/>
      <c r="KYI37" s="146"/>
      <c r="KYJ37" s="146"/>
      <c r="KYK37" s="146"/>
      <c r="KYL37" s="146"/>
      <c r="KYM37" s="146"/>
      <c r="KYN37" s="146"/>
      <c r="KYO37" s="146"/>
      <c r="KYP37" s="146"/>
      <c r="KYQ37" s="146"/>
      <c r="KYR37" s="146"/>
      <c r="KYS37" s="146"/>
      <c r="KYT37" s="146"/>
      <c r="KYU37" s="146"/>
      <c r="KYV37" s="146"/>
      <c r="KYW37" s="146"/>
      <c r="KYX37" s="146"/>
      <c r="KYY37" s="146"/>
      <c r="KYZ37" s="146"/>
      <c r="KZA37" s="146"/>
      <c r="KZB37" s="146"/>
      <c r="KZC37" s="146"/>
      <c r="KZD37" s="146"/>
      <c r="KZE37" s="146"/>
      <c r="KZF37" s="146"/>
      <c r="KZG37" s="146"/>
      <c r="KZH37" s="146"/>
      <c r="KZI37" s="146"/>
      <c r="KZJ37" s="146"/>
      <c r="KZK37" s="146"/>
      <c r="KZL37" s="146"/>
      <c r="KZM37" s="146"/>
      <c r="KZN37" s="146"/>
      <c r="KZO37" s="146"/>
      <c r="KZP37" s="146"/>
      <c r="KZQ37" s="146"/>
      <c r="KZR37" s="146"/>
      <c r="KZS37" s="146"/>
      <c r="KZT37" s="146"/>
      <c r="KZU37" s="146"/>
      <c r="KZV37" s="146"/>
      <c r="KZW37" s="146"/>
      <c r="KZX37" s="146"/>
      <c r="KZY37" s="146"/>
      <c r="KZZ37" s="146"/>
      <c r="LAA37" s="146"/>
      <c r="LAB37" s="146"/>
      <c r="LAC37" s="146"/>
      <c r="LAD37" s="146"/>
      <c r="LAE37" s="146"/>
      <c r="LAF37" s="146"/>
      <c r="LAG37" s="146"/>
      <c r="LAH37" s="146"/>
      <c r="LAI37" s="146"/>
      <c r="LAJ37" s="146"/>
      <c r="LAK37" s="146"/>
      <c r="LAL37" s="146"/>
      <c r="LAM37" s="146"/>
      <c r="LAN37" s="146"/>
      <c r="LAO37" s="146"/>
      <c r="LAP37" s="146"/>
      <c r="LAQ37" s="146"/>
      <c r="LAR37" s="146"/>
      <c r="LAS37" s="146"/>
      <c r="LAT37" s="146"/>
      <c r="LAU37" s="146"/>
      <c r="LAV37" s="146"/>
      <c r="LAW37" s="146"/>
      <c r="LAX37" s="146"/>
      <c r="LAY37" s="146"/>
      <c r="LAZ37" s="146"/>
      <c r="LBA37" s="146"/>
      <c r="LBB37" s="146"/>
      <c r="LBC37" s="146"/>
      <c r="LBD37" s="146"/>
      <c r="LBE37" s="146"/>
      <c r="LBF37" s="146"/>
      <c r="LBG37" s="146"/>
      <c r="LBH37" s="146"/>
      <c r="LBI37" s="146"/>
      <c r="LBJ37" s="146"/>
      <c r="LBK37" s="146"/>
      <c r="LBL37" s="146"/>
      <c r="LBM37" s="146"/>
      <c r="LBN37" s="146"/>
      <c r="LBO37" s="146"/>
      <c r="LBP37" s="146"/>
      <c r="LBQ37" s="146"/>
      <c r="LBR37" s="146"/>
      <c r="LBS37" s="146"/>
      <c r="LBT37" s="146"/>
      <c r="LBU37" s="146"/>
      <c r="LBV37" s="146"/>
      <c r="LBW37" s="146"/>
      <c r="LBX37" s="146"/>
      <c r="LBY37" s="146"/>
      <c r="LBZ37" s="146"/>
      <c r="LCA37" s="146"/>
      <c r="LCB37" s="146"/>
      <c r="LCC37" s="146"/>
      <c r="LCD37" s="146"/>
      <c r="LCE37" s="146"/>
      <c r="LCF37" s="146"/>
      <c r="LCG37" s="146"/>
      <c r="LCH37" s="146"/>
      <c r="LCI37" s="146"/>
      <c r="LCJ37" s="146"/>
      <c r="LCK37" s="146"/>
      <c r="LCL37" s="146"/>
      <c r="LCM37" s="146"/>
      <c r="LCN37" s="146"/>
      <c r="LCO37" s="146"/>
      <c r="LCP37" s="146"/>
      <c r="LCQ37" s="146"/>
      <c r="LCR37" s="146"/>
      <c r="LCS37" s="146"/>
      <c r="LCT37" s="146"/>
      <c r="LCU37" s="146"/>
      <c r="LCV37" s="146"/>
      <c r="LCW37" s="146"/>
      <c r="LCX37" s="146"/>
      <c r="LCY37" s="146"/>
      <c r="LCZ37" s="146"/>
      <c r="LDA37" s="146"/>
      <c r="LDB37" s="146"/>
      <c r="LDC37" s="146"/>
      <c r="LDD37" s="146"/>
      <c r="LDE37" s="146"/>
      <c r="LDF37" s="146"/>
      <c r="LDG37" s="146"/>
      <c r="LDH37" s="146"/>
      <c r="LDI37" s="146"/>
      <c r="LDJ37" s="146"/>
      <c r="LDK37" s="146"/>
      <c r="LDL37" s="146"/>
      <c r="LDM37" s="146"/>
      <c r="LDN37" s="146"/>
      <c r="LDO37" s="146"/>
      <c r="LDP37" s="146"/>
      <c r="LDQ37" s="146"/>
      <c r="LDR37" s="146"/>
      <c r="LDS37" s="146"/>
      <c r="LDT37" s="146"/>
      <c r="LDU37" s="146"/>
      <c r="LDV37" s="146"/>
      <c r="LDW37" s="146"/>
      <c r="LDX37" s="146"/>
      <c r="LDY37" s="146"/>
      <c r="LDZ37" s="146"/>
      <c r="LEA37" s="146"/>
      <c r="LEB37" s="146"/>
      <c r="LEC37" s="146"/>
      <c r="LED37" s="146"/>
      <c r="LEE37" s="146"/>
      <c r="LEF37" s="146"/>
      <c r="LEG37" s="146"/>
      <c r="LEH37" s="146"/>
      <c r="LEI37" s="146"/>
      <c r="LEJ37" s="146"/>
      <c r="LEK37" s="146"/>
      <c r="LEL37" s="146"/>
      <c r="LEM37" s="146"/>
      <c r="LEN37" s="146"/>
      <c r="LEO37" s="146"/>
      <c r="LEP37" s="146"/>
      <c r="LEQ37" s="146"/>
      <c r="LER37" s="146"/>
      <c r="LES37" s="146"/>
      <c r="LET37" s="146"/>
      <c r="LEU37" s="146"/>
      <c r="LEV37" s="146"/>
      <c r="LEW37" s="146"/>
      <c r="LEX37" s="146"/>
      <c r="LEY37" s="146"/>
      <c r="LEZ37" s="146"/>
      <c r="LFA37" s="146"/>
      <c r="LFB37" s="146"/>
      <c r="LFC37" s="146"/>
      <c r="LFD37" s="146"/>
      <c r="LFE37" s="146"/>
      <c r="LFF37" s="146"/>
      <c r="LFG37" s="146"/>
      <c r="LFH37" s="146"/>
      <c r="LFI37" s="146"/>
      <c r="LFJ37" s="146"/>
      <c r="LFK37" s="146"/>
      <c r="LFL37" s="146"/>
      <c r="LFM37" s="146"/>
      <c r="LFN37" s="146"/>
      <c r="LFO37" s="146"/>
      <c r="LFP37" s="146"/>
      <c r="LFQ37" s="146"/>
      <c r="LFR37" s="146"/>
      <c r="LFS37" s="146"/>
      <c r="LFT37" s="146"/>
      <c r="LFU37" s="146"/>
      <c r="LFV37" s="146"/>
      <c r="LFW37" s="146"/>
      <c r="LFX37" s="146"/>
      <c r="LFY37" s="146"/>
      <c r="LFZ37" s="146"/>
      <c r="LGA37" s="146"/>
      <c r="LGB37" s="146"/>
      <c r="LGC37" s="146"/>
      <c r="LGD37" s="146"/>
      <c r="LGE37" s="146"/>
      <c r="LGF37" s="146"/>
      <c r="LGG37" s="146"/>
      <c r="LGH37" s="146"/>
      <c r="LGI37" s="146"/>
      <c r="LGJ37" s="146"/>
      <c r="LGK37" s="146"/>
      <c r="LGL37" s="146"/>
      <c r="LGM37" s="146"/>
      <c r="LGN37" s="146"/>
      <c r="LGO37" s="146"/>
      <c r="LGP37" s="146"/>
      <c r="LGQ37" s="146"/>
      <c r="LGR37" s="146"/>
      <c r="LGS37" s="146"/>
      <c r="LGT37" s="146"/>
      <c r="LGU37" s="146"/>
      <c r="LGV37" s="146"/>
      <c r="LGW37" s="146"/>
      <c r="LGX37" s="146"/>
      <c r="LGY37" s="146"/>
      <c r="LGZ37" s="146"/>
      <c r="LHA37" s="146"/>
      <c r="LHB37" s="146"/>
      <c r="LHC37" s="146"/>
      <c r="LHD37" s="146"/>
      <c r="LHE37" s="146"/>
      <c r="LHF37" s="146"/>
      <c r="LHG37" s="146"/>
      <c r="LHH37" s="146"/>
      <c r="LHI37" s="146"/>
      <c r="LHJ37" s="146"/>
      <c r="LHK37" s="146"/>
      <c r="LHL37" s="146"/>
      <c r="LHM37" s="146"/>
      <c r="LHN37" s="146"/>
      <c r="LHO37" s="146"/>
      <c r="LHP37" s="146"/>
      <c r="LHQ37" s="146"/>
      <c r="LHR37" s="146"/>
      <c r="LHS37" s="146"/>
      <c r="LHT37" s="146"/>
      <c r="LHU37" s="146"/>
      <c r="LHV37" s="146"/>
      <c r="LHW37" s="146"/>
      <c r="LHX37" s="146"/>
      <c r="LHY37" s="146"/>
      <c r="LHZ37" s="146"/>
      <c r="LIA37" s="146"/>
      <c r="LIB37" s="146"/>
      <c r="LIC37" s="146"/>
      <c r="LID37" s="146"/>
      <c r="LIE37" s="146"/>
      <c r="LIF37" s="146"/>
      <c r="LIG37" s="146"/>
      <c r="LIH37" s="146"/>
      <c r="LII37" s="146"/>
      <c r="LIJ37" s="146"/>
      <c r="LIK37" s="146"/>
      <c r="LIL37" s="146"/>
      <c r="LIM37" s="146"/>
      <c r="LIN37" s="146"/>
      <c r="LIO37" s="146"/>
      <c r="LIP37" s="146"/>
      <c r="LIQ37" s="146"/>
      <c r="LIR37" s="146"/>
      <c r="LIS37" s="146"/>
      <c r="LIT37" s="146"/>
      <c r="LIU37" s="146"/>
      <c r="LIV37" s="146"/>
      <c r="LIW37" s="146"/>
      <c r="LIX37" s="146"/>
      <c r="LIY37" s="146"/>
      <c r="LIZ37" s="146"/>
      <c r="LJA37" s="146"/>
      <c r="LJB37" s="146"/>
      <c r="LJC37" s="146"/>
      <c r="LJD37" s="146"/>
      <c r="LJE37" s="146"/>
      <c r="LJF37" s="146"/>
      <c r="LJG37" s="146"/>
      <c r="LJH37" s="146"/>
      <c r="LJI37" s="146"/>
      <c r="LJJ37" s="146"/>
      <c r="LJK37" s="146"/>
      <c r="LJL37" s="146"/>
      <c r="LJM37" s="146"/>
      <c r="LJN37" s="146"/>
      <c r="LJO37" s="146"/>
      <c r="LJP37" s="146"/>
      <c r="LJQ37" s="146"/>
      <c r="LJR37" s="146"/>
      <c r="LJS37" s="146"/>
      <c r="LJT37" s="146"/>
      <c r="LJU37" s="146"/>
      <c r="LJV37" s="146"/>
      <c r="LJW37" s="146"/>
      <c r="LJX37" s="146"/>
      <c r="LJY37" s="146"/>
      <c r="LJZ37" s="146"/>
      <c r="LKA37" s="146"/>
      <c r="LKB37" s="146"/>
      <c r="LKC37" s="146"/>
      <c r="LKD37" s="146"/>
      <c r="LKE37" s="146"/>
      <c r="LKF37" s="146"/>
      <c r="LKG37" s="146"/>
      <c r="LKH37" s="146"/>
      <c r="LKI37" s="146"/>
      <c r="LKJ37" s="146"/>
      <c r="LKK37" s="146"/>
      <c r="LKL37" s="146"/>
      <c r="LKM37" s="146"/>
      <c r="LKN37" s="146"/>
      <c r="LKO37" s="146"/>
      <c r="LKP37" s="146"/>
      <c r="LKQ37" s="146"/>
      <c r="LKR37" s="146"/>
      <c r="LKS37" s="146"/>
      <c r="LKT37" s="146"/>
      <c r="LKU37" s="146"/>
      <c r="LKV37" s="146"/>
      <c r="LKW37" s="146"/>
      <c r="LKX37" s="146"/>
      <c r="LKY37" s="146"/>
      <c r="LKZ37" s="146"/>
      <c r="LLA37" s="146"/>
      <c r="LLB37" s="146"/>
      <c r="LLC37" s="146"/>
      <c r="LLD37" s="146"/>
      <c r="LLE37" s="146"/>
      <c r="LLF37" s="146"/>
      <c r="LLG37" s="146"/>
      <c r="LLH37" s="146"/>
      <c r="LLI37" s="146"/>
      <c r="LLJ37" s="146"/>
      <c r="LLK37" s="146"/>
      <c r="LLL37" s="146"/>
      <c r="LLM37" s="146"/>
      <c r="LLN37" s="146"/>
      <c r="LLO37" s="146"/>
      <c r="LLP37" s="146"/>
      <c r="LLQ37" s="146"/>
      <c r="LLR37" s="146"/>
      <c r="LLS37" s="146"/>
      <c r="LLT37" s="146"/>
      <c r="LLU37" s="146"/>
      <c r="LLV37" s="146"/>
      <c r="LLW37" s="146"/>
      <c r="LLX37" s="146"/>
      <c r="LLY37" s="146"/>
      <c r="LLZ37" s="146"/>
      <c r="LMA37" s="146"/>
      <c r="LMB37" s="146"/>
      <c r="LMC37" s="146"/>
      <c r="LMD37" s="146"/>
      <c r="LME37" s="146"/>
      <c r="LMF37" s="146"/>
      <c r="LMG37" s="146"/>
      <c r="LMH37" s="146"/>
      <c r="LMI37" s="146"/>
      <c r="LMJ37" s="146"/>
      <c r="LMK37" s="146"/>
      <c r="LML37" s="146"/>
      <c r="LMM37" s="146"/>
      <c r="LMN37" s="146"/>
      <c r="LMO37" s="146"/>
      <c r="LMP37" s="146"/>
      <c r="LMQ37" s="146"/>
      <c r="LMR37" s="146"/>
      <c r="LMS37" s="146"/>
      <c r="LMT37" s="146"/>
      <c r="LMU37" s="146"/>
      <c r="LMV37" s="146"/>
      <c r="LMW37" s="146"/>
      <c r="LMX37" s="146"/>
      <c r="LMY37" s="146"/>
      <c r="LMZ37" s="146"/>
      <c r="LNA37" s="146"/>
      <c r="LNB37" s="146"/>
      <c r="LNC37" s="146"/>
      <c r="LND37" s="146"/>
      <c r="LNE37" s="146"/>
      <c r="LNF37" s="146"/>
      <c r="LNG37" s="146"/>
      <c r="LNH37" s="146"/>
      <c r="LNI37" s="146"/>
      <c r="LNJ37" s="146"/>
      <c r="LNK37" s="146"/>
      <c r="LNL37" s="146"/>
      <c r="LNM37" s="146"/>
      <c r="LNN37" s="146"/>
      <c r="LNO37" s="146"/>
      <c r="LNP37" s="146"/>
      <c r="LNQ37" s="146"/>
      <c r="LNR37" s="146"/>
      <c r="LNS37" s="146"/>
      <c r="LNT37" s="146"/>
      <c r="LNU37" s="146"/>
      <c r="LNV37" s="146"/>
      <c r="LNW37" s="146"/>
      <c r="LNX37" s="146"/>
      <c r="LNY37" s="146"/>
      <c r="LNZ37" s="146"/>
      <c r="LOA37" s="146"/>
      <c r="LOB37" s="146"/>
      <c r="LOC37" s="146"/>
      <c r="LOD37" s="146"/>
      <c r="LOE37" s="146"/>
      <c r="LOF37" s="146"/>
      <c r="LOG37" s="146"/>
      <c r="LOH37" s="146"/>
      <c r="LOI37" s="146"/>
      <c r="LOJ37" s="146"/>
      <c r="LOK37" s="146"/>
      <c r="LOL37" s="146"/>
      <c r="LOM37" s="146"/>
      <c r="LON37" s="146"/>
      <c r="LOO37" s="146"/>
      <c r="LOP37" s="146"/>
      <c r="LOQ37" s="146"/>
      <c r="LOR37" s="146"/>
      <c r="LOS37" s="146"/>
      <c r="LOT37" s="146"/>
      <c r="LOU37" s="146"/>
      <c r="LOV37" s="146"/>
      <c r="LOW37" s="146"/>
      <c r="LOX37" s="146"/>
      <c r="LOY37" s="146"/>
      <c r="LOZ37" s="146"/>
      <c r="LPA37" s="146"/>
      <c r="LPB37" s="146"/>
      <c r="LPC37" s="146"/>
      <c r="LPD37" s="146"/>
      <c r="LPE37" s="146"/>
      <c r="LPF37" s="146"/>
      <c r="LPG37" s="146"/>
      <c r="LPH37" s="146"/>
      <c r="LPI37" s="146"/>
      <c r="LPJ37" s="146"/>
      <c r="LPK37" s="146"/>
      <c r="LPL37" s="146"/>
      <c r="LPM37" s="146"/>
      <c r="LPN37" s="146"/>
      <c r="LPO37" s="146"/>
      <c r="LPP37" s="146"/>
      <c r="LPQ37" s="146"/>
      <c r="LPR37" s="146"/>
      <c r="LPS37" s="146"/>
      <c r="LPT37" s="146"/>
      <c r="LPU37" s="146"/>
      <c r="LPV37" s="146"/>
      <c r="LPW37" s="146"/>
      <c r="LPX37" s="146"/>
      <c r="LPY37" s="146"/>
      <c r="LPZ37" s="146"/>
      <c r="LQA37" s="146"/>
      <c r="LQB37" s="146"/>
      <c r="LQC37" s="146"/>
      <c r="LQD37" s="146"/>
      <c r="LQE37" s="146"/>
      <c r="LQF37" s="146"/>
      <c r="LQG37" s="146"/>
      <c r="LQH37" s="146"/>
      <c r="LQI37" s="146"/>
      <c r="LQJ37" s="146"/>
      <c r="LQK37" s="146"/>
      <c r="LQL37" s="146"/>
      <c r="LQM37" s="146"/>
      <c r="LQN37" s="146"/>
      <c r="LQO37" s="146"/>
      <c r="LQP37" s="146"/>
      <c r="LQQ37" s="146"/>
      <c r="LQR37" s="146"/>
      <c r="LQS37" s="146"/>
      <c r="LQT37" s="146"/>
      <c r="LQU37" s="146"/>
      <c r="LQV37" s="146"/>
      <c r="LQW37" s="146"/>
      <c r="LQX37" s="146"/>
      <c r="LQY37" s="146"/>
      <c r="LQZ37" s="146"/>
      <c r="LRA37" s="146"/>
      <c r="LRB37" s="146"/>
      <c r="LRC37" s="146"/>
      <c r="LRD37" s="146"/>
      <c r="LRE37" s="146"/>
      <c r="LRF37" s="146"/>
      <c r="LRG37" s="146"/>
      <c r="LRH37" s="146"/>
      <c r="LRI37" s="146"/>
      <c r="LRJ37" s="146"/>
      <c r="LRK37" s="146"/>
      <c r="LRL37" s="146"/>
      <c r="LRM37" s="146"/>
      <c r="LRN37" s="146"/>
      <c r="LRO37" s="146"/>
      <c r="LRP37" s="146"/>
      <c r="LRQ37" s="146"/>
      <c r="LRR37" s="146"/>
      <c r="LRS37" s="146"/>
      <c r="LRT37" s="146"/>
      <c r="LRU37" s="146"/>
      <c r="LRV37" s="146"/>
      <c r="LRW37" s="146"/>
      <c r="LRX37" s="146"/>
      <c r="LRY37" s="146"/>
      <c r="LRZ37" s="146"/>
      <c r="LSA37" s="146"/>
      <c r="LSB37" s="146"/>
      <c r="LSC37" s="146"/>
      <c r="LSD37" s="146"/>
      <c r="LSE37" s="146"/>
      <c r="LSF37" s="146"/>
      <c r="LSG37" s="146"/>
      <c r="LSH37" s="146"/>
      <c r="LSI37" s="146"/>
      <c r="LSJ37" s="146"/>
      <c r="LSK37" s="146"/>
      <c r="LSL37" s="146"/>
      <c r="LSM37" s="146"/>
      <c r="LSN37" s="146"/>
      <c r="LSO37" s="146"/>
      <c r="LSP37" s="146"/>
      <c r="LSQ37" s="146"/>
      <c r="LSR37" s="146"/>
      <c r="LSS37" s="146"/>
      <c r="LST37" s="146"/>
      <c r="LSU37" s="146"/>
      <c r="LSV37" s="146"/>
      <c r="LSW37" s="146"/>
      <c r="LSX37" s="146"/>
      <c r="LSY37" s="146"/>
      <c r="LSZ37" s="146"/>
      <c r="LTA37" s="146"/>
      <c r="LTB37" s="146"/>
      <c r="LTC37" s="146"/>
      <c r="LTD37" s="146"/>
      <c r="LTE37" s="146"/>
      <c r="LTF37" s="146"/>
      <c r="LTG37" s="146"/>
      <c r="LTH37" s="146"/>
      <c r="LTI37" s="146"/>
      <c r="LTJ37" s="146"/>
      <c r="LTK37" s="146"/>
      <c r="LTL37" s="146"/>
      <c r="LTM37" s="146"/>
      <c r="LTN37" s="146"/>
      <c r="LTO37" s="146"/>
      <c r="LTP37" s="146"/>
      <c r="LTQ37" s="146"/>
      <c r="LTR37" s="146"/>
      <c r="LTS37" s="146"/>
      <c r="LTT37" s="146"/>
      <c r="LTU37" s="146"/>
      <c r="LTV37" s="146"/>
      <c r="LTW37" s="146"/>
      <c r="LTX37" s="146"/>
      <c r="LTY37" s="146"/>
      <c r="LTZ37" s="146"/>
      <c r="LUA37" s="146"/>
      <c r="LUB37" s="146"/>
      <c r="LUC37" s="146"/>
      <c r="LUD37" s="146"/>
      <c r="LUE37" s="146"/>
      <c r="LUF37" s="146"/>
      <c r="LUG37" s="146"/>
      <c r="LUH37" s="146"/>
      <c r="LUI37" s="146"/>
      <c r="LUJ37" s="146"/>
      <c r="LUK37" s="146"/>
      <c r="LUL37" s="146"/>
      <c r="LUM37" s="146"/>
      <c r="LUN37" s="146"/>
      <c r="LUO37" s="146"/>
      <c r="LUP37" s="146"/>
      <c r="LUQ37" s="146"/>
      <c r="LUR37" s="146"/>
      <c r="LUS37" s="146"/>
      <c r="LUT37" s="146"/>
      <c r="LUU37" s="146"/>
      <c r="LUV37" s="146"/>
      <c r="LUW37" s="146"/>
      <c r="LUX37" s="146"/>
      <c r="LUY37" s="146"/>
      <c r="LUZ37" s="146"/>
      <c r="LVA37" s="146"/>
      <c r="LVB37" s="146"/>
      <c r="LVC37" s="146"/>
      <c r="LVD37" s="146"/>
      <c r="LVE37" s="146"/>
      <c r="LVF37" s="146"/>
      <c r="LVG37" s="146"/>
      <c r="LVH37" s="146"/>
      <c r="LVI37" s="146"/>
      <c r="LVJ37" s="146"/>
      <c r="LVK37" s="146"/>
      <c r="LVL37" s="146"/>
      <c r="LVM37" s="146"/>
      <c r="LVN37" s="146"/>
      <c r="LVO37" s="146"/>
      <c r="LVP37" s="146"/>
      <c r="LVQ37" s="146"/>
      <c r="LVR37" s="146"/>
      <c r="LVS37" s="146"/>
      <c r="LVT37" s="146"/>
      <c r="LVU37" s="146"/>
      <c r="LVV37" s="146"/>
      <c r="LVW37" s="146"/>
      <c r="LVX37" s="146"/>
      <c r="LVY37" s="146"/>
      <c r="LVZ37" s="146"/>
      <c r="LWA37" s="146"/>
      <c r="LWB37" s="146"/>
      <c r="LWC37" s="146"/>
      <c r="LWD37" s="146"/>
      <c r="LWE37" s="146"/>
      <c r="LWF37" s="146"/>
      <c r="LWG37" s="146"/>
      <c r="LWH37" s="146"/>
      <c r="LWI37" s="146"/>
      <c r="LWJ37" s="146"/>
      <c r="LWK37" s="146"/>
      <c r="LWL37" s="146"/>
      <c r="LWM37" s="146"/>
      <c r="LWN37" s="146"/>
      <c r="LWO37" s="146"/>
      <c r="LWP37" s="146"/>
      <c r="LWQ37" s="146"/>
      <c r="LWR37" s="146"/>
      <c r="LWS37" s="146"/>
      <c r="LWT37" s="146"/>
      <c r="LWU37" s="146"/>
      <c r="LWV37" s="146"/>
      <c r="LWW37" s="146"/>
      <c r="LWX37" s="146"/>
      <c r="LWY37" s="146"/>
      <c r="LWZ37" s="146"/>
      <c r="LXA37" s="146"/>
      <c r="LXB37" s="146"/>
      <c r="LXC37" s="146"/>
      <c r="LXD37" s="146"/>
      <c r="LXE37" s="146"/>
      <c r="LXF37" s="146"/>
      <c r="LXG37" s="146"/>
      <c r="LXH37" s="146"/>
      <c r="LXI37" s="146"/>
      <c r="LXJ37" s="146"/>
      <c r="LXK37" s="146"/>
      <c r="LXL37" s="146"/>
      <c r="LXM37" s="146"/>
      <c r="LXN37" s="146"/>
      <c r="LXO37" s="146"/>
      <c r="LXP37" s="146"/>
      <c r="LXQ37" s="146"/>
      <c r="LXR37" s="146"/>
      <c r="LXS37" s="146"/>
      <c r="LXT37" s="146"/>
      <c r="LXU37" s="146"/>
      <c r="LXV37" s="146"/>
      <c r="LXW37" s="146"/>
      <c r="LXX37" s="146"/>
      <c r="LXY37" s="146"/>
      <c r="LXZ37" s="146"/>
      <c r="LYA37" s="146"/>
      <c r="LYB37" s="146"/>
      <c r="LYC37" s="146"/>
      <c r="LYD37" s="146"/>
      <c r="LYE37" s="146"/>
      <c r="LYF37" s="146"/>
      <c r="LYG37" s="146"/>
      <c r="LYH37" s="146"/>
      <c r="LYI37" s="146"/>
      <c r="LYJ37" s="146"/>
      <c r="LYK37" s="146"/>
      <c r="LYL37" s="146"/>
      <c r="LYM37" s="146"/>
      <c r="LYN37" s="146"/>
      <c r="LYO37" s="146"/>
      <c r="LYP37" s="146"/>
      <c r="LYQ37" s="146"/>
      <c r="LYR37" s="146"/>
      <c r="LYS37" s="146"/>
      <c r="LYT37" s="146"/>
      <c r="LYU37" s="146"/>
      <c r="LYV37" s="146"/>
      <c r="LYW37" s="146"/>
      <c r="LYX37" s="146"/>
      <c r="LYY37" s="146"/>
      <c r="LYZ37" s="146"/>
      <c r="LZA37" s="146"/>
      <c r="LZB37" s="146"/>
      <c r="LZC37" s="146"/>
      <c r="LZD37" s="146"/>
      <c r="LZE37" s="146"/>
      <c r="LZF37" s="146"/>
      <c r="LZG37" s="146"/>
      <c r="LZH37" s="146"/>
      <c r="LZI37" s="146"/>
      <c r="LZJ37" s="146"/>
      <c r="LZK37" s="146"/>
      <c r="LZL37" s="146"/>
      <c r="LZM37" s="146"/>
      <c r="LZN37" s="146"/>
      <c r="LZO37" s="146"/>
      <c r="LZP37" s="146"/>
      <c r="LZQ37" s="146"/>
      <c r="LZR37" s="146"/>
      <c r="LZS37" s="146"/>
      <c r="LZT37" s="146"/>
      <c r="LZU37" s="146"/>
      <c r="LZV37" s="146"/>
      <c r="LZW37" s="146"/>
      <c r="LZX37" s="146"/>
      <c r="LZY37" s="146"/>
      <c r="LZZ37" s="146"/>
      <c r="MAA37" s="146"/>
      <c r="MAB37" s="146"/>
      <c r="MAC37" s="146"/>
      <c r="MAD37" s="146"/>
      <c r="MAE37" s="146"/>
      <c r="MAF37" s="146"/>
      <c r="MAG37" s="146"/>
      <c r="MAH37" s="146"/>
      <c r="MAI37" s="146"/>
      <c r="MAJ37" s="146"/>
      <c r="MAK37" s="146"/>
      <c r="MAL37" s="146"/>
      <c r="MAM37" s="146"/>
      <c r="MAN37" s="146"/>
      <c r="MAO37" s="146"/>
      <c r="MAP37" s="146"/>
      <c r="MAQ37" s="146"/>
      <c r="MAR37" s="146"/>
      <c r="MAS37" s="146"/>
      <c r="MAT37" s="146"/>
      <c r="MAU37" s="146"/>
      <c r="MAV37" s="146"/>
      <c r="MAW37" s="146"/>
      <c r="MAX37" s="146"/>
      <c r="MAY37" s="146"/>
      <c r="MAZ37" s="146"/>
      <c r="MBA37" s="146"/>
      <c r="MBB37" s="146"/>
      <c r="MBC37" s="146"/>
      <c r="MBD37" s="146"/>
      <c r="MBE37" s="146"/>
      <c r="MBF37" s="146"/>
      <c r="MBG37" s="146"/>
      <c r="MBH37" s="146"/>
      <c r="MBI37" s="146"/>
      <c r="MBJ37" s="146"/>
      <c r="MBK37" s="146"/>
      <c r="MBL37" s="146"/>
      <c r="MBM37" s="146"/>
      <c r="MBN37" s="146"/>
      <c r="MBO37" s="146"/>
      <c r="MBP37" s="146"/>
      <c r="MBQ37" s="146"/>
      <c r="MBR37" s="146"/>
      <c r="MBS37" s="146"/>
      <c r="MBT37" s="146"/>
      <c r="MBU37" s="146"/>
      <c r="MBV37" s="146"/>
      <c r="MBW37" s="146"/>
      <c r="MBX37" s="146"/>
      <c r="MBY37" s="146"/>
      <c r="MBZ37" s="146"/>
      <c r="MCA37" s="146"/>
      <c r="MCB37" s="146"/>
      <c r="MCC37" s="146"/>
      <c r="MCD37" s="146"/>
      <c r="MCE37" s="146"/>
      <c r="MCF37" s="146"/>
      <c r="MCG37" s="146"/>
      <c r="MCH37" s="146"/>
      <c r="MCI37" s="146"/>
      <c r="MCJ37" s="146"/>
      <c r="MCK37" s="146"/>
      <c r="MCL37" s="146"/>
      <c r="MCM37" s="146"/>
      <c r="MCN37" s="146"/>
      <c r="MCO37" s="146"/>
      <c r="MCP37" s="146"/>
      <c r="MCQ37" s="146"/>
      <c r="MCR37" s="146"/>
      <c r="MCS37" s="146"/>
      <c r="MCT37" s="146"/>
      <c r="MCU37" s="146"/>
      <c r="MCV37" s="146"/>
      <c r="MCW37" s="146"/>
      <c r="MCX37" s="146"/>
      <c r="MCY37" s="146"/>
      <c r="MCZ37" s="146"/>
      <c r="MDA37" s="146"/>
      <c r="MDB37" s="146"/>
      <c r="MDC37" s="146"/>
      <c r="MDD37" s="146"/>
      <c r="MDE37" s="146"/>
      <c r="MDF37" s="146"/>
      <c r="MDG37" s="146"/>
      <c r="MDH37" s="146"/>
      <c r="MDI37" s="146"/>
      <c r="MDJ37" s="146"/>
      <c r="MDK37" s="146"/>
      <c r="MDL37" s="146"/>
      <c r="MDM37" s="146"/>
      <c r="MDN37" s="146"/>
      <c r="MDO37" s="146"/>
      <c r="MDP37" s="146"/>
      <c r="MDQ37" s="146"/>
      <c r="MDR37" s="146"/>
      <c r="MDS37" s="146"/>
      <c r="MDT37" s="146"/>
      <c r="MDU37" s="146"/>
      <c r="MDV37" s="146"/>
      <c r="MDW37" s="146"/>
      <c r="MDX37" s="146"/>
      <c r="MDY37" s="146"/>
      <c r="MDZ37" s="146"/>
      <c r="MEA37" s="146"/>
      <c r="MEB37" s="146"/>
      <c r="MEC37" s="146"/>
      <c r="MED37" s="146"/>
      <c r="MEE37" s="146"/>
      <c r="MEF37" s="146"/>
      <c r="MEG37" s="146"/>
      <c r="MEH37" s="146"/>
      <c r="MEI37" s="146"/>
      <c r="MEJ37" s="146"/>
      <c r="MEK37" s="146"/>
      <c r="MEL37" s="146"/>
      <c r="MEM37" s="146"/>
      <c r="MEN37" s="146"/>
      <c r="MEO37" s="146"/>
      <c r="MEP37" s="146"/>
      <c r="MEQ37" s="146"/>
      <c r="MER37" s="146"/>
      <c r="MES37" s="146"/>
      <c r="MET37" s="146"/>
      <c r="MEU37" s="146"/>
      <c r="MEV37" s="146"/>
      <c r="MEW37" s="146"/>
      <c r="MEX37" s="146"/>
      <c r="MEY37" s="146"/>
      <c r="MEZ37" s="146"/>
      <c r="MFA37" s="146"/>
      <c r="MFB37" s="146"/>
      <c r="MFC37" s="146"/>
      <c r="MFD37" s="146"/>
      <c r="MFE37" s="146"/>
      <c r="MFF37" s="146"/>
      <c r="MFG37" s="146"/>
      <c r="MFH37" s="146"/>
      <c r="MFI37" s="146"/>
      <c r="MFJ37" s="146"/>
      <c r="MFK37" s="146"/>
      <c r="MFL37" s="146"/>
      <c r="MFM37" s="146"/>
      <c r="MFN37" s="146"/>
      <c r="MFO37" s="146"/>
      <c r="MFP37" s="146"/>
      <c r="MFQ37" s="146"/>
      <c r="MFR37" s="146"/>
      <c r="MFS37" s="146"/>
      <c r="MFT37" s="146"/>
      <c r="MFU37" s="146"/>
      <c r="MFV37" s="146"/>
      <c r="MFW37" s="146"/>
      <c r="MFX37" s="146"/>
      <c r="MFY37" s="146"/>
      <c r="MFZ37" s="146"/>
      <c r="MGA37" s="146"/>
      <c r="MGB37" s="146"/>
      <c r="MGC37" s="146"/>
      <c r="MGD37" s="146"/>
      <c r="MGE37" s="146"/>
      <c r="MGF37" s="146"/>
      <c r="MGG37" s="146"/>
      <c r="MGH37" s="146"/>
      <c r="MGI37" s="146"/>
      <c r="MGJ37" s="146"/>
      <c r="MGK37" s="146"/>
      <c r="MGL37" s="146"/>
      <c r="MGM37" s="146"/>
      <c r="MGN37" s="146"/>
      <c r="MGO37" s="146"/>
      <c r="MGP37" s="146"/>
      <c r="MGQ37" s="146"/>
      <c r="MGR37" s="146"/>
      <c r="MGS37" s="146"/>
      <c r="MGT37" s="146"/>
      <c r="MGU37" s="146"/>
      <c r="MGV37" s="146"/>
      <c r="MGW37" s="146"/>
      <c r="MGX37" s="146"/>
      <c r="MGY37" s="146"/>
      <c r="MGZ37" s="146"/>
      <c r="MHA37" s="146"/>
      <c r="MHB37" s="146"/>
      <c r="MHC37" s="146"/>
      <c r="MHD37" s="146"/>
      <c r="MHE37" s="146"/>
      <c r="MHF37" s="146"/>
      <c r="MHG37" s="146"/>
      <c r="MHH37" s="146"/>
      <c r="MHI37" s="146"/>
      <c r="MHJ37" s="146"/>
      <c r="MHK37" s="146"/>
      <c r="MHL37" s="146"/>
      <c r="MHM37" s="146"/>
      <c r="MHN37" s="146"/>
      <c r="MHO37" s="146"/>
      <c r="MHP37" s="146"/>
      <c r="MHQ37" s="146"/>
      <c r="MHR37" s="146"/>
      <c r="MHS37" s="146"/>
      <c r="MHT37" s="146"/>
      <c r="MHU37" s="146"/>
      <c r="MHV37" s="146"/>
      <c r="MHW37" s="146"/>
      <c r="MHX37" s="146"/>
      <c r="MHY37" s="146"/>
      <c r="MHZ37" s="146"/>
      <c r="MIA37" s="146"/>
      <c r="MIB37" s="146"/>
      <c r="MIC37" s="146"/>
      <c r="MID37" s="146"/>
      <c r="MIE37" s="146"/>
      <c r="MIF37" s="146"/>
      <c r="MIG37" s="146"/>
      <c r="MIH37" s="146"/>
      <c r="MII37" s="146"/>
      <c r="MIJ37" s="146"/>
      <c r="MIK37" s="146"/>
      <c r="MIL37" s="146"/>
      <c r="MIM37" s="146"/>
      <c r="MIN37" s="146"/>
      <c r="MIO37" s="146"/>
      <c r="MIP37" s="146"/>
      <c r="MIQ37" s="146"/>
      <c r="MIR37" s="146"/>
      <c r="MIS37" s="146"/>
      <c r="MIT37" s="146"/>
      <c r="MIU37" s="146"/>
      <c r="MIV37" s="146"/>
      <c r="MIW37" s="146"/>
      <c r="MIX37" s="146"/>
      <c r="MIY37" s="146"/>
      <c r="MIZ37" s="146"/>
      <c r="MJA37" s="146"/>
      <c r="MJB37" s="146"/>
      <c r="MJC37" s="146"/>
      <c r="MJD37" s="146"/>
      <c r="MJE37" s="146"/>
      <c r="MJF37" s="146"/>
      <c r="MJG37" s="146"/>
      <c r="MJH37" s="146"/>
      <c r="MJI37" s="146"/>
      <c r="MJJ37" s="146"/>
      <c r="MJK37" s="146"/>
      <c r="MJL37" s="146"/>
      <c r="MJM37" s="146"/>
      <c r="MJN37" s="146"/>
      <c r="MJO37" s="146"/>
      <c r="MJP37" s="146"/>
      <c r="MJQ37" s="146"/>
      <c r="MJR37" s="146"/>
      <c r="MJS37" s="146"/>
      <c r="MJT37" s="146"/>
      <c r="MJU37" s="146"/>
      <c r="MJV37" s="146"/>
      <c r="MJW37" s="146"/>
      <c r="MJX37" s="146"/>
      <c r="MJY37" s="146"/>
      <c r="MJZ37" s="146"/>
      <c r="MKA37" s="146"/>
      <c r="MKB37" s="146"/>
      <c r="MKC37" s="146"/>
      <c r="MKD37" s="146"/>
      <c r="MKE37" s="146"/>
      <c r="MKF37" s="146"/>
      <c r="MKG37" s="146"/>
      <c r="MKH37" s="146"/>
      <c r="MKI37" s="146"/>
      <c r="MKJ37" s="146"/>
      <c r="MKK37" s="146"/>
      <c r="MKL37" s="146"/>
      <c r="MKM37" s="146"/>
      <c r="MKN37" s="146"/>
      <c r="MKO37" s="146"/>
      <c r="MKP37" s="146"/>
      <c r="MKQ37" s="146"/>
      <c r="MKR37" s="146"/>
      <c r="MKS37" s="146"/>
      <c r="MKT37" s="146"/>
      <c r="MKU37" s="146"/>
      <c r="MKV37" s="146"/>
      <c r="MKW37" s="146"/>
      <c r="MKX37" s="146"/>
      <c r="MKY37" s="146"/>
      <c r="MKZ37" s="146"/>
      <c r="MLA37" s="146"/>
      <c r="MLB37" s="146"/>
      <c r="MLC37" s="146"/>
      <c r="MLD37" s="146"/>
      <c r="MLE37" s="146"/>
      <c r="MLF37" s="146"/>
      <c r="MLG37" s="146"/>
      <c r="MLH37" s="146"/>
      <c r="MLI37" s="146"/>
      <c r="MLJ37" s="146"/>
      <c r="MLK37" s="146"/>
      <c r="MLL37" s="146"/>
      <c r="MLM37" s="146"/>
      <c r="MLN37" s="146"/>
      <c r="MLO37" s="146"/>
      <c r="MLP37" s="146"/>
      <c r="MLQ37" s="146"/>
      <c r="MLR37" s="146"/>
      <c r="MLS37" s="146"/>
      <c r="MLT37" s="146"/>
      <c r="MLU37" s="146"/>
      <c r="MLV37" s="146"/>
      <c r="MLW37" s="146"/>
      <c r="MLX37" s="146"/>
      <c r="MLY37" s="146"/>
      <c r="MLZ37" s="146"/>
      <c r="MMA37" s="146"/>
      <c r="MMB37" s="146"/>
      <c r="MMC37" s="146"/>
      <c r="MMD37" s="146"/>
      <c r="MME37" s="146"/>
      <c r="MMF37" s="146"/>
      <c r="MMG37" s="146"/>
      <c r="MMH37" s="146"/>
      <c r="MMI37" s="146"/>
      <c r="MMJ37" s="146"/>
      <c r="MMK37" s="146"/>
      <c r="MML37" s="146"/>
      <c r="MMM37" s="146"/>
      <c r="MMN37" s="146"/>
      <c r="MMO37" s="146"/>
      <c r="MMP37" s="146"/>
      <c r="MMQ37" s="146"/>
      <c r="MMR37" s="146"/>
      <c r="MMS37" s="146"/>
      <c r="MMT37" s="146"/>
      <c r="MMU37" s="146"/>
      <c r="MMV37" s="146"/>
      <c r="MMW37" s="146"/>
      <c r="MMX37" s="146"/>
      <c r="MMY37" s="146"/>
      <c r="MMZ37" s="146"/>
      <c r="MNA37" s="146"/>
      <c r="MNB37" s="146"/>
      <c r="MNC37" s="146"/>
      <c r="MND37" s="146"/>
      <c r="MNE37" s="146"/>
      <c r="MNF37" s="146"/>
      <c r="MNG37" s="146"/>
      <c r="MNH37" s="146"/>
      <c r="MNI37" s="146"/>
      <c r="MNJ37" s="146"/>
      <c r="MNK37" s="146"/>
      <c r="MNL37" s="146"/>
      <c r="MNM37" s="146"/>
      <c r="MNN37" s="146"/>
      <c r="MNO37" s="146"/>
      <c r="MNP37" s="146"/>
      <c r="MNQ37" s="146"/>
      <c r="MNR37" s="146"/>
      <c r="MNS37" s="146"/>
      <c r="MNT37" s="146"/>
      <c r="MNU37" s="146"/>
      <c r="MNV37" s="146"/>
      <c r="MNW37" s="146"/>
      <c r="MNX37" s="146"/>
      <c r="MNY37" s="146"/>
      <c r="MNZ37" s="146"/>
      <c r="MOA37" s="146"/>
      <c r="MOB37" s="146"/>
      <c r="MOC37" s="146"/>
      <c r="MOD37" s="146"/>
      <c r="MOE37" s="146"/>
      <c r="MOF37" s="146"/>
      <c r="MOG37" s="146"/>
      <c r="MOH37" s="146"/>
      <c r="MOI37" s="146"/>
      <c r="MOJ37" s="146"/>
      <c r="MOK37" s="146"/>
      <c r="MOL37" s="146"/>
      <c r="MOM37" s="146"/>
      <c r="MON37" s="146"/>
      <c r="MOO37" s="146"/>
      <c r="MOP37" s="146"/>
      <c r="MOQ37" s="146"/>
      <c r="MOR37" s="146"/>
      <c r="MOS37" s="146"/>
      <c r="MOT37" s="146"/>
      <c r="MOU37" s="146"/>
      <c r="MOV37" s="146"/>
      <c r="MOW37" s="146"/>
      <c r="MOX37" s="146"/>
      <c r="MOY37" s="146"/>
      <c r="MOZ37" s="146"/>
      <c r="MPA37" s="146"/>
      <c r="MPB37" s="146"/>
      <c r="MPC37" s="146"/>
      <c r="MPD37" s="146"/>
      <c r="MPE37" s="146"/>
      <c r="MPF37" s="146"/>
      <c r="MPG37" s="146"/>
      <c r="MPH37" s="146"/>
      <c r="MPI37" s="146"/>
      <c r="MPJ37" s="146"/>
      <c r="MPK37" s="146"/>
      <c r="MPL37" s="146"/>
      <c r="MPM37" s="146"/>
      <c r="MPN37" s="146"/>
      <c r="MPO37" s="146"/>
      <c r="MPP37" s="146"/>
      <c r="MPQ37" s="146"/>
      <c r="MPR37" s="146"/>
      <c r="MPS37" s="146"/>
      <c r="MPT37" s="146"/>
      <c r="MPU37" s="146"/>
      <c r="MPV37" s="146"/>
      <c r="MPW37" s="146"/>
      <c r="MPX37" s="146"/>
      <c r="MPY37" s="146"/>
      <c r="MPZ37" s="146"/>
      <c r="MQA37" s="146"/>
      <c r="MQB37" s="146"/>
      <c r="MQC37" s="146"/>
      <c r="MQD37" s="146"/>
      <c r="MQE37" s="146"/>
      <c r="MQF37" s="146"/>
      <c r="MQG37" s="146"/>
      <c r="MQH37" s="146"/>
      <c r="MQI37" s="146"/>
      <c r="MQJ37" s="146"/>
      <c r="MQK37" s="146"/>
      <c r="MQL37" s="146"/>
      <c r="MQM37" s="146"/>
      <c r="MQN37" s="146"/>
      <c r="MQO37" s="146"/>
      <c r="MQP37" s="146"/>
      <c r="MQQ37" s="146"/>
      <c r="MQR37" s="146"/>
      <c r="MQS37" s="146"/>
      <c r="MQT37" s="146"/>
      <c r="MQU37" s="146"/>
      <c r="MQV37" s="146"/>
      <c r="MQW37" s="146"/>
      <c r="MQX37" s="146"/>
      <c r="MQY37" s="146"/>
      <c r="MQZ37" s="146"/>
      <c r="MRA37" s="146"/>
      <c r="MRB37" s="146"/>
      <c r="MRC37" s="146"/>
      <c r="MRD37" s="146"/>
      <c r="MRE37" s="146"/>
      <c r="MRF37" s="146"/>
      <c r="MRG37" s="146"/>
      <c r="MRH37" s="146"/>
      <c r="MRI37" s="146"/>
      <c r="MRJ37" s="146"/>
      <c r="MRK37" s="146"/>
      <c r="MRL37" s="146"/>
      <c r="MRM37" s="146"/>
      <c r="MRN37" s="146"/>
      <c r="MRO37" s="146"/>
      <c r="MRP37" s="146"/>
      <c r="MRQ37" s="146"/>
      <c r="MRR37" s="146"/>
      <c r="MRS37" s="146"/>
      <c r="MRT37" s="146"/>
      <c r="MRU37" s="146"/>
      <c r="MRV37" s="146"/>
      <c r="MRW37" s="146"/>
      <c r="MRX37" s="146"/>
      <c r="MRY37" s="146"/>
      <c r="MRZ37" s="146"/>
      <c r="MSA37" s="146"/>
      <c r="MSB37" s="146"/>
      <c r="MSC37" s="146"/>
      <c r="MSD37" s="146"/>
      <c r="MSE37" s="146"/>
      <c r="MSF37" s="146"/>
      <c r="MSG37" s="146"/>
      <c r="MSH37" s="146"/>
      <c r="MSI37" s="146"/>
      <c r="MSJ37" s="146"/>
      <c r="MSK37" s="146"/>
      <c r="MSL37" s="146"/>
      <c r="MSM37" s="146"/>
      <c r="MSN37" s="146"/>
      <c r="MSO37" s="146"/>
      <c r="MSP37" s="146"/>
      <c r="MSQ37" s="146"/>
      <c r="MSR37" s="146"/>
      <c r="MSS37" s="146"/>
      <c r="MST37" s="146"/>
      <c r="MSU37" s="146"/>
      <c r="MSV37" s="146"/>
      <c r="MSW37" s="146"/>
      <c r="MSX37" s="146"/>
      <c r="MSY37" s="146"/>
      <c r="MSZ37" s="146"/>
      <c r="MTA37" s="146"/>
      <c r="MTB37" s="146"/>
      <c r="MTC37" s="146"/>
      <c r="MTD37" s="146"/>
      <c r="MTE37" s="146"/>
      <c r="MTF37" s="146"/>
      <c r="MTG37" s="146"/>
      <c r="MTH37" s="146"/>
      <c r="MTI37" s="146"/>
      <c r="MTJ37" s="146"/>
      <c r="MTK37" s="146"/>
      <c r="MTL37" s="146"/>
      <c r="MTM37" s="146"/>
      <c r="MTN37" s="146"/>
      <c r="MTO37" s="146"/>
      <c r="MTP37" s="146"/>
      <c r="MTQ37" s="146"/>
      <c r="MTR37" s="146"/>
      <c r="MTS37" s="146"/>
      <c r="MTT37" s="146"/>
      <c r="MTU37" s="146"/>
      <c r="MTV37" s="146"/>
      <c r="MTW37" s="146"/>
      <c r="MTX37" s="146"/>
      <c r="MTY37" s="146"/>
      <c r="MTZ37" s="146"/>
      <c r="MUA37" s="146"/>
      <c r="MUB37" s="146"/>
      <c r="MUC37" s="146"/>
      <c r="MUD37" s="146"/>
      <c r="MUE37" s="146"/>
      <c r="MUF37" s="146"/>
      <c r="MUG37" s="146"/>
      <c r="MUH37" s="146"/>
      <c r="MUI37" s="146"/>
      <c r="MUJ37" s="146"/>
      <c r="MUK37" s="146"/>
      <c r="MUL37" s="146"/>
      <c r="MUM37" s="146"/>
      <c r="MUN37" s="146"/>
      <c r="MUO37" s="146"/>
      <c r="MUP37" s="146"/>
      <c r="MUQ37" s="146"/>
      <c r="MUR37" s="146"/>
      <c r="MUS37" s="146"/>
      <c r="MUT37" s="146"/>
      <c r="MUU37" s="146"/>
      <c r="MUV37" s="146"/>
      <c r="MUW37" s="146"/>
      <c r="MUX37" s="146"/>
      <c r="MUY37" s="146"/>
      <c r="MUZ37" s="146"/>
      <c r="MVA37" s="146"/>
      <c r="MVB37" s="146"/>
      <c r="MVC37" s="146"/>
      <c r="MVD37" s="146"/>
      <c r="MVE37" s="146"/>
      <c r="MVF37" s="146"/>
      <c r="MVG37" s="146"/>
      <c r="MVH37" s="146"/>
      <c r="MVI37" s="146"/>
      <c r="MVJ37" s="146"/>
      <c r="MVK37" s="146"/>
      <c r="MVL37" s="146"/>
      <c r="MVM37" s="146"/>
      <c r="MVN37" s="146"/>
      <c r="MVO37" s="146"/>
      <c r="MVP37" s="146"/>
      <c r="MVQ37" s="146"/>
      <c r="MVR37" s="146"/>
      <c r="MVS37" s="146"/>
      <c r="MVT37" s="146"/>
      <c r="MVU37" s="146"/>
      <c r="MVV37" s="146"/>
      <c r="MVW37" s="146"/>
      <c r="MVX37" s="146"/>
      <c r="MVY37" s="146"/>
      <c r="MVZ37" s="146"/>
      <c r="MWA37" s="146"/>
      <c r="MWB37" s="146"/>
      <c r="MWC37" s="146"/>
      <c r="MWD37" s="146"/>
      <c r="MWE37" s="146"/>
      <c r="MWF37" s="146"/>
      <c r="MWG37" s="146"/>
      <c r="MWH37" s="146"/>
      <c r="MWI37" s="146"/>
      <c r="MWJ37" s="146"/>
      <c r="MWK37" s="146"/>
      <c r="MWL37" s="146"/>
      <c r="MWM37" s="146"/>
      <c r="MWN37" s="146"/>
      <c r="MWO37" s="146"/>
      <c r="MWP37" s="146"/>
      <c r="MWQ37" s="146"/>
      <c r="MWR37" s="146"/>
      <c r="MWS37" s="146"/>
      <c r="MWT37" s="146"/>
      <c r="MWU37" s="146"/>
      <c r="MWV37" s="146"/>
      <c r="MWW37" s="146"/>
      <c r="MWX37" s="146"/>
      <c r="MWY37" s="146"/>
      <c r="MWZ37" s="146"/>
      <c r="MXA37" s="146"/>
      <c r="MXB37" s="146"/>
      <c r="MXC37" s="146"/>
      <c r="MXD37" s="146"/>
      <c r="MXE37" s="146"/>
      <c r="MXF37" s="146"/>
      <c r="MXG37" s="146"/>
      <c r="MXH37" s="146"/>
      <c r="MXI37" s="146"/>
      <c r="MXJ37" s="146"/>
      <c r="MXK37" s="146"/>
      <c r="MXL37" s="146"/>
      <c r="MXM37" s="146"/>
      <c r="MXN37" s="146"/>
      <c r="MXO37" s="146"/>
      <c r="MXP37" s="146"/>
      <c r="MXQ37" s="146"/>
      <c r="MXR37" s="146"/>
      <c r="MXS37" s="146"/>
      <c r="MXT37" s="146"/>
      <c r="MXU37" s="146"/>
      <c r="MXV37" s="146"/>
      <c r="MXW37" s="146"/>
      <c r="MXX37" s="146"/>
      <c r="MXY37" s="146"/>
      <c r="MXZ37" s="146"/>
      <c r="MYA37" s="146"/>
      <c r="MYB37" s="146"/>
      <c r="MYC37" s="146"/>
      <c r="MYD37" s="146"/>
      <c r="MYE37" s="146"/>
      <c r="MYF37" s="146"/>
      <c r="MYG37" s="146"/>
      <c r="MYH37" s="146"/>
      <c r="MYI37" s="146"/>
      <c r="MYJ37" s="146"/>
      <c r="MYK37" s="146"/>
      <c r="MYL37" s="146"/>
      <c r="MYM37" s="146"/>
      <c r="MYN37" s="146"/>
      <c r="MYO37" s="146"/>
      <c r="MYP37" s="146"/>
      <c r="MYQ37" s="146"/>
      <c r="MYR37" s="146"/>
      <c r="MYS37" s="146"/>
      <c r="MYT37" s="146"/>
      <c r="MYU37" s="146"/>
      <c r="MYV37" s="146"/>
      <c r="MYW37" s="146"/>
      <c r="MYX37" s="146"/>
      <c r="MYY37" s="146"/>
      <c r="MYZ37" s="146"/>
      <c r="MZA37" s="146"/>
      <c r="MZB37" s="146"/>
      <c r="MZC37" s="146"/>
      <c r="MZD37" s="146"/>
      <c r="MZE37" s="146"/>
      <c r="MZF37" s="146"/>
      <c r="MZG37" s="146"/>
      <c r="MZH37" s="146"/>
      <c r="MZI37" s="146"/>
      <c r="MZJ37" s="146"/>
      <c r="MZK37" s="146"/>
      <c r="MZL37" s="146"/>
      <c r="MZM37" s="146"/>
      <c r="MZN37" s="146"/>
      <c r="MZO37" s="146"/>
      <c r="MZP37" s="146"/>
      <c r="MZQ37" s="146"/>
      <c r="MZR37" s="146"/>
      <c r="MZS37" s="146"/>
      <c r="MZT37" s="146"/>
      <c r="MZU37" s="146"/>
      <c r="MZV37" s="146"/>
      <c r="MZW37" s="146"/>
      <c r="MZX37" s="146"/>
      <c r="MZY37" s="146"/>
      <c r="MZZ37" s="146"/>
      <c r="NAA37" s="146"/>
      <c r="NAB37" s="146"/>
      <c r="NAC37" s="146"/>
      <c r="NAD37" s="146"/>
      <c r="NAE37" s="146"/>
      <c r="NAF37" s="146"/>
      <c r="NAG37" s="146"/>
      <c r="NAH37" s="146"/>
      <c r="NAI37" s="146"/>
      <c r="NAJ37" s="146"/>
      <c r="NAK37" s="146"/>
      <c r="NAL37" s="146"/>
      <c r="NAM37" s="146"/>
      <c r="NAN37" s="146"/>
      <c r="NAO37" s="146"/>
      <c r="NAP37" s="146"/>
      <c r="NAQ37" s="146"/>
      <c r="NAR37" s="146"/>
      <c r="NAS37" s="146"/>
      <c r="NAT37" s="146"/>
      <c r="NAU37" s="146"/>
      <c r="NAV37" s="146"/>
      <c r="NAW37" s="146"/>
      <c r="NAX37" s="146"/>
      <c r="NAY37" s="146"/>
      <c r="NAZ37" s="146"/>
      <c r="NBA37" s="146"/>
      <c r="NBB37" s="146"/>
      <c r="NBC37" s="146"/>
      <c r="NBD37" s="146"/>
      <c r="NBE37" s="146"/>
      <c r="NBF37" s="146"/>
      <c r="NBG37" s="146"/>
      <c r="NBH37" s="146"/>
      <c r="NBI37" s="146"/>
      <c r="NBJ37" s="146"/>
      <c r="NBK37" s="146"/>
      <c r="NBL37" s="146"/>
      <c r="NBM37" s="146"/>
      <c r="NBN37" s="146"/>
      <c r="NBO37" s="146"/>
      <c r="NBP37" s="146"/>
      <c r="NBQ37" s="146"/>
      <c r="NBR37" s="146"/>
      <c r="NBS37" s="146"/>
      <c r="NBT37" s="146"/>
      <c r="NBU37" s="146"/>
      <c r="NBV37" s="146"/>
      <c r="NBW37" s="146"/>
      <c r="NBX37" s="146"/>
      <c r="NBY37" s="146"/>
      <c r="NBZ37" s="146"/>
      <c r="NCA37" s="146"/>
      <c r="NCB37" s="146"/>
      <c r="NCC37" s="146"/>
      <c r="NCD37" s="146"/>
      <c r="NCE37" s="146"/>
      <c r="NCF37" s="146"/>
      <c r="NCG37" s="146"/>
      <c r="NCH37" s="146"/>
      <c r="NCI37" s="146"/>
      <c r="NCJ37" s="146"/>
      <c r="NCK37" s="146"/>
      <c r="NCL37" s="146"/>
      <c r="NCM37" s="146"/>
      <c r="NCN37" s="146"/>
      <c r="NCO37" s="146"/>
      <c r="NCP37" s="146"/>
      <c r="NCQ37" s="146"/>
      <c r="NCR37" s="146"/>
      <c r="NCS37" s="146"/>
      <c r="NCT37" s="146"/>
      <c r="NCU37" s="146"/>
      <c r="NCV37" s="146"/>
      <c r="NCW37" s="146"/>
      <c r="NCX37" s="146"/>
      <c r="NCY37" s="146"/>
      <c r="NCZ37" s="146"/>
      <c r="NDA37" s="146"/>
      <c r="NDB37" s="146"/>
      <c r="NDC37" s="146"/>
      <c r="NDD37" s="146"/>
      <c r="NDE37" s="146"/>
      <c r="NDF37" s="146"/>
      <c r="NDG37" s="146"/>
      <c r="NDH37" s="146"/>
      <c r="NDI37" s="146"/>
      <c r="NDJ37" s="146"/>
      <c r="NDK37" s="146"/>
      <c r="NDL37" s="146"/>
      <c r="NDM37" s="146"/>
      <c r="NDN37" s="146"/>
      <c r="NDO37" s="146"/>
      <c r="NDP37" s="146"/>
      <c r="NDQ37" s="146"/>
      <c r="NDR37" s="146"/>
      <c r="NDS37" s="146"/>
      <c r="NDT37" s="146"/>
      <c r="NDU37" s="146"/>
      <c r="NDV37" s="146"/>
      <c r="NDW37" s="146"/>
      <c r="NDX37" s="146"/>
      <c r="NDY37" s="146"/>
      <c r="NDZ37" s="146"/>
      <c r="NEA37" s="146"/>
      <c r="NEB37" s="146"/>
      <c r="NEC37" s="146"/>
      <c r="NED37" s="146"/>
      <c r="NEE37" s="146"/>
      <c r="NEF37" s="146"/>
      <c r="NEG37" s="146"/>
      <c r="NEH37" s="146"/>
      <c r="NEI37" s="146"/>
      <c r="NEJ37" s="146"/>
      <c r="NEK37" s="146"/>
      <c r="NEL37" s="146"/>
      <c r="NEM37" s="146"/>
      <c r="NEN37" s="146"/>
      <c r="NEO37" s="146"/>
      <c r="NEP37" s="146"/>
      <c r="NEQ37" s="146"/>
      <c r="NER37" s="146"/>
      <c r="NES37" s="146"/>
      <c r="NET37" s="146"/>
      <c r="NEU37" s="146"/>
      <c r="NEV37" s="146"/>
      <c r="NEW37" s="146"/>
      <c r="NEX37" s="146"/>
      <c r="NEY37" s="146"/>
      <c r="NEZ37" s="146"/>
      <c r="NFA37" s="146"/>
      <c r="NFB37" s="146"/>
      <c r="NFC37" s="146"/>
      <c r="NFD37" s="146"/>
      <c r="NFE37" s="146"/>
      <c r="NFF37" s="146"/>
      <c r="NFG37" s="146"/>
      <c r="NFH37" s="146"/>
      <c r="NFI37" s="146"/>
      <c r="NFJ37" s="146"/>
      <c r="NFK37" s="146"/>
      <c r="NFL37" s="146"/>
      <c r="NFM37" s="146"/>
      <c r="NFN37" s="146"/>
      <c r="NFO37" s="146"/>
      <c r="NFP37" s="146"/>
      <c r="NFQ37" s="146"/>
      <c r="NFR37" s="146"/>
      <c r="NFS37" s="146"/>
      <c r="NFT37" s="146"/>
      <c r="NFU37" s="146"/>
      <c r="NFV37" s="146"/>
      <c r="NFW37" s="146"/>
      <c r="NFX37" s="146"/>
      <c r="NFY37" s="146"/>
      <c r="NFZ37" s="146"/>
      <c r="NGA37" s="146"/>
      <c r="NGB37" s="146"/>
      <c r="NGC37" s="146"/>
      <c r="NGD37" s="146"/>
      <c r="NGE37" s="146"/>
      <c r="NGF37" s="146"/>
      <c r="NGG37" s="146"/>
      <c r="NGH37" s="146"/>
      <c r="NGI37" s="146"/>
      <c r="NGJ37" s="146"/>
      <c r="NGK37" s="146"/>
      <c r="NGL37" s="146"/>
      <c r="NGM37" s="146"/>
      <c r="NGN37" s="146"/>
      <c r="NGO37" s="146"/>
      <c r="NGP37" s="146"/>
      <c r="NGQ37" s="146"/>
      <c r="NGR37" s="146"/>
      <c r="NGS37" s="146"/>
      <c r="NGT37" s="146"/>
      <c r="NGU37" s="146"/>
      <c r="NGV37" s="146"/>
      <c r="NGW37" s="146"/>
      <c r="NGX37" s="146"/>
      <c r="NGY37" s="146"/>
      <c r="NGZ37" s="146"/>
      <c r="NHA37" s="146"/>
      <c r="NHB37" s="146"/>
      <c r="NHC37" s="146"/>
      <c r="NHD37" s="146"/>
      <c r="NHE37" s="146"/>
      <c r="NHF37" s="146"/>
      <c r="NHG37" s="146"/>
      <c r="NHH37" s="146"/>
      <c r="NHI37" s="146"/>
      <c r="NHJ37" s="146"/>
      <c r="NHK37" s="146"/>
      <c r="NHL37" s="146"/>
      <c r="NHM37" s="146"/>
      <c r="NHN37" s="146"/>
      <c r="NHO37" s="146"/>
      <c r="NHP37" s="146"/>
      <c r="NHQ37" s="146"/>
      <c r="NHR37" s="146"/>
      <c r="NHS37" s="146"/>
      <c r="NHT37" s="146"/>
      <c r="NHU37" s="146"/>
      <c r="NHV37" s="146"/>
      <c r="NHW37" s="146"/>
      <c r="NHX37" s="146"/>
      <c r="NHY37" s="146"/>
      <c r="NHZ37" s="146"/>
      <c r="NIA37" s="146"/>
      <c r="NIB37" s="146"/>
      <c r="NIC37" s="146"/>
      <c r="NID37" s="146"/>
      <c r="NIE37" s="146"/>
      <c r="NIF37" s="146"/>
      <c r="NIG37" s="146"/>
      <c r="NIH37" s="146"/>
      <c r="NII37" s="146"/>
      <c r="NIJ37" s="146"/>
      <c r="NIK37" s="146"/>
      <c r="NIL37" s="146"/>
      <c r="NIM37" s="146"/>
      <c r="NIN37" s="146"/>
      <c r="NIO37" s="146"/>
      <c r="NIP37" s="146"/>
      <c r="NIQ37" s="146"/>
      <c r="NIR37" s="146"/>
      <c r="NIS37" s="146"/>
      <c r="NIT37" s="146"/>
      <c r="NIU37" s="146"/>
      <c r="NIV37" s="146"/>
      <c r="NIW37" s="146"/>
      <c r="NIX37" s="146"/>
      <c r="NIY37" s="146"/>
      <c r="NIZ37" s="146"/>
      <c r="NJA37" s="146"/>
      <c r="NJB37" s="146"/>
      <c r="NJC37" s="146"/>
      <c r="NJD37" s="146"/>
      <c r="NJE37" s="146"/>
      <c r="NJF37" s="146"/>
      <c r="NJG37" s="146"/>
      <c r="NJH37" s="146"/>
      <c r="NJI37" s="146"/>
      <c r="NJJ37" s="146"/>
      <c r="NJK37" s="146"/>
      <c r="NJL37" s="146"/>
      <c r="NJM37" s="146"/>
      <c r="NJN37" s="146"/>
      <c r="NJO37" s="146"/>
      <c r="NJP37" s="146"/>
      <c r="NJQ37" s="146"/>
      <c r="NJR37" s="146"/>
      <c r="NJS37" s="146"/>
      <c r="NJT37" s="146"/>
      <c r="NJU37" s="146"/>
      <c r="NJV37" s="146"/>
      <c r="NJW37" s="146"/>
      <c r="NJX37" s="146"/>
      <c r="NJY37" s="146"/>
      <c r="NJZ37" s="146"/>
      <c r="NKA37" s="146"/>
      <c r="NKB37" s="146"/>
      <c r="NKC37" s="146"/>
      <c r="NKD37" s="146"/>
      <c r="NKE37" s="146"/>
      <c r="NKF37" s="146"/>
      <c r="NKG37" s="146"/>
      <c r="NKH37" s="146"/>
      <c r="NKI37" s="146"/>
      <c r="NKJ37" s="146"/>
      <c r="NKK37" s="146"/>
      <c r="NKL37" s="146"/>
      <c r="NKM37" s="146"/>
      <c r="NKN37" s="146"/>
      <c r="NKO37" s="146"/>
      <c r="NKP37" s="146"/>
      <c r="NKQ37" s="146"/>
      <c r="NKR37" s="146"/>
      <c r="NKS37" s="146"/>
      <c r="NKT37" s="146"/>
      <c r="NKU37" s="146"/>
      <c r="NKV37" s="146"/>
      <c r="NKW37" s="146"/>
      <c r="NKX37" s="146"/>
      <c r="NKY37" s="146"/>
      <c r="NKZ37" s="146"/>
      <c r="NLA37" s="146"/>
      <c r="NLB37" s="146"/>
      <c r="NLC37" s="146"/>
      <c r="NLD37" s="146"/>
      <c r="NLE37" s="146"/>
      <c r="NLF37" s="146"/>
      <c r="NLG37" s="146"/>
      <c r="NLH37" s="146"/>
      <c r="NLI37" s="146"/>
      <c r="NLJ37" s="146"/>
      <c r="NLK37" s="146"/>
      <c r="NLL37" s="146"/>
      <c r="NLM37" s="146"/>
      <c r="NLN37" s="146"/>
      <c r="NLO37" s="146"/>
      <c r="NLP37" s="146"/>
      <c r="NLQ37" s="146"/>
      <c r="NLR37" s="146"/>
      <c r="NLS37" s="146"/>
      <c r="NLT37" s="146"/>
      <c r="NLU37" s="146"/>
      <c r="NLV37" s="146"/>
      <c r="NLW37" s="146"/>
      <c r="NLX37" s="146"/>
      <c r="NLY37" s="146"/>
      <c r="NLZ37" s="146"/>
      <c r="NMA37" s="146"/>
      <c r="NMB37" s="146"/>
      <c r="NMC37" s="146"/>
      <c r="NMD37" s="146"/>
      <c r="NME37" s="146"/>
      <c r="NMF37" s="146"/>
      <c r="NMG37" s="146"/>
      <c r="NMH37" s="146"/>
      <c r="NMI37" s="146"/>
      <c r="NMJ37" s="146"/>
      <c r="NMK37" s="146"/>
      <c r="NML37" s="146"/>
      <c r="NMM37" s="146"/>
      <c r="NMN37" s="146"/>
      <c r="NMO37" s="146"/>
      <c r="NMP37" s="146"/>
      <c r="NMQ37" s="146"/>
      <c r="NMR37" s="146"/>
      <c r="NMS37" s="146"/>
      <c r="NMT37" s="146"/>
      <c r="NMU37" s="146"/>
      <c r="NMV37" s="146"/>
      <c r="NMW37" s="146"/>
      <c r="NMX37" s="146"/>
      <c r="NMY37" s="146"/>
      <c r="NMZ37" s="146"/>
      <c r="NNA37" s="146"/>
      <c r="NNB37" s="146"/>
      <c r="NNC37" s="146"/>
      <c r="NND37" s="146"/>
      <c r="NNE37" s="146"/>
      <c r="NNF37" s="146"/>
      <c r="NNG37" s="146"/>
      <c r="NNH37" s="146"/>
      <c r="NNI37" s="146"/>
      <c r="NNJ37" s="146"/>
      <c r="NNK37" s="146"/>
      <c r="NNL37" s="146"/>
      <c r="NNM37" s="146"/>
      <c r="NNN37" s="146"/>
      <c r="NNO37" s="146"/>
      <c r="NNP37" s="146"/>
      <c r="NNQ37" s="146"/>
      <c r="NNR37" s="146"/>
      <c r="NNS37" s="146"/>
      <c r="NNT37" s="146"/>
      <c r="NNU37" s="146"/>
      <c r="NNV37" s="146"/>
      <c r="NNW37" s="146"/>
      <c r="NNX37" s="146"/>
      <c r="NNY37" s="146"/>
      <c r="NNZ37" s="146"/>
      <c r="NOA37" s="146"/>
      <c r="NOB37" s="146"/>
      <c r="NOC37" s="146"/>
      <c r="NOD37" s="146"/>
      <c r="NOE37" s="146"/>
      <c r="NOF37" s="146"/>
      <c r="NOG37" s="146"/>
      <c r="NOH37" s="146"/>
      <c r="NOI37" s="146"/>
      <c r="NOJ37" s="146"/>
      <c r="NOK37" s="146"/>
      <c r="NOL37" s="146"/>
      <c r="NOM37" s="146"/>
      <c r="NON37" s="146"/>
      <c r="NOO37" s="146"/>
      <c r="NOP37" s="146"/>
      <c r="NOQ37" s="146"/>
      <c r="NOR37" s="146"/>
      <c r="NOS37" s="146"/>
      <c r="NOT37" s="146"/>
      <c r="NOU37" s="146"/>
      <c r="NOV37" s="146"/>
      <c r="NOW37" s="146"/>
      <c r="NOX37" s="146"/>
      <c r="NOY37" s="146"/>
      <c r="NOZ37" s="146"/>
      <c r="NPA37" s="146"/>
      <c r="NPB37" s="146"/>
      <c r="NPC37" s="146"/>
      <c r="NPD37" s="146"/>
      <c r="NPE37" s="146"/>
      <c r="NPF37" s="146"/>
      <c r="NPG37" s="146"/>
      <c r="NPH37" s="146"/>
      <c r="NPI37" s="146"/>
      <c r="NPJ37" s="146"/>
      <c r="NPK37" s="146"/>
      <c r="NPL37" s="146"/>
      <c r="NPM37" s="146"/>
      <c r="NPN37" s="146"/>
      <c r="NPO37" s="146"/>
      <c r="NPP37" s="146"/>
      <c r="NPQ37" s="146"/>
      <c r="NPR37" s="146"/>
      <c r="NPS37" s="146"/>
      <c r="NPT37" s="146"/>
      <c r="NPU37" s="146"/>
      <c r="NPV37" s="146"/>
      <c r="NPW37" s="146"/>
      <c r="NPX37" s="146"/>
      <c r="NPY37" s="146"/>
      <c r="NPZ37" s="146"/>
      <c r="NQA37" s="146"/>
      <c r="NQB37" s="146"/>
      <c r="NQC37" s="146"/>
      <c r="NQD37" s="146"/>
      <c r="NQE37" s="146"/>
      <c r="NQF37" s="146"/>
      <c r="NQG37" s="146"/>
      <c r="NQH37" s="146"/>
      <c r="NQI37" s="146"/>
      <c r="NQJ37" s="146"/>
      <c r="NQK37" s="146"/>
      <c r="NQL37" s="146"/>
      <c r="NQM37" s="146"/>
      <c r="NQN37" s="146"/>
      <c r="NQO37" s="146"/>
      <c r="NQP37" s="146"/>
      <c r="NQQ37" s="146"/>
      <c r="NQR37" s="146"/>
      <c r="NQS37" s="146"/>
      <c r="NQT37" s="146"/>
      <c r="NQU37" s="146"/>
      <c r="NQV37" s="146"/>
      <c r="NQW37" s="146"/>
      <c r="NQX37" s="146"/>
      <c r="NQY37" s="146"/>
      <c r="NQZ37" s="146"/>
      <c r="NRA37" s="146"/>
      <c r="NRB37" s="146"/>
      <c r="NRC37" s="146"/>
      <c r="NRD37" s="146"/>
      <c r="NRE37" s="146"/>
      <c r="NRF37" s="146"/>
      <c r="NRG37" s="146"/>
      <c r="NRH37" s="146"/>
      <c r="NRI37" s="146"/>
      <c r="NRJ37" s="146"/>
      <c r="NRK37" s="146"/>
      <c r="NRL37" s="146"/>
      <c r="NRM37" s="146"/>
      <c r="NRN37" s="146"/>
      <c r="NRO37" s="146"/>
      <c r="NRP37" s="146"/>
      <c r="NRQ37" s="146"/>
      <c r="NRR37" s="146"/>
      <c r="NRS37" s="146"/>
      <c r="NRT37" s="146"/>
      <c r="NRU37" s="146"/>
      <c r="NRV37" s="146"/>
      <c r="NRW37" s="146"/>
      <c r="NRX37" s="146"/>
      <c r="NRY37" s="146"/>
      <c r="NRZ37" s="146"/>
      <c r="NSA37" s="146"/>
      <c r="NSB37" s="146"/>
      <c r="NSC37" s="146"/>
      <c r="NSD37" s="146"/>
      <c r="NSE37" s="146"/>
      <c r="NSF37" s="146"/>
      <c r="NSG37" s="146"/>
      <c r="NSH37" s="146"/>
      <c r="NSI37" s="146"/>
      <c r="NSJ37" s="146"/>
      <c r="NSK37" s="146"/>
      <c r="NSL37" s="146"/>
      <c r="NSM37" s="146"/>
      <c r="NSN37" s="146"/>
      <c r="NSO37" s="146"/>
      <c r="NSP37" s="146"/>
      <c r="NSQ37" s="146"/>
      <c r="NSR37" s="146"/>
      <c r="NSS37" s="146"/>
      <c r="NST37" s="146"/>
      <c r="NSU37" s="146"/>
      <c r="NSV37" s="146"/>
      <c r="NSW37" s="146"/>
      <c r="NSX37" s="146"/>
      <c r="NSY37" s="146"/>
      <c r="NSZ37" s="146"/>
      <c r="NTA37" s="146"/>
      <c r="NTB37" s="146"/>
      <c r="NTC37" s="146"/>
      <c r="NTD37" s="146"/>
      <c r="NTE37" s="146"/>
      <c r="NTF37" s="146"/>
      <c r="NTG37" s="146"/>
      <c r="NTH37" s="146"/>
      <c r="NTI37" s="146"/>
      <c r="NTJ37" s="146"/>
      <c r="NTK37" s="146"/>
      <c r="NTL37" s="146"/>
      <c r="NTM37" s="146"/>
      <c r="NTN37" s="146"/>
      <c r="NTO37" s="146"/>
      <c r="NTP37" s="146"/>
      <c r="NTQ37" s="146"/>
      <c r="NTR37" s="146"/>
      <c r="NTS37" s="146"/>
      <c r="NTT37" s="146"/>
      <c r="NTU37" s="146"/>
      <c r="NTV37" s="146"/>
      <c r="NTW37" s="146"/>
      <c r="NTX37" s="146"/>
      <c r="NTY37" s="146"/>
      <c r="NTZ37" s="146"/>
      <c r="NUA37" s="146"/>
      <c r="NUB37" s="146"/>
      <c r="NUC37" s="146"/>
      <c r="NUD37" s="146"/>
      <c r="NUE37" s="146"/>
      <c r="NUF37" s="146"/>
      <c r="NUG37" s="146"/>
      <c r="NUH37" s="146"/>
      <c r="NUI37" s="146"/>
      <c r="NUJ37" s="146"/>
      <c r="NUK37" s="146"/>
      <c r="NUL37" s="146"/>
      <c r="NUM37" s="146"/>
      <c r="NUN37" s="146"/>
      <c r="NUO37" s="146"/>
      <c r="NUP37" s="146"/>
      <c r="NUQ37" s="146"/>
      <c r="NUR37" s="146"/>
      <c r="NUS37" s="146"/>
      <c r="NUT37" s="146"/>
      <c r="NUU37" s="146"/>
      <c r="NUV37" s="146"/>
      <c r="NUW37" s="146"/>
      <c r="NUX37" s="146"/>
      <c r="NUY37" s="146"/>
      <c r="NUZ37" s="146"/>
      <c r="NVA37" s="146"/>
      <c r="NVB37" s="146"/>
      <c r="NVC37" s="146"/>
      <c r="NVD37" s="146"/>
      <c r="NVE37" s="146"/>
      <c r="NVF37" s="146"/>
      <c r="NVG37" s="146"/>
      <c r="NVH37" s="146"/>
      <c r="NVI37" s="146"/>
      <c r="NVJ37" s="146"/>
      <c r="NVK37" s="146"/>
      <c r="NVL37" s="146"/>
      <c r="NVM37" s="146"/>
      <c r="NVN37" s="146"/>
      <c r="NVO37" s="146"/>
      <c r="NVP37" s="146"/>
      <c r="NVQ37" s="146"/>
      <c r="NVR37" s="146"/>
      <c r="NVS37" s="146"/>
      <c r="NVT37" s="146"/>
      <c r="NVU37" s="146"/>
      <c r="NVV37" s="146"/>
      <c r="NVW37" s="146"/>
      <c r="NVX37" s="146"/>
      <c r="NVY37" s="146"/>
      <c r="NVZ37" s="146"/>
      <c r="NWA37" s="146"/>
      <c r="NWB37" s="146"/>
      <c r="NWC37" s="146"/>
      <c r="NWD37" s="146"/>
      <c r="NWE37" s="146"/>
      <c r="NWF37" s="146"/>
      <c r="NWG37" s="146"/>
      <c r="NWH37" s="146"/>
      <c r="NWI37" s="146"/>
      <c r="NWJ37" s="146"/>
      <c r="NWK37" s="146"/>
      <c r="NWL37" s="146"/>
      <c r="NWM37" s="146"/>
      <c r="NWN37" s="146"/>
      <c r="NWO37" s="146"/>
      <c r="NWP37" s="146"/>
      <c r="NWQ37" s="146"/>
      <c r="NWR37" s="146"/>
      <c r="NWS37" s="146"/>
      <c r="NWT37" s="146"/>
      <c r="NWU37" s="146"/>
      <c r="NWV37" s="146"/>
      <c r="NWW37" s="146"/>
      <c r="NWX37" s="146"/>
      <c r="NWY37" s="146"/>
      <c r="NWZ37" s="146"/>
      <c r="NXA37" s="146"/>
      <c r="NXB37" s="146"/>
      <c r="NXC37" s="146"/>
      <c r="NXD37" s="146"/>
      <c r="NXE37" s="146"/>
      <c r="NXF37" s="146"/>
      <c r="NXG37" s="146"/>
      <c r="NXH37" s="146"/>
      <c r="NXI37" s="146"/>
      <c r="NXJ37" s="146"/>
      <c r="NXK37" s="146"/>
      <c r="NXL37" s="146"/>
      <c r="NXM37" s="146"/>
      <c r="NXN37" s="146"/>
      <c r="NXO37" s="146"/>
      <c r="NXP37" s="146"/>
      <c r="NXQ37" s="146"/>
      <c r="NXR37" s="146"/>
      <c r="NXS37" s="146"/>
      <c r="NXT37" s="146"/>
      <c r="NXU37" s="146"/>
      <c r="NXV37" s="146"/>
      <c r="NXW37" s="146"/>
      <c r="NXX37" s="146"/>
      <c r="NXY37" s="146"/>
      <c r="NXZ37" s="146"/>
      <c r="NYA37" s="146"/>
      <c r="NYB37" s="146"/>
      <c r="NYC37" s="146"/>
      <c r="NYD37" s="146"/>
      <c r="NYE37" s="146"/>
      <c r="NYF37" s="146"/>
      <c r="NYG37" s="146"/>
      <c r="NYH37" s="146"/>
      <c r="NYI37" s="146"/>
      <c r="NYJ37" s="146"/>
      <c r="NYK37" s="146"/>
      <c r="NYL37" s="146"/>
      <c r="NYM37" s="146"/>
      <c r="NYN37" s="146"/>
      <c r="NYO37" s="146"/>
      <c r="NYP37" s="146"/>
      <c r="NYQ37" s="146"/>
      <c r="NYR37" s="146"/>
      <c r="NYS37" s="146"/>
      <c r="NYT37" s="146"/>
      <c r="NYU37" s="146"/>
      <c r="NYV37" s="146"/>
      <c r="NYW37" s="146"/>
      <c r="NYX37" s="146"/>
      <c r="NYY37" s="146"/>
      <c r="NYZ37" s="146"/>
      <c r="NZA37" s="146"/>
      <c r="NZB37" s="146"/>
      <c r="NZC37" s="146"/>
      <c r="NZD37" s="146"/>
      <c r="NZE37" s="146"/>
      <c r="NZF37" s="146"/>
      <c r="NZG37" s="146"/>
      <c r="NZH37" s="146"/>
      <c r="NZI37" s="146"/>
      <c r="NZJ37" s="146"/>
      <c r="NZK37" s="146"/>
      <c r="NZL37" s="146"/>
      <c r="NZM37" s="146"/>
      <c r="NZN37" s="146"/>
      <c r="NZO37" s="146"/>
      <c r="NZP37" s="146"/>
      <c r="NZQ37" s="146"/>
      <c r="NZR37" s="146"/>
      <c r="NZS37" s="146"/>
      <c r="NZT37" s="146"/>
      <c r="NZU37" s="146"/>
      <c r="NZV37" s="146"/>
      <c r="NZW37" s="146"/>
      <c r="NZX37" s="146"/>
      <c r="NZY37" s="146"/>
      <c r="NZZ37" s="146"/>
      <c r="OAA37" s="146"/>
      <c r="OAB37" s="146"/>
      <c r="OAC37" s="146"/>
      <c r="OAD37" s="146"/>
      <c r="OAE37" s="146"/>
      <c r="OAF37" s="146"/>
      <c r="OAG37" s="146"/>
      <c r="OAH37" s="146"/>
      <c r="OAI37" s="146"/>
      <c r="OAJ37" s="146"/>
      <c r="OAK37" s="146"/>
      <c r="OAL37" s="146"/>
      <c r="OAM37" s="146"/>
      <c r="OAN37" s="146"/>
      <c r="OAO37" s="146"/>
      <c r="OAP37" s="146"/>
      <c r="OAQ37" s="146"/>
      <c r="OAR37" s="146"/>
      <c r="OAS37" s="146"/>
      <c r="OAT37" s="146"/>
      <c r="OAU37" s="146"/>
      <c r="OAV37" s="146"/>
      <c r="OAW37" s="146"/>
      <c r="OAX37" s="146"/>
      <c r="OAY37" s="146"/>
      <c r="OAZ37" s="146"/>
      <c r="OBA37" s="146"/>
      <c r="OBB37" s="146"/>
      <c r="OBC37" s="146"/>
      <c r="OBD37" s="146"/>
      <c r="OBE37" s="146"/>
      <c r="OBF37" s="146"/>
      <c r="OBG37" s="146"/>
      <c r="OBH37" s="146"/>
      <c r="OBI37" s="146"/>
      <c r="OBJ37" s="146"/>
      <c r="OBK37" s="146"/>
      <c r="OBL37" s="146"/>
      <c r="OBM37" s="146"/>
      <c r="OBN37" s="146"/>
      <c r="OBO37" s="146"/>
      <c r="OBP37" s="146"/>
      <c r="OBQ37" s="146"/>
      <c r="OBR37" s="146"/>
      <c r="OBS37" s="146"/>
      <c r="OBT37" s="146"/>
      <c r="OBU37" s="146"/>
      <c r="OBV37" s="146"/>
      <c r="OBW37" s="146"/>
      <c r="OBX37" s="146"/>
      <c r="OBY37" s="146"/>
      <c r="OBZ37" s="146"/>
      <c r="OCA37" s="146"/>
      <c r="OCB37" s="146"/>
      <c r="OCC37" s="146"/>
      <c r="OCD37" s="146"/>
      <c r="OCE37" s="146"/>
      <c r="OCF37" s="146"/>
      <c r="OCG37" s="146"/>
      <c r="OCH37" s="146"/>
      <c r="OCI37" s="146"/>
      <c r="OCJ37" s="146"/>
      <c r="OCK37" s="146"/>
      <c r="OCL37" s="146"/>
      <c r="OCM37" s="146"/>
      <c r="OCN37" s="146"/>
      <c r="OCO37" s="146"/>
      <c r="OCP37" s="146"/>
      <c r="OCQ37" s="146"/>
      <c r="OCR37" s="146"/>
      <c r="OCS37" s="146"/>
      <c r="OCT37" s="146"/>
      <c r="OCU37" s="146"/>
      <c r="OCV37" s="146"/>
      <c r="OCW37" s="146"/>
      <c r="OCX37" s="146"/>
      <c r="OCY37" s="146"/>
      <c r="OCZ37" s="146"/>
      <c r="ODA37" s="146"/>
      <c r="ODB37" s="146"/>
      <c r="ODC37" s="146"/>
      <c r="ODD37" s="146"/>
      <c r="ODE37" s="146"/>
      <c r="ODF37" s="146"/>
      <c r="ODG37" s="146"/>
      <c r="ODH37" s="146"/>
      <c r="ODI37" s="146"/>
      <c r="ODJ37" s="146"/>
      <c r="ODK37" s="146"/>
      <c r="ODL37" s="146"/>
      <c r="ODM37" s="146"/>
      <c r="ODN37" s="146"/>
      <c r="ODO37" s="146"/>
      <c r="ODP37" s="146"/>
      <c r="ODQ37" s="146"/>
      <c r="ODR37" s="146"/>
      <c r="ODS37" s="146"/>
      <c r="ODT37" s="146"/>
      <c r="ODU37" s="146"/>
      <c r="ODV37" s="146"/>
      <c r="ODW37" s="146"/>
      <c r="ODX37" s="146"/>
      <c r="ODY37" s="146"/>
      <c r="ODZ37" s="146"/>
      <c r="OEA37" s="146"/>
      <c r="OEB37" s="146"/>
      <c r="OEC37" s="146"/>
      <c r="OED37" s="146"/>
      <c r="OEE37" s="146"/>
      <c r="OEF37" s="146"/>
      <c r="OEG37" s="146"/>
      <c r="OEH37" s="146"/>
      <c r="OEI37" s="146"/>
      <c r="OEJ37" s="146"/>
      <c r="OEK37" s="146"/>
      <c r="OEL37" s="146"/>
      <c r="OEM37" s="146"/>
      <c r="OEN37" s="146"/>
      <c r="OEO37" s="146"/>
      <c r="OEP37" s="146"/>
      <c r="OEQ37" s="146"/>
      <c r="OER37" s="146"/>
      <c r="OES37" s="146"/>
      <c r="OET37" s="146"/>
      <c r="OEU37" s="146"/>
      <c r="OEV37" s="146"/>
      <c r="OEW37" s="146"/>
      <c r="OEX37" s="146"/>
      <c r="OEY37" s="146"/>
      <c r="OEZ37" s="146"/>
      <c r="OFA37" s="146"/>
      <c r="OFB37" s="146"/>
      <c r="OFC37" s="146"/>
      <c r="OFD37" s="146"/>
      <c r="OFE37" s="146"/>
      <c r="OFF37" s="146"/>
      <c r="OFG37" s="146"/>
      <c r="OFH37" s="146"/>
      <c r="OFI37" s="146"/>
      <c r="OFJ37" s="146"/>
      <c r="OFK37" s="146"/>
      <c r="OFL37" s="146"/>
      <c r="OFM37" s="146"/>
      <c r="OFN37" s="146"/>
      <c r="OFO37" s="146"/>
      <c r="OFP37" s="146"/>
      <c r="OFQ37" s="146"/>
      <c r="OFR37" s="146"/>
      <c r="OFS37" s="146"/>
      <c r="OFT37" s="146"/>
      <c r="OFU37" s="146"/>
      <c r="OFV37" s="146"/>
      <c r="OFW37" s="146"/>
      <c r="OFX37" s="146"/>
      <c r="OFY37" s="146"/>
      <c r="OFZ37" s="146"/>
      <c r="OGA37" s="146"/>
      <c r="OGB37" s="146"/>
      <c r="OGC37" s="146"/>
      <c r="OGD37" s="146"/>
      <c r="OGE37" s="146"/>
      <c r="OGF37" s="146"/>
      <c r="OGG37" s="146"/>
      <c r="OGH37" s="146"/>
      <c r="OGI37" s="146"/>
      <c r="OGJ37" s="146"/>
      <c r="OGK37" s="146"/>
      <c r="OGL37" s="146"/>
      <c r="OGM37" s="146"/>
      <c r="OGN37" s="146"/>
      <c r="OGO37" s="146"/>
      <c r="OGP37" s="146"/>
      <c r="OGQ37" s="146"/>
      <c r="OGR37" s="146"/>
      <c r="OGS37" s="146"/>
      <c r="OGT37" s="146"/>
      <c r="OGU37" s="146"/>
      <c r="OGV37" s="146"/>
      <c r="OGW37" s="146"/>
      <c r="OGX37" s="146"/>
      <c r="OGY37" s="146"/>
      <c r="OGZ37" s="146"/>
      <c r="OHA37" s="146"/>
      <c r="OHB37" s="146"/>
      <c r="OHC37" s="146"/>
      <c r="OHD37" s="146"/>
      <c r="OHE37" s="146"/>
      <c r="OHF37" s="146"/>
      <c r="OHG37" s="146"/>
      <c r="OHH37" s="146"/>
      <c r="OHI37" s="146"/>
      <c r="OHJ37" s="146"/>
      <c r="OHK37" s="146"/>
      <c r="OHL37" s="146"/>
      <c r="OHM37" s="146"/>
      <c r="OHN37" s="146"/>
      <c r="OHO37" s="146"/>
      <c r="OHP37" s="146"/>
      <c r="OHQ37" s="146"/>
      <c r="OHR37" s="146"/>
      <c r="OHS37" s="146"/>
      <c r="OHT37" s="146"/>
      <c r="OHU37" s="146"/>
      <c r="OHV37" s="146"/>
      <c r="OHW37" s="146"/>
      <c r="OHX37" s="146"/>
      <c r="OHY37" s="146"/>
      <c r="OHZ37" s="146"/>
      <c r="OIA37" s="146"/>
      <c r="OIB37" s="146"/>
      <c r="OIC37" s="146"/>
      <c r="OID37" s="146"/>
      <c r="OIE37" s="146"/>
      <c r="OIF37" s="146"/>
      <c r="OIG37" s="146"/>
      <c r="OIH37" s="146"/>
      <c r="OII37" s="146"/>
      <c r="OIJ37" s="146"/>
      <c r="OIK37" s="146"/>
      <c r="OIL37" s="146"/>
      <c r="OIM37" s="146"/>
      <c r="OIN37" s="146"/>
      <c r="OIO37" s="146"/>
      <c r="OIP37" s="146"/>
      <c r="OIQ37" s="146"/>
      <c r="OIR37" s="146"/>
      <c r="OIS37" s="146"/>
      <c r="OIT37" s="146"/>
      <c r="OIU37" s="146"/>
      <c r="OIV37" s="146"/>
      <c r="OIW37" s="146"/>
      <c r="OIX37" s="146"/>
      <c r="OIY37" s="146"/>
      <c r="OIZ37" s="146"/>
      <c r="OJA37" s="146"/>
      <c r="OJB37" s="146"/>
      <c r="OJC37" s="146"/>
      <c r="OJD37" s="146"/>
      <c r="OJE37" s="146"/>
      <c r="OJF37" s="146"/>
      <c r="OJG37" s="146"/>
      <c r="OJH37" s="146"/>
      <c r="OJI37" s="146"/>
      <c r="OJJ37" s="146"/>
      <c r="OJK37" s="146"/>
      <c r="OJL37" s="146"/>
      <c r="OJM37" s="146"/>
      <c r="OJN37" s="146"/>
      <c r="OJO37" s="146"/>
      <c r="OJP37" s="146"/>
      <c r="OJQ37" s="146"/>
      <c r="OJR37" s="146"/>
      <c r="OJS37" s="146"/>
      <c r="OJT37" s="146"/>
      <c r="OJU37" s="146"/>
      <c r="OJV37" s="146"/>
      <c r="OJW37" s="146"/>
      <c r="OJX37" s="146"/>
      <c r="OJY37" s="146"/>
      <c r="OJZ37" s="146"/>
      <c r="OKA37" s="146"/>
      <c r="OKB37" s="146"/>
      <c r="OKC37" s="146"/>
      <c r="OKD37" s="146"/>
      <c r="OKE37" s="146"/>
      <c r="OKF37" s="146"/>
      <c r="OKG37" s="146"/>
      <c r="OKH37" s="146"/>
      <c r="OKI37" s="146"/>
      <c r="OKJ37" s="146"/>
      <c r="OKK37" s="146"/>
      <c r="OKL37" s="146"/>
      <c r="OKM37" s="146"/>
      <c r="OKN37" s="146"/>
      <c r="OKO37" s="146"/>
      <c r="OKP37" s="146"/>
      <c r="OKQ37" s="146"/>
      <c r="OKR37" s="146"/>
      <c r="OKS37" s="146"/>
      <c r="OKT37" s="146"/>
      <c r="OKU37" s="146"/>
      <c r="OKV37" s="146"/>
      <c r="OKW37" s="146"/>
      <c r="OKX37" s="146"/>
      <c r="OKY37" s="146"/>
      <c r="OKZ37" s="146"/>
      <c r="OLA37" s="146"/>
      <c r="OLB37" s="146"/>
      <c r="OLC37" s="146"/>
      <c r="OLD37" s="146"/>
      <c r="OLE37" s="146"/>
      <c r="OLF37" s="146"/>
      <c r="OLG37" s="146"/>
      <c r="OLH37" s="146"/>
      <c r="OLI37" s="146"/>
      <c r="OLJ37" s="146"/>
      <c r="OLK37" s="146"/>
      <c r="OLL37" s="146"/>
      <c r="OLM37" s="146"/>
      <c r="OLN37" s="146"/>
      <c r="OLO37" s="146"/>
      <c r="OLP37" s="146"/>
      <c r="OLQ37" s="146"/>
      <c r="OLR37" s="146"/>
      <c r="OLS37" s="146"/>
      <c r="OLT37" s="146"/>
      <c r="OLU37" s="146"/>
      <c r="OLV37" s="146"/>
      <c r="OLW37" s="146"/>
      <c r="OLX37" s="146"/>
      <c r="OLY37" s="146"/>
      <c r="OLZ37" s="146"/>
      <c r="OMA37" s="146"/>
      <c r="OMB37" s="146"/>
      <c r="OMC37" s="146"/>
      <c r="OMD37" s="146"/>
      <c r="OME37" s="146"/>
      <c r="OMF37" s="146"/>
      <c r="OMG37" s="146"/>
      <c r="OMH37" s="146"/>
      <c r="OMI37" s="146"/>
      <c r="OMJ37" s="146"/>
      <c r="OMK37" s="146"/>
      <c r="OML37" s="146"/>
      <c r="OMM37" s="146"/>
      <c r="OMN37" s="146"/>
      <c r="OMO37" s="146"/>
      <c r="OMP37" s="146"/>
      <c r="OMQ37" s="146"/>
      <c r="OMR37" s="146"/>
      <c r="OMS37" s="146"/>
      <c r="OMT37" s="146"/>
      <c r="OMU37" s="146"/>
      <c r="OMV37" s="146"/>
      <c r="OMW37" s="146"/>
      <c r="OMX37" s="146"/>
      <c r="OMY37" s="146"/>
      <c r="OMZ37" s="146"/>
      <c r="ONA37" s="146"/>
      <c r="ONB37" s="146"/>
      <c r="ONC37" s="146"/>
      <c r="OND37" s="146"/>
      <c r="ONE37" s="146"/>
      <c r="ONF37" s="146"/>
      <c r="ONG37" s="146"/>
      <c r="ONH37" s="146"/>
      <c r="ONI37" s="146"/>
      <c r="ONJ37" s="146"/>
      <c r="ONK37" s="146"/>
      <c r="ONL37" s="146"/>
      <c r="ONM37" s="146"/>
      <c r="ONN37" s="146"/>
      <c r="ONO37" s="146"/>
      <c r="ONP37" s="146"/>
      <c r="ONQ37" s="146"/>
      <c r="ONR37" s="146"/>
      <c r="ONS37" s="146"/>
      <c r="ONT37" s="146"/>
      <c r="ONU37" s="146"/>
      <c r="ONV37" s="146"/>
      <c r="ONW37" s="146"/>
      <c r="ONX37" s="146"/>
      <c r="ONY37" s="146"/>
      <c r="ONZ37" s="146"/>
      <c r="OOA37" s="146"/>
      <c r="OOB37" s="146"/>
      <c r="OOC37" s="146"/>
      <c r="OOD37" s="146"/>
      <c r="OOE37" s="146"/>
      <c r="OOF37" s="146"/>
      <c r="OOG37" s="146"/>
      <c r="OOH37" s="146"/>
      <c r="OOI37" s="146"/>
      <c r="OOJ37" s="146"/>
      <c r="OOK37" s="146"/>
      <c r="OOL37" s="146"/>
      <c r="OOM37" s="146"/>
      <c r="OON37" s="146"/>
      <c r="OOO37" s="146"/>
      <c r="OOP37" s="146"/>
      <c r="OOQ37" s="146"/>
      <c r="OOR37" s="146"/>
      <c r="OOS37" s="146"/>
      <c r="OOT37" s="146"/>
      <c r="OOU37" s="146"/>
      <c r="OOV37" s="146"/>
      <c r="OOW37" s="146"/>
      <c r="OOX37" s="146"/>
      <c r="OOY37" s="146"/>
      <c r="OOZ37" s="146"/>
      <c r="OPA37" s="146"/>
      <c r="OPB37" s="146"/>
      <c r="OPC37" s="146"/>
      <c r="OPD37" s="146"/>
      <c r="OPE37" s="146"/>
      <c r="OPF37" s="146"/>
      <c r="OPG37" s="146"/>
      <c r="OPH37" s="146"/>
      <c r="OPI37" s="146"/>
      <c r="OPJ37" s="146"/>
      <c r="OPK37" s="146"/>
      <c r="OPL37" s="146"/>
      <c r="OPM37" s="146"/>
      <c r="OPN37" s="146"/>
      <c r="OPO37" s="146"/>
      <c r="OPP37" s="146"/>
      <c r="OPQ37" s="146"/>
      <c r="OPR37" s="146"/>
      <c r="OPS37" s="146"/>
      <c r="OPT37" s="146"/>
      <c r="OPU37" s="146"/>
      <c r="OPV37" s="146"/>
      <c r="OPW37" s="146"/>
      <c r="OPX37" s="146"/>
      <c r="OPY37" s="146"/>
      <c r="OPZ37" s="146"/>
      <c r="OQA37" s="146"/>
      <c r="OQB37" s="146"/>
      <c r="OQC37" s="146"/>
      <c r="OQD37" s="146"/>
      <c r="OQE37" s="146"/>
      <c r="OQF37" s="146"/>
      <c r="OQG37" s="146"/>
      <c r="OQH37" s="146"/>
      <c r="OQI37" s="146"/>
      <c r="OQJ37" s="146"/>
      <c r="OQK37" s="146"/>
      <c r="OQL37" s="146"/>
      <c r="OQM37" s="146"/>
      <c r="OQN37" s="146"/>
      <c r="OQO37" s="146"/>
      <c r="OQP37" s="146"/>
      <c r="OQQ37" s="146"/>
      <c r="OQR37" s="146"/>
      <c r="OQS37" s="146"/>
      <c r="OQT37" s="146"/>
      <c r="OQU37" s="146"/>
      <c r="OQV37" s="146"/>
      <c r="OQW37" s="146"/>
      <c r="OQX37" s="146"/>
      <c r="OQY37" s="146"/>
      <c r="OQZ37" s="146"/>
      <c r="ORA37" s="146"/>
      <c r="ORB37" s="146"/>
      <c r="ORC37" s="146"/>
      <c r="ORD37" s="146"/>
      <c r="ORE37" s="146"/>
      <c r="ORF37" s="146"/>
      <c r="ORG37" s="146"/>
      <c r="ORH37" s="146"/>
      <c r="ORI37" s="146"/>
      <c r="ORJ37" s="146"/>
      <c r="ORK37" s="146"/>
      <c r="ORL37" s="146"/>
      <c r="ORM37" s="146"/>
      <c r="ORN37" s="146"/>
      <c r="ORO37" s="146"/>
      <c r="ORP37" s="146"/>
      <c r="ORQ37" s="146"/>
      <c r="ORR37" s="146"/>
      <c r="ORS37" s="146"/>
      <c r="ORT37" s="146"/>
      <c r="ORU37" s="146"/>
      <c r="ORV37" s="146"/>
      <c r="ORW37" s="146"/>
      <c r="ORX37" s="146"/>
      <c r="ORY37" s="146"/>
      <c r="ORZ37" s="146"/>
      <c r="OSA37" s="146"/>
      <c r="OSB37" s="146"/>
      <c r="OSC37" s="146"/>
      <c r="OSD37" s="146"/>
      <c r="OSE37" s="146"/>
      <c r="OSF37" s="146"/>
      <c r="OSG37" s="146"/>
      <c r="OSH37" s="146"/>
      <c r="OSI37" s="146"/>
      <c r="OSJ37" s="146"/>
      <c r="OSK37" s="146"/>
      <c r="OSL37" s="146"/>
      <c r="OSM37" s="146"/>
      <c r="OSN37" s="146"/>
      <c r="OSO37" s="146"/>
      <c r="OSP37" s="146"/>
      <c r="OSQ37" s="146"/>
      <c r="OSR37" s="146"/>
      <c r="OSS37" s="146"/>
      <c r="OST37" s="146"/>
      <c r="OSU37" s="146"/>
      <c r="OSV37" s="146"/>
      <c r="OSW37" s="146"/>
      <c r="OSX37" s="146"/>
      <c r="OSY37" s="146"/>
      <c r="OSZ37" s="146"/>
      <c r="OTA37" s="146"/>
      <c r="OTB37" s="146"/>
      <c r="OTC37" s="146"/>
      <c r="OTD37" s="146"/>
      <c r="OTE37" s="146"/>
      <c r="OTF37" s="146"/>
      <c r="OTG37" s="146"/>
      <c r="OTH37" s="146"/>
      <c r="OTI37" s="146"/>
      <c r="OTJ37" s="146"/>
      <c r="OTK37" s="146"/>
      <c r="OTL37" s="146"/>
      <c r="OTM37" s="146"/>
      <c r="OTN37" s="146"/>
      <c r="OTO37" s="146"/>
      <c r="OTP37" s="146"/>
      <c r="OTQ37" s="146"/>
      <c r="OTR37" s="146"/>
      <c r="OTS37" s="146"/>
      <c r="OTT37" s="146"/>
      <c r="OTU37" s="146"/>
      <c r="OTV37" s="146"/>
      <c r="OTW37" s="146"/>
      <c r="OTX37" s="146"/>
      <c r="OTY37" s="146"/>
      <c r="OTZ37" s="146"/>
      <c r="OUA37" s="146"/>
      <c r="OUB37" s="146"/>
      <c r="OUC37" s="146"/>
      <c r="OUD37" s="146"/>
      <c r="OUE37" s="146"/>
      <c r="OUF37" s="146"/>
      <c r="OUG37" s="146"/>
      <c r="OUH37" s="146"/>
      <c r="OUI37" s="146"/>
      <c r="OUJ37" s="146"/>
      <c r="OUK37" s="146"/>
      <c r="OUL37" s="146"/>
      <c r="OUM37" s="146"/>
      <c r="OUN37" s="146"/>
      <c r="OUO37" s="146"/>
      <c r="OUP37" s="146"/>
      <c r="OUQ37" s="146"/>
      <c r="OUR37" s="146"/>
      <c r="OUS37" s="146"/>
      <c r="OUT37" s="146"/>
      <c r="OUU37" s="146"/>
      <c r="OUV37" s="146"/>
      <c r="OUW37" s="146"/>
      <c r="OUX37" s="146"/>
      <c r="OUY37" s="146"/>
      <c r="OUZ37" s="146"/>
      <c r="OVA37" s="146"/>
      <c r="OVB37" s="146"/>
      <c r="OVC37" s="146"/>
      <c r="OVD37" s="146"/>
      <c r="OVE37" s="146"/>
      <c r="OVF37" s="146"/>
      <c r="OVG37" s="146"/>
      <c r="OVH37" s="146"/>
      <c r="OVI37" s="146"/>
      <c r="OVJ37" s="146"/>
      <c r="OVK37" s="146"/>
      <c r="OVL37" s="146"/>
      <c r="OVM37" s="146"/>
      <c r="OVN37" s="146"/>
      <c r="OVO37" s="146"/>
      <c r="OVP37" s="146"/>
      <c r="OVQ37" s="146"/>
      <c r="OVR37" s="146"/>
      <c r="OVS37" s="146"/>
      <c r="OVT37" s="146"/>
      <c r="OVU37" s="146"/>
      <c r="OVV37" s="146"/>
      <c r="OVW37" s="146"/>
      <c r="OVX37" s="146"/>
      <c r="OVY37" s="146"/>
      <c r="OVZ37" s="146"/>
      <c r="OWA37" s="146"/>
      <c r="OWB37" s="146"/>
      <c r="OWC37" s="146"/>
      <c r="OWD37" s="146"/>
      <c r="OWE37" s="146"/>
      <c r="OWF37" s="146"/>
      <c r="OWG37" s="146"/>
      <c r="OWH37" s="146"/>
      <c r="OWI37" s="146"/>
      <c r="OWJ37" s="146"/>
      <c r="OWK37" s="146"/>
      <c r="OWL37" s="146"/>
      <c r="OWM37" s="146"/>
      <c r="OWN37" s="146"/>
      <c r="OWO37" s="146"/>
      <c r="OWP37" s="146"/>
      <c r="OWQ37" s="146"/>
      <c r="OWR37" s="146"/>
      <c r="OWS37" s="146"/>
      <c r="OWT37" s="146"/>
      <c r="OWU37" s="146"/>
      <c r="OWV37" s="146"/>
      <c r="OWW37" s="146"/>
      <c r="OWX37" s="146"/>
      <c r="OWY37" s="146"/>
      <c r="OWZ37" s="146"/>
      <c r="OXA37" s="146"/>
      <c r="OXB37" s="146"/>
      <c r="OXC37" s="146"/>
      <c r="OXD37" s="146"/>
      <c r="OXE37" s="146"/>
      <c r="OXF37" s="146"/>
      <c r="OXG37" s="146"/>
      <c r="OXH37" s="146"/>
      <c r="OXI37" s="146"/>
      <c r="OXJ37" s="146"/>
      <c r="OXK37" s="146"/>
      <c r="OXL37" s="146"/>
      <c r="OXM37" s="146"/>
      <c r="OXN37" s="146"/>
      <c r="OXO37" s="146"/>
      <c r="OXP37" s="146"/>
      <c r="OXQ37" s="146"/>
      <c r="OXR37" s="146"/>
      <c r="OXS37" s="146"/>
      <c r="OXT37" s="146"/>
      <c r="OXU37" s="146"/>
      <c r="OXV37" s="146"/>
      <c r="OXW37" s="146"/>
      <c r="OXX37" s="146"/>
      <c r="OXY37" s="146"/>
      <c r="OXZ37" s="146"/>
      <c r="OYA37" s="146"/>
      <c r="OYB37" s="146"/>
      <c r="OYC37" s="146"/>
      <c r="OYD37" s="146"/>
      <c r="OYE37" s="146"/>
      <c r="OYF37" s="146"/>
      <c r="OYG37" s="146"/>
      <c r="OYH37" s="146"/>
      <c r="OYI37" s="146"/>
      <c r="OYJ37" s="146"/>
      <c r="OYK37" s="146"/>
      <c r="OYL37" s="146"/>
      <c r="OYM37" s="146"/>
      <c r="OYN37" s="146"/>
      <c r="OYO37" s="146"/>
      <c r="OYP37" s="146"/>
      <c r="OYQ37" s="146"/>
      <c r="OYR37" s="146"/>
      <c r="OYS37" s="146"/>
      <c r="OYT37" s="146"/>
      <c r="OYU37" s="146"/>
      <c r="OYV37" s="146"/>
      <c r="OYW37" s="146"/>
      <c r="OYX37" s="146"/>
      <c r="OYY37" s="146"/>
      <c r="OYZ37" s="146"/>
      <c r="OZA37" s="146"/>
      <c r="OZB37" s="146"/>
      <c r="OZC37" s="146"/>
      <c r="OZD37" s="146"/>
      <c r="OZE37" s="146"/>
      <c r="OZF37" s="146"/>
      <c r="OZG37" s="146"/>
      <c r="OZH37" s="146"/>
      <c r="OZI37" s="146"/>
      <c r="OZJ37" s="146"/>
      <c r="OZK37" s="146"/>
      <c r="OZL37" s="146"/>
      <c r="OZM37" s="146"/>
      <c r="OZN37" s="146"/>
      <c r="OZO37" s="146"/>
      <c r="OZP37" s="146"/>
      <c r="OZQ37" s="146"/>
      <c r="OZR37" s="146"/>
      <c r="OZS37" s="146"/>
      <c r="OZT37" s="146"/>
      <c r="OZU37" s="146"/>
      <c r="OZV37" s="146"/>
      <c r="OZW37" s="146"/>
      <c r="OZX37" s="146"/>
      <c r="OZY37" s="146"/>
      <c r="OZZ37" s="146"/>
      <c r="PAA37" s="146"/>
      <c r="PAB37" s="146"/>
      <c r="PAC37" s="146"/>
      <c r="PAD37" s="146"/>
      <c r="PAE37" s="146"/>
      <c r="PAF37" s="146"/>
      <c r="PAG37" s="146"/>
      <c r="PAH37" s="146"/>
      <c r="PAI37" s="146"/>
      <c r="PAJ37" s="146"/>
      <c r="PAK37" s="146"/>
      <c r="PAL37" s="146"/>
      <c r="PAM37" s="146"/>
      <c r="PAN37" s="146"/>
      <c r="PAO37" s="146"/>
      <c r="PAP37" s="146"/>
      <c r="PAQ37" s="146"/>
      <c r="PAR37" s="146"/>
      <c r="PAS37" s="146"/>
      <c r="PAT37" s="146"/>
      <c r="PAU37" s="146"/>
      <c r="PAV37" s="146"/>
      <c r="PAW37" s="146"/>
      <c r="PAX37" s="146"/>
      <c r="PAY37" s="146"/>
      <c r="PAZ37" s="146"/>
      <c r="PBA37" s="146"/>
      <c r="PBB37" s="146"/>
      <c r="PBC37" s="146"/>
      <c r="PBD37" s="146"/>
      <c r="PBE37" s="146"/>
      <c r="PBF37" s="146"/>
      <c r="PBG37" s="146"/>
      <c r="PBH37" s="146"/>
      <c r="PBI37" s="146"/>
      <c r="PBJ37" s="146"/>
      <c r="PBK37" s="146"/>
      <c r="PBL37" s="146"/>
      <c r="PBM37" s="146"/>
      <c r="PBN37" s="146"/>
      <c r="PBO37" s="146"/>
      <c r="PBP37" s="146"/>
      <c r="PBQ37" s="146"/>
      <c r="PBR37" s="146"/>
      <c r="PBS37" s="146"/>
      <c r="PBT37" s="146"/>
      <c r="PBU37" s="146"/>
      <c r="PBV37" s="146"/>
      <c r="PBW37" s="146"/>
      <c r="PBX37" s="146"/>
      <c r="PBY37" s="146"/>
      <c r="PBZ37" s="146"/>
      <c r="PCA37" s="146"/>
      <c r="PCB37" s="146"/>
      <c r="PCC37" s="146"/>
      <c r="PCD37" s="146"/>
      <c r="PCE37" s="146"/>
      <c r="PCF37" s="146"/>
      <c r="PCG37" s="146"/>
      <c r="PCH37" s="146"/>
      <c r="PCI37" s="146"/>
      <c r="PCJ37" s="146"/>
      <c r="PCK37" s="146"/>
      <c r="PCL37" s="146"/>
      <c r="PCM37" s="146"/>
      <c r="PCN37" s="146"/>
      <c r="PCO37" s="146"/>
      <c r="PCP37" s="146"/>
      <c r="PCQ37" s="146"/>
      <c r="PCR37" s="146"/>
      <c r="PCS37" s="146"/>
      <c r="PCT37" s="146"/>
      <c r="PCU37" s="146"/>
      <c r="PCV37" s="146"/>
      <c r="PCW37" s="146"/>
      <c r="PCX37" s="146"/>
      <c r="PCY37" s="146"/>
      <c r="PCZ37" s="146"/>
      <c r="PDA37" s="146"/>
      <c r="PDB37" s="146"/>
      <c r="PDC37" s="146"/>
      <c r="PDD37" s="146"/>
      <c r="PDE37" s="146"/>
      <c r="PDF37" s="146"/>
      <c r="PDG37" s="146"/>
      <c r="PDH37" s="146"/>
      <c r="PDI37" s="146"/>
      <c r="PDJ37" s="146"/>
      <c r="PDK37" s="146"/>
      <c r="PDL37" s="146"/>
      <c r="PDM37" s="146"/>
      <c r="PDN37" s="146"/>
      <c r="PDO37" s="146"/>
      <c r="PDP37" s="146"/>
      <c r="PDQ37" s="146"/>
      <c r="PDR37" s="146"/>
      <c r="PDS37" s="146"/>
      <c r="PDT37" s="146"/>
      <c r="PDU37" s="146"/>
      <c r="PDV37" s="146"/>
      <c r="PDW37" s="146"/>
      <c r="PDX37" s="146"/>
      <c r="PDY37" s="146"/>
      <c r="PDZ37" s="146"/>
      <c r="PEA37" s="146"/>
      <c r="PEB37" s="146"/>
      <c r="PEC37" s="146"/>
      <c r="PED37" s="146"/>
      <c r="PEE37" s="146"/>
      <c r="PEF37" s="146"/>
      <c r="PEG37" s="146"/>
      <c r="PEH37" s="146"/>
      <c r="PEI37" s="146"/>
      <c r="PEJ37" s="146"/>
      <c r="PEK37" s="146"/>
      <c r="PEL37" s="146"/>
      <c r="PEM37" s="146"/>
      <c r="PEN37" s="146"/>
      <c r="PEO37" s="146"/>
      <c r="PEP37" s="146"/>
      <c r="PEQ37" s="146"/>
      <c r="PER37" s="146"/>
      <c r="PES37" s="146"/>
      <c r="PET37" s="146"/>
      <c r="PEU37" s="146"/>
      <c r="PEV37" s="146"/>
      <c r="PEW37" s="146"/>
      <c r="PEX37" s="146"/>
      <c r="PEY37" s="146"/>
      <c r="PEZ37" s="146"/>
      <c r="PFA37" s="146"/>
      <c r="PFB37" s="146"/>
      <c r="PFC37" s="146"/>
      <c r="PFD37" s="146"/>
      <c r="PFE37" s="146"/>
      <c r="PFF37" s="146"/>
      <c r="PFG37" s="146"/>
      <c r="PFH37" s="146"/>
      <c r="PFI37" s="146"/>
      <c r="PFJ37" s="146"/>
      <c r="PFK37" s="146"/>
      <c r="PFL37" s="146"/>
      <c r="PFM37" s="146"/>
      <c r="PFN37" s="146"/>
      <c r="PFO37" s="146"/>
      <c r="PFP37" s="146"/>
      <c r="PFQ37" s="146"/>
      <c r="PFR37" s="146"/>
      <c r="PFS37" s="146"/>
      <c r="PFT37" s="146"/>
      <c r="PFU37" s="146"/>
      <c r="PFV37" s="146"/>
      <c r="PFW37" s="146"/>
      <c r="PFX37" s="146"/>
      <c r="PFY37" s="146"/>
      <c r="PFZ37" s="146"/>
      <c r="PGA37" s="146"/>
      <c r="PGB37" s="146"/>
      <c r="PGC37" s="146"/>
      <c r="PGD37" s="146"/>
      <c r="PGE37" s="146"/>
      <c r="PGF37" s="146"/>
      <c r="PGG37" s="146"/>
      <c r="PGH37" s="146"/>
      <c r="PGI37" s="146"/>
      <c r="PGJ37" s="146"/>
      <c r="PGK37" s="146"/>
      <c r="PGL37" s="146"/>
      <c r="PGM37" s="146"/>
      <c r="PGN37" s="146"/>
      <c r="PGO37" s="146"/>
      <c r="PGP37" s="146"/>
      <c r="PGQ37" s="146"/>
      <c r="PGR37" s="146"/>
      <c r="PGS37" s="146"/>
      <c r="PGT37" s="146"/>
      <c r="PGU37" s="146"/>
      <c r="PGV37" s="146"/>
      <c r="PGW37" s="146"/>
      <c r="PGX37" s="146"/>
      <c r="PGY37" s="146"/>
      <c r="PGZ37" s="146"/>
      <c r="PHA37" s="146"/>
      <c r="PHB37" s="146"/>
      <c r="PHC37" s="146"/>
      <c r="PHD37" s="146"/>
      <c r="PHE37" s="146"/>
      <c r="PHF37" s="146"/>
      <c r="PHG37" s="146"/>
      <c r="PHH37" s="146"/>
      <c r="PHI37" s="146"/>
      <c r="PHJ37" s="146"/>
      <c r="PHK37" s="146"/>
      <c r="PHL37" s="146"/>
      <c r="PHM37" s="146"/>
      <c r="PHN37" s="146"/>
      <c r="PHO37" s="146"/>
      <c r="PHP37" s="146"/>
      <c r="PHQ37" s="146"/>
      <c r="PHR37" s="146"/>
      <c r="PHS37" s="146"/>
      <c r="PHT37" s="146"/>
      <c r="PHU37" s="146"/>
      <c r="PHV37" s="146"/>
      <c r="PHW37" s="146"/>
      <c r="PHX37" s="146"/>
      <c r="PHY37" s="146"/>
      <c r="PHZ37" s="146"/>
      <c r="PIA37" s="146"/>
      <c r="PIB37" s="146"/>
      <c r="PIC37" s="146"/>
      <c r="PID37" s="146"/>
      <c r="PIE37" s="146"/>
      <c r="PIF37" s="146"/>
      <c r="PIG37" s="146"/>
      <c r="PIH37" s="146"/>
      <c r="PII37" s="146"/>
      <c r="PIJ37" s="146"/>
      <c r="PIK37" s="146"/>
      <c r="PIL37" s="146"/>
      <c r="PIM37" s="146"/>
      <c r="PIN37" s="146"/>
      <c r="PIO37" s="146"/>
      <c r="PIP37" s="146"/>
      <c r="PIQ37" s="146"/>
      <c r="PIR37" s="146"/>
      <c r="PIS37" s="146"/>
      <c r="PIT37" s="146"/>
      <c r="PIU37" s="146"/>
      <c r="PIV37" s="146"/>
      <c r="PIW37" s="146"/>
      <c r="PIX37" s="146"/>
      <c r="PIY37" s="146"/>
      <c r="PIZ37" s="146"/>
      <c r="PJA37" s="146"/>
      <c r="PJB37" s="146"/>
      <c r="PJC37" s="146"/>
      <c r="PJD37" s="146"/>
      <c r="PJE37" s="146"/>
      <c r="PJF37" s="146"/>
      <c r="PJG37" s="146"/>
      <c r="PJH37" s="146"/>
      <c r="PJI37" s="146"/>
      <c r="PJJ37" s="146"/>
      <c r="PJK37" s="146"/>
      <c r="PJL37" s="146"/>
      <c r="PJM37" s="146"/>
      <c r="PJN37" s="146"/>
      <c r="PJO37" s="146"/>
      <c r="PJP37" s="146"/>
      <c r="PJQ37" s="146"/>
      <c r="PJR37" s="146"/>
      <c r="PJS37" s="146"/>
      <c r="PJT37" s="146"/>
      <c r="PJU37" s="146"/>
      <c r="PJV37" s="146"/>
      <c r="PJW37" s="146"/>
      <c r="PJX37" s="146"/>
      <c r="PJY37" s="146"/>
      <c r="PJZ37" s="146"/>
      <c r="PKA37" s="146"/>
      <c r="PKB37" s="146"/>
      <c r="PKC37" s="146"/>
      <c r="PKD37" s="146"/>
      <c r="PKE37" s="146"/>
      <c r="PKF37" s="146"/>
      <c r="PKG37" s="146"/>
      <c r="PKH37" s="146"/>
      <c r="PKI37" s="146"/>
      <c r="PKJ37" s="146"/>
      <c r="PKK37" s="146"/>
      <c r="PKL37" s="146"/>
      <c r="PKM37" s="146"/>
      <c r="PKN37" s="146"/>
      <c r="PKO37" s="146"/>
      <c r="PKP37" s="146"/>
      <c r="PKQ37" s="146"/>
      <c r="PKR37" s="146"/>
      <c r="PKS37" s="146"/>
      <c r="PKT37" s="146"/>
      <c r="PKU37" s="146"/>
      <c r="PKV37" s="146"/>
      <c r="PKW37" s="146"/>
      <c r="PKX37" s="146"/>
      <c r="PKY37" s="146"/>
      <c r="PKZ37" s="146"/>
      <c r="PLA37" s="146"/>
      <c r="PLB37" s="146"/>
      <c r="PLC37" s="146"/>
      <c r="PLD37" s="146"/>
      <c r="PLE37" s="146"/>
      <c r="PLF37" s="146"/>
      <c r="PLG37" s="146"/>
      <c r="PLH37" s="146"/>
      <c r="PLI37" s="146"/>
      <c r="PLJ37" s="146"/>
      <c r="PLK37" s="146"/>
      <c r="PLL37" s="146"/>
      <c r="PLM37" s="146"/>
      <c r="PLN37" s="146"/>
      <c r="PLO37" s="146"/>
      <c r="PLP37" s="146"/>
      <c r="PLQ37" s="146"/>
      <c r="PLR37" s="146"/>
      <c r="PLS37" s="146"/>
      <c r="PLT37" s="146"/>
      <c r="PLU37" s="146"/>
      <c r="PLV37" s="146"/>
      <c r="PLW37" s="146"/>
      <c r="PLX37" s="146"/>
      <c r="PLY37" s="146"/>
      <c r="PLZ37" s="146"/>
      <c r="PMA37" s="146"/>
      <c r="PMB37" s="146"/>
      <c r="PMC37" s="146"/>
      <c r="PMD37" s="146"/>
      <c r="PME37" s="146"/>
      <c r="PMF37" s="146"/>
      <c r="PMG37" s="146"/>
      <c r="PMH37" s="146"/>
      <c r="PMI37" s="146"/>
      <c r="PMJ37" s="146"/>
      <c r="PMK37" s="146"/>
      <c r="PML37" s="146"/>
      <c r="PMM37" s="146"/>
      <c r="PMN37" s="146"/>
      <c r="PMO37" s="146"/>
      <c r="PMP37" s="146"/>
      <c r="PMQ37" s="146"/>
      <c r="PMR37" s="146"/>
      <c r="PMS37" s="146"/>
      <c r="PMT37" s="146"/>
      <c r="PMU37" s="146"/>
      <c r="PMV37" s="146"/>
      <c r="PMW37" s="146"/>
      <c r="PMX37" s="146"/>
      <c r="PMY37" s="146"/>
      <c r="PMZ37" s="146"/>
      <c r="PNA37" s="146"/>
      <c r="PNB37" s="146"/>
      <c r="PNC37" s="146"/>
      <c r="PND37" s="146"/>
      <c r="PNE37" s="146"/>
      <c r="PNF37" s="146"/>
      <c r="PNG37" s="146"/>
      <c r="PNH37" s="146"/>
      <c r="PNI37" s="146"/>
      <c r="PNJ37" s="146"/>
      <c r="PNK37" s="146"/>
      <c r="PNL37" s="146"/>
      <c r="PNM37" s="146"/>
      <c r="PNN37" s="146"/>
      <c r="PNO37" s="146"/>
      <c r="PNP37" s="146"/>
      <c r="PNQ37" s="146"/>
      <c r="PNR37" s="146"/>
      <c r="PNS37" s="146"/>
      <c r="PNT37" s="146"/>
      <c r="PNU37" s="146"/>
      <c r="PNV37" s="146"/>
      <c r="PNW37" s="146"/>
      <c r="PNX37" s="146"/>
      <c r="PNY37" s="146"/>
      <c r="PNZ37" s="146"/>
      <c r="POA37" s="146"/>
      <c r="POB37" s="146"/>
      <c r="POC37" s="146"/>
      <c r="POD37" s="146"/>
      <c r="POE37" s="146"/>
      <c r="POF37" s="146"/>
      <c r="POG37" s="146"/>
      <c r="POH37" s="146"/>
      <c r="POI37" s="146"/>
      <c r="POJ37" s="146"/>
      <c r="POK37" s="146"/>
      <c r="POL37" s="146"/>
      <c r="POM37" s="146"/>
      <c r="PON37" s="146"/>
      <c r="POO37" s="146"/>
      <c r="POP37" s="146"/>
      <c r="POQ37" s="146"/>
      <c r="POR37" s="146"/>
      <c r="POS37" s="146"/>
      <c r="POT37" s="146"/>
      <c r="POU37" s="146"/>
      <c r="POV37" s="146"/>
      <c r="POW37" s="146"/>
      <c r="POX37" s="146"/>
      <c r="POY37" s="146"/>
      <c r="POZ37" s="146"/>
      <c r="PPA37" s="146"/>
      <c r="PPB37" s="146"/>
      <c r="PPC37" s="146"/>
      <c r="PPD37" s="146"/>
      <c r="PPE37" s="146"/>
      <c r="PPF37" s="146"/>
      <c r="PPG37" s="146"/>
      <c r="PPH37" s="146"/>
      <c r="PPI37" s="146"/>
      <c r="PPJ37" s="146"/>
      <c r="PPK37" s="146"/>
      <c r="PPL37" s="146"/>
      <c r="PPM37" s="146"/>
      <c r="PPN37" s="146"/>
      <c r="PPO37" s="146"/>
      <c r="PPP37" s="146"/>
      <c r="PPQ37" s="146"/>
      <c r="PPR37" s="146"/>
      <c r="PPS37" s="146"/>
      <c r="PPT37" s="146"/>
      <c r="PPU37" s="146"/>
      <c r="PPV37" s="146"/>
      <c r="PPW37" s="146"/>
      <c r="PPX37" s="146"/>
      <c r="PPY37" s="146"/>
      <c r="PPZ37" s="146"/>
      <c r="PQA37" s="146"/>
      <c r="PQB37" s="146"/>
      <c r="PQC37" s="146"/>
      <c r="PQD37" s="146"/>
      <c r="PQE37" s="146"/>
      <c r="PQF37" s="146"/>
      <c r="PQG37" s="146"/>
      <c r="PQH37" s="146"/>
      <c r="PQI37" s="146"/>
      <c r="PQJ37" s="146"/>
      <c r="PQK37" s="146"/>
      <c r="PQL37" s="146"/>
      <c r="PQM37" s="146"/>
      <c r="PQN37" s="146"/>
      <c r="PQO37" s="146"/>
      <c r="PQP37" s="146"/>
      <c r="PQQ37" s="146"/>
      <c r="PQR37" s="146"/>
      <c r="PQS37" s="146"/>
      <c r="PQT37" s="146"/>
      <c r="PQU37" s="146"/>
      <c r="PQV37" s="146"/>
      <c r="PQW37" s="146"/>
      <c r="PQX37" s="146"/>
      <c r="PQY37" s="146"/>
      <c r="PQZ37" s="146"/>
      <c r="PRA37" s="146"/>
      <c r="PRB37" s="146"/>
      <c r="PRC37" s="146"/>
      <c r="PRD37" s="146"/>
      <c r="PRE37" s="146"/>
      <c r="PRF37" s="146"/>
      <c r="PRG37" s="146"/>
      <c r="PRH37" s="146"/>
      <c r="PRI37" s="146"/>
      <c r="PRJ37" s="146"/>
      <c r="PRK37" s="146"/>
      <c r="PRL37" s="146"/>
      <c r="PRM37" s="146"/>
      <c r="PRN37" s="146"/>
      <c r="PRO37" s="146"/>
      <c r="PRP37" s="146"/>
      <c r="PRQ37" s="146"/>
      <c r="PRR37" s="146"/>
      <c r="PRS37" s="146"/>
      <c r="PRT37" s="146"/>
      <c r="PRU37" s="146"/>
      <c r="PRV37" s="146"/>
      <c r="PRW37" s="146"/>
      <c r="PRX37" s="146"/>
      <c r="PRY37" s="146"/>
      <c r="PRZ37" s="146"/>
      <c r="PSA37" s="146"/>
      <c r="PSB37" s="146"/>
      <c r="PSC37" s="146"/>
      <c r="PSD37" s="146"/>
      <c r="PSE37" s="146"/>
      <c r="PSF37" s="146"/>
      <c r="PSG37" s="146"/>
      <c r="PSH37" s="146"/>
      <c r="PSI37" s="146"/>
      <c r="PSJ37" s="146"/>
      <c r="PSK37" s="146"/>
      <c r="PSL37" s="146"/>
      <c r="PSM37" s="146"/>
      <c r="PSN37" s="146"/>
      <c r="PSO37" s="146"/>
      <c r="PSP37" s="146"/>
      <c r="PSQ37" s="146"/>
      <c r="PSR37" s="146"/>
      <c r="PSS37" s="146"/>
      <c r="PST37" s="146"/>
      <c r="PSU37" s="146"/>
      <c r="PSV37" s="146"/>
      <c r="PSW37" s="146"/>
      <c r="PSX37" s="146"/>
      <c r="PSY37" s="146"/>
      <c r="PSZ37" s="146"/>
      <c r="PTA37" s="146"/>
      <c r="PTB37" s="146"/>
      <c r="PTC37" s="146"/>
      <c r="PTD37" s="146"/>
      <c r="PTE37" s="146"/>
      <c r="PTF37" s="146"/>
      <c r="PTG37" s="146"/>
      <c r="PTH37" s="146"/>
      <c r="PTI37" s="146"/>
      <c r="PTJ37" s="146"/>
      <c r="PTK37" s="146"/>
      <c r="PTL37" s="146"/>
      <c r="PTM37" s="146"/>
      <c r="PTN37" s="146"/>
      <c r="PTO37" s="146"/>
      <c r="PTP37" s="146"/>
      <c r="PTQ37" s="146"/>
      <c r="PTR37" s="146"/>
      <c r="PTS37" s="146"/>
      <c r="PTT37" s="146"/>
      <c r="PTU37" s="146"/>
      <c r="PTV37" s="146"/>
      <c r="PTW37" s="146"/>
      <c r="PTX37" s="146"/>
      <c r="PTY37" s="146"/>
      <c r="PTZ37" s="146"/>
      <c r="PUA37" s="146"/>
      <c r="PUB37" s="146"/>
      <c r="PUC37" s="146"/>
      <c r="PUD37" s="146"/>
      <c r="PUE37" s="146"/>
      <c r="PUF37" s="146"/>
      <c r="PUG37" s="146"/>
      <c r="PUH37" s="146"/>
      <c r="PUI37" s="146"/>
      <c r="PUJ37" s="146"/>
      <c r="PUK37" s="146"/>
      <c r="PUL37" s="146"/>
      <c r="PUM37" s="146"/>
      <c r="PUN37" s="146"/>
      <c r="PUO37" s="146"/>
      <c r="PUP37" s="146"/>
      <c r="PUQ37" s="146"/>
      <c r="PUR37" s="146"/>
      <c r="PUS37" s="146"/>
      <c r="PUT37" s="146"/>
      <c r="PUU37" s="146"/>
      <c r="PUV37" s="146"/>
      <c r="PUW37" s="146"/>
      <c r="PUX37" s="146"/>
      <c r="PUY37" s="146"/>
      <c r="PUZ37" s="146"/>
      <c r="PVA37" s="146"/>
      <c r="PVB37" s="146"/>
      <c r="PVC37" s="146"/>
      <c r="PVD37" s="146"/>
      <c r="PVE37" s="146"/>
      <c r="PVF37" s="146"/>
      <c r="PVG37" s="146"/>
      <c r="PVH37" s="146"/>
      <c r="PVI37" s="146"/>
      <c r="PVJ37" s="146"/>
      <c r="PVK37" s="146"/>
      <c r="PVL37" s="146"/>
      <c r="PVM37" s="146"/>
      <c r="PVN37" s="146"/>
      <c r="PVO37" s="146"/>
      <c r="PVP37" s="146"/>
      <c r="PVQ37" s="146"/>
      <c r="PVR37" s="146"/>
      <c r="PVS37" s="146"/>
      <c r="PVT37" s="146"/>
      <c r="PVU37" s="146"/>
      <c r="PVV37" s="146"/>
      <c r="PVW37" s="146"/>
      <c r="PVX37" s="146"/>
      <c r="PVY37" s="146"/>
      <c r="PVZ37" s="146"/>
      <c r="PWA37" s="146"/>
      <c r="PWB37" s="146"/>
      <c r="PWC37" s="146"/>
      <c r="PWD37" s="146"/>
      <c r="PWE37" s="146"/>
      <c r="PWF37" s="146"/>
      <c r="PWG37" s="146"/>
      <c r="PWH37" s="146"/>
      <c r="PWI37" s="146"/>
      <c r="PWJ37" s="146"/>
      <c r="PWK37" s="146"/>
      <c r="PWL37" s="146"/>
      <c r="PWM37" s="146"/>
      <c r="PWN37" s="146"/>
      <c r="PWO37" s="146"/>
      <c r="PWP37" s="146"/>
      <c r="PWQ37" s="146"/>
      <c r="PWR37" s="146"/>
      <c r="PWS37" s="146"/>
      <c r="PWT37" s="146"/>
      <c r="PWU37" s="146"/>
      <c r="PWV37" s="146"/>
      <c r="PWW37" s="146"/>
      <c r="PWX37" s="146"/>
      <c r="PWY37" s="146"/>
      <c r="PWZ37" s="146"/>
      <c r="PXA37" s="146"/>
      <c r="PXB37" s="146"/>
      <c r="PXC37" s="146"/>
      <c r="PXD37" s="146"/>
      <c r="PXE37" s="146"/>
      <c r="PXF37" s="146"/>
      <c r="PXG37" s="146"/>
      <c r="PXH37" s="146"/>
      <c r="PXI37" s="146"/>
      <c r="PXJ37" s="146"/>
      <c r="PXK37" s="146"/>
      <c r="PXL37" s="146"/>
      <c r="PXM37" s="146"/>
      <c r="PXN37" s="146"/>
      <c r="PXO37" s="146"/>
      <c r="PXP37" s="146"/>
      <c r="PXQ37" s="146"/>
      <c r="PXR37" s="146"/>
      <c r="PXS37" s="146"/>
      <c r="PXT37" s="146"/>
      <c r="PXU37" s="146"/>
      <c r="PXV37" s="146"/>
      <c r="PXW37" s="146"/>
      <c r="PXX37" s="146"/>
      <c r="PXY37" s="146"/>
      <c r="PXZ37" s="146"/>
      <c r="PYA37" s="146"/>
      <c r="PYB37" s="146"/>
      <c r="PYC37" s="146"/>
      <c r="PYD37" s="146"/>
      <c r="PYE37" s="146"/>
      <c r="PYF37" s="146"/>
      <c r="PYG37" s="146"/>
      <c r="PYH37" s="146"/>
      <c r="PYI37" s="146"/>
      <c r="PYJ37" s="146"/>
      <c r="PYK37" s="146"/>
      <c r="PYL37" s="146"/>
      <c r="PYM37" s="146"/>
      <c r="PYN37" s="146"/>
      <c r="PYO37" s="146"/>
      <c r="PYP37" s="146"/>
      <c r="PYQ37" s="146"/>
      <c r="PYR37" s="146"/>
      <c r="PYS37" s="146"/>
      <c r="PYT37" s="146"/>
      <c r="PYU37" s="146"/>
      <c r="PYV37" s="146"/>
      <c r="PYW37" s="146"/>
      <c r="PYX37" s="146"/>
      <c r="PYY37" s="146"/>
      <c r="PYZ37" s="146"/>
      <c r="PZA37" s="146"/>
      <c r="PZB37" s="146"/>
      <c r="PZC37" s="146"/>
      <c r="PZD37" s="146"/>
      <c r="PZE37" s="146"/>
      <c r="PZF37" s="146"/>
      <c r="PZG37" s="146"/>
      <c r="PZH37" s="146"/>
      <c r="PZI37" s="146"/>
      <c r="PZJ37" s="146"/>
      <c r="PZK37" s="146"/>
      <c r="PZL37" s="146"/>
      <c r="PZM37" s="146"/>
      <c r="PZN37" s="146"/>
      <c r="PZO37" s="146"/>
      <c r="PZP37" s="146"/>
      <c r="PZQ37" s="146"/>
      <c r="PZR37" s="146"/>
      <c r="PZS37" s="146"/>
      <c r="PZT37" s="146"/>
      <c r="PZU37" s="146"/>
      <c r="PZV37" s="146"/>
      <c r="PZW37" s="146"/>
      <c r="PZX37" s="146"/>
      <c r="PZY37" s="146"/>
      <c r="PZZ37" s="146"/>
      <c r="QAA37" s="146"/>
      <c r="QAB37" s="146"/>
      <c r="QAC37" s="146"/>
      <c r="QAD37" s="146"/>
      <c r="QAE37" s="146"/>
      <c r="QAF37" s="146"/>
      <c r="QAG37" s="146"/>
      <c r="QAH37" s="146"/>
      <c r="QAI37" s="146"/>
      <c r="QAJ37" s="146"/>
      <c r="QAK37" s="146"/>
      <c r="QAL37" s="146"/>
      <c r="QAM37" s="146"/>
      <c r="QAN37" s="146"/>
      <c r="QAO37" s="146"/>
      <c r="QAP37" s="146"/>
      <c r="QAQ37" s="146"/>
      <c r="QAR37" s="146"/>
      <c r="QAS37" s="146"/>
      <c r="QAT37" s="146"/>
      <c r="QAU37" s="146"/>
      <c r="QAV37" s="146"/>
      <c r="QAW37" s="146"/>
      <c r="QAX37" s="146"/>
      <c r="QAY37" s="146"/>
      <c r="QAZ37" s="146"/>
      <c r="QBA37" s="146"/>
      <c r="QBB37" s="146"/>
      <c r="QBC37" s="146"/>
      <c r="QBD37" s="146"/>
      <c r="QBE37" s="146"/>
      <c r="QBF37" s="146"/>
      <c r="QBG37" s="146"/>
      <c r="QBH37" s="146"/>
      <c r="QBI37" s="146"/>
      <c r="QBJ37" s="146"/>
      <c r="QBK37" s="146"/>
      <c r="QBL37" s="146"/>
      <c r="QBM37" s="146"/>
      <c r="QBN37" s="146"/>
      <c r="QBO37" s="146"/>
      <c r="QBP37" s="146"/>
      <c r="QBQ37" s="146"/>
      <c r="QBR37" s="146"/>
      <c r="QBS37" s="146"/>
      <c r="QBT37" s="146"/>
      <c r="QBU37" s="146"/>
      <c r="QBV37" s="146"/>
      <c r="QBW37" s="146"/>
      <c r="QBX37" s="146"/>
      <c r="QBY37" s="146"/>
      <c r="QBZ37" s="146"/>
      <c r="QCA37" s="146"/>
      <c r="QCB37" s="146"/>
      <c r="QCC37" s="146"/>
      <c r="QCD37" s="146"/>
      <c r="QCE37" s="146"/>
      <c r="QCF37" s="146"/>
      <c r="QCG37" s="146"/>
      <c r="QCH37" s="146"/>
      <c r="QCI37" s="146"/>
      <c r="QCJ37" s="146"/>
      <c r="QCK37" s="146"/>
      <c r="QCL37" s="146"/>
      <c r="QCM37" s="146"/>
      <c r="QCN37" s="146"/>
      <c r="QCO37" s="146"/>
      <c r="QCP37" s="146"/>
      <c r="QCQ37" s="146"/>
      <c r="QCR37" s="146"/>
      <c r="QCS37" s="146"/>
      <c r="QCT37" s="146"/>
      <c r="QCU37" s="146"/>
      <c r="QCV37" s="146"/>
      <c r="QCW37" s="146"/>
      <c r="QCX37" s="146"/>
      <c r="QCY37" s="146"/>
      <c r="QCZ37" s="146"/>
      <c r="QDA37" s="146"/>
      <c r="QDB37" s="146"/>
      <c r="QDC37" s="146"/>
      <c r="QDD37" s="146"/>
      <c r="QDE37" s="146"/>
      <c r="QDF37" s="146"/>
      <c r="QDG37" s="146"/>
      <c r="QDH37" s="146"/>
      <c r="QDI37" s="146"/>
      <c r="QDJ37" s="146"/>
      <c r="QDK37" s="146"/>
      <c r="QDL37" s="146"/>
      <c r="QDM37" s="146"/>
      <c r="QDN37" s="146"/>
      <c r="QDO37" s="146"/>
      <c r="QDP37" s="146"/>
      <c r="QDQ37" s="146"/>
      <c r="QDR37" s="146"/>
      <c r="QDS37" s="146"/>
      <c r="QDT37" s="146"/>
      <c r="QDU37" s="146"/>
      <c r="QDV37" s="146"/>
      <c r="QDW37" s="146"/>
      <c r="QDX37" s="146"/>
      <c r="QDY37" s="146"/>
      <c r="QDZ37" s="146"/>
      <c r="QEA37" s="146"/>
      <c r="QEB37" s="146"/>
      <c r="QEC37" s="146"/>
      <c r="QED37" s="146"/>
      <c r="QEE37" s="146"/>
      <c r="QEF37" s="146"/>
      <c r="QEG37" s="146"/>
      <c r="QEH37" s="146"/>
      <c r="QEI37" s="146"/>
      <c r="QEJ37" s="146"/>
      <c r="QEK37" s="146"/>
      <c r="QEL37" s="146"/>
      <c r="QEM37" s="146"/>
      <c r="QEN37" s="146"/>
      <c r="QEO37" s="146"/>
      <c r="QEP37" s="146"/>
      <c r="QEQ37" s="146"/>
      <c r="QER37" s="146"/>
      <c r="QES37" s="146"/>
      <c r="QET37" s="146"/>
      <c r="QEU37" s="146"/>
      <c r="QEV37" s="146"/>
      <c r="QEW37" s="146"/>
      <c r="QEX37" s="146"/>
      <c r="QEY37" s="146"/>
      <c r="QEZ37" s="146"/>
      <c r="QFA37" s="146"/>
      <c r="QFB37" s="146"/>
      <c r="QFC37" s="146"/>
      <c r="QFD37" s="146"/>
      <c r="QFE37" s="146"/>
      <c r="QFF37" s="146"/>
      <c r="QFG37" s="146"/>
      <c r="QFH37" s="146"/>
      <c r="QFI37" s="146"/>
      <c r="QFJ37" s="146"/>
      <c r="QFK37" s="146"/>
      <c r="QFL37" s="146"/>
      <c r="QFM37" s="146"/>
      <c r="QFN37" s="146"/>
      <c r="QFO37" s="146"/>
      <c r="QFP37" s="146"/>
      <c r="QFQ37" s="146"/>
      <c r="QFR37" s="146"/>
      <c r="QFS37" s="146"/>
      <c r="QFT37" s="146"/>
      <c r="QFU37" s="146"/>
      <c r="QFV37" s="146"/>
      <c r="QFW37" s="146"/>
      <c r="QFX37" s="146"/>
      <c r="QFY37" s="146"/>
      <c r="QFZ37" s="146"/>
      <c r="QGA37" s="146"/>
      <c r="QGB37" s="146"/>
      <c r="QGC37" s="146"/>
      <c r="QGD37" s="146"/>
      <c r="QGE37" s="146"/>
      <c r="QGF37" s="146"/>
      <c r="QGG37" s="146"/>
      <c r="QGH37" s="146"/>
      <c r="QGI37" s="146"/>
      <c r="QGJ37" s="146"/>
      <c r="QGK37" s="146"/>
      <c r="QGL37" s="146"/>
      <c r="QGM37" s="146"/>
      <c r="QGN37" s="146"/>
      <c r="QGO37" s="146"/>
      <c r="QGP37" s="146"/>
      <c r="QGQ37" s="146"/>
      <c r="QGR37" s="146"/>
      <c r="QGS37" s="146"/>
      <c r="QGT37" s="146"/>
      <c r="QGU37" s="146"/>
      <c r="QGV37" s="146"/>
      <c r="QGW37" s="146"/>
      <c r="QGX37" s="146"/>
      <c r="QGY37" s="146"/>
      <c r="QGZ37" s="146"/>
      <c r="QHA37" s="146"/>
      <c r="QHB37" s="146"/>
      <c r="QHC37" s="146"/>
      <c r="QHD37" s="146"/>
      <c r="QHE37" s="146"/>
      <c r="QHF37" s="146"/>
      <c r="QHG37" s="146"/>
      <c r="QHH37" s="146"/>
      <c r="QHI37" s="146"/>
      <c r="QHJ37" s="146"/>
      <c r="QHK37" s="146"/>
      <c r="QHL37" s="146"/>
      <c r="QHM37" s="146"/>
      <c r="QHN37" s="146"/>
      <c r="QHO37" s="146"/>
      <c r="QHP37" s="146"/>
      <c r="QHQ37" s="146"/>
      <c r="QHR37" s="146"/>
      <c r="QHS37" s="146"/>
      <c r="QHT37" s="146"/>
      <c r="QHU37" s="146"/>
      <c r="QHV37" s="146"/>
      <c r="QHW37" s="146"/>
      <c r="QHX37" s="146"/>
      <c r="QHY37" s="146"/>
      <c r="QHZ37" s="146"/>
      <c r="QIA37" s="146"/>
      <c r="QIB37" s="146"/>
      <c r="QIC37" s="146"/>
      <c r="QID37" s="146"/>
      <c r="QIE37" s="146"/>
      <c r="QIF37" s="146"/>
      <c r="QIG37" s="146"/>
      <c r="QIH37" s="146"/>
      <c r="QII37" s="146"/>
      <c r="QIJ37" s="146"/>
      <c r="QIK37" s="146"/>
      <c r="QIL37" s="146"/>
      <c r="QIM37" s="146"/>
      <c r="QIN37" s="146"/>
      <c r="QIO37" s="146"/>
      <c r="QIP37" s="146"/>
      <c r="QIQ37" s="146"/>
      <c r="QIR37" s="146"/>
      <c r="QIS37" s="146"/>
      <c r="QIT37" s="146"/>
      <c r="QIU37" s="146"/>
      <c r="QIV37" s="146"/>
      <c r="QIW37" s="146"/>
      <c r="QIX37" s="146"/>
      <c r="QIY37" s="146"/>
      <c r="QIZ37" s="146"/>
      <c r="QJA37" s="146"/>
      <c r="QJB37" s="146"/>
      <c r="QJC37" s="146"/>
      <c r="QJD37" s="146"/>
      <c r="QJE37" s="146"/>
      <c r="QJF37" s="146"/>
      <c r="QJG37" s="146"/>
      <c r="QJH37" s="146"/>
      <c r="QJI37" s="146"/>
      <c r="QJJ37" s="146"/>
      <c r="QJK37" s="146"/>
      <c r="QJL37" s="146"/>
      <c r="QJM37" s="146"/>
      <c r="QJN37" s="146"/>
      <c r="QJO37" s="146"/>
      <c r="QJP37" s="146"/>
      <c r="QJQ37" s="146"/>
      <c r="QJR37" s="146"/>
      <c r="QJS37" s="146"/>
      <c r="QJT37" s="146"/>
      <c r="QJU37" s="146"/>
      <c r="QJV37" s="146"/>
      <c r="QJW37" s="146"/>
      <c r="QJX37" s="146"/>
      <c r="QJY37" s="146"/>
      <c r="QJZ37" s="146"/>
      <c r="QKA37" s="146"/>
      <c r="QKB37" s="146"/>
      <c r="QKC37" s="146"/>
      <c r="QKD37" s="146"/>
      <c r="QKE37" s="146"/>
      <c r="QKF37" s="146"/>
      <c r="QKG37" s="146"/>
      <c r="QKH37" s="146"/>
      <c r="QKI37" s="146"/>
      <c r="QKJ37" s="146"/>
      <c r="QKK37" s="146"/>
      <c r="QKL37" s="146"/>
      <c r="QKM37" s="146"/>
      <c r="QKN37" s="146"/>
      <c r="QKO37" s="146"/>
      <c r="QKP37" s="146"/>
      <c r="QKQ37" s="146"/>
      <c r="QKR37" s="146"/>
      <c r="QKS37" s="146"/>
      <c r="QKT37" s="146"/>
      <c r="QKU37" s="146"/>
      <c r="QKV37" s="146"/>
      <c r="QKW37" s="146"/>
      <c r="QKX37" s="146"/>
      <c r="QKY37" s="146"/>
      <c r="QKZ37" s="146"/>
      <c r="QLA37" s="146"/>
      <c r="QLB37" s="146"/>
      <c r="QLC37" s="146"/>
      <c r="QLD37" s="146"/>
      <c r="QLE37" s="146"/>
      <c r="QLF37" s="146"/>
      <c r="QLG37" s="146"/>
      <c r="QLH37" s="146"/>
      <c r="QLI37" s="146"/>
      <c r="QLJ37" s="146"/>
      <c r="QLK37" s="146"/>
      <c r="QLL37" s="146"/>
      <c r="QLM37" s="146"/>
      <c r="QLN37" s="146"/>
      <c r="QLO37" s="146"/>
      <c r="QLP37" s="146"/>
      <c r="QLQ37" s="146"/>
      <c r="QLR37" s="146"/>
      <c r="QLS37" s="146"/>
      <c r="QLT37" s="146"/>
      <c r="QLU37" s="146"/>
      <c r="QLV37" s="146"/>
      <c r="QLW37" s="146"/>
      <c r="QLX37" s="146"/>
      <c r="QLY37" s="146"/>
      <c r="QLZ37" s="146"/>
      <c r="QMA37" s="146"/>
      <c r="QMB37" s="146"/>
      <c r="QMC37" s="146"/>
      <c r="QMD37" s="146"/>
      <c r="QME37" s="146"/>
      <c r="QMF37" s="146"/>
      <c r="QMG37" s="146"/>
      <c r="QMH37" s="146"/>
      <c r="QMI37" s="146"/>
      <c r="QMJ37" s="146"/>
      <c r="QMK37" s="146"/>
      <c r="QML37" s="146"/>
      <c r="QMM37" s="146"/>
      <c r="QMN37" s="146"/>
      <c r="QMO37" s="146"/>
      <c r="QMP37" s="146"/>
      <c r="QMQ37" s="146"/>
      <c r="QMR37" s="146"/>
      <c r="QMS37" s="146"/>
      <c r="QMT37" s="146"/>
      <c r="QMU37" s="146"/>
      <c r="QMV37" s="146"/>
      <c r="QMW37" s="146"/>
      <c r="QMX37" s="146"/>
      <c r="QMY37" s="146"/>
      <c r="QMZ37" s="146"/>
      <c r="QNA37" s="146"/>
      <c r="QNB37" s="146"/>
      <c r="QNC37" s="146"/>
      <c r="QND37" s="146"/>
      <c r="QNE37" s="146"/>
      <c r="QNF37" s="146"/>
      <c r="QNG37" s="146"/>
      <c r="QNH37" s="146"/>
      <c r="QNI37" s="146"/>
      <c r="QNJ37" s="146"/>
      <c r="QNK37" s="146"/>
      <c r="QNL37" s="146"/>
      <c r="QNM37" s="146"/>
      <c r="QNN37" s="146"/>
      <c r="QNO37" s="146"/>
      <c r="QNP37" s="146"/>
      <c r="QNQ37" s="146"/>
      <c r="QNR37" s="146"/>
      <c r="QNS37" s="146"/>
      <c r="QNT37" s="146"/>
      <c r="QNU37" s="146"/>
      <c r="QNV37" s="146"/>
      <c r="QNW37" s="146"/>
      <c r="QNX37" s="146"/>
      <c r="QNY37" s="146"/>
      <c r="QNZ37" s="146"/>
      <c r="QOA37" s="146"/>
      <c r="QOB37" s="146"/>
      <c r="QOC37" s="146"/>
      <c r="QOD37" s="146"/>
      <c r="QOE37" s="146"/>
      <c r="QOF37" s="146"/>
      <c r="QOG37" s="146"/>
      <c r="QOH37" s="146"/>
      <c r="QOI37" s="146"/>
      <c r="QOJ37" s="146"/>
      <c r="QOK37" s="146"/>
      <c r="QOL37" s="146"/>
      <c r="QOM37" s="146"/>
      <c r="QON37" s="146"/>
      <c r="QOO37" s="146"/>
      <c r="QOP37" s="146"/>
      <c r="QOQ37" s="146"/>
      <c r="QOR37" s="146"/>
      <c r="QOS37" s="146"/>
      <c r="QOT37" s="146"/>
      <c r="QOU37" s="146"/>
      <c r="QOV37" s="146"/>
      <c r="QOW37" s="146"/>
      <c r="QOX37" s="146"/>
      <c r="QOY37" s="146"/>
      <c r="QOZ37" s="146"/>
      <c r="QPA37" s="146"/>
      <c r="QPB37" s="146"/>
      <c r="QPC37" s="146"/>
      <c r="QPD37" s="146"/>
      <c r="QPE37" s="146"/>
      <c r="QPF37" s="146"/>
      <c r="QPG37" s="146"/>
      <c r="QPH37" s="146"/>
      <c r="QPI37" s="146"/>
      <c r="QPJ37" s="146"/>
      <c r="QPK37" s="146"/>
      <c r="QPL37" s="146"/>
      <c r="QPM37" s="146"/>
      <c r="QPN37" s="146"/>
      <c r="QPO37" s="146"/>
      <c r="QPP37" s="146"/>
      <c r="QPQ37" s="146"/>
      <c r="QPR37" s="146"/>
      <c r="QPS37" s="146"/>
      <c r="QPT37" s="146"/>
      <c r="QPU37" s="146"/>
      <c r="QPV37" s="146"/>
      <c r="QPW37" s="146"/>
      <c r="QPX37" s="146"/>
      <c r="QPY37" s="146"/>
      <c r="QPZ37" s="146"/>
      <c r="QQA37" s="146"/>
      <c r="QQB37" s="146"/>
      <c r="QQC37" s="146"/>
      <c r="QQD37" s="146"/>
      <c r="QQE37" s="146"/>
      <c r="QQF37" s="146"/>
      <c r="QQG37" s="146"/>
      <c r="QQH37" s="146"/>
      <c r="QQI37" s="146"/>
      <c r="QQJ37" s="146"/>
      <c r="QQK37" s="146"/>
      <c r="QQL37" s="146"/>
      <c r="QQM37" s="146"/>
      <c r="QQN37" s="146"/>
      <c r="QQO37" s="146"/>
      <c r="QQP37" s="146"/>
      <c r="QQQ37" s="146"/>
      <c r="QQR37" s="146"/>
      <c r="QQS37" s="146"/>
      <c r="QQT37" s="146"/>
      <c r="QQU37" s="146"/>
      <c r="QQV37" s="146"/>
      <c r="QQW37" s="146"/>
      <c r="QQX37" s="146"/>
      <c r="QQY37" s="146"/>
      <c r="QQZ37" s="146"/>
      <c r="QRA37" s="146"/>
      <c r="QRB37" s="146"/>
      <c r="QRC37" s="146"/>
      <c r="QRD37" s="146"/>
      <c r="QRE37" s="146"/>
      <c r="QRF37" s="146"/>
      <c r="QRG37" s="146"/>
      <c r="QRH37" s="146"/>
      <c r="QRI37" s="146"/>
      <c r="QRJ37" s="146"/>
      <c r="QRK37" s="146"/>
      <c r="QRL37" s="146"/>
      <c r="QRM37" s="146"/>
      <c r="QRN37" s="146"/>
      <c r="QRO37" s="146"/>
      <c r="QRP37" s="146"/>
      <c r="QRQ37" s="146"/>
      <c r="QRR37" s="146"/>
      <c r="QRS37" s="146"/>
      <c r="QRT37" s="146"/>
      <c r="QRU37" s="146"/>
      <c r="QRV37" s="146"/>
      <c r="QRW37" s="146"/>
      <c r="QRX37" s="146"/>
      <c r="QRY37" s="146"/>
      <c r="QRZ37" s="146"/>
      <c r="QSA37" s="146"/>
      <c r="QSB37" s="146"/>
      <c r="QSC37" s="146"/>
      <c r="QSD37" s="146"/>
      <c r="QSE37" s="146"/>
      <c r="QSF37" s="146"/>
      <c r="QSG37" s="146"/>
      <c r="QSH37" s="146"/>
      <c r="QSI37" s="146"/>
      <c r="QSJ37" s="146"/>
      <c r="QSK37" s="146"/>
      <c r="QSL37" s="146"/>
      <c r="QSM37" s="146"/>
      <c r="QSN37" s="146"/>
      <c r="QSO37" s="146"/>
      <c r="QSP37" s="146"/>
      <c r="QSQ37" s="146"/>
      <c r="QSR37" s="146"/>
      <c r="QSS37" s="146"/>
      <c r="QST37" s="146"/>
      <c r="QSU37" s="146"/>
      <c r="QSV37" s="146"/>
      <c r="QSW37" s="146"/>
      <c r="QSX37" s="146"/>
      <c r="QSY37" s="146"/>
      <c r="QSZ37" s="146"/>
      <c r="QTA37" s="146"/>
      <c r="QTB37" s="146"/>
      <c r="QTC37" s="146"/>
      <c r="QTD37" s="146"/>
      <c r="QTE37" s="146"/>
      <c r="QTF37" s="146"/>
      <c r="QTG37" s="146"/>
      <c r="QTH37" s="146"/>
      <c r="QTI37" s="146"/>
      <c r="QTJ37" s="146"/>
      <c r="QTK37" s="146"/>
      <c r="QTL37" s="146"/>
      <c r="QTM37" s="146"/>
      <c r="QTN37" s="146"/>
      <c r="QTO37" s="146"/>
      <c r="QTP37" s="146"/>
      <c r="QTQ37" s="146"/>
      <c r="QTR37" s="146"/>
      <c r="QTS37" s="146"/>
      <c r="QTT37" s="146"/>
      <c r="QTU37" s="146"/>
      <c r="QTV37" s="146"/>
      <c r="QTW37" s="146"/>
      <c r="QTX37" s="146"/>
      <c r="QTY37" s="146"/>
      <c r="QTZ37" s="146"/>
      <c r="QUA37" s="146"/>
      <c r="QUB37" s="146"/>
      <c r="QUC37" s="146"/>
      <c r="QUD37" s="146"/>
      <c r="QUE37" s="146"/>
      <c r="QUF37" s="146"/>
      <c r="QUG37" s="146"/>
      <c r="QUH37" s="146"/>
      <c r="QUI37" s="146"/>
      <c r="QUJ37" s="146"/>
      <c r="QUK37" s="146"/>
      <c r="QUL37" s="146"/>
      <c r="QUM37" s="146"/>
      <c r="QUN37" s="146"/>
      <c r="QUO37" s="146"/>
      <c r="QUP37" s="146"/>
      <c r="QUQ37" s="146"/>
      <c r="QUR37" s="146"/>
      <c r="QUS37" s="146"/>
      <c r="QUT37" s="146"/>
      <c r="QUU37" s="146"/>
      <c r="QUV37" s="146"/>
      <c r="QUW37" s="146"/>
      <c r="QUX37" s="146"/>
      <c r="QUY37" s="146"/>
      <c r="QUZ37" s="146"/>
      <c r="QVA37" s="146"/>
      <c r="QVB37" s="146"/>
      <c r="QVC37" s="146"/>
      <c r="QVD37" s="146"/>
      <c r="QVE37" s="146"/>
      <c r="QVF37" s="146"/>
      <c r="QVG37" s="146"/>
      <c r="QVH37" s="146"/>
      <c r="QVI37" s="146"/>
      <c r="QVJ37" s="146"/>
      <c r="QVK37" s="146"/>
      <c r="QVL37" s="146"/>
      <c r="QVM37" s="146"/>
      <c r="QVN37" s="146"/>
      <c r="QVO37" s="146"/>
      <c r="QVP37" s="146"/>
      <c r="QVQ37" s="146"/>
      <c r="QVR37" s="146"/>
      <c r="QVS37" s="146"/>
      <c r="QVT37" s="146"/>
      <c r="QVU37" s="146"/>
      <c r="QVV37" s="146"/>
      <c r="QVW37" s="146"/>
      <c r="QVX37" s="146"/>
      <c r="QVY37" s="146"/>
      <c r="QVZ37" s="146"/>
      <c r="QWA37" s="146"/>
      <c r="QWB37" s="146"/>
      <c r="QWC37" s="146"/>
      <c r="QWD37" s="146"/>
      <c r="QWE37" s="146"/>
      <c r="QWF37" s="146"/>
      <c r="QWG37" s="146"/>
      <c r="QWH37" s="146"/>
      <c r="QWI37" s="146"/>
      <c r="QWJ37" s="146"/>
      <c r="QWK37" s="146"/>
      <c r="QWL37" s="146"/>
      <c r="QWM37" s="146"/>
      <c r="QWN37" s="146"/>
      <c r="QWO37" s="146"/>
      <c r="QWP37" s="146"/>
      <c r="QWQ37" s="146"/>
      <c r="QWR37" s="146"/>
      <c r="QWS37" s="146"/>
      <c r="QWT37" s="146"/>
      <c r="QWU37" s="146"/>
      <c r="QWV37" s="146"/>
      <c r="QWW37" s="146"/>
      <c r="QWX37" s="146"/>
      <c r="QWY37" s="146"/>
      <c r="QWZ37" s="146"/>
      <c r="QXA37" s="146"/>
      <c r="QXB37" s="146"/>
      <c r="QXC37" s="146"/>
      <c r="QXD37" s="146"/>
      <c r="QXE37" s="146"/>
      <c r="QXF37" s="146"/>
      <c r="QXG37" s="146"/>
      <c r="QXH37" s="146"/>
      <c r="QXI37" s="146"/>
      <c r="QXJ37" s="146"/>
      <c r="QXK37" s="146"/>
      <c r="QXL37" s="146"/>
      <c r="QXM37" s="146"/>
      <c r="QXN37" s="146"/>
      <c r="QXO37" s="146"/>
      <c r="QXP37" s="146"/>
      <c r="QXQ37" s="146"/>
      <c r="QXR37" s="146"/>
      <c r="QXS37" s="146"/>
      <c r="QXT37" s="146"/>
      <c r="QXU37" s="146"/>
      <c r="QXV37" s="146"/>
      <c r="QXW37" s="146"/>
      <c r="QXX37" s="146"/>
      <c r="QXY37" s="146"/>
      <c r="QXZ37" s="146"/>
      <c r="QYA37" s="146"/>
      <c r="QYB37" s="146"/>
      <c r="QYC37" s="146"/>
      <c r="QYD37" s="146"/>
      <c r="QYE37" s="146"/>
      <c r="QYF37" s="146"/>
      <c r="QYG37" s="146"/>
      <c r="QYH37" s="146"/>
      <c r="QYI37" s="146"/>
      <c r="QYJ37" s="146"/>
      <c r="QYK37" s="146"/>
      <c r="QYL37" s="146"/>
      <c r="QYM37" s="146"/>
      <c r="QYN37" s="146"/>
      <c r="QYO37" s="146"/>
      <c r="QYP37" s="146"/>
      <c r="QYQ37" s="146"/>
      <c r="QYR37" s="146"/>
      <c r="QYS37" s="146"/>
      <c r="QYT37" s="146"/>
      <c r="QYU37" s="146"/>
      <c r="QYV37" s="146"/>
      <c r="QYW37" s="146"/>
      <c r="QYX37" s="146"/>
      <c r="QYY37" s="146"/>
      <c r="QYZ37" s="146"/>
      <c r="QZA37" s="146"/>
      <c r="QZB37" s="146"/>
      <c r="QZC37" s="146"/>
      <c r="QZD37" s="146"/>
      <c r="QZE37" s="146"/>
      <c r="QZF37" s="146"/>
      <c r="QZG37" s="146"/>
      <c r="QZH37" s="146"/>
      <c r="QZI37" s="146"/>
      <c r="QZJ37" s="146"/>
      <c r="QZK37" s="146"/>
      <c r="QZL37" s="146"/>
      <c r="QZM37" s="146"/>
      <c r="QZN37" s="146"/>
      <c r="QZO37" s="146"/>
      <c r="QZP37" s="146"/>
      <c r="QZQ37" s="146"/>
      <c r="QZR37" s="146"/>
      <c r="QZS37" s="146"/>
      <c r="QZT37" s="146"/>
      <c r="QZU37" s="146"/>
      <c r="QZV37" s="146"/>
      <c r="QZW37" s="146"/>
      <c r="QZX37" s="146"/>
      <c r="QZY37" s="146"/>
      <c r="QZZ37" s="146"/>
      <c r="RAA37" s="146"/>
      <c r="RAB37" s="146"/>
      <c r="RAC37" s="146"/>
      <c r="RAD37" s="146"/>
      <c r="RAE37" s="146"/>
      <c r="RAF37" s="146"/>
      <c r="RAG37" s="146"/>
      <c r="RAH37" s="146"/>
      <c r="RAI37" s="146"/>
      <c r="RAJ37" s="146"/>
      <c r="RAK37" s="146"/>
      <c r="RAL37" s="146"/>
      <c r="RAM37" s="146"/>
      <c r="RAN37" s="146"/>
      <c r="RAO37" s="146"/>
      <c r="RAP37" s="146"/>
      <c r="RAQ37" s="146"/>
      <c r="RAR37" s="146"/>
      <c r="RAS37" s="146"/>
      <c r="RAT37" s="146"/>
      <c r="RAU37" s="146"/>
      <c r="RAV37" s="146"/>
      <c r="RAW37" s="146"/>
      <c r="RAX37" s="146"/>
      <c r="RAY37" s="146"/>
      <c r="RAZ37" s="146"/>
      <c r="RBA37" s="146"/>
      <c r="RBB37" s="146"/>
      <c r="RBC37" s="146"/>
      <c r="RBD37" s="146"/>
      <c r="RBE37" s="146"/>
      <c r="RBF37" s="146"/>
      <c r="RBG37" s="146"/>
      <c r="RBH37" s="146"/>
      <c r="RBI37" s="146"/>
      <c r="RBJ37" s="146"/>
      <c r="RBK37" s="146"/>
      <c r="RBL37" s="146"/>
      <c r="RBM37" s="146"/>
      <c r="RBN37" s="146"/>
      <c r="RBO37" s="146"/>
      <c r="RBP37" s="146"/>
      <c r="RBQ37" s="146"/>
      <c r="RBR37" s="146"/>
      <c r="RBS37" s="146"/>
      <c r="RBT37" s="146"/>
      <c r="RBU37" s="146"/>
      <c r="RBV37" s="146"/>
      <c r="RBW37" s="146"/>
      <c r="RBX37" s="146"/>
      <c r="RBY37" s="146"/>
      <c r="RBZ37" s="146"/>
      <c r="RCA37" s="146"/>
      <c r="RCB37" s="146"/>
      <c r="RCC37" s="146"/>
      <c r="RCD37" s="146"/>
      <c r="RCE37" s="146"/>
      <c r="RCF37" s="146"/>
      <c r="RCG37" s="146"/>
      <c r="RCH37" s="146"/>
      <c r="RCI37" s="146"/>
      <c r="RCJ37" s="146"/>
      <c r="RCK37" s="146"/>
      <c r="RCL37" s="146"/>
      <c r="RCM37" s="146"/>
      <c r="RCN37" s="146"/>
      <c r="RCO37" s="146"/>
      <c r="RCP37" s="146"/>
      <c r="RCQ37" s="146"/>
      <c r="RCR37" s="146"/>
      <c r="RCS37" s="146"/>
      <c r="RCT37" s="146"/>
      <c r="RCU37" s="146"/>
      <c r="RCV37" s="146"/>
      <c r="RCW37" s="146"/>
      <c r="RCX37" s="146"/>
      <c r="RCY37" s="146"/>
      <c r="RCZ37" s="146"/>
      <c r="RDA37" s="146"/>
      <c r="RDB37" s="146"/>
      <c r="RDC37" s="146"/>
      <c r="RDD37" s="146"/>
      <c r="RDE37" s="146"/>
      <c r="RDF37" s="146"/>
      <c r="RDG37" s="146"/>
      <c r="RDH37" s="146"/>
      <c r="RDI37" s="146"/>
      <c r="RDJ37" s="146"/>
      <c r="RDK37" s="146"/>
      <c r="RDL37" s="146"/>
      <c r="RDM37" s="146"/>
      <c r="RDN37" s="146"/>
      <c r="RDO37" s="146"/>
      <c r="RDP37" s="146"/>
      <c r="RDQ37" s="146"/>
      <c r="RDR37" s="146"/>
      <c r="RDS37" s="146"/>
      <c r="RDT37" s="146"/>
      <c r="RDU37" s="146"/>
      <c r="RDV37" s="146"/>
      <c r="RDW37" s="146"/>
      <c r="RDX37" s="146"/>
      <c r="RDY37" s="146"/>
      <c r="RDZ37" s="146"/>
      <c r="REA37" s="146"/>
      <c r="REB37" s="146"/>
      <c r="REC37" s="146"/>
      <c r="RED37" s="146"/>
      <c r="REE37" s="146"/>
      <c r="REF37" s="146"/>
      <c r="REG37" s="146"/>
      <c r="REH37" s="146"/>
      <c r="REI37" s="146"/>
      <c r="REJ37" s="146"/>
      <c r="REK37" s="146"/>
      <c r="REL37" s="146"/>
      <c r="REM37" s="146"/>
      <c r="REN37" s="146"/>
      <c r="REO37" s="146"/>
      <c r="REP37" s="146"/>
      <c r="REQ37" s="146"/>
      <c r="RER37" s="146"/>
      <c r="RES37" s="146"/>
      <c r="RET37" s="146"/>
      <c r="REU37" s="146"/>
      <c r="REV37" s="146"/>
      <c r="REW37" s="146"/>
      <c r="REX37" s="146"/>
      <c r="REY37" s="146"/>
      <c r="REZ37" s="146"/>
      <c r="RFA37" s="146"/>
      <c r="RFB37" s="146"/>
      <c r="RFC37" s="146"/>
      <c r="RFD37" s="146"/>
      <c r="RFE37" s="146"/>
      <c r="RFF37" s="146"/>
      <c r="RFG37" s="146"/>
      <c r="RFH37" s="146"/>
      <c r="RFI37" s="146"/>
      <c r="RFJ37" s="146"/>
      <c r="RFK37" s="146"/>
      <c r="RFL37" s="146"/>
      <c r="RFM37" s="146"/>
      <c r="RFN37" s="146"/>
      <c r="RFO37" s="146"/>
      <c r="RFP37" s="146"/>
      <c r="RFQ37" s="146"/>
      <c r="RFR37" s="146"/>
      <c r="RFS37" s="146"/>
      <c r="RFT37" s="146"/>
      <c r="RFU37" s="146"/>
      <c r="RFV37" s="146"/>
      <c r="RFW37" s="146"/>
      <c r="RFX37" s="146"/>
      <c r="RFY37" s="146"/>
      <c r="RFZ37" s="146"/>
      <c r="RGA37" s="146"/>
      <c r="RGB37" s="146"/>
      <c r="RGC37" s="146"/>
      <c r="RGD37" s="146"/>
      <c r="RGE37" s="146"/>
      <c r="RGF37" s="146"/>
      <c r="RGG37" s="146"/>
      <c r="RGH37" s="146"/>
      <c r="RGI37" s="146"/>
      <c r="RGJ37" s="146"/>
      <c r="RGK37" s="146"/>
      <c r="RGL37" s="146"/>
      <c r="RGM37" s="146"/>
      <c r="RGN37" s="146"/>
      <c r="RGO37" s="146"/>
      <c r="RGP37" s="146"/>
      <c r="RGQ37" s="146"/>
      <c r="RGR37" s="146"/>
      <c r="RGS37" s="146"/>
      <c r="RGT37" s="146"/>
      <c r="RGU37" s="146"/>
      <c r="RGV37" s="146"/>
      <c r="RGW37" s="146"/>
      <c r="RGX37" s="146"/>
      <c r="RGY37" s="146"/>
      <c r="RGZ37" s="146"/>
      <c r="RHA37" s="146"/>
      <c r="RHB37" s="146"/>
      <c r="RHC37" s="146"/>
      <c r="RHD37" s="146"/>
      <c r="RHE37" s="146"/>
      <c r="RHF37" s="146"/>
      <c r="RHG37" s="146"/>
      <c r="RHH37" s="146"/>
      <c r="RHI37" s="146"/>
      <c r="RHJ37" s="146"/>
      <c r="RHK37" s="146"/>
      <c r="RHL37" s="146"/>
      <c r="RHM37" s="146"/>
      <c r="RHN37" s="146"/>
      <c r="RHO37" s="146"/>
      <c r="RHP37" s="146"/>
      <c r="RHQ37" s="146"/>
      <c r="RHR37" s="146"/>
      <c r="RHS37" s="146"/>
      <c r="RHT37" s="146"/>
      <c r="RHU37" s="146"/>
      <c r="RHV37" s="146"/>
      <c r="RHW37" s="146"/>
      <c r="RHX37" s="146"/>
      <c r="RHY37" s="146"/>
      <c r="RHZ37" s="146"/>
      <c r="RIA37" s="146"/>
      <c r="RIB37" s="146"/>
      <c r="RIC37" s="146"/>
      <c r="RID37" s="146"/>
      <c r="RIE37" s="146"/>
      <c r="RIF37" s="146"/>
      <c r="RIG37" s="146"/>
      <c r="RIH37" s="146"/>
      <c r="RII37" s="146"/>
      <c r="RIJ37" s="146"/>
      <c r="RIK37" s="146"/>
      <c r="RIL37" s="146"/>
      <c r="RIM37" s="146"/>
      <c r="RIN37" s="146"/>
      <c r="RIO37" s="146"/>
      <c r="RIP37" s="146"/>
      <c r="RIQ37" s="146"/>
      <c r="RIR37" s="146"/>
      <c r="RIS37" s="146"/>
      <c r="RIT37" s="146"/>
      <c r="RIU37" s="146"/>
      <c r="RIV37" s="146"/>
      <c r="RIW37" s="146"/>
      <c r="RIX37" s="146"/>
      <c r="RIY37" s="146"/>
      <c r="RIZ37" s="146"/>
      <c r="RJA37" s="146"/>
      <c r="RJB37" s="146"/>
      <c r="RJC37" s="146"/>
      <c r="RJD37" s="146"/>
      <c r="RJE37" s="146"/>
      <c r="RJF37" s="146"/>
      <c r="RJG37" s="146"/>
      <c r="RJH37" s="146"/>
      <c r="RJI37" s="146"/>
      <c r="RJJ37" s="146"/>
      <c r="RJK37" s="146"/>
      <c r="RJL37" s="146"/>
      <c r="RJM37" s="146"/>
      <c r="RJN37" s="146"/>
      <c r="RJO37" s="146"/>
      <c r="RJP37" s="146"/>
      <c r="RJQ37" s="146"/>
      <c r="RJR37" s="146"/>
      <c r="RJS37" s="146"/>
      <c r="RJT37" s="146"/>
      <c r="RJU37" s="146"/>
      <c r="RJV37" s="146"/>
      <c r="RJW37" s="146"/>
      <c r="RJX37" s="146"/>
      <c r="RJY37" s="146"/>
      <c r="RJZ37" s="146"/>
      <c r="RKA37" s="146"/>
      <c r="RKB37" s="146"/>
      <c r="RKC37" s="146"/>
      <c r="RKD37" s="146"/>
      <c r="RKE37" s="146"/>
      <c r="RKF37" s="146"/>
      <c r="RKG37" s="146"/>
      <c r="RKH37" s="146"/>
      <c r="RKI37" s="146"/>
      <c r="RKJ37" s="146"/>
      <c r="RKK37" s="146"/>
      <c r="RKL37" s="146"/>
      <c r="RKM37" s="146"/>
      <c r="RKN37" s="146"/>
      <c r="RKO37" s="146"/>
      <c r="RKP37" s="146"/>
      <c r="RKQ37" s="146"/>
      <c r="RKR37" s="146"/>
      <c r="RKS37" s="146"/>
      <c r="RKT37" s="146"/>
      <c r="RKU37" s="146"/>
      <c r="RKV37" s="146"/>
      <c r="RKW37" s="146"/>
      <c r="RKX37" s="146"/>
      <c r="RKY37" s="146"/>
      <c r="RKZ37" s="146"/>
      <c r="RLA37" s="146"/>
      <c r="RLB37" s="146"/>
      <c r="RLC37" s="146"/>
      <c r="RLD37" s="146"/>
      <c r="RLE37" s="146"/>
      <c r="RLF37" s="146"/>
      <c r="RLG37" s="146"/>
      <c r="RLH37" s="146"/>
      <c r="RLI37" s="146"/>
      <c r="RLJ37" s="146"/>
      <c r="RLK37" s="146"/>
      <c r="RLL37" s="146"/>
      <c r="RLM37" s="146"/>
      <c r="RLN37" s="146"/>
      <c r="RLO37" s="146"/>
      <c r="RLP37" s="146"/>
      <c r="RLQ37" s="146"/>
      <c r="RLR37" s="146"/>
      <c r="RLS37" s="146"/>
      <c r="RLT37" s="146"/>
      <c r="RLU37" s="146"/>
      <c r="RLV37" s="146"/>
      <c r="RLW37" s="146"/>
      <c r="RLX37" s="146"/>
      <c r="RLY37" s="146"/>
      <c r="RLZ37" s="146"/>
      <c r="RMA37" s="146"/>
      <c r="RMB37" s="146"/>
      <c r="RMC37" s="146"/>
      <c r="RMD37" s="146"/>
      <c r="RME37" s="146"/>
      <c r="RMF37" s="146"/>
      <c r="RMG37" s="146"/>
      <c r="RMH37" s="146"/>
      <c r="RMI37" s="146"/>
      <c r="RMJ37" s="146"/>
      <c r="RMK37" s="146"/>
      <c r="RML37" s="146"/>
      <c r="RMM37" s="146"/>
      <c r="RMN37" s="146"/>
      <c r="RMO37" s="146"/>
      <c r="RMP37" s="146"/>
      <c r="RMQ37" s="146"/>
      <c r="RMR37" s="146"/>
      <c r="RMS37" s="146"/>
      <c r="RMT37" s="146"/>
      <c r="RMU37" s="146"/>
      <c r="RMV37" s="146"/>
      <c r="RMW37" s="146"/>
      <c r="RMX37" s="146"/>
      <c r="RMY37" s="146"/>
      <c r="RMZ37" s="146"/>
      <c r="RNA37" s="146"/>
      <c r="RNB37" s="146"/>
      <c r="RNC37" s="146"/>
      <c r="RND37" s="146"/>
      <c r="RNE37" s="146"/>
      <c r="RNF37" s="146"/>
      <c r="RNG37" s="146"/>
      <c r="RNH37" s="146"/>
      <c r="RNI37" s="146"/>
      <c r="RNJ37" s="146"/>
      <c r="RNK37" s="146"/>
      <c r="RNL37" s="146"/>
      <c r="RNM37" s="146"/>
      <c r="RNN37" s="146"/>
      <c r="RNO37" s="146"/>
      <c r="RNP37" s="146"/>
      <c r="RNQ37" s="146"/>
      <c r="RNR37" s="146"/>
      <c r="RNS37" s="146"/>
      <c r="RNT37" s="146"/>
      <c r="RNU37" s="146"/>
      <c r="RNV37" s="146"/>
      <c r="RNW37" s="146"/>
      <c r="RNX37" s="146"/>
      <c r="RNY37" s="146"/>
      <c r="RNZ37" s="146"/>
      <c r="ROA37" s="146"/>
      <c r="ROB37" s="146"/>
      <c r="ROC37" s="146"/>
      <c r="ROD37" s="146"/>
      <c r="ROE37" s="146"/>
      <c r="ROF37" s="146"/>
      <c r="ROG37" s="146"/>
      <c r="ROH37" s="146"/>
      <c r="ROI37" s="146"/>
      <c r="ROJ37" s="146"/>
      <c r="ROK37" s="146"/>
      <c r="ROL37" s="146"/>
      <c r="ROM37" s="146"/>
      <c r="RON37" s="146"/>
      <c r="ROO37" s="146"/>
      <c r="ROP37" s="146"/>
      <c r="ROQ37" s="146"/>
      <c r="ROR37" s="146"/>
      <c r="ROS37" s="146"/>
      <c r="ROT37" s="146"/>
      <c r="ROU37" s="146"/>
      <c r="ROV37" s="146"/>
      <c r="ROW37" s="146"/>
      <c r="ROX37" s="146"/>
      <c r="ROY37" s="146"/>
      <c r="ROZ37" s="146"/>
      <c r="RPA37" s="146"/>
      <c r="RPB37" s="146"/>
      <c r="RPC37" s="146"/>
      <c r="RPD37" s="146"/>
      <c r="RPE37" s="146"/>
      <c r="RPF37" s="146"/>
      <c r="RPG37" s="146"/>
      <c r="RPH37" s="146"/>
      <c r="RPI37" s="146"/>
      <c r="RPJ37" s="146"/>
      <c r="RPK37" s="146"/>
      <c r="RPL37" s="146"/>
      <c r="RPM37" s="146"/>
      <c r="RPN37" s="146"/>
      <c r="RPO37" s="146"/>
      <c r="RPP37" s="146"/>
      <c r="RPQ37" s="146"/>
      <c r="RPR37" s="146"/>
      <c r="RPS37" s="146"/>
      <c r="RPT37" s="146"/>
      <c r="RPU37" s="146"/>
      <c r="RPV37" s="146"/>
      <c r="RPW37" s="146"/>
      <c r="RPX37" s="146"/>
      <c r="RPY37" s="146"/>
      <c r="RPZ37" s="146"/>
      <c r="RQA37" s="146"/>
      <c r="RQB37" s="146"/>
      <c r="RQC37" s="146"/>
      <c r="RQD37" s="146"/>
      <c r="RQE37" s="146"/>
      <c r="RQF37" s="146"/>
      <c r="RQG37" s="146"/>
      <c r="RQH37" s="146"/>
      <c r="RQI37" s="146"/>
      <c r="RQJ37" s="146"/>
      <c r="RQK37" s="146"/>
      <c r="RQL37" s="146"/>
      <c r="RQM37" s="146"/>
      <c r="RQN37" s="146"/>
      <c r="RQO37" s="146"/>
      <c r="RQP37" s="146"/>
      <c r="RQQ37" s="146"/>
      <c r="RQR37" s="146"/>
      <c r="RQS37" s="146"/>
      <c r="RQT37" s="146"/>
      <c r="RQU37" s="146"/>
      <c r="RQV37" s="146"/>
      <c r="RQW37" s="146"/>
      <c r="RQX37" s="146"/>
      <c r="RQY37" s="146"/>
      <c r="RQZ37" s="146"/>
      <c r="RRA37" s="146"/>
      <c r="RRB37" s="146"/>
      <c r="RRC37" s="146"/>
      <c r="RRD37" s="146"/>
      <c r="RRE37" s="146"/>
      <c r="RRF37" s="146"/>
      <c r="RRG37" s="146"/>
      <c r="RRH37" s="146"/>
      <c r="RRI37" s="146"/>
      <c r="RRJ37" s="146"/>
      <c r="RRK37" s="146"/>
      <c r="RRL37" s="146"/>
      <c r="RRM37" s="146"/>
      <c r="RRN37" s="146"/>
      <c r="RRO37" s="146"/>
      <c r="RRP37" s="146"/>
      <c r="RRQ37" s="146"/>
      <c r="RRR37" s="146"/>
      <c r="RRS37" s="146"/>
      <c r="RRT37" s="146"/>
      <c r="RRU37" s="146"/>
      <c r="RRV37" s="146"/>
      <c r="RRW37" s="146"/>
      <c r="RRX37" s="146"/>
      <c r="RRY37" s="146"/>
      <c r="RRZ37" s="146"/>
      <c r="RSA37" s="146"/>
      <c r="RSB37" s="146"/>
      <c r="RSC37" s="146"/>
      <c r="RSD37" s="146"/>
      <c r="RSE37" s="146"/>
      <c r="RSF37" s="146"/>
      <c r="RSG37" s="146"/>
      <c r="RSH37" s="146"/>
      <c r="RSI37" s="146"/>
      <c r="RSJ37" s="146"/>
      <c r="RSK37" s="146"/>
      <c r="RSL37" s="146"/>
      <c r="RSM37" s="146"/>
      <c r="RSN37" s="146"/>
      <c r="RSO37" s="146"/>
      <c r="RSP37" s="146"/>
      <c r="RSQ37" s="146"/>
      <c r="RSR37" s="146"/>
      <c r="RSS37" s="146"/>
      <c r="RST37" s="146"/>
      <c r="RSU37" s="146"/>
      <c r="RSV37" s="146"/>
      <c r="RSW37" s="146"/>
      <c r="RSX37" s="146"/>
      <c r="RSY37" s="146"/>
      <c r="RSZ37" s="146"/>
      <c r="RTA37" s="146"/>
      <c r="RTB37" s="146"/>
      <c r="RTC37" s="146"/>
      <c r="RTD37" s="146"/>
      <c r="RTE37" s="146"/>
      <c r="RTF37" s="146"/>
      <c r="RTG37" s="146"/>
      <c r="RTH37" s="146"/>
      <c r="RTI37" s="146"/>
      <c r="RTJ37" s="146"/>
      <c r="RTK37" s="146"/>
      <c r="RTL37" s="146"/>
      <c r="RTM37" s="146"/>
      <c r="RTN37" s="146"/>
      <c r="RTO37" s="146"/>
      <c r="RTP37" s="146"/>
      <c r="RTQ37" s="146"/>
      <c r="RTR37" s="146"/>
      <c r="RTS37" s="146"/>
      <c r="RTT37" s="146"/>
      <c r="RTU37" s="146"/>
      <c r="RTV37" s="146"/>
      <c r="RTW37" s="146"/>
      <c r="RTX37" s="146"/>
      <c r="RTY37" s="146"/>
      <c r="RTZ37" s="146"/>
      <c r="RUA37" s="146"/>
      <c r="RUB37" s="146"/>
      <c r="RUC37" s="146"/>
      <c r="RUD37" s="146"/>
      <c r="RUE37" s="146"/>
      <c r="RUF37" s="146"/>
      <c r="RUG37" s="146"/>
      <c r="RUH37" s="146"/>
      <c r="RUI37" s="146"/>
      <c r="RUJ37" s="146"/>
      <c r="RUK37" s="146"/>
      <c r="RUL37" s="146"/>
      <c r="RUM37" s="146"/>
      <c r="RUN37" s="146"/>
      <c r="RUO37" s="146"/>
      <c r="RUP37" s="146"/>
      <c r="RUQ37" s="146"/>
      <c r="RUR37" s="146"/>
      <c r="RUS37" s="146"/>
      <c r="RUT37" s="146"/>
      <c r="RUU37" s="146"/>
      <c r="RUV37" s="146"/>
      <c r="RUW37" s="146"/>
      <c r="RUX37" s="146"/>
      <c r="RUY37" s="146"/>
      <c r="RUZ37" s="146"/>
      <c r="RVA37" s="146"/>
      <c r="RVB37" s="146"/>
      <c r="RVC37" s="146"/>
      <c r="RVD37" s="146"/>
      <c r="RVE37" s="146"/>
      <c r="RVF37" s="146"/>
      <c r="RVG37" s="146"/>
      <c r="RVH37" s="146"/>
      <c r="RVI37" s="146"/>
      <c r="RVJ37" s="146"/>
      <c r="RVK37" s="146"/>
      <c r="RVL37" s="146"/>
      <c r="RVM37" s="146"/>
      <c r="RVN37" s="146"/>
      <c r="RVO37" s="146"/>
      <c r="RVP37" s="146"/>
      <c r="RVQ37" s="146"/>
      <c r="RVR37" s="146"/>
      <c r="RVS37" s="146"/>
      <c r="RVT37" s="146"/>
      <c r="RVU37" s="146"/>
      <c r="RVV37" s="146"/>
      <c r="RVW37" s="146"/>
      <c r="RVX37" s="146"/>
      <c r="RVY37" s="146"/>
      <c r="RVZ37" s="146"/>
      <c r="RWA37" s="146"/>
      <c r="RWB37" s="146"/>
      <c r="RWC37" s="146"/>
      <c r="RWD37" s="146"/>
      <c r="RWE37" s="146"/>
      <c r="RWF37" s="146"/>
      <c r="RWG37" s="146"/>
      <c r="RWH37" s="146"/>
      <c r="RWI37" s="146"/>
      <c r="RWJ37" s="146"/>
      <c r="RWK37" s="146"/>
      <c r="RWL37" s="146"/>
      <c r="RWM37" s="146"/>
      <c r="RWN37" s="146"/>
      <c r="RWO37" s="146"/>
      <c r="RWP37" s="146"/>
      <c r="RWQ37" s="146"/>
      <c r="RWR37" s="146"/>
      <c r="RWS37" s="146"/>
      <c r="RWT37" s="146"/>
      <c r="RWU37" s="146"/>
      <c r="RWV37" s="146"/>
      <c r="RWW37" s="146"/>
      <c r="RWX37" s="146"/>
      <c r="RWY37" s="146"/>
      <c r="RWZ37" s="146"/>
      <c r="RXA37" s="146"/>
      <c r="RXB37" s="146"/>
      <c r="RXC37" s="146"/>
      <c r="RXD37" s="146"/>
      <c r="RXE37" s="146"/>
      <c r="RXF37" s="146"/>
      <c r="RXG37" s="146"/>
      <c r="RXH37" s="146"/>
      <c r="RXI37" s="146"/>
      <c r="RXJ37" s="146"/>
      <c r="RXK37" s="146"/>
      <c r="RXL37" s="146"/>
      <c r="RXM37" s="146"/>
      <c r="RXN37" s="146"/>
      <c r="RXO37" s="146"/>
      <c r="RXP37" s="146"/>
      <c r="RXQ37" s="146"/>
      <c r="RXR37" s="146"/>
      <c r="RXS37" s="146"/>
      <c r="RXT37" s="146"/>
      <c r="RXU37" s="146"/>
      <c r="RXV37" s="146"/>
      <c r="RXW37" s="146"/>
      <c r="RXX37" s="146"/>
      <c r="RXY37" s="146"/>
      <c r="RXZ37" s="146"/>
      <c r="RYA37" s="146"/>
      <c r="RYB37" s="146"/>
      <c r="RYC37" s="146"/>
      <c r="RYD37" s="146"/>
      <c r="RYE37" s="146"/>
      <c r="RYF37" s="146"/>
      <c r="RYG37" s="146"/>
      <c r="RYH37" s="146"/>
      <c r="RYI37" s="146"/>
      <c r="RYJ37" s="146"/>
      <c r="RYK37" s="146"/>
      <c r="RYL37" s="146"/>
      <c r="RYM37" s="146"/>
      <c r="RYN37" s="146"/>
      <c r="RYO37" s="146"/>
      <c r="RYP37" s="146"/>
      <c r="RYQ37" s="146"/>
      <c r="RYR37" s="146"/>
      <c r="RYS37" s="146"/>
      <c r="RYT37" s="146"/>
      <c r="RYU37" s="146"/>
      <c r="RYV37" s="146"/>
      <c r="RYW37" s="146"/>
      <c r="RYX37" s="146"/>
      <c r="RYY37" s="146"/>
      <c r="RYZ37" s="146"/>
      <c r="RZA37" s="146"/>
      <c r="RZB37" s="146"/>
      <c r="RZC37" s="146"/>
      <c r="RZD37" s="146"/>
      <c r="RZE37" s="146"/>
      <c r="RZF37" s="146"/>
      <c r="RZG37" s="146"/>
      <c r="RZH37" s="146"/>
      <c r="RZI37" s="146"/>
      <c r="RZJ37" s="146"/>
      <c r="RZK37" s="146"/>
      <c r="RZL37" s="146"/>
      <c r="RZM37" s="146"/>
      <c r="RZN37" s="146"/>
      <c r="RZO37" s="146"/>
      <c r="RZP37" s="146"/>
      <c r="RZQ37" s="146"/>
      <c r="RZR37" s="146"/>
      <c r="RZS37" s="146"/>
      <c r="RZT37" s="146"/>
      <c r="RZU37" s="146"/>
      <c r="RZV37" s="146"/>
      <c r="RZW37" s="146"/>
      <c r="RZX37" s="146"/>
      <c r="RZY37" s="146"/>
      <c r="RZZ37" s="146"/>
      <c r="SAA37" s="146"/>
      <c r="SAB37" s="146"/>
      <c r="SAC37" s="146"/>
      <c r="SAD37" s="146"/>
      <c r="SAE37" s="146"/>
      <c r="SAF37" s="146"/>
      <c r="SAG37" s="146"/>
      <c r="SAH37" s="146"/>
      <c r="SAI37" s="146"/>
      <c r="SAJ37" s="146"/>
      <c r="SAK37" s="146"/>
      <c r="SAL37" s="146"/>
      <c r="SAM37" s="146"/>
      <c r="SAN37" s="146"/>
      <c r="SAO37" s="146"/>
      <c r="SAP37" s="146"/>
      <c r="SAQ37" s="146"/>
      <c r="SAR37" s="146"/>
      <c r="SAS37" s="146"/>
      <c r="SAT37" s="146"/>
      <c r="SAU37" s="146"/>
      <c r="SAV37" s="146"/>
      <c r="SAW37" s="146"/>
      <c r="SAX37" s="146"/>
      <c r="SAY37" s="146"/>
      <c r="SAZ37" s="146"/>
      <c r="SBA37" s="146"/>
      <c r="SBB37" s="146"/>
      <c r="SBC37" s="146"/>
      <c r="SBD37" s="146"/>
      <c r="SBE37" s="146"/>
      <c r="SBF37" s="146"/>
      <c r="SBG37" s="146"/>
      <c r="SBH37" s="146"/>
      <c r="SBI37" s="146"/>
      <c r="SBJ37" s="146"/>
      <c r="SBK37" s="146"/>
      <c r="SBL37" s="146"/>
      <c r="SBM37" s="146"/>
      <c r="SBN37" s="146"/>
      <c r="SBO37" s="146"/>
      <c r="SBP37" s="146"/>
      <c r="SBQ37" s="146"/>
      <c r="SBR37" s="146"/>
      <c r="SBS37" s="146"/>
      <c r="SBT37" s="146"/>
      <c r="SBU37" s="146"/>
      <c r="SBV37" s="146"/>
      <c r="SBW37" s="146"/>
      <c r="SBX37" s="146"/>
      <c r="SBY37" s="146"/>
      <c r="SBZ37" s="146"/>
      <c r="SCA37" s="146"/>
      <c r="SCB37" s="146"/>
      <c r="SCC37" s="146"/>
      <c r="SCD37" s="146"/>
      <c r="SCE37" s="146"/>
      <c r="SCF37" s="146"/>
      <c r="SCG37" s="146"/>
      <c r="SCH37" s="146"/>
      <c r="SCI37" s="146"/>
      <c r="SCJ37" s="146"/>
      <c r="SCK37" s="146"/>
      <c r="SCL37" s="146"/>
      <c r="SCM37" s="146"/>
      <c r="SCN37" s="146"/>
      <c r="SCO37" s="146"/>
      <c r="SCP37" s="146"/>
      <c r="SCQ37" s="146"/>
      <c r="SCR37" s="146"/>
      <c r="SCS37" s="146"/>
      <c r="SCT37" s="146"/>
      <c r="SCU37" s="146"/>
      <c r="SCV37" s="146"/>
      <c r="SCW37" s="146"/>
      <c r="SCX37" s="146"/>
      <c r="SCY37" s="146"/>
      <c r="SCZ37" s="146"/>
      <c r="SDA37" s="146"/>
      <c r="SDB37" s="146"/>
      <c r="SDC37" s="146"/>
      <c r="SDD37" s="146"/>
      <c r="SDE37" s="146"/>
      <c r="SDF37" s="146"/>
      <c r="SDG37" s="146"/>
      <c r="SDH37" s="146"/>
      <c r="SDI37" s="146"/>
      <c r="SDJ37" s="146"/>
      <c r="SDK37" s="146"/>
      <c r="SDL37" s="146"/>
      <c r="SDM37" s="146"/>
      <c r="SDN37" s="146"/>
      <c r="SDO37" s="146"/>
      <c r="SDP37" s="146"/>
      <c r="SDQ37" s="146"/>
      <c r="SDR37" s="146"/>
      <c r="SDS37" s="146"/>
      <c r="SDT37" s="146"/>
      <c r="SDU37" s="146"/>
      <c r="SDV37" s="146"/>
      <c r="SDW37" s="146"/>
      <c r="SDX37" s="146"/>
      <c r="SDY37" s="146"/>
      <c r="SDZ37" s="146"/>
      <c r="SEA37" s="146"/>
      <c r="SEB37" s="146"/>
      <c r="SEC37" s="146"/>
      <c r="SED37" s="146"/>
      <c r="SEE37" s="146"/>
      <c r="SEF37" s="146"/>
      <c r="SEG37" s="146"/>
      <c r="SEH37" s="146"/>
      <c r="SEI37" s="146"/>
      <c r="SEJ37" s="146"/>
      <c r="SEK37" s="146"/>
      <c r="SEL37" s="146"/>
      <c r="SEM37" s="146"/>
      <c r="SEN37" s="146"/>
      <c r="SEO37" s="146"/>
      <c r="SEP37" s="146"/>
      <c r="SEQ37" s="146"/>
      <c r="SER37" s="146"/>
      <c r="SES37" s="146"/>
      <c r="SET37" s="146"/>
      <c r="SEU37" s="146"/>
      <c r="SEV37" s="146"/>
      <c r="SEW37" s="146"/>
      <c r="SEX37" s="146"/>
      <c r="SEY37" s="146"/>
      <c r="SEZ37" s="146"/>
      <c r="SFA37" s="146"/>
      <c r="SFB37" s="146"/>
      <c r="SFC37" s="146"/>
      <c r="SFD37" s="146"/>
      <c r="SFE37" s="146"/>
      <c r="SFF37" s="146"/>
      <c r="SFG37" s="146"/>
      <c r="SFH37" s="146"/>
      <c r="SFI37" s="146"/>
      <c r="SFJ37" s="146"/>
      <c r="SFK37" s="146"/>
      <c r="SFL37" s="146"/>
      <c r="SFM37" s="146"/>
      <c r="SFN37" s="146"/>
      <c r="SFO37" s="146"/>
      <c r="SFP37" s="146"/>
      <c r="SFQ37" s="146"/>
      <c r="SFR37" s="146"/>
      <c r="SFS37" s="146"/>
      <c r="SFT37" s="146"/>
      <c r="SFU37" s="146"/>
      <c r="SFV37" s="146"/>
      <c r="SFW37" s="146"/>
      <c r="SFX37" s="146"/>
      <c r="SFY37" s="146"/>
      <c r="SFZ37" s="146"/>
      <c r="SGA37" s="146"/>
      <c r="SGB37" s="146"/>
      <c r="SGC37" s="146"/>
      <c r="SGD37" s="146"/>
      <c r="SGE37" s="146"/>
      <c r="SGF37" s="146"/>
      <c r="SGG37" s="146"/>
      <c r="SGH37" s="146"/>
      <c r="SGI37" s="146"/>
      <c r="SGJ37" s="146"/>
      <c r="SGK37" s="146"/>
      <c r="SGL37" s="146"/>
      <c r="SGM37" s="146"/>
      <c r="SGN37" s="146"/>
      <c r="SGO37" s="146"/>
      <c r="SGP37" s="146"/>
      <c r="SGQ37" s="146"/>
      <c r="SGR37" s="146"/>
      <c r="SGS37" s="146"/>
      <c r="SGT37" s="146"/>
      <c r="SGU37" s="146"/>
      <c r="SGV37" s="146"/>
      <c r="SGW37" s="146"/>
      <c r="SGX37" s="146"/>
      <c r="SGY37" s="146"/>
      <c r="SGZ37" s="146"/>
      <c r="SHA37" s="146"/>
      <c r="SHB37" s="146"/>
      <c r="SHC37" s="146"/>
      <c r="SHD37" s="146"/>
      <c r="SHE37" s="146"/>
      <c r="SHF37" s="146"/>
      <c r="SHG37" s="146"/>
      <c r="SHH37" s="146"/>
      <c r="SHI37" s="146"/>
      <c r="SHJ37" s="146"/>
      <c r="SHK37" s="146"/>
      <c r="SHL37" s="146"/>
      <c r="SHM37" s="146"/>
      <c r="SHN37" s="146"/>
      <c r="SHO37" s="146"/>
      <c r="SHP37" s="146"/>
      <c r="SHQ37" s="146"/>
      <c r="SHR37" s="146"/>
      <c r="SHS37" s="146"/>
      <c r="SHT37" s="146"/>
      <c r="SHU37" s="146"/>
      <c r="SHV37" s="146"/>
      <c r="SHW37" s="146"/>
      <c r="SHX37" s="146"/>
      <c r="SHY37" s="146"/>
      <c r="SHZ37" s="146"/>
      <c r="SIA37" s="146"/>
      <c r="SIB37" s="146"/>
      <c r="SIC37" s="146"/>
      <c r="SID37" s="146"/>
      <c r="SIE37" s="146"/>
      <c r="SIF37" s="146"/>
      <c r="SIG37" s="146"/>
      <c r="SIH37" s="146"/>
      <c r="SII37" s="146"/>
      <c r="SIJ37" s="146"/>
      <c r="SIK37" s="146"/>
      <c r="SIL37" s="146"/>
      <c r="SIM37" s="146"/>
      <c r="SIN37" s="146"/>
      <c r="SIO37" s="146"/>
      <c r="SIP37" s="146"/>
      <c r="SIQ37" s="146"/>
      <c r="SIR37" s="146"/>
      <c r="SIS37" s="146"/>
      <c r="SIT37" s="146"/>
      <c r="SIU37" s="146"/>
      <c r="SIV37" s="146"/>
      <c r="SIW37" s="146"/>
      <c r="SIX37" s="146"/>
      <c r="SIY37" s="146"/>
      <c r="SIZ37" s="146"/>
      <c r="SJA37" s="146"/>
      <c r="SJB37" s="146"/>
      <c r="SJC37" s="146"/>
      <c r="SJD37" s="146"/>
      <c r="SJE37" s="146"/>
      <c r="SJF37" s="146"/>
      <c r="SJG37" s="146"/>
      <c r="SJH37" s="146"/>
      <c r="SJI37" s="146"/>
      <c r="SJJ37" s="146"/>
      <c r="SJK37" s="146"/>
      <c r="SJL37" s="146"/>
      <c r="SJM37" s="146"/>
      <c r="SJN37" s="146"/>
      <c r="SJO37" s="146"/>
      <c r="SJP37" s="146"/>
      <c r="SJQ37" s="146"/>
      <c r="SJR37" s="146"/>
      <c r="SJS37" s="146"/>
      <c r="SJT37" s="146"/>
      <c r="SJU37" s="146"/>
      <c r="SJV37" s="146"/>
      <c r="SJW37" s="146"/>
      <c r="SJX37" s="146"/>
      <c r="SJY37" s="146"/>
      <c r="SJZ37" s="146"/>
      <c r="SKA37" s="146"/>
      <c r="SKB37" s="146"/>
      <c r="SKC37" s="146"/>
      <c r="SKD37" s="146"/>
      <c r="SKE37" s="146"/>
      <c r="SKF37" s="146"/>
      <c r="SKG37" s="146"/>
      <c r="SKH37" s="146"/>
      <c r="SKI37" s="146"/>
      <c r="SKJ37" s="146"/>
      <c r="SKK37" s="146"/>
      <c r="SKL37" s="146"/>
      <c r="SKM37" s="146"/>
      <c r="SKN37" s="146"/>
      <c r="SKO37" s="146"/>
      <c r="SKP37" s="146"/>
      <c r="SKQ37" s="146"/>
      <c r="SKR37" s="146"/>
      <c r="SKS37" s="146"/>
      <c r="SKT37" s="146"/>
      <c r="SKU37" s="146"/>
      <c r="SKV37" s="146"/>
      <c r="SKW37" s="146"/>
      <c r="SKX37" s="146"/>
      <c r="SKY37" s="146"/>
      <c r="SKZ37" s="146"/>
      <c r="SLA37" s="146"/>
      <c r="SLB37" s="146"/>
      <c r="SLC37" s="146"/>
      <c r="SLD37" s="146"/>
      <c r="SLE37" s="146"/>
      <c r="SLF37" s="146"/>
      <c r="SLG37" s="146"/>
      <c r="SLH37" s="146"/>
      <c r="SLI37" s="146"/>
      <c r="SLJ37" s="146"/>
      <c r="SLK37" s="146"/>
      <c r="SLL37" s="146"/>
      <c r="SLM37" s="146"/>
      <c r="SLN37" s="146"/>
      <c r="SLO37" s="146"/>
      <c r="SLP37" s="146"/>
      <c r="SLQ37" s="146"/>
      <c r="SLR37" s="146"/>
      <c r="SLS37" s="146"/>
      <c r="SLT37" s="146"/>
      <c r="SLU37" s="146"/>
      <c r="SLV37" s="146"/>
      <c r="SLW37" s="146"/>
      <c r="SLX37" s="146"/>
      <c r="SLY37" s="146"/>
      <c r="SLZ37" s="146"/>
      <c r="SMA37" s="146"/>
      <c r="SMB37" s="146"/>
      <c r="SMC37" s="146"/>
      <c r="SMD37" s="146"/>
      <c r="SME37" s="146"/>
      <c r="SMF37" s="146"/>
      <c r="SMG37" s="146"/>
      <c r="SMH37" s="146"/>
      <c r="SMI37" s="146"/>
      <c r="SMJ37" s="146"/>
      <c r="SMK37" s="146"/>
      <c r="SML37" s="146"/>
      <c r="SMM37" s="146"/>
      <c r="SMN37" s="146"/>
      <c r="SMO37" s="146"/>
      <c r="SMP37" s="146"/>
      <c r="SMQ37" s="146"/>
      <c r="SMR37" s="146"/>
      <c r="SMS37" s="146"/>
      <c r="SMT37" s="146"/>
      <c r="SMU37" s="146"/>
      <c r="SMV37" s="146"/>
      <c r="SMW37" s="146"/>
      <c r="SMX37" s="146"/>
      <c r="SMY37" s="146"/>
      <c r="SMZ37" s="146"/>
      <c r="SNA37" s="146"/>
      <c r="SNB37" s="146"/>
      <c r="SNC37" s="146"/>
      <c r="SND37" s="146"/>
      <c r="SNE37" s="146"/>
      <c r="SNF37" s="146"/>
      <c r="SNG37" s="146"/>
      <c r="SNH37" s="146"/>
      <c r="SNI37" s="146"/>
      <c r="SNJ37" s="146"/>
      <c r="SNK37" s="146"/>
      <c r="SNL37" s="146"/>
      <c r="SNM37" s="146"/>
      <c r="SNN37" s="146"/>
      <c r="SNO37" s="146"/>
      <c r="SNP37" s="146"/>
      <c r="SNQ37" s="146"/>
      <c r="SNR37" s="146"/>
      <c r="SNS37" s="146"/>
      <c r="SNT37" s="146"/>
      <c r="SNU37" s="146"/>
      <c r="SNV37" s="146"/>
      <c r="SNW37" s="146"/>
      <c r="SNX37" s="146"/>
      <c r="SNY37" s="146"/>
      <c r="SNZ37" s="146"/>
      <c r="SOA37" s="146"/>
      <c r="SOB37" s="146"/>
      <c r="SOC37" s="146"/>
      <c r="SOD37" s="146"/>
      <c r="SOE37" s="146"/>
      <c r="SOF37" s="146"/>
      <c r="SOG37" s="146"/>
      <c r="SOH37" s="146"/>
      <c r="SOI37" s="146"/>
      <c r="SOJ37" s="146"/>
      <c r="SOK37" s="146"/>
      <c r="SOL37" s="146"/>
      <c r="SOM37" s="146"/>
      <c r="SON37" s="146"/>
      <c r="SOO37" s="146"/>
      <c r="SOP37" s="146"/>
      <c r="SOQ37" s="146"/>
      <c r="SOR37" s="146"/>
      <c r="SOS37" s="146"/>
      <c r="SOT37" s="146"/>
      <c r="SOU37" s="146"/>
      <c r="SOV37" s="146"/>
      <c r="SOW37" s="146"/>
      <c r="SOX37" s="146"/>
      <c r="SOY37" s="146"/>
      <c r="SOZ37" s="146"/>
      <c r="SPA37" s="146"/>
      <c r="SPB37" s="146"/>
      <c r="SPC37" s="146"/>
      <c r="SPD37" s="146"/>
      <c r="SPE37" s="146"/>
      <c r="SPF37" s="146"/>
      <c r="SPG37" s="146"/>
      <c r="SPH37" s="146"/>
      <c r="SPI37" s="146"/>
      <c r="SPJ37" s="146"/>
      <c r="SPK37" s="146"/>
      <c r="SPL37" s="146"/>
      <c r="SPM37" s="146"/>
      <c r="SPN37" s="146"/>
      <c r="SPO37" s="146"/>
      <c r="SPP37" s="146"/>
      <c r="SPQ37" s="146"/>
      <c r="SPR37" s="146"/>
      <c r="SPS37" s="146"/>
      <c r="SPT37" s="146"/>
      <c r="SPU37" s="146"/>
      <c r="SPV37" s="146"/>
      <c r="SPW37" s="146"/>
      <c r="SPX37" s="146"/>
      <c r="SPY37" s="146"/>
      <c r="SPZ37" s="146"/>
      <c r="SQA37" s="146"/>
      <c r="SQB37" s="146"/>
      <c r="SQC37" s="146"/>
      <c r="SQD37" s="146"/>
      <c r="SQE37" s="146"/>
      <c r="SQF37" s="146"/>
      <c r="SQG37" s="146"/>
      <c r="SQH37" s="146"/>
      <c r="SQI37" s="146"/>
      <c r="SQJ37" s="146"/>
      <c r="SQK37" s="146"/>
      <c r="SQL37" s="146"/>
      <c r="SQM37" s="146"/>
      <c r="SQN37" s="146"/>
      <c r="SQO37" s="146"/>
      <c r="SQP37" s="146"/>
      <c r="SQQ37" s="146"/>
      <c r="SQR37" s="146"/>
      <c r="SQS37" s="146"/>
      <c r="SQT37" s="146"/>
      <c r="SQU37" s="146"/>
      <c r="SQV37" s="146"/>
      <c r="SQW37" s="146"/>
      <c r="SQX37" s="146"/>
      <c r="SQY37" s="146"/>
      <c r="SQZ37" s="146"/>
      <c r="SRA37" s="146"/>
      <c r="SRB37" s="146"/>
      <c r="SRC37" s="146"/>
      <c r="SRD37" s="146"/>
      <c r="SRE37" s="146"/>
      <c r="SRF37" s="146"/>
      <c r="SRG37" s="146"/>
      <c r="SRH37" s="146"/>
      <c r="SRI37" s="146"/>
      <c r="SRJ37" s="146"/>
      <c r="SRK37" s="146"/>
      <c r="SRL37" s="146"/>
      <c r="SRM37" s="146"/>
      <c r="SRN37" s="146"/>
      <c r="SRO37" s="146"/>
      <c r="SRP37" s="146"/>
      <c r="SRQ37" s="146"/>
      <c r="SRR37" s="146"/>
      <c r="SRS37" s="146"/>
      <c r="SRT37" s="146"/>
      <c r="SRU37" s="146"/>
      <c r="SRV37" s="146"/>
      <c r="SRW37" s="146"/>
      <c r="SRX37" s="146"/>
      <c r="SRY37" s="146"/>
      <c r="SRZ37" s="146"/>
      <c r="SSA37" s="146"/>
      <c r="SSB37" s="146"/>
      <c r="SSC37" s="146"/>
      <c r="SSD37" s="146"/>
      <c r="SSE37" s="146"/>
      <c r="SSF37" s="146"/>
      <c r="SSG37" s="146"/>
      <c r="SSH37" s="146"/>
      <c r="SSI37" s="146"/>
      <c r="SSJ37" s="146"/>
      <c r="SSK37" s="146"/>
      <c r="SSL37" s="146"/>
      <c r="SSM37" s="146"/>
      <c r="SSN37" s="146"/>
      <c r="SSO37" s="146"/>
      <c r="SSP37" s="146"/>
      <c r="SSQ37" s="146"/>
      <c r="SSR37" s="146"/>
      <c r="SSS37" s="146"/>
      <c r="SST37" s="146"/>
      <c r="SSU37" s="146"/>
      <c r="SSV37" s="146"/>
      <c r="SSW37" s="146"/>
      <c r="SSX37" s="146"/>
      <c r="SSY37" s="146"/>
      <c r="SSZ37" s="146"/>
      <c r="STA37" s="146"/>
      <c r="STB37" s="146"/>
      <c r="STC37" s="146"/>
      <c r="STD37" s="146"/>
      <c r="STE37" s="146"/>
      <c r="STF37" s="146"/>
      <c r="STG37" s="146"/>
      <c r="STH37" s="146"/>
      <c r="STI37" s="146"/>
      <c r="STJ37" s="146"/>
      <c r="STK37" s="146"/>
      <c r="STL37" s="146"/>
      <c r="STM37" s="146"/>
      <c r="STN37" s="146"/>
      <c r="STO37" s="146"/>
      <c r="STP37" s="146"/>
      <c r="STQ37" s="146"/>
      <c r="STR37" s="146"/>
      <c r="STS37" s="146"/>
      <c r="STT37" s="146"/>
      <c r="STU37" s="146"/>
      <c r="STV37" s="146"/>
      <c r="STW37" s="146"/>
      <c r="STX37" s="146"/>
      <c r="STY37" s="146"/>
      <c r="STZ37" s="146"/>
      <c r="SUA37" s="146"/>
      <c r="SUB37" s="146"/>
      <c r="SUC37" s="146"/>
      <c r="SUD37" s="146"/>
      <c r="SUE37" s="146"/>
      <c r="SUF37" s="146"/>
      <c r="SUG37" s="146"/>
      <c r="SUH37" s="146"/>
      <c r="SUI37" s="146"/>
      <c r="SUJ37" s="146"/>
      <c r="SUK37" s="146"/>
      <c r="SUL37" s="146"/>
      <c r="SUM37" s="146"/>
      <c r="SUN37" s="146"/>
      <c r="SUO37" s="146"/>
      <c r="SUP37" s="146"/>
      <c r="SUQ37" s="146"/>
      <c r="SUR37" s="146"/>
      <c r="SUS37" s="146"/>
      <c r="SUT37" s="146"/>
      <c r="SUU37" s="146"/>
      <c r="SUV37" s="146"/>
      <c r="SUW37" s="146"/>
      <c r="SUX37" s="146"/>
      <c r="SUY37" s="146"/>
      <c r="SUZ37" s="146"/>
      <c r="SVA37" s="146"/>
      <c r="SVB37" s="146"/>
      <c r="SVC37" s="146"/>
      <c r="SVD37" s="146"/>
      <c r="SVE37" s="146"/>
      <c r="SVF37" s="146"/>
      <c r="SVG37" s="146"/>
      <c r="SVH37" s="146"/>
      <c r="SVI37" s="146"/>
      <c r="SVJ37" s="146"/>
      <c r="SVK37" s="146"/>
      <c r="SVL37" s="146"/>
      <c r="SVM37" s="146"/>
      <c r="SVN37" s="146"/>
      <c r="SVO37" s="146"/>
      <c r="SVP37" s="146"/>
      <c r="SVQ37" s="146"/>
      <c r="SVR37" s="146"/>
      <c r="SVS37" s="146"/>
      <c r="SVT37" s="146"/>
      <c r="SVU37" s="146"/>
      <c r="SVV37" s="146"/>
      <c r="SVW37" s="146"/>
      <c r="SVX37" s="146"/>
      <c r="SVY37" s="146"/>
      <c r="SVZ37" s="146"/>
      <c r="SWA37" s="146"/>
      <c r="SWB37" s="146"/>
      <c r="SWC37" s="146"/>
      <c r="SWD37" s="146"/>
      <c r="SWE37" s="146"/>
      <c r="SWF37" s="146"/>
      <c r="SWG37" s="146"/>
      <c r="SWH37" s="146"/>
      <c r="SWI37" s="146"/>
      <c r="SWJ37" s="146"/>
      <c r="SWK37" s="146"/>
      <c r="SWL37" s="146"/>
      <c r="SWM37" s="146"/>
      <c r="SWN37" s="146"/>
      <c r="SWO37" s="146"/>
      <c r="SWP37" s="146"/>
      <c r="SWQ37" s="146"/>
      <c r="SWR37" s="146"/>
      <c r="SWS37" s="146"/>
      <c r="SWT37" s="146"/>
      <c r="SWU37" s="146"/>
      <c r="SWV37" s="146"/>
      <c r="SWW37" s="146"/>
      <c r="SWX37" s="146"/>
      <c r="SWY37" s="146"/>
      <c r="SWZ37" s="146"/>
      <c r="SXA37" s="146"/>
      <c r="SXB37" s="146"/>
      <c r="SXC37" s="146"/>
      <c r="SXD37" s="146"/>
      <c r="SXE37" s="146"/>
      <c r="SXF37" s="146"/>
      <c r="SXG37" s="146"/>
      <c r="SXH37" s="146"/>
      <c r="SXI37" s="146"/>
      <c r="SXJ37" s="146"/>
      <c r="SXK37" s="146"/>
      <c r="SXL37" s="146"/>
      <c r="SXM37" s="146"/>
      <c r="SXN37" s="146"/>
      <c r="SXO37" s="146"/>
      <c r="SXP37" s="146"/>
      <c r="SXQ37" s="146"/>
      <c r="SXR37" s="146"/>
      <c r="SXS37" s="146"/>
      <c r="SXT37" s="146"/>
      <c r="SXU37" s="146"/>
      <c r="SXV37" s="146"/>
      <c r="SXW37" s="146"/>
      <c r="SXX37" s="146"/>
      <c r="SXY37" s="146"/>
      <c r="SXZ37" s="146"/>
      <c r="SYA37" s="146"/>
      <c r="SYB37" s="146"/>
      <c r="SYC37" s="146"/>
      <c r="SYD37" s="146"/>
      <c r="SYE37" s="146"/>
      <c r="SYF37" s="146"/>
      <c r="SYG37" s="146"/>
      <c r="SYH37" s="146"/>
      <c r="SYI37" s="146"/>
      <c r="SYJ37" s="146"/>
      <c r="SYK37" s="146"/>
      <c r="SYL37" s="146"/>
      <c r="SYM37" s="146"/>
      <c r="SYN37" s="146"/>
      <c r="SYO37" s="146"/>
      <c r="SYP37" s="146"/>
      <c r="SYQ37" s="146"/>
      <c r="SYR37" s="146"/>
      <c r="SYS37" s="146"/>
      <c r="SYT37" s="146"/>
      <c r="SYU37" s="146"/>
      <c r="SYV37" s="146"/>
      <c r="SYW37" s="146"/>
      <c r="SYX37" s="146"/>
      <c r="SYY37" s="146"/>
      <c r="SYZ37" s="146"/>
      <c r="SZA37" s="146"/>
      <c r="SZB37" s="146"/>
      <c r="SZC37" s="146"/>
      <c r="SZD37" s="146"/>
      <c r="SZE37" s="146"/>
      <c r="SZF37" s="146"/>
      <c r="SZG37" s="146"/>
      <c r="SZH37" s="146"/>
      <c r="SZI37" s="146"/>
      <c r="SZJ37" s="146"/>
      <c r="SZK37" s="146"/>
      <c r="SZL37" s="146"/>
      <c r="SZM37" s="146"/>
      <c r="SZN37" s="146"/>
      <c r="SZO37" s="146"/>
      <c r="SZP37" s="146"/>
      <c r="SZQ37" s="146"/>
      <c r="SZR37" s="146"/>
      <c r="SZS37" s="146"/>
      <c r="SZT37" s="146"/>
      <c r="SZU37" s="146"/>
      <c r="SZV37" s="146"/>
      <c r="SZW37" s="146"/>
      <c r="SZX37" s="146"/>
      <c r="SZY37" s="146"/>
      <c r="SZZ37" s="146"/>
      <c r="TAA37" s="146"/>
      <c r="TAB37" s="146"/>
      <c r="TAC37" s="146"/>
      <c r="TAD37" s="146"/>
      <c r="TAE37" s="146"/>
      <c r="TAF37" s="146"/>
      <c r="TAG37" s="146"/>
      <c r="TAH37" s="146"/>
      <c r="TAI37" s="146"/>
      <c r="TAJ37" s="146"/>
      <c r="TAK37" s="146"/>
      <c r="TAL37" s="146"/>
      <c r="TAM37" s="146"/>
      <c r="TAN37" s="146"/>
      <c r="TAO37" s="146"/>
      <c r="TAP37" s="146"/>
      <c r="TAQ37" s="146"/>
      <c r="TAR37" s="146"/>
      <c r="TAS37" s="146"/>
      <c r="TAT37" s="146"/>
      <c r="TAU37" s="146"/>
      <c r="TAV37" s="146"/>
      <c r="TAW37" s="146"/>
      <c r="TAX37" s="146"/>
      <c r="TAY37" s="146"/>
      <c r="TAZ37" s="146"/>
      <c r="TBA37" s="146"/>
      <c r="TBB37" s="146"/>
      <c r="TBC37" s="146"/>
      <c r="TBD37" s="146"/>
      <c r="TBE37" s="146"/>
      <c r="TBF37" s="146"/>
      <c r="TBG37" s="146"/>
      <c r="TBH37" s="146"/>
      <c r="TBI37" s="146"/>
      <c r="TBJ37" s="146"/>
      <c r="TBK37" s="146"/>
      <c r="TBL37" s="146"/>
      <c r="TBM37" s="146"/>
      <c r="TBN37" s="146"/>
      <c r="TBO37" s="146"/>
      <c r="TBP37" s="146"/>
      <c r="TBQ37" s="146"/>
      <c r="TBR37" s="146"/>
      <c r="TBS37" s="146"/>
      <c r="TBT37" s="146"/>
      <c r="TBU37" s="146"/>
      <c r="TBV37" s="146"/>
      <c r="TBW37" s="146"/>
      <c r="TBX37" s="146"/>
      <c r="TBY37" s="146"/>
      <c r="TBZ37" s="146"/>
      <c r="TCA37" s="146"/>
      <c r="TCB37" s="146"/>
      <c r="TCC37" s="146"/>
      <c r="TCD37" s="146"/>
      <c r="TCE37" s="146"/>
      <c r="TCF37" s="146"/>
      <c r="TCG37" s="146"/>
      <c r="TCH37" s="146"/>
      <c r="TCI37" s="146"/>
      <c r="TCJ37" s="146"/>
      <c r="TCK37" s="146"/>
      <c r="TCL37" s="146"/>
      <c r="TCM37" s="146"/>
      <c r="TCN37" s="146"/>
      <c r="TCO37" s="146"/>
      <c r="TCP37" s="146"/>
      <c r="TCQ37" s="146"/>
      <c r="TCR37" s="146"/>
      <c r="TCS37" s="146"/>
      <c r="TCT37" s="146"/>
      <c r="TCU37" s="146"/>
      <c r="TCV37" s="146"/>
      <c r="TCW37" s="146"/>
      <c r="TCX37" s="146"/>
      <c r="TCY37" s="146"/>
      <c r="TCZ37" s="146"/>
      <c r="TDA37" s="146"/>
      <c r="TDB37" s="146"/>
      <c r="TDC37" s="146"/>
      <c r="TDD37" s="146"/>
      <c r="TDE37" s="146"/>
      <c r="TDF37" s="146"/>
      <c r="TDG37" s="146"/>
      <c r="TDH37" s="146"/>
      <c r="TDI37" s="146"/>
      <c r="TDJ37" s="146"/>
      <c r="TDK37" s="146"/>
      <c r="TDL37" s="146"/>
      <c r="TDM37" s="146"/>
      <c r="TDN37" s="146"/>
      <c r="TDO37" s="146"/>
      <c r="TDP37" s="146"/>
      <c r="TDQ37" s="146"/>
      <c r="TDR37" s="146"/>
      <c r="TDS37" s="146"/>
      <c r="TDT37" s="146"/>
      <c r="TDU37" s="146"/>
      <c r="TDV37" s="146"/>
      <c r="TDW37" s="146"/>
      <c r="TDX37" s="146"/>
      <c r="TDY37" s="146"/>
      <c r="TDZ37" s="146"/>
      <c r="TEA37" s="146"/>
      <c r="TEB37" s="146"/>
      <c r="TEC37" s="146"/>
      <c r="TED37" s="146"/>
      <c r="TEE37" s="146"/>
      <c r="TEF37" s="146"/>
      <c r="TEG37" s="146"/>
      <c r="TEH37" s="146"/>
      <c r="TEI37" s="146"/>
      <c r="TEJ37" s="146"/>
      <c r="TEK37" s="146"/>
      <c r="TEL37" s="146"/>
      <c r="TEM37" s="146"/>
      <c r="TEN37" s="146"/>
      <c r="TEO37" s="146"/>
      <c r="TEP37" s="146"/>
      <c r="TEQ37" s="146"/>
      <c r="TER37" s="146"/>
      <c r="TES37" s="146"/>
      <c r="TET37" s="146"/>
      <c r="TEU37" s="146"/>
      <c r="TEV37" s="146"/>
      <c r="TEW37" s="146"/>
      <c r="TEX37" s="146"/>
      <c r="TEY37" s="146"/>
      <c r="TEZ37" s="146"/>
      <c r="TFA37" s="146"/>
      <c r="TFB37" s="146"/>
      <c r="TFC37" s="146"/>
      <c r="TFD37" s="146"/>
      <c r="TFE37" s="146"/>
      <c r="TFF37" s="146"/>
      <c r="TFG37" s="146"/>
      <c r="TFH37" s="146"/>
      <c r="TFI37" s="146"/>
      <c r="TFJ37" s="146"/>
      <c r="TFK37" s="146"/>
      <c r="TFL37" s="146"/>
      <c r="TFM37" s="146"/>
      <c r="TFN37" s="146"/>
      <c r="TFO37" s="146"/>
      <c r="TFP37" s="146"/>
      <c r="TFQ37" s="146"/>
      <c r="TFR37" s="146"/>
      <c r="TFS37" s="146"/>
      <c r="TFT37" s="146"/>
      <c r="TFU37" s="146"/>
      <c r="TFV37" s="146"/>
      <c r="TFW37" s="146"/>
      <c r="TFX37" s="146"/>
      <c r="TFY37" s="146"/>
      <c r="TFZ37" s="146"/>
      <c r="TGA37" s="146"/>
      <c r="TGB37" s="146"/>
      <c r="TGC37" s="146"/>
      <c r="TGD37" s="146"/>
      <c r="TGE37" s="146"/>
      <c r="TGF37" s="146"/>
      <c r="TGG37" s="146"/>
      <c r="TGH37" s="146"/>
      <c r="TGI37" s="146"/>
      <c r="TGJ37" s="146"/>
      <c r="TGK37" s="146"/>
      <c r="TGL37" s="146"/>
      <c r="TGM37" s="146"/>
      <c r="TGN37" s="146"/>
      <c r="TGO37" s="146"/>
      <c r="TGP37" s="146"/>
      <c r="TGQ37" s="146"/>
      <c r="TGR37" s="146"/>
      <c r="TGS37" s="146"/>
      <c r="TGT37" s="146"/>
      <c r="TGU37" s="146"/>
      <c r="TGV37" s="146"/>
      <c r="TGW37" s="146"/>
      <c r="TGX37" s="146"/>
      <c r="TGY37" s="146"/>
      <c r="TGZ37" s="146"/>
      <c r="THA37" s="146"/>
      <c r="THB37" s="146"/>
      <c r="THC37" s="146"/>
      <c r="THD37" s="146"/>
      <c r="THE37" s="146"/>
      <c r="THF37" s="146"/>
      <c r="THG37" s="146"/>
      <c r="THH37" s="146"/>
      <c r="THI37" s="146"/>
      <c r="THJ37" s="146"/>
      <c r="THK37" s="146"/>
      <c r="THL37" s="146"/>
      <c r="THM37" s="146"/>
      <c r="THN37" s="146"/>
      <c r="THO37" s="146"/>
      <c r="THP37" s="146"/>
      <c r="THQ37" s="146"/>
      <c r="THR37" s="146"/>
      <c r="THS37" s="146"/>
      <c r="THT37" s="146"/>
      <c r="THU37" s="146"/>
      <c r="THV37" s="146"/>
      <c r="THW37" s="146"/>
      <c r="THX37" s="146"/>
      <c r="THY37" s="146"/>
      <c r="THZ37" s="146"/>
      <c r="TIA37" s="146"/>
      <c r="TIB37" s="146"/>
      <c r="TIC37" s="146"/>
      <c r="TID37" s="146"/>
      <c r="TIE37" s="146"/>
      <c r="TIF37" s="146"/>
      <c r="TIG37" s="146"/>
      <c r="TIH37" s="146"/>
      <c r="TII37" s="146"/>
      <c r="TIJ37" s="146"/>
      <c r="TIK37" s="146"/>
      <c r="TIL37" s="146"/>
      <c r="TIM37" s="146"/>
      <c r="TIN37" s="146"/>
      <c r="TIO37" s="146"/>
      <c r="TIP37" s="146"/>
      <c r="TIQ37" s="146"/>
      <c r="TIR37" s="146"/>
      <c r="TIS37" s="146"/>
      <c r="TIT37" s="146"/>
      <c r="TIU37" s="146"/>
      <c r="TIV37" s="146"/>
      <c r="TIW37" s="146"/>
      <c r="TIX37" s="146"/>
      <c r="TIY37" s="146"/>
      <c r="TIZ37" s="146"/>
      <c r="TJA37" s="146"/>
      <c r="TJB37" s="146"/>
      <c r="TJC37" s="146"/>
      <c r="TJD37" s="146"/>
      <c r="TJE37" s="146"/>
      <c r="TJF37" s="146"/>
      <c r="TJG37" s="146"/>
      <c r="TJH37" s="146"/>
      <c r="TJI37" s="146"/>
      <c r="TJJ37" s="146"/>
      <c r="TJK37" s="146"/>
      <c r="TJL37" s="146"/>
      <c r="TJM37" s="146"/>
      <c r="TJN37" s="146"/>
      <c r="TJO37" s="146"/>
      <c r="TJP37" s="146"/>
      <c r="TJQ37" s="146"/>
      <c r="TJR37" s="146"/>
      <c r="TJS37" s="146"/>
      <c r="TJT37" s="146"/>
      <c r="TJU37" s="146"/>
      <c r="TJV37" s="146"/>
      <c r="TJW37" s="146"/>
      <c r="TJX37" s="146"/>
      <c r="TJY37" s="146"/>
      <c r="TJZ37" s="146"/>
      <c r="TKA37" s="146"/>
      <c r="TKB37" s="146"/>
      <c r="TKC37" s="146"/>
      <c r="TKD37" s="146"/>
      <c r="TKE37" s="146"/>
      <c r="TKF37" s="146"/>
      <c r="TKG37" s="146"/>
      <c r="TKH37" s="146"/>
      <c r="TKI37" s="146"/>
      <c r="TKJ37" s="146"/>
      <c r="TKK37" s="146"/>
      <c r="TKL37" s="146"/>
      <c r="TKM37" s="146"/>
      <c r="TKN37" s="146"/>
      <c r="TKO37" s="146"/>
      <c r="TKP37" s="146"/>
      <c r="TKQ37" s="146"/>
      <c r="TKR37" s="146"/>
      <c r="TKS37" s="146"/>
      <c r="TKT37" s="146"/>
      <c r="TKU37" s="146"/>
      <c r="TKV37" s="146"/>
      <c r="TKW37" s="146"/>
      <c r="TKX37" s="146"/>
      <c r="TKY37" s="146"/>
      <c r="TKZ37" s="146"/>
      <c r="TLA37" s="146"/>
      <c r="TLB37" s="146"/>
      <c r="TLC37" s="146"/>
      <c r="TLD37" s="146"/>
      <c r="TLE37" s="146"/>
      <c r="TLF37" s="146"/>
      <c r="TLG37" s="146"/>
      <c r="TLH37" s="146"/>
      <c r="TLI37" s="146"/>
      <c r="TLJ37" s="146"/>
      <c r="TLK37" s="146"/>
      <c r="TLL37" s="146"/>
      <c r="TLM37" s="146"/>
      <c r="TLN37" s="146"/>
      <c r="TLO37" s="146"/>
      <c r="TLP37" s="146"/>
      <c r="TLQ37" s="146"/>
      <c r="TLR37" s="146"/>
      <c r="TLS37" s="146"/>
      <c r="TLT37" s="146"/>
      <c r="TLU37" s="146"/>
      <c r="TLV37" s="146"/>
      <c r="TLW37" s="146"/>
      <c r="TLX37" s="146"/>
      <c r="TLY37" s="146"/>
      <c r="TLZ37" s="146"/>
      <c r="TMA37" s="146"/>
      <c r="TMB37" s="146"/>
      <c r="TMC37" s="146"/>
      <c r="TMD37" s="146"/>
      <c r="TME37" s="146"/>
      <c r="TMF37" s="146"/>
      <c r="TMG37" s="146"/>
      <c r="TMH37" s="146"/>
      <c r="TMI37" s="146"/>
      <c r="TMJ37" s="146"/>
      <c r="TMK37" s="146"/>
      <c r="TML37" s="146"/>
      <c r="TMM37" s="146"/>
      <c r="TMN37" s="146"/>
      <c r="TMO37" s="146"/>
      <c r="TMP37" s="146"/>
      <c r="TMQ37" s="146"/>
      <c r="TMR37" s="146"/>
      <c r="TMS37" s="146"/>
      <c r="TMT37" s="146"/>
      <c r="TMU37" s="146"/>
      <c r="TMV37" s="146"/>
      <c r="TMW37" s="146"/>
      <c r="TMX37" s="146"/>
      <c r="TMY37" s="146"/>
      <c r="TMZ37" s="146"/>
      <c r="TNA37" s="146"/>
      <c r="TNB37" s="146"/>
      <c r="TNC37" s="146"/>
      <c r="TND37" s="146"/>
      <c r="TNE37" s="146"/>
      <c r="TNF37" s="146"/>
      <c r="TNG37" s="146"/>
      <c r="TNH37" s="146"/>
      <c r="TNI37" s="146"/>
      <c r="TNJ37" s="146"/>
      <c r="TNK37" s="146"/>
      <c r="TNL37" s="146"/>
      <c r="TNM37" s="146"/>
      <c r="TNN37" s="146"/>
      <c r="TNO37" s="146"/>
      <c r="TNP37" s="146"/>
      <c r="TNQ37" s="146"/>
      <c r="TNR37" s="146"/>
      <c r="TNS37" s="146"/>
      <c r="TNT37" s="146"/>
      <c r="TNU37" s="146"/>
      <c r="TNV37" s="146"/>
      <c r="TNW37" s="146"/>
      <c r="TNX37" s="146"/>
      <c r="TNY37" s="146"/>
      <c r="TNZ37" s="146"/>
      <c r="TOA37" s="146"/>
      <c r="TOB37" s="146"/>
      <c r="TOC37" s="146"/>
      <c r="TOD37" s="146"/>
      <c r="TOE37" s="146"/>
      <c r="TOF37" s="146"/>
      <c r="TOG37" s="146"/>
      <c r="TOH37" s="146"/>
      <c r="TOI37" s="146"/>
      <c r="TOJ37" s="146"/>
      <c r="TOK37" s="146"/>
      <c r="TOL37" s="146"/>
      <c r="TOM37" s="146"/>
      <c r="TON37" s="146"/>
      <c r="TOO37" s="146"/>
      <c r="TOP37" s="146"/>
      <c r="TOQ37" s="146"/>
      <c r="TOR37" s="146"/>
      <c r="TOS37" s="146"/>
      <c r="TOT37" s="146"/>
      <c r="TOU37" s="146"/>
      <c r="TOV37" s="146"/>
      <c r="TOW37" s="146"/>
      <c r="TOX37" s="146"/>
      <c r="TOY37" s="146"/>
      <c r="TOZ37" s="146"/>
      <c r="TPA37" s="146"/>
      <c r="TPB37" s="146"/>
      <c r="TPC37" s="146"/>
      <c r="TPD37" s="146"/>
      <c r="TPE37" s="146"/>
      <c r="TPF37" s="146"/>
      <c r="TPG37" s="146"/>
      <c r="TPH37" s="146"/>
      <c r="TPI37" s="146"/>
      <c r="TPJ37" s="146"/>
      <c r="TPK37" s="146"/>
      <c r="TPL37" s="146"/>
      <c r="TPM37" s="146"/>
      <c r="TPN37" s="146"/>
      <c r="TPO37" s="146"/>
      <c r="TPP37" s="146"/>
      <c r="TPQ37" s="146"/>
      <c r="TPR37" s="146"/>
      <c r="TPS37" s="146"/>
      <c r="TPT37" s="146"/>
      <c r="TPU37" s="146"/>
      <c r="TPV37" s="146"/>
      <c r="TPW37" s="146"/>
      <c r="TPX37" s="146"/>
      <c r="TPY37" s="146"/>
      <c r="TPZ37" s="146"/>
      <c r="TQA37" s="146"/>
      <c r="TQB37" s="146"/>
      <c r="TQC37" s="146"/>
      <c r="TQD37" s="146"/>
      <c r="TQE37" s="146"/>
      <c r="TQF37" s="146"/>
      <c r="TQG37" s="146"/>
      <c r="TQH37" s="146"/>
      <c r="TQI37" s="146"/>
      <c r="TQJ37" s="146"/>
      <c r="TQK37" s="146"/>
      <c r="TQL37" s="146"/>
      <c r="TQM37" s="146"/>
      <c r="TQN37" s="146"/>
      <c r="TQO37" s="146"/>
      <c r="TQP37" s="146"/>
      <c r="TQQ37" s="146"/>
      <c r="TQR37" s="146"/>
      <c r="TQS37" s="146"/>
      <c r="TQT37" s="146"/>
      <c r="TQU37" s="146"/>
      <c r="TQV37" s="146"/>
      <c r="TQW37" s="146"/>
      <c r="TQX37" s="146"/>
      <c r="TQY37" s="146"/>
      <c r="TQZ37" s="146"/>
      <c r="TRA37" s="146"/>
      <c r="TRB37" s="146"/>
      <c r="TRC37" s="146"/>
      <c r="TRD37" s="146"/>
      <c r="TRE37" s="146"/>
      <c r="TRF37" s="146"/>
      <c r="TRG37" s="146"/>
      <c r="TRH37" s="146"/>
      <c r="TRI37" s="146"/>
      <c r="TRJ37" s="146"/>
      <c r="TRK37" s="146"/>
      <c r="TRL37" s="146"/>
      <c r="TRM37" s="146"/>
      <c r="TRN37" s="146"/>
      <c r="TRO37" s="146"/>
      <c r="TRP37" s="146"/>
      <c r="TRQ37" s="146"/>
      <c r="TRR37" s="146"/>
      <c r="TRS37" s="146"/>
      <c r="TRT37" s="146"/>
      <c r="TRU37" s="146"/>
      <c r="TRV37" s="146"/>
      <c r="TRW37" s="146"/>
      <c r="TRX37" s="146"/>
      <c r="TRY37" s="146"/>
      <c r="TRZ37" s="146"/>
      <c r="TSA37" s="146"/>
      <c r="TSB37" s="146"/>
      <c r="TSC37" s="146"/>
      <c r="TSD37" s="146"/>
      <c r="TSE37" s="146"/>
      <c r="TSF37" s="146"/>
      <c r="TSG37" s="146"/>
      <c r="TSH37" s="146"/>
      <c r="TSI37" s="146"/>
      <c r="TSJ37" s="146"/>
      <c r="TSK37" s="146"/>
      <c r="TSL37" s="146"/>
      <c r="TSM37" s="146"/>
      <c r="TSN37" s="146"/>
      <c r="TSO37" s="146"/>
      <c r="TSP37" s="146"/>
      <c r="TSQ37" s="146"/>
      <c r="TSR37" s="146"/>
      <c r="TSS37" s="146"/>
      <c r="TST37" s="146"/>
      <c r="TSU37" s="146"/>
      <c r="TSV37" s="146"/>
      <c r="TSW37" s="146"/>
      <c r="TSX37" s="146"/>
      <c r="TSY37" s="146"/>
      <c r="TSZ37" s="146"/>
      <c r="TTA37" s="146"/>
      <c r="TTB37" s="146"/>
      <c r="TTC37" s="146"/>
      <c r="TTD37" s="146"/>
      <c r="TTE37" s="146"/>
      <c r="TTF37" s="146"/>
      <c r="TTG37" s="146"/>
      <c r="TTH37" s="146"/>
      <c r="TTI37" s="146"/>
      <c r="TTJ37" s="146"/>
      <c r="TTK37" s="146"/>
      <c r="TTL37" s="146"/>
      <c r="TTM37" s="146"/>
      <c r="TTN37" s="146"/>
      <c r="TTO37" s="146"/>
      <c r="TTP37" s="146"/>
      <c r="TTQ37" s="146"/>
      <c r="TTR37" s="146"/>
      <c r="TTS37" s="146"/>
      <c r="TTT37" s="146"/>
      <c r="TTU37" s="146"/>
      <c r="TTV37" s="146"/>
      <c r="TTW37" s="146"/>
      <c r="TTX37" s="146"/>
      <c r="TTY37" s="146"/>
      <c r="TTZ37" s="146"/>
      <c r="TUA37" s="146"/>
      <c r="TUB37" s="146"/>
      <c r="TUC37" s="146"/>
      <c r="TUD37" s="146"/>
      <c r="TUE37" s="146"/>
      <c r="TUF37" s="146"/>
      <c r="TUG37" s="146"/>
      <c r="TUH37" s="146"/>
      <c r="TUI37" s="146"/>
      <c r="TUJ37" s="146"/>
      <c r="TUK37" s="146"/>
      <c r="TUL37" s="146"/>
      <c r="TUM37" s="146"/>
      <c r="TUN37" s="146"/>
      <c r="TUO37" s="146"/>
      <c r="TUP37" s="146"/>
      <c r="TUQ37" s="146"/>
      <c r="TUR37" s="146"/>
      <c r="TUS37" s="146"/>
      <c r="TUT37" s="146"/>
      <c r="TUU37" s="146"/>
      <c r="TUV37" s="146"/>
      <c r="TUW37" s="146"/>
      <c r="TUX37" s="146"/>
      <c r="TUY37" s="146"/>
      <c r="TUZ37" s="146"/>
      <c r="TVA37" s="146"/>
      <c r="TVB37" s="146"/>
      <c r="TVC37" s="146"/>
      <c r="TVD37" s="146"/>
      <c r="TVE37" s="146"/>
      <c r="TVF37" s="146"/>
      <c r="TVG37" s="146"/>
      <c r="TVH37" s="146"/>
      <c r="TVI37" s="146"/>
      <c r="TVJ37" s="146"/>
      <c r="TVK37" s="146"/>
      <c r="TVL37" s="146"/>
      <c r="TVM37" s="146"/>
      <c r="TVN37" s="146"/>
      <c r="TVO37" s="146"/>
      <c r="TVP37" s="146"/>
      <c r="TVQ37" s="146"/>
      <c r="TVR37" s="146"/>
      <c r="TVS37" s="146"/>
      <c r="TVT37" s="146"/>
      <c r="TVU37" s="146"/>
      <c r="TVV37" s="146"/>
      <c r="TVW37" s="146"/>
      <c r="TVX37" s="146"/>
      <c r="TVY37" s="146"/>
      <c r="TVZ37" s="146"/>
      <c r="TWA37" s="146"/>
      <c r="TWB37" s="146"/>
      <c r="TWC37" s="146"/>
      <c r="TWD37" s="146"/>
      <c r="TWE37" s="146"/>
      <c r="TWF37" s="146"/>
      <c r="TWG37" s="146"/>
      <c r="TWH37" s="146"/>
      <c r="TWI37" s="146"/>
      <c r="TWJ37" s="146"/>
      <c r="TWK37" s="146"/>
      <c r="TWL37" s="146"/>
      <c r="TWM37" s="146"/>
      <c r="TWN37" s="146"/>
      <c r="TWO37" s="146"/>
      <c r="TWP37" s="146"/>
      <c r="TWQ37" s="146"/>
      <c r="TWR37" s="146"/>
      <c r="TWS37" s="146"/>
      <c r="TWT37" s="146"/>
      <c r="TWU37" s="146"/>
      <c r="TWV37" s="146"/>
      <c r="TWW37" s="146"/>
      <c r="TWX37" s="146"/>
      <c r="TWY37" s="146"/>
      <c r="TWZ37" s="146"/>
      <c r="TXA37" s="146"/>
      <c r="TXB37" s="146"/>
      <c r="TXC37" s="146"/>
      <c r="TXD37" s="146"/>
      <c r="TXE37" s="146"/>
      <c r="TXF37" s="146"/>
      <c r="TXG37" s="146"/>
      <c r="TXH37" s="146"/>
      <c r="TXI37" s="146"/>
      <c r="TXJ37" s="146"/>
      <c r="TXK37" s="146"/>
      <c r="TXL37" s="146"/>
      <c r="TXM37" s="146"/>
      <c r="TXN37" s="146"/>
      <c r="TXO37" s="146"/>
      <c r="TXP37" s="146"/>
      <c r="TXQ37" s="146"/>
      <c r="TXR37" s="146"/>
      <c r="TXS37" s="146"/>
      <c r="TXT37" s="146"/>
      <c r="TXU37" s="146"/>
      <c r="TXV37" s="146"/>
      <c r="TXW37" s="146"/>
      <c r="TXX37" s="146"/>
      <c r="TXY37" s="146"/>
      <c r="TXZ37" s="146"/>
      <c r="TYA37" s="146"/>
      <c r="TYB37" s="146"/>
      <c r="TYC37" s="146"/>
      <c r="TYD37" s="146"/>
      <c r="TYE37" s="146"/>
      <c r="TYF37" s="146"/>
      <c r="TYG37" s="146"/>
      <c r="TYH37" s="146"/>
      <c r="TYI37" s="146"/>
      <c r="TYJ37" s="146"/>
      <c r="TYK37" s="146"/>
      <c r="TYL37" s="146"/>
      <c r="TYM37" s="146"/>
      <c r="TYN37" s="146"/>
      <c r="TYO37" s="146"/>
      <c r="TYP37" s="146"/>
      <c r="TYQ37" s="146"/>
      <c r="TYR37" s="146"/>
      <c r="TYS37" s="146"/>
      <c r="TYT37" s="146"/>
      <c r="TYU37" s="146"/>
      <c r="TYV37" s="146"/>
      <c r="TYW37" s="146"/>
      <c r="TYX37" s="146"/>
      <c r="TYY37" s="146"/>
      <c r="TYZ37" s="146"/>
      <c r="TZA37" s="146"/>
      <c r="TZB37" s="146"/>
      <c r="TZC37" s="146"/>
      <c r="TZD37" s="146"/>
      <c r="TZE37" s="146"/>
      <c r="TZF37" s="146"/>
      <c r="TZG37" s="146"/>
      <c r="TZH37" s="146"/>
      <c r="TZI37" s="146"/>
      <c r="TZJ37" s="146"/>
      <c r="TZK37" s="146"/>
      <c r="TZL37" s="146"/>
      <c r="TZM37" s="146"/>
      <c r="TZN37" s="146"/>
      <c r="TZO37" s="146"/>
      <c r="TZP37" s="146"/>
      <c r="TZQ37" s="146"/>
      <c r="TZR37" s="146"/>
      <c r="TZS37" s="146"/>
      <c r="TZT37" s="146"/>
      <c r="TZU37" s="146"/>
      <c r="TZV37" s="146"/>
      <c r="TZW37" s="146"/>
      <c r="TZX37" s="146"/>
      <c r="TZY37" s="146"/>
      <c r="TZZ37" s="146"/>
      <c r="UAA37" s="146"/>
      <c r="UAB37" s="146"/>
      <c r="UAC37" s="146"/>
      <c r="UAD37" s="146"/>
      <c r="UAE37" s="146"/>
      <c r="UAF37" s="146"/>
      <c r="UAG37" s="146"/>
      <c r="UAH37" s="146"/>
      <c r="UAI37" s="146"/>
      <c r="UAJ37" s="146"/>
      <c r="UAK37" s="146"/>
      <c r="UAL37" s="146"/>
      <c r="UAM37" s="146"/>
      <c r="UAN37" s="146"/>
      <c r="UAO37" s="146"/>
      <c r="UAP37" s="146"/>
      <c r="UAQ37" s="146"/>
      <c r="UAR37" s="146"/>
      <c r="UAS37" s="146"/>
      <c r="UAT37" s="146"/>
      <c r="UAU37" s="146"/>
      <c r="UAV37" s="146"/>
      <c r="UAW37" s="146"/>
      <c r="UAX37" s="146"/>
      <c r="UAY37" s="146"/>
      <c r="UAZ37" s="146"/>
      <c r="UBA37" s="146"/>
      <c r="UBB37" s="146"/>
      <c r="UBC37" s="146"/>
      <c r="UBD37" s="146"/>
      <c r="UBE37" s="146"/>
      <c r="UBF37" s="146"/>
      <c r="UBG37" s="146"/>
      <c r="UBH37" s="146"/>
      <c r="UBI37" s="146"/>
      <c r="UBJ37" s="146"/>
      <c r="UBK37" s="146"/>
      <c r="UBL37" s="146"/>
      <c r="UBM37" s="146"/>
      <c r="UBN37" s="146"/>
      <c r="UBO37" s="146"/>
      <c r="UBP37" s="146"/>
      <c r="UBQ37" s="146"/>
      <c r="UBR37" s="146"/>
      <c r="UBS37" s="146"/>
      <c r="UBT37" s="146"/>
      <c r="UBU37" s="146"/>
      <c r="UBV37" s="146"/>
      <c r="UBW37" s="146"/>
      <c r="UBX37" s="146"/>
      <c r="UBY37" s="146"/>
      <c r="UBZ37" s="146"/>
      <c r="UCA37" s="146"/>
      <c r="UCB37" s="146"/>
      <c r="UCC37" s="146"/>
      <c r="UCD37" s="146"/>
      <c r="UCE37" s="146"/>
      <c r="UCF37" s="146"/>
      <c r="UCG37" s="146"/>
      <c r="UCH37" s="146"/>
      <c r="UCI37" s="146"/>
      <c r="UCJ37" s="146"/>
      <c r="UCK37" s="146"/>
      <c r="UCL37" s="146"/>
      <c r="UCM37" s="146"/>
      <c r="UCN37" s="146"/>
      <c r="UCO37" s="146"/>
      <c r="UCP37" s="146"/>
      <c r="UCQ37" s="146"/>
      <c r="UCR37" s="146"/>
      <c r="UCS37" s="146"/>
      <c r="UCT37" s="146"/>
      <c r="UCU37" s="146"/>
      <c r="UCV37" s="146"/>
      <c r="UCW37" s="146"/>
      <c r="UCX37" s="146"/>
      <c r="UCY37" s="146"/>
      <c r="UCZ37" s="146"/>
      <c r="UDA37" s="146"/>
      <c r="UDB37" s="146"/>
      <c r="UDC37" s="146"/>
      <c r="UDD37" s="146"/>
      <c r="UDE37" s="146"/>
      <c r="UDF37" s="146"/>
      <c r="UDG37" s="146"/>
      <c r="UDH37" s="146"/>
      <c r="UDI37" s="146"/>
      <c r="UDJ37" s="146"/>
      <c r="UDK37" s="146"/>
      <c r="UDL37" s="146"/>
      <c r="UDM37" s="146"/>
      <c r="UDN37" s="146"/>
      <c r="UDO37" s="146"/>
      <c r="UDP37" s="146"/>
      <c r="UDQ37" s="146"/>
      <c r="UDR37" s="146"/>
      <c r="UDS37" s="146"/>
      <c r="UDT37" s="146"/>
      <c r="UDU37" s="146"/>
      <c r="UDV37" s="146"/>
      <c r="UDW37" s="146"/>
      <c r="UDX37" s="146"/>
      <c r="UDY37" s="146"/>
      <c r="UDZ37" s="146"/>
      <c r="UEA37" s="146"/>
      <c r="UEB37" s="146"/>
      <c r="UEC37" s="146"/>
      <c r="UED37" s="146"/>
      <c r="UEE37" s="146"/>
      <c r="UEF37" s="146"/>
      <c r="UEG37" s="146"/>
      <c r="UEH37" s="146"/>
      <c r="UEI37" s="146"/>
      <c r="UEJ37" s="146"/>
      <c r="UEK37" s="146"/>
      <c r="UEL37" s="146"/>
      <c r="UEM37" s="146"/>
      <c r="UEN37" s="146"/>
      <c r="UEO37" s="146"/>
      <c r="UEP37" s="146"/>
      <c r="UEQ37" s="146"/>
      <c r="UER37" s="146"/>
      <c r="UES37" s="146"/>
      <c r="UET37" s="146"/>
      <c r="UEU37" s="146"/>
      <c r="UEV37" s="146"/>
      <c r="UEW37" s="146"/>
      <c r="UEX37" s="146"/>
      <c r="UEY37" s="146"/>
      <c r="UEZ37" s="146"/>
      <c r="UFA37" s="146"/>
      <c r="UFB37" s="146"/>
      <c r="UFC37" s="146"/>
      <c r="UFD37" s="146"/>
      <c r="UFE37" s="146"/>
      <c r="UFF37" s="146"/>
      <c r="UFG37" s="146"/>
      <c r="UFH37" s="146"/>
      <c r="UFI37" s="146"/>
      <c r="UFJ37" s="146"/>
      <c r="UFK37" s="146"/>
      <c r="UFL37" s="146"/>
      <c r="UFM37" s="146"/>
      <c r="UFN37" s="146"/>
      <c r="UFO37" s="146"/>
      <c r="UFP37" s="146"/>
      <c r="UFQ37" s="146"/>
      <c r="UFR37" s="146"/>
      <c r="UFS37" s="146"/>
      <c r="UFT37" s="146"/>
      <c r="UFU37" s="146"/>
      <c r="UFV37" s="146"/>
      <c r="UFW37" s="146"/>
      <c r="UFX37" s="146"/>
      <c r="UFY37" s="146"/>
      <c r="UFZ37" s="146"/>
      <c r="UGA37" s="146"/>
      <c r="UGB37" s="146"/>
      <c r="UGC37" s="146"/>
      <c r="UGD37" s="146"/>
      <c r="UGE37" s="146"/>
      <c r="UGF37" s="146"/>
      <c r="UGG37" s="146"/>
      <c r="UGH37" s="146"/>
      <c r="UGI37" s="146"/>
      <c r="UGJ37" s="146"/>
      <c r="UGK37" s="146"/>
      <c r="UGL37" s="146"/>
      <c r="UGM37" s="146"/>
      <c r="UGN37" s="146"/>
      <c r="UGO37" s="146"/>
      <c r="UGP37" s="146"/>
      <c r="UGQ37" s="146"/>
      <c r="UGR37" s="146"/>
      <c r="UGS37" s="146"/>
      <c r="UGT37" s="146"/>
      <c r="UGU37" s="146"/>
      <c r="UGV37" s="146"/>
      <c r="UGW37" s="146"/>
      <c r="UGX37" s="146"/>
      <c r="UGY37" s="146"/>
      <c r="UGZ37" s="146"/>
      <c r="UHA37" s="146"/>
      <c r="UHB37" s="146"/>
      <c r="UHC37" s="146"/>
      <c r="UHD37" s="146"/>
      <c r="UHE37" s="146"/>
      <c r="UHF37" s="146"/>
      <c r="UHG37" s="146"/>
      <c r="UHH37" s="146"/>
      <c r="UHI37" s="146"/>
      <c r="UHJ37" s="146"/>
      <c r="UHK37" s="146"/>
      <c r="UHL37" s="146"/>
      <c r="UHM37" s="146"/>
      <c r="UHN37" s="146"/>
      <c r="UHO37" s="146"/>
      <c r="UHP37" s="146"/>
      <c r="UHQ37" s="146"/>
      <c r="UHR37" s="146"/>
      <c r="UHS37" s="146"/>
      <c r="UHT37" s="146"/>
      <c r="UHU37" s="146"/>
      <c r="UHV37" s="146"/>
      <c r="UHW37" s="146"/>
      <c r="UHX37" s="146"/>
      <c r="UHY37" s="146"/>
      <c r="UHZ37" s="146"/>
      <c r="UIA37" s="146"/>
      <c r="UIB37" s="146"/>
      <c r="UIC37" s="146"/>
      <c r="UID37" s="146"/>
      <c r="UIE37" s="146"/>
      <c r="UIF37" s="146"/>
      <c r="UIG37" s="146"/>
      <c r="UIH37" s="146"/>
      <c r="UII37" s="146"/>
      <c r="UIJ37" s="146"/>
      <c r="UIK37" s="146"/>
      <c r="UIL37" s="146"/>
      <c r="UIM37" s="146"/>
      <c r="UIN37" s="146"/>
      <c r="UIO37" s="146"/>
      <c r="UIP37" s="146"/>
      <c r="UIQ37" s="146"/>
      <c r="UIR37" s="146"/>
      <c r="UIS37" s="146"/>
      <c r="UIT37" s="146"/>
      <c r="UIU37" s="146"/>
      <c r="UIV37" s="146"/>
      <c r="UIW37" s="146"/>
      <c r="UIX37" s="146"/>
      <c r="UIY37" s="146"/>
      <c r="UIZ37" s="146"/>
      <c r="UJA37" s="146"/>
      <c r="UJB37" s="146"/>
      <c r="UJC37" s="146"/>
      <c r="UJD37" s="146"/>
      <c r="UJE37" s="146"/>
      <c r="UJF37" s="146"/>
      <c r="UJG37" s="146"/>
      <c r="UJH37" s="146"/>
      <c r="UJI37" s="146"/>
      <c r="UJJ37" s="146"/>
      <c r="UJK37" s="146"/>
      <c r="UJL37" s="146"/>
      <c r="UJM37" s="146"/>
      <c r="UJN37" s="146"/>
      <c r="UJO37" s="146"/>
      <c r="UJP37" s="146"/>
      <c r="UJQ37" s="146"/>
      <c r="UJR37" s="146"/>
      <c r="UJS37" s="146"/>
      <c r="UJT37" s="146"/>
      <c r="UJU37" s="146"/>
      <c r="UJV37" s="146"/>
      <c r="UJW37" s="146"/>
      <c r="UJX37" s="146"/>
      <c r="UJY37" s="146"/>
      <c r="UJZ37" s="146"/>
      <c r="UKA37" s="146"/>
      <c r="UKB37" s="146"/>
      <c r="UKC37" s="146"/>
      <c r="UKD37" s="146"/>
      <c r="UKE37" s="146"/>
      <c r="UKF37" s="146"/>
      <c r="UKG37" s="146"/>
      <c r="UKH37" s="146"/>
      <c r="UKI37" s="146"/>
      <c r="UKJ37" s="146"/>
      <c r="UKK37" s="146"/>
      <c r="UKL37" s="146"/>
      <c r="UKM37" s="146"/>
      <c r="UKN37" s="146"/>
      <c r="UKO37" s="146"/>
      <c r="UKP37" s="146"/>
      <c r="UKQ37" s="146"/>
      <c r="UKR37" s="146"/>
      <c r="UKS37" s="146"/>
      <c r="UKT37" s="146"/>
      <c r="UKU37" s="146"/>
      <c r="UKV37" s="146"/>
      <c r="UKW37" s="146"/>
      <c r="UKX37" s="146"/>
      <c r="UKY37" s="146"/>
      <c r="UKZ37" s="146"/>
      <c r="ULA37" s="146"/>
      <c r="ULB37" s="146"/>
      <c r="ULC37" s="146"/>
      <c r="ULD37" s="146"/>
      <c r="ULE37" s="146"/>
      <c r="ULF37" s="146"/>
      <c r="ULG37" s="146"/>
      <c r="ULH37" s="146"/>
      <c r="ULI37" s="146"/>
      <c r="ULJ37" s="146"/>
      <c r="ULK37" s="146"/>
      <c r="ULL37" s="146"/>
      <c r="ULM37" s="146"/>
      <c r="ULN37" s="146"/>
      <c r="ULO37" s="146"/>
      <c r="ULP37" s="146"/>
      <c r="ULQ37" s="146"/>
      <c r="ULR37" s="146"/>
      <c r="ULS37" s="146"/>
      <c r="ULT37" s="146"/>
      <c r="ULU37" s="146"/>
      <c r="ULV37" s="146"/>
      <c r="ULW37" s="146"/>
      <c r="ULX37" s="146"/>
      <c r="ULY37" s="146"/>
      <c r="ULZ37" s="146"/>
      <c r="UMA37" s="146"/>
      <c r="UMB37" s="146"/>
      <c r="UMC37" s="146"/>
      <c r="UMD37" s="146"/>
      <c r="UME37" s="146"/>
      <c r="UMF37" s="146"/>
      <c r="UMG37" s="146"/>
      <c r="UMH37" s="146"/>
      <c r="UMI37" s="146"/>
      <c r="UMJ37" s="146"/>
      <c r="UMK37" s="146"/>
      <c r="UML37" s="146"/>
      <c r="UMM37" s="146"/>
      <c r="UMN37" s="146"/>
      <c r="UMO37" s="146"/>
      <c r="UMP37" s="146"/>
      <c r="UMQ37" s="146"/>
      <c r="UMR37" s="146"/>
      <c r="UMS37" s="146"/>
      <c r="UMT37" s="146"/>
      <c r="UMU37" s="146"/>
      <c r="UMV37" s="146"/>
      <c r="UMW37" s="146"/>
      <c r="UMX37" s="146"/>
      <c r="UMY37" s="146"/>
      <c r="UMZ37" s="146"/>
      <c r="UNA37" s="146"/>
      <c r="UNB37" s="146"/>
      <c r="UNC37" s="146"/>
      <c r="UND37" s="146"/>
      <c r="UNE37" s="146"/>
      <c r="UNF37" s="146"/>
      <c r="UNG37" s="146"/>
      <c r="UNH37" s="146"/>
      <c r="UNI37" s="146"/>
      <c r="UNJ37" s="146"/>
      <c r="UNK37" s="146"/>
      <c r="UNL37" s="146"/>
      <c r="UNM37" s="146"/>
      <c r="UNN37" s="146"/>
      <c r="UNO37" s="146"/>
      <c r="UNP37" s="146"/>
      <c r="UNQ37" s="146"/>
      <c r="UNR37" s="146"/>
      <c r="UNS37" s="146"/>
      <c r="UNT37" s="146"/>
      <c r="UNU37" s="146"/>
      <c r="UNV37" s="146"/>
      <c r="UNW37" s="146"/>
      <c r="UNX37" s="146"/>
      <c r="UNY37" s="146"/>
      <c r="UNZ37" s="146"/>
      <c r="UOA37" s="146"/>
      <c r="UOB37" s="146"/>
      <c r="UOC37" s="146"/>
      <c r="UOD37" s="146"/>
      <c r="UOE37" s="146"/>
      <c r="UOF37" s="146"/>
      <c r="UOG37" s="146"/>
      <c r="UOH37" s="146"/>
      <c r="UOI37" s="146"/>
      <c r="UOJ37" s="146"/>
      <c r="UOK37" s="146"/>
      <c r="UOL37" s="146"/>
      <c r="UOM37" s="146"/>
      <c r="UON37" s="146"/>
      <c r="UOO37" s="146"/>
      <c r="UOP37" s="146"/>
      <c r="UOQ37" s="146"/>
      <c r="UOR37" s="146"/>
      <c r="UOS37" s="146"/>
      <c r="UOT37" s="146"/>
      <c r="UOU37" s="146"/>
      <c r="UOV37" s="146"/>
      <c r="UOW37" s="146"/>
      <c r="UOX37" s="146"/>
      <c r="UOY37" s="146"/>
      <c r="UOZ37" s="146"/>
      <c r="UPA37" s="146"/>
      <c r="UPB37" s="146"/>
      <c r="UPC37" s="146"/>
      <c r="UPD37" s="146"/>
      <c r="UPE37" s="146"/>
      <c r="UPF37" s="146"/>
      <c r="UPG37" s="146"/>
      <c r="UPH37" s="146"/>
      <c r="UPI37" s="146"/>
      <c r="UPJ37" s="146"/>
      <c r="UPK37" s="146"/>
      <c r="UPL37" s="146"/>
      <c r="UPM37" s="146"/>
      <c r="UPN37" s="146"/>
      <c r="UPO37" s="146"/>
      <c r="UPP37" s="146"/>
      <c r="UPQ37" s="146"/>
      <c r="UPR37" s="146"/>
      <c r="UPS37" s="146"/>
      <c r="UPT37" s="146"/>
      <c r="UPU37" s="146"/>
      <c r="UPV37" s="146"/>
      <c r="UPW37" s="146"/>
      <c r="UPX37" s="146"/>
      <c r="UPY37" s="146"/>
      <c r="UPZ37" s="146"/>
      <c r="UQA37" s="146"/>
      <c r="UQB37" s="146"/>
      <c r="UQC37" s="146"/>
      <c r="UQD37" s="146"/>
      <c r="UQE37" s="146"/>
      <c r="UQF37" s="146"/>
      <c r="UQG37" s="146"/>
      <c r="UQH37" s="146"/>
      <c r="UQI37" s="146"/>
      <c r="UQJ37" s="146"/>
      <c r="UQK37" s="146"/>
      <c r="UQL37" s="146"/>
      <c r="UQM37" s="146"/>
      <c r="UQN37" s="146"/>
      <c r="UQO37" s="146"/>
      <c r="UQP37" s="146"/>
      <c r="UQQ37" s="146"/>
      <c r="UQR37" s="146"/>
      <c r="UQS37" s="146"/>
      <c r="UQT37" s="146"/>
      <c r="UQU37" s="146"/>
      <c r="UQV37" s="146"/>
      <c r="UQW37" s="146"/>
      <c r="UQX37" s="146"/>
      <c r="UQY37" s="146"/>
      <c r="UQZ37" s="146"/>
      <c r="URA37" s="146"/>
      <c r="URB37" s="146"/>
      <c r="URC37" s="146"/>
      <c r="URD37" s="146"/>
      <c r="URE37" s="146"/>
      <c r="URF37" s="146"/>
      <c r="URG37" s="146"/>
      <c r="URH37" s="146"/>
      <c r="URI37" s="146"/>
      <c r="URJ37" s="146"/>
      <c r="URK37" s="146"/>
      <c r="URL37" s="146"/>
      <c r="URM37" s="146"/>
      <c r="URN37" s="146"/>
      <c r="URO37" s="146"/>
      <c r="URP37" s="146"/>
      <c r="URQ37" s="146"/>
      <c r="URR37" s="146"/>
      <c r="URS37" s="146"/>
      <c r="URT37" s="146"/>
      <c r="URU37" s="146"/>
      <c r="URV37" s="146"/>
      <c r="URW37" s="146"/>
      <c r="URX37" s="146"/>
      <c r="URY37" s="146"/>
      <c r="URZ37" s="146"/>
      <c r="USA37" s="146"/>
      <c r="USB37" s="146"/>
      <c r="USC37" s="146"/>
      <c r="USD37" s="146"/>
      <c r="USE37" s="146"/>
      <c r="USF37" s="146"/>
      <c r="USG37" s="146"/>
      <c r="USH37" s="146"/>
      <c r="USI37" s="146"/>
      <c r="USJ37" s="146"/>
      <c r="USK37" s="146"/>
      <c r="USL37" s="146"/>
      <c r="USM37" s="146"/>
      <c r="USN37" s="146"/>
      <c r="USO37" s="146"/>
      <c r="USP37" s="146"/>
      <c r="USQ37" s="146"/>
      <c r="USR37" s="146"/>
      <c r="USS37" s="146"/>
      <c r="UST37" s="146"/>
      <c r="USU37" s="146"/>
      <c r="USV37" s="146"/>
      <c r="USW37" s="146"/>
      <c r="USX37" s="146"/>
      <c r="USY37" s="146"/>
      <c r="USZ37" s="146"/>
      <c r="UTA37" s="146"/>
      <c r="UTB37" s="146"/>
      <c r="UTC37" s="146"/>
      <c r="UTD37" s="146"/>
      <c r="UTE37" s="146"/>
      <c r="UTF37" s="146"/>
      <c r="UTG37" s="146"/>
      <c r="UTH37" s="146"/>
      <c r="UTI37" s="146"/>
      <c r="UTJ37" s="146"/>
      <c r="UTK37" s="146"/>
      <c r="UTL37" s="146"/>
      <c r="UTM37" s="146"/>
      <c r="UTN37" s="146"/>
      <c r="UTO37" s="146"/>
      <c r="UTP37" s="146"/>
      <c r="UTQ37" s="146"/>
      <c r="UTR37" s="146"/>
      <c r="UTS37" s="146"/>
      <c r="UTT37" s="146"/>
      <c r="UTU37" s="146"/>
      <c r="UTV37" s="146"/>
      <c r="UTW37" s="146"/>
      <c r="UTX37" s="146"/>
      <c r="UTY37" s="146"/>
      <c r="UTZ37" s="146"/>
      <c r="UUA37" s="146"/>
      <c r="UUB37" s="146"/>
      <c r="UUC37" s="146"/>
      <c r="UUD37" s="146"/>
      <c r="UUE37" s="146"/>
      <c r="UUF37" s="146"/>
      <c r="UUG37" s="146"/>
      <c r="UUH37" s="146"/>
      <c r="UUI37" s="146"/>
      <c r="UUJ37" s="146"/>
      <c r="UUK37" s="146"/>
      <c r="UUL37" s="146"/>
      <c r="UUM37" s="146"/>
      <c r="UUN37" s="146"/>
      <c r="UUO37" s="146"/>
      <c r="UUP37" s="146"/>
      <c r="UUQ37" s="146"/>
      <c r="UUR37" s="146"/>
      <c r="UUS37" s="146"/>
      <c r="UUT37" s="146"/>
      <c r="UUU37" s="146"/>
      <c r="UUV37" s="146"/>
      <c r="UUW37" s="146"/>
      <c r="UUX37" s="146"/>
      <c r="UUY37" s="146"/>
      <c r="UUZ37" s="146"/>
      <c r="UVA37" s="146"/>
      <c r="UVB37" s="146"/>
      <c r="UVC37" s="146"/>
      <c r="UVD37" s="146"/>
      <c r="UVE37" s="146"/>
      <c r="UVF37" s="146"/>
      <c r="UVG37" s="146"/>
      <c r="UVH37" s="146"/>
      <c r="UVI37" s="146"/>
      <c r="UVJ37" s="146"/>
      <c r="UVK37" s="146"/>
      <c r="UVL37" s="146"/>
      <c r="UVM37" s="146"/>
      <c r="UVN37" s="146"/>
      <c r="UVO37" s="146"/>
      <c r="UVP37" s="146"/>
      <c r="UVQ37" s="146"/>
      <c r="UVR37" s="146"/>
      <c r="UVS37" s="146"/>
      <c r="UVT37" s="146"/>
      <c r="UVU37" s="146"/>
      <c r="UVV37" s="146"/>
      <c r="UVW37" s="146"/>
      <c r="UVX37" s="146"/>
      <c r="UVY37" s="146"/>
      <c r="UVZ37" s="146"/>
      <c r="UWA37" s="146"/>
      <c r="UWB37" s="146"/>
      <c r="UWC37" s="146"/>
      <c r="UWD37" s="146"/>
      <c r="UWE37" s="146"/>
      <c r="UWF37" s="146"/>
      <c r="UWG37" s="146"/>
      <c r="UWH37" s="146"/>
      <c r="UWI37" s="146"/>
      <c r="UWJ37" s="146"/>
      <c r="UWK37" s="146"/>
      <c r="UWL37" s="146"/>
      <c r="UWM37" s="146"/>
      <c r="UWN37" s="146"/>
      <c r="UWO37" s="146"/>
      <c r="UWP37" s="146"/>
      <c r="UWQ37" s="146"/>
      <c r="UWR37" s="146"/>
      <c r="UWS37" s="146"/>
      <c r="UWT37" s="146"/>
      <c r="UWU37" s="146"/>
      <c r="UWV37" s="146"/>
      <c r="UWW37" s="146"/>
      <c r="UWX37" s="146"/>
      <c r="UWY37" s="146"/>
      <c r="UWZ37" s="146"/>
      <c r="UXA37" s="146"/>
      <c r="UXB37" s="146"/>
      <c r="UXC37" s="146"/>
      <c r="UXD37" s="146"/>
      <c r="UXE37" s="146"/>
      <c r="UXF37" s="146"/>
      <c r="UXG37" s="146"/>
      <c r="UXH37" s="146"/>
      <c r="UXI37" s="146"/>
      <c r="UXJ37" s="146"/>
      <c r="UXK37" s="146"/>
      <c r="UXL37" s="146"/>
      <c r="UXM37" s="146"/>
      <c r="UXN37" s="146"/>
      <c r="UXO37" s="146"/>
      <c r="UXP37" s="146"/>
      <c r="UXQ37" s="146"/>
      <c r="UXR37" s="146"/>
      <c r="UXS37" s="146"/>
      <c r="UXT37" s="146"/>
      <c r="UXU37" s="146"/>
      <c r="UXV37" s="146"/>
      <c r="UXW37" s="146"/>
      <c r="UXX37" s="146"/>
      <c r="UXY37" s="146"/>
      <c r="UXZ37" s="146"/>
      <c r="UYA37" s="146"/>
      <c r="UYB37" s="146"/>
      <c r="UYC37" s="146"/>
      <c r="UYD37" s="146"/>
      <c r="UYE37" s="146"/>
      <c r="UYF37" s="146"/>
      <c r="UYG37" s="146"/>
      <c r="UYH37" s="146"/>
      <c r="UYI37" s="146"/>
      <c r="UYJ37" s="146"/>
      <c r="UYK37" s="146"/>
      <c r="UYL37" s="146"/>
      <c r="UYM37" s="146"/>
      <c r="UYN37" s="146"/>
      <c r="UYO37" s="146"/>
      <c r="UYP37" s="146"/>
      <c r="UYQ37" s="146"/>
      <c r="UYR37" s="146"/>
      <c r="UYS37" s="146"/>
      <c r="UYT37" s="146"/>
      <c r="UYU37" s="146"/>
      <c r="UYV37" s="146"/>
      <c r="UYW37" s="146"/>
      <c r="UYX37" s="146"/>
      <c r="UYY37" s="146"/>
      <c r="UYZ37" s="146"/>
      <c r="UZA37" s="146"/>
      <c r="UZB37" s="146"/>
      <c r="UZC37" s="146"/>
      <c r="UZD37" s="146"/>
      <c r="UZE37" s="146"/>
      <c r="UZF37" s="146"/>
      <c r="UZG37" s="146"/>
      <c r="UZH37" s="146"/>
      <c r="UZI37" s="146"/>
      <c r="UZJ37" s="146"/>
      <c r="UZK37" s="146"/>
      <c r="UZL37" s="146"/>
      <c r="UZM37" s="146"/>
      <c r="UZN37" s="146"/>
      <c r="UZO37" s="146"/>
      <c r="UZP37" s="146"/>
      <c r="UZQ37" s="146"/>
      <c r="UZR37" s="146"/>
      <c r="UZS37" s="146"/>
      <c r="UZT37" s="146"/>
      <c r="UZU37" s="146"/>
      <c r="UZV37" s="146"/>
      <c r="UZW37" s="146"/>
      <c r="UZX37" s="146"/>
      <c r="UZY37" s="146"/>
      <c r="UZZ37" s="146"/>
      <c r="VAA37" s="146"/>
      <c r="VAB37" s="146"/>
      <c r="VAC37" s="146"/>
      <c r="VAD37" s="146"/>
      <c r="VAE37" s="146"/>
      <c r="VAF37" s="146"/>
      <c r="VAG37" s="146"/>
      <c r="VAH37" s="146"/>
      <c r="VAI37" s="146"/>
      <c r="VAJ37" s="146"/>
      <c r="VAK37" s="146"/>
      <c r="VAL37" s="146"/>
      <c r="VAM37" s="146"/>
      <c r="VAN37" s="146"/>
      <c r="VAO37" s="146"/>
      <c r="VAP37" s="146"/>
      <c r="VAQ37" s="146"/>
      <c r="VAR37" s="146"/>
      <c r="VAS37" s="146"/>
      <c r="VAT37" s="146"/>
      <c r="VAU37" s="146"/>
      <c r="VAV37" s="146"/>
      <c r="VAW37" s="146"/>
      <c r="VAX37" s="146"/>
      <c r="VAY37" s="146"/>
      <c r="VAZ37" s="146"/>
      <c r="VBA37" s="146"/>
      <c r="VBB37" s="146"/>
      <c r="VBC37" s="146"/>
      <c r="VBD37" s="146"/>
      <c r="VBE37" s="146"/>
      <c r="VBF37" s="146"/>
      <c r="VBG37" s="146"/>
      <c r="VBH37" s="146"/>
      <c r="VBI37" s="146"/>
      <c r="VBJ37" s="146"/>
      <c r="VBK37" s="146"/>
      <c r="VBL37" s="146"/>
      <c r="VBM37" s="146"/>
      <c r="VBN37" s="146"/>
      <c r="VBO37" s="146"/>
      <c r="VBP37" s="146"/>
      <c r="VBQ37" s="146"/>
      <c r="VBR37" s="146"/>
      <c r="VBS37" s="146"/>
      <c r="VBT37" s="146"/>
      <c r="VBU37" s="146"/>
      <c r="VBV37" s="146"/>
      <c r="VBW37" s="146"/>
      <c r="VBX37" s="146"/>
      <c r="VBY37" s="146"/>
      <c r="VBZ37" s="146"/>
      <c r="VCA37" s="146"/>
      <c r="VCB37" s="146"/>
      <c r="VCC37" s="146"/>
      <c r="VCD37" s="146"/>
      <c r="VCE37" s="146"/>
      <c r="VCF37" s="146"/>
      <c r="VCG37" s="146"/>
      <c r="VCH37" s="146"/>
      <c r="VCI37" s="146"/>
      <c r="VCJ37" s="146"/>
      <c r="VCK37" s="146"/>
      <c r="VCL37" s="146"/>
      <c r="VCM37" s="146"/>
      <c r="VCN37" s="146"/>
      <c r="VCO37" s="146"/>
      <c r="VCP37" s="146"/>
      <c r="VCQ37" s="146"/>
      <c r="VCR37" s="146"/>
      <c r="VCS37" s="146"/>
      <c r="VCT37" s="146"/>
      <c r="VCU37" s="146"/>
      <c r="VCV37" s="146"/>
      <c r="VCW37" s="146"/>
      <c r="VCX37" s="146"/>
      <c r="VCY37" s="146"/>
      <c r="VCZ37" s="146"/>
      <c r="VDA37" s="146"/>
      <c r="VDB37" s="146"/>
      <c r="VDC37" s="146"/>
      <c r="VDD37" s="146"/>
      <c r="VDE37" s="146"/>
      <c r="VDF37" s="146"/>
      <c r="VDG37" s="146"/>
      <c r="VDH37" s="146"/>
      <c r="VDI37" s="146"/>
      <c r="VDJ37" s="146"/>
      <c r="VDK37" s="146"/>
      <c r="VDL37" s="146"/>
      <c r="VDM37" s="146"/>
      <c r="VDN37" s="146"/>
      <c r="VDO37" s="146"/>
      <c r="VDP37" s="146"/>
      <c r="VDQ37" s="146"/>
      <c r="VDR37" s="146"/>
      <c r="VDS37" s="146"/>
      <c r="VDT37" s="146"/>
      <c r="VDU37" s="146"/>
      <c r="VDV37" s="146"/>
      <c r="VDW37" s="146"/>
      <c r="VDX37" s="146"/>
      <c r="VDY37" s="146"/>
      <c r="VDZ37" s="146"/>
      <c r="VEA37" s="146"/>
      <c r="VEB37" s="146"/>
      <c r="VEC37" s="146"/>
      <c r="VED37" s="146"/>
      <c r="VEE37" s="146"/>
      <c r="VEF37" s="146"/>
      <c r="VEG37" s="146"/>
      <c r="VEH37" s="146"/>
      <c r="VEI37" s="146"/>
      <c r="VEJ37" s="146"/>
      <c r="VEK37" s="146"/>
      <c r="VEL37" s="146"/>
      <c r="VEM37" s="146"/>
      <c r="VEN37" s="146"/>
      <c r="VEO37" s="146"/>
      <c r="VEP37" s="146"/>
      <c r="VEQ37" s="146"/>
      <c r="VER37" s="146"/>
      <c r="VES37" s="146"/>
      <c r="VET37" s="146"/>
      <c r="VEU37" s="146"/>
      <c r="VEV37" s="146"/>
      <c r="VEW37" s="146"/>
      <c r="VEX37" s="146"/>
      <c r="VEY37" s="146"/>
      <c r="VEZ37" s="146"/>
      <c r="VFA37" s="146"/>
      <c r="VFB37" s="146"/>
      <c r="VFC37" s="146"/>
      <c r="VFD37" s="146"/>
      <c r="VFE37" s="146"/>
      <c r="VFF37" s="146"/>
      <c r="VFG37" s="146"/>
      <c r="VFH37" s="146"/>
      <c r="VFI37" s="146"/>
      <c r="VFJ37" s="146"/>
      <c r="VFK37" s="146"/>
      <c r="VFL37" s="146"/>
      <c r="VFM37" s="146"/>
      <c r="VFN37" s="146"/>
      <c r="VFO37" s="146"/>
      <c r="VFP37" s="146"/>
      <c r="VFQ37" s="146"/>
      <c r="VFR37" s="146"/>
      <c r="VFS37" s="146"/>
      <c r="VFT37" s="146"/>
      <c r="VFU37" s="146"/>
      <c r="VFV37" s="146"/>
      <c r="VFW37" s="146"/>
      <c r="VFX37" s="146"/>
      <c r="VFY37" s="146"/>
      <c r="VFZ37" s="146"/>
      <c r="VGA37" s="146"/>
      <c r="VGB37" s="146"/>
      <c r="VGC37" s="146"/>
      <c r="VGD37" s="146"/>
      <c r="VGE37" s="146"/>
      <c r="VGF37" s="146"/>
      <c r="VGG37" s="146"/>
      <c r="VGH37" s="146"/>
      <c r="VGI37" s="146"/>
      <c r="VGJ37" s="146"/>
      <c r="VGK37" s="146"/>
      <c r="VGL37" s="146"/>
      <c r="VGM37" s="146"/>
      <c r="VGN37" s="146"/>
      <c r="VGO37" s="146"/>
      <c r="VGP37" s="146"/>
      <c r="VGQ37" s="146"/>
      <c r="VGR37" s="146"/>
      <c r="VGS37" s="146"/>
      <c r="VGT37" s="146"/>
      <c r="VGU37" s="146"/>
      <c r="VGV37" s="146"/>
      <c r="VGW37" s="146"/>
      <c r="VGX37" s="146"/>
      <c r="VGY37" s="146"/>
      <c r="VGZ37" s="146"/>
      <c r="VHA37" s="146"/>
      <c r="VHB37" s="146"/>
      <c r="VHC37" s="146"/>
      <c r="VHD37" s="146"/>
      <c r="VHE37" s="146"/>
      <c r="VHF37" s="146"/>
      <c r="VHG37" s="146"/>
      <c r="VHH37" s="146"/>
      <c r="VHI37" s="146"/>
      <c r="VHJ37" s="146"/>
      <c r="VHK37" s="146"/>
      <c r="VHL37" s="146"/>
      <c r="VHM37" s="146"/>
      <c r="VHN37" s="146"/>
      <c r="VHO37" s="146"/>
      <c r="VHP37" s="146"/>
      <c r="VHQ37" s="146"/>
      <c r="VHR37" s="146"/>
      <c r="VHS37" s="146"/>
      <c r="VHT37" s="146"/>
      <c r="VHU37" s="146"/>
      <c r="VHV37" s="146"/>
      <c r="VHW37" s="146"/>
      <c r="VHX37" s="146"/>
      <c r="VHY37" s="146"/>
      <c r="VHZ37" s="146"/>
      <c r="VIA37" s="146"/>
      <c r="VIB37" s="146"/>
      <c r="VIC37" s="146"/>
      <c r="VID37" s="146"/>
      <c r="VIE37" s="146"/>
      <c r="VIF37" s="146"/>
      <c r="VIG37" s="146"/>
      <c r="VIH37" s="146"/>
      <c r="VII37" s="146"/>
      <c r="VIJ37" s="146"/>
      <c r="VIK37" s="146"/>
      <c r="VIL37" s="146"/>
      <c r="VIM37" s="146"/>
      <c r="VIN37" s="146"/>
      <c r="VIO37" s="146"/>
      <c r="VIP37" s="146"/>
      <c r="VIQ37" s="146"/>
      <c r="VIR37" s="146"/>
      <c r="VIS37" s="146"/>
      <c r="VIT37" s="146"/>
      <c r="VIU37" s="146"/>
      <c r="VIV37" s="146"/>
      <c r="VIW37" s="146"/>
      <c r="VIX37" s="146"/>
      <c r="VIY37" s="146"/>
      <c r="VIZ37" s="146"/>
      <c r="VJA37" s="146"/>
      <c r="VJB37" s="146"/>
      <c r="VJC37" s="146"/>
      <c r="VJD37" s="146"/>
      <c r="VJE37" s="146"/>
      <c r="VJF37" s="146"/>
      <c r="VJG37" s="146"/>
      <c r="VJH37" s="146"/>
      <c r="VJI37" s="146"/>
      <c r="VJJ37" s="146"/>
      <c r="VJK37" s="146"/>
      <c r="VJL37" s="146"/>
      <c r="VJM37" s="146"/>
      <c r="VJN37" s="146"/>
      <c r="VJO37" s="146"/>
      <c r="VJP37" s="146"/>
      <c r="VJQ37" s="146"/>
      <c r="VJR37" s="146"/>
      <c r="VJS37" s="146"/>
      <c r="VJT37" s="146"/>
      <c r="VJU37" s="146"/>
      <c r="VJV37" s="146"/>
      <c r="VJW37" s="146"/>
      <c r="VJX37" s="146"/>
      <c r="VJY37" s="146"/>
      <c r="VJZ37" s="146"/>
      <c r="VKA37" s="146"/>
      <c r="VKB37" s="146"/>
      <c r="VKC37" s="146"/>
      <c r="VKD37" s="146"/>
      <c r="VKE37" s="146"/>
      <c r="VKF37" s="146"/>
      <c r="VKG37" s="146"/>
      <c r="VKH37" s="146"/>
      <c r="VKI37" s="146"/>
      <c r="VKJ37" s="146"/>
      <c r="VKK37" s="146"/>
      <c r="VKL37" s="146"/>
      <c r="VKM37" s="146"/>
      <c r="VKN37" s="146"/>
      <c r="VKO37" s="146"/>
      <c r="VKP37" s="146"/>
      <c r="VKQ37" s="146"/>
      <c r="VKR37" s="146"/>
      <c r="VKS37" s="146"/>
      <c r="VKT37" s="146"/>
      <c r="VKU37" s="146"/>
      <c r="VKV37" s="146"/>
      <c r="VKW37" s="146"/>
      <c r="VKX37" s="146"/>
      <c r="VKY37" s="146"/>
      <c r="VKZ37" s="146"/>
      <c r="VLA37" s="146"/>
      <c r="VLB37" s="146"/>
      <c r="VLC37" s="146"/>
      <c r="VLD37" s="146"/>
      <c r="VLE37" s="146"/>
      <c r="VLF37" s="146"/>
      <c r="VLG37" s="146"/>
      <c r="VLH37" s="146"/>
      <c r="VLI37" s="146"/>
      <c r="VLJ37" s="146"/>
      <c r="VLK37" s="146"/>
      <c r="VLL37" s="146"/>
      <c r="VLM37" s="146"/>
      <c r="VLN37" s="146"/>
      <c r="VLO37" s="146"/>
      <c r="VLP37" s="146"/>
      <c r="VLQ37" s="146"/>
      <c r="VLR37" s="146"/>
      <c r="VLS37" s="146"/>
      <c r="VLT37" s="146"/>
      <c r="VLU37" s="146"/>
      <c r="VLV37" s="146"/>
      <c r="VLW37" s="146"/>
      <c r="VLX37" s="146"/>
      <c r="VLY37" s="146"/>
      <c r="VLZ37" s="146"/>
      <c r="VMA37" s="146"/>
      <c r="VMB37" s="146"/>
      <c r="VMC37" s="146"/>
      <c r="VMD37" s="146"/>
      <c r="VME37" s="146"/>
      <c r="VMF37" s="146"/>
      <c r="VMG37" s="146"/>
      <c r="VMH37" s="146"/>
      <c r="VMI37" s="146"/>
      <c r="VMJ37" s="146"/>
      <c r="VMK37" s="146"/>
      <c r="VML37" s="146"/>
      <c r="VMM37" s="146"/>
      <c r="VMN37" s="146"/>
      <c r="VMO37" s="146"/>
      <c r="VMP37" s="146"/>
      <c r="VMQ37" s="146"/>
      <c r="VMR37" s="146"/>
      <c r="VMS37" s="146"/>
      <c r="VMT37" s="146"/>
      <c r="VMU37" s="146"/>
      <c r="VMV37" s="146"/>
      <c r="VMW37" s="146"/>
      <c r="VMX37" s="146"/>
      <c r="VMY37" s="146"/>
      <c r="VMZ37" s="146"/>
      <c r="VNA37" s="146"/>
      <c r="VNB37" s="146"/>
      <c r="VNC37" s="146"/>
      <c r="VND37" s="146"/>
      <c r="VNE37" s="146"/>
      <c r="VNF37" s="146"/>
      <c r="VNG37" s="146"/>
      <c r="VNH37" s="146"/>
      <c r="VNI37" s="146"/>
      <c r="VNJ37" s="146"/>
      <c r="VNK37" s="146"/>
      <c r="VNL37" s="146"/>
      <c r="VNM37" s="146"/>
      <c r="VNN37" s="146"/>
      <c r="VNO37" s="146"/>
      <c r="VNP37" s="146"/>
      <c r="VNQ37" s="146"/>
      <c r="VNR37" s="146"/>
      <c r="VNS37" s="146"/>
      <c r="VNT37" s="146"/>
      <c r="VNU37" s="146"/>
      <c r="VNV37" s="146"/>
      <c r="VNW37" s="146"/>
      <c r="VNX37" s="146"/>
      <c r="VNY37" s="146"/>
      <c r="VNZ37" s="146"/>
      <c r="VOA37" s="146"/>
      <c r="VOB37" s="146"/>
      <c r="VOC37" s="146"/>
      <c r="VOD37" s="146"/>
      <c r="VOE37" s="146"/>
      <c r="VOF37" s="146"/>
      <c r="VOG37" s="146"/>
      <c r="VOH37" s="146"/>
      <c r="VOI37" s="146"/>
      <c r="VOJ37" s="146"/>
      <c r="VOK37" s="146"/>
      <c r="VOL37" s="146"/>
      <c r="VOM37" s="146"/>
      <c r="VON37" s="146"/>
      <c r="VOO37" s="146"/>
      <c r="VOP37" s="146"/>
      <c r="VOQ37" s="146"/>
      <c r="VOR37" s="146"/>
      <c r="VOS37" s="146"/>
      <c r="VOT37" s="146"/>
      <c r="VOU37" s="146"/>
      <c r="VOV37" s="146"/>
      <c r="VOW37" s="146"/>
      <c r="VOX37" s="146"/>
      <c r="VOY37" s="146"/>
      <c r="VOZ37" s="146"/>
      <c r="VPA37" s="146"/>
      <c r="VPB37" s="146"/>
      <c r="VPC37" s="146"/>
      <c r="VPD37" s="146"/>
      <c r="VPE37" s="146"/>
      <c r="VPF37" s="146"/>
      <c r="VPG37" s="146"/>
      <c r="VPH37" s="146"/>
      <c r="VPI37" s="146"/>
      <c r="VPJ37" s="146"/>
      <c r="VPK37" s="146"/>
      <c r="VPL37" s="146"/>
      <c r="VPM37" s="146"/>
      <c r="VPN37" s="146"/>
      <c r="VPO37" s="146"/>
      <c r="VPP37" s="146"/>
      <c r="VPQ37" s="146"/>
      <c r="VPR37" s="146"/>
      <c r="VPS37" s="146"/>
      <c r="VPT37" s="146"/>
      <c r="VPU37" s="146"/>
      <c r="VPV37" s="146"/>
      <c r="VPW37" s="146"/>
      <c r="VPX37" s="146"/>
      <c r="VPY37" s="146"/>
      <c r="VPZ37" s="146"/>
      <c r="VQA37" s="146"/>
      <c r="VQB37" s="146"/>
      <c r="VQC37" s="146"/>
      <c r="VQD37" s="146"/>
      <c r="VQE37" s="146"/>
      <c r="VQF37" s="146"/>
      <c r="VQG37" s="146"/>
      <c r="VQH37" s="146"/>
      <c r="VQI37" s="146"/>
      <c r="VQJ37" s="146"/>
      <c r="VQK37" s="146"/>
      <c r="VQL37" s="146"/>
      <c r="VQM37" s="146"/>
      <c r="VQN37" s="146"/>
      <c r="VQO37" s="146"/>
      <c r="VQP37" s="146"/>
      <c r="VQQ37" s="146"/>
      <c r="VQR37" s="146"/>
      <c r="VQS37" s="146"/>
      <c r="VQT37" s="146"/>
      <c r="VQU37" s="146"/>
      <c r="VQV37" s="146"/>
      <c r="VQW37" s="146"/>
      <c r="VQX37" s="146"/>
      <c r="VQY37" s="146"/>
      <c r="VQZ37" s="146"/>
      <c r="VRA37" s="146"/>
      <c r="VRB37" s="146"/>
      <c r="VRC37" s="146"/>
      <c r="VRD37" s="146"/>
      <c r="VRE37" s="146"/>
      <c r="VRF37" s="146"/>
      <c r="VRG37" s="146"/>
      <c r="VRH37" s="146"/>
      <c r="VRI37" s="146"/>
      <c r="VRJ37" s="146"/>
      <c r="VRK37" s="146"/>
      <c r="VRL37" s="146"/>
      <c r="VRM37" s="146"/>
      <c r="VRN37" s="146"/>
      <c r="VRO37" s="146"/>
      <c r="VRP37" s="146"/>
      <c r="VRQ37" s="146"/>
      <c r="VRR37" s="146"/>
      <c r="VRS37" s="146"/>
      <c r="VRT37" s="146"/>
      <c r="VRU37" s="146"/>
      <c r="VRV37" s="146"/>
      <c r="VRW37" s="146"/>
      <c r="VRX37" s="146"/>
      <c r="VRY37" s="146"/>
      <c r="VRZ37" s="146"/>
      <c r="VSA37" s="146"/>
      <c r="VSB37" s="146"/>
      <c r="VSC37" s="146"/>
      <c r="VSD37" s="146"/>
      <c r="VSE37" s="146"/>
      <c r="VSF37" s="146"/>
      <c r="VSG37" s="146"/>
      <c r="VSH37" s="146"/>
      <c r="VSI37" s="146"/>
      <c r="VSJ37" s="146"/>
      <c r="VSK37" s="146"/>
      <c r="VSL37" s="146"/>
      <c r="VSM37" s="146"/>
      <c r="VSN37" s="146"/>
      <c r="VSO37" s="146"/>
      <c r="VSP37" s="146"/>
      <c r="VSQ37" s="146"/>
      <c r="VSR37" s="146"/>
      <c r="VSS37" s="146"/>
      <c r="VST37" s="146"/>
      <c r="VSU37" s="146"/>
      <c r="VSV37" s="146"/>
      <c r="VSW37" s="146"/>
      <c r="VSX37" s="146"/>
      <c r="VSY37" s="146"/>
      <c r="VSZ37" s="146"/>
      <c r="VTA37" s="146"/>
      <c r="VTB37" s="146"/>
      <c r="VTC37" s="146"/>
      <c r="VTD37" s="146"/>
      <c r="VTE37" s="146"/>
      <c r="VTF37" s="146"/>
      <c r="VTG37" s="146"/>
      <c r="VTH37" s="146"/>
      <c r="VTI37" s="146"/>
      <c r="VTJ37" s="146"/>
      <c r="VTK37" s="146"/>
      <c r="VTL37" s="146"/>
      <c r="VTM37" s="146"/>
      <c r="VTN37" s="146"/>
      <c r="VTO37" s="146"/>
      <c r="VTP37" s="146"/>
      <c r="VTQ37" s="146"/>
      <c r="VTR37" s="146"/>
      <c r="VTS37" s="146"/>
      <c r="VTT37" s="146"/>
      <c r="VTU37" s="146"/>
      <c r="VTV37" s="146"/>
      <c r="VTW37" s="146"/>
      <c r="VTX37" s="146"/>
      <c r="VTY37" s="146"/>
      <c r="VTZ37" s="146"/>
      <c r="VUA37" s="146"/>
      <c r="VUB37" s="146"/>
      <c r="VUC37" s="146"/>
      <c r="VUD37" s="146"/>
      <c r="VUE37" s="146"/>
      <c r="VUF37" s="146"/>
      <c r="VUG37" s="146"/>
      <c r="VUH37" s="146"/>
      <c r="VUI37" s="146"/>
      <c r="VUJ37" s="146"/>
      <c r="VUK37" s="146"/>
      <c r="VUL37" s="146"/>
      <c r="VUM37" s="146"/>
      <c r="VUN37" s="146"/>
      <c r="VUO37" s="146"/>
      <c r="VUP37" s="146"/>
      <c r="VUQ37" s="146"/>
      <c r="VUR37" s="146"/>
      <c r="VUS37" s="146"/>
      <c r="VUT37" s="146"/>
      <c r="VUU37" s="146"/>
      <c r="VUV37" s="146"/>
      <c r="VUW37" s="146"/>
      <c r="VUX37" s="146"/>
      <c r="VUY37" s="146"/>
      <c r="VUZ37" s="146"/>
      <c r="VVA37" s="146"/>
      <c r="VVB37" s="146"/>
      <c r="VVC37" s="146"/>
      <c r="VVD37" s="146"/>
      <c r="VVE37" s="146"/>
      <c r="VVF37" s="146"/>
      <c r="VVG37" s="146"/>
      <c r="VVH37" s="146"/>
      <c r="VVI37" s="146"/>
      <c r="VVJ37" s="146"/>
      <c r="VVK37" s="146"/>
      <c r="VVL37" s="146"/>
      <c r="VVM37" s="146"/>
      <c r="VVN37" s="146"/>
      <c r="VVO37" s="146"/>
      <c r="VVP37" s="146"/>
      <c r="VVQ37" s="146"/>
      <c r="VVR37" s="146"/>
      <c r="VVS37" s="146"/>
      <c r="VVT37" s="146"/>
      <c r="VVU37" s="146"/>
      <c r="VVV37" s="146"/>
      <c r="VVW37" s="146"/>
      <c r="VVX37" s="146"/>
      <c r="VVY37" s="146"/>
      <c r="VVZ37" s="146"/>
      <c r="VWA37" s="146"/>
      <c r="VWB37" s="146"/>
      <c r="VWC37" s="146"/>
      <c r="VWD37" s="146"/>
      <c r="VWE37" s="146"/>
      <c r="VWF37" s="146"/>
      <c r="VWG37" s="146"/>
      <c r="VWH37" s="146"/>
      <c r="VWI37" s="146"/>
      <c r="VWJ37" s="146"/>
      <c r="VWK37" s="146"/>
      <c r="VWL37" s="146"/>
      <c r="VWM37" s="146"/>
      <c r="VWN37" s="146"/>
      <c r="VWO37" s="146"/>
      <c r="VWP37" s="146"/>
      <c r="VWQ37" s="146"/>
      <c r="VWR37" s="146"/>
      <c r="VWS37" s="146"/>
      <c r="VWT37" s="146"/>
      <c r="VWU37" s="146"/>
      <c r="VWV37" s="146"/>
      <c r="VWW37" s="146"/>
      <c r="VWX37" s="146"/>
      <c r="VWY37" s="146"/>
      <c r="VWZ37" s="146"/>
      <c r="VXA37" s="146"/>
      <c r="VXB37" s="146"/>
      <c r="VXC37" s="146"/>
      <c r="VXD37" s="146"/>
      <c r="VXE37" s="146"/>
      <c r="VXF37" s="146"/>
      <c r="VXG37" s="146"/>
      <c r="VXH37" s="146"/>
      <c r="VXI37" s="146"/>
      <c r="VXJ37" s="146"/>
      <c r="VXK37" s="146"/>
      <c r="VXL37" s="146"/>
      <c r="VXM37" s="146"/>
      <c r="VXN37" s="146"/>
      <c r="VXO37" s="146"/>
      <c r="VXP37" s="146"/>
      <c r="VXQ37" s="146"/>
      <c r="VXR37" s="146"/>
      <c r="VXS37" s="146"/>
      <c r="VXT37" s="146"/>
      <c r="VXU37" s="146"/>
      <c r="VXV37" s="146"/>
      <c r="VXW37" s="146"/>
      <c r="VXX37" s="146"/>
      <c r="VXY37" s="146"/>
      <c r="VXZ37" s="146"/>
      <c r="VYA37" s="146"/>
      <c r="VYB37" s="146"/>
      <c r="VYC37" s="146"/>
      <c r="VYD37" s="146"/>
      <c r="VYE37" s="146"/>
      <c r="VYF37" s="146"/>
      <c r="VYG37" s="146"/>
      <c r="VYH37" s="146"/>
      <c r="VYI37" s="146"/>
      <c r="VYJ37" s="146"/>
      <c r="VYK37" s="146"/>
      <c r="VYL37" s="146"/>
      <c r="VYM37" s="146"/>
      <c r="VYN37" s="146"/>
      <c r="VYO37" s="146"/>
      <c r="VYP37" s="146"/>
      <c r="VYQ37" s="146"/>
      <c r="VYR37" s="146"/>
      <c r="VYS37" s="146"/>
      <c r="VYT37" s="146"/>
      <c r="VYU37" s="146"/>
      <c r="VYV37" s="146"/>
      <c r="VYW37" s="146"/>
      <c r="VYX37" s="146"/>
      <c r="VYY37" s="146"/>
      <c r="VYZ37" s="146"/>
      <c r="VZA37" s="146"/>
      <c r="VZB37" s="146"/>
      <c r="VZC37" s="146"/>
      <c r="VZD37" s="146"/>
      <c r="VZE37" s="146"/>
      <c r="VZF37" s="146"/>
      <c r="VZG37" s="146"/>
      <c r="VZH37" s="146"/>
      <c r="VZI37" s="146"/>
      <c r="VZJ37" s="146"/>
      <c r="VZK37" s="146"/>
      <c r="VZL37" s="146"/>
      <c r="VZM37" s="146"/>
      <c r="VZN37" s="146"/>
      <c r="VZO37" s="146"/>
      <c r="VZP37" s="146"/>
      <c r="VZQ37" s="146"/>
      <c r="VZR37" s="146"/>
      <c r="VZS37" s="146"/>
      <c r="VZT37" s="146"/>
      <c r="VZU37" s="146"/>
      <c r="VZV37" s="146"/>
      <c r="VZW37" s="146"/>
      <c r="VZX37" s="146"/>
      <c r="VZY37" s="146"/>
      <c r="VZZ37" s="146"/>
      <c r="WAA37" s="146"/>
      <c r="WAB37" s="146"/>
      <c r="WAC37" s="146"/>
      <c r="WAD37" s="146"/>
      <c r="WAE37" s="146"/>
      <c r="WAF37" s="146"/>
      <c r="WAG37" s="146"/>
      <c r="WAH37" s="146"/>
      <c r="WAI37" s="146"/>
      <c r="WAJ37" s="146"/>
      <c r="WAK37" s="146"/>
      <c r="WAL37" s="146"/>
      <c r="WAM37" s="146"/>
      <c r="WAN37" s="146"/>
      <c r="WAO37" s="146"/>
      <c r="WAP37" s="146"/>
      <c r="WAQ37" s="146"/>
      <c r="WAR37" s="146"/>
      <c r="WAS37" s="146"/>
      <c r="WAT37" s="146"/>
      <c r="WAU37" s="146"/>
      <c r="WAV37" s="146"/>
      <c r="WAW37" s="146"/>
      <c r="WAX37" s="146"/>
      <c r="WAY37" s="146"/>
      <c r="WAZ37" s="146"/>
      <c r="WBA37" s="146"/>
      <c r="WBB37" s="146"/>
      <c r="WBC37" s="146"/>
      <c r="WBD37" s="146"/>
      <c r="WBE37" s="146"/>
      <c r="WBF37" s="146"/>
      <c r="WBG37" s="146"/>
      <c r="WBH37" s="146"/>
      <c r="WBI37" s="146"/>
      <c r="WBJ37" s="146"/>
      <c r="WBK37" s="146"/>
      <c r="WBL37" s="146"/>
      <c r="WBM37" s="146"/>
      <c r="WBN37" s="146"/>
      <c r="WBO37" s="146"/>
      <c r="WBP37" s="146"/>
      <c r="WBQ37" s="146"/>
      <c r="WBR37" s="146"/>
      <c r="WBS37" s="146"/>
      <c r="WBT37" s="146"/>
      <c r="WBU37" s="146"/>
      <c r="WBV37" s="146"/>
      <c r="WBW37" s="146"/>
      <c r="WBX37" s="146"/>
      <c r="WBY37" s="146"/>
      <c r="WBZ37" s="146"/>
      <c r="WCA37" s="146"/>
      <c r="WCB37" s="146"/>
      <c r="WCC37" s="146"/>
      <c r="WCD37" s="146"/>
      <c r="WCE37" s="146"/>
      <c r="WCF37" s="146"/>
      <c r="WCG37" s="146"/>
      <c r="WCH37" s="146"/>
      <c r="WCI37" s="146"/>
      <c r="WCJ37" s="146"/>
      <c r="WCK37" s="146"/>
      <c r="WCL37" s="146"/>
      <c r="WCM37" s="146"/>
      <c r="WCN37" s="146"/>
      <c r="WCO37" s="146"/>
      <c r="WCP37" s="146"/>
      <c r="WCQ37" s="146"/>
      <c r="WCR37" s="146"/>
      <c r="WCS37" s="146"/>
      <c r="WCT37" s="146"/>
      <c r="WCU37" s="146"/>
      <c r="WCV37" s="146"/>
      <c r="WCW37" s="146"/>
      <c r="WCX37" s="146"/>
      <c r="WCY37" s="146"/>
      <c r="WCZ37" s="146"/>
      <c r="WDA37" s="146"/>
      <c r="WDB37" s="146"/>
      <c r="WDC37" s="146"/>
      <c r="WDD37" s="146"/>
      <c r="WDE37" s="146"/>
      <c r="WDF37" s="146"/>
      <c r="WDG37" s="146"/>
      <c r="WDH37" s="146"/>
      <c r="WDI37" s="146"/>
      <c r="WDJ37" s="146"/>
      <c r="WDK37" s="146"/>
      <c r="WDL37" s="146"/>
      <c r="WDM37" s="146"/>
      <c r="WDN37" s="146"/>
      <c r="WDO37" s="146"/>
      <c r="WDP37" s="146"/>
      <c r="WDQ37" s="146"/>
      <c r="WDR37" s="146"/>
      <c r="WDS37" s="146"/>
      <c r="WDT37" s="146"/>
      <c r="WDU37" s="146"/>
      <c r="WDV37" s="146"/>
      <c r="WDW37" s="146"/>
      <c r="WDX37" s="146"/>
      <c r="WDY37" s="146"/>
      <c r="WDZ37" s="146"/>
      <c r="WEA37" s="146"/>
      <c r="WEB37" s="146"/>
      <c r="WEC37" s="146"/>
      <c r="WED37" s="146"/>
      <c r="WEE37" s="146"/>
      <c r="WEF37" s="146"/>
      <c r="WEG37" s="146"/>
      <c r="WEH37" s="146"/>
      <c r="WEI37" s="146"/>
      <c r="WEJ37" s="146"/>
      <c r="WEK37" s="146"/>
      <c r="WEL37" s="146"/>
      <c r="WEM37" s="146"/>
      <c r="WEN37" s="146"/>
      <c r="WEO37" s="146"/>
      <c r="WEP37" s="146"/>
      <c r="WEQ37" s="146"/>
      <c r="WER37" s="146"/>
      <c r="WES37" s="146"/>
      <c r="WET37" s="146"/>
      <c r="WEU37" s="146"/>
      <c r="WEV37" s="146"/>
      <c r="WEW37" s="146"/>
      <c r="WEX37" s="146"/>
      <c r="WEY37" s="146"/>
      <c r="WEZ37" s="146"/>
      <c r="WFA37" s="146"/>
      <c r="WFB37" s="146"/>
      <c r="WFC37" s="146"/>
      <c r="WFD37" s="146"/>
      <c r="WFE37" s="146"/>
      <c r="WFF37" s="146"/>
      <c r="WFG37" s="146"/>
      <c r="WFH37" s="146"/>
      <c r="WFI37" s="146"/>
      <c r="WFJ37" s="146"/>
      <c r="WFK37" s="146"/>
      <c r="WFL37" s="146"/>
      <c r="WFM37" s="146"/>
      <c r="WFN37" s="146"/>
      <c r="WFO37" s="146"/>
      <c r="WFP37" s="146"/>
      <c r="WFQ37" s="146"/>
      <c r="WFR37" s="146"/>
      <c r="WFS37" s="146"/>
      <c r="WFT37" s="146"/>
      <c r="WFU37" s="146"/>
      <c r="WFV37" s="146"/>
      <c r="WFW37" s="146"/>
      <c r="WFX37" s="146"/>
      <c r="WFY37" s="146"/>
      <c r="WFZ37" s="146"/>
      <c r="WGA37" s="146"/>
      <c r="WGB37" s="146"/>
      <c r="WGC37" s="146"/>
      <c r="WGD37" s="146"/>
      <c r="WGE37" s="146"/>
      <c r="WGF37" s="146"/>
      <c r="WGG37" s="146"/>
      <c r="WGH37" s="146"/>
      <c r="WGI37" s="146"/>
      <c r="WGJ37" s="146"/>
      <c r="WGK37" s="146"/>
      <c r="WGL37" s="146"/>
      <c r="WGM37" s="146"/>
      <c r="WGN37" s="146"/>
      <c r="WGO37" s="146"/>
      <c r="WGP37" s="146"/>
      <c r="WGQ37" s="146"/>
      <c r="WGR37" s="146"/>
      <c r="WGS37" s="146"/>
      <c r="WGT37" s="146"/>
      <c r="WGU37" s="146"/>
      <c r="WGV37" s="146"/>
      <c r="WGW37" s="146"/>
      <c r="WGX37" s="146"/>
      <c r="WGY37" s="146"/>
      <c r="WGZ37" s="146"/>
      <c r="WHA37" s="146"/>
      <c r="WHB37" s="146"/>
      <c r="WHC37" s="146"/>
      <c r="WHD37" s="146"/>
      <c r="WHE37" s="146"/>
      <c r="WHF37" s="146"/>
      <c r="WHG37" s="146"/>
      <c r="WHH37" s="146"/>
      <c r="WHI37" s="146"/>
      <c r="WHJ37" s="146"/>
      <c r="WHK37" s="146"/>
      <c r="WHL37" s="146"/>
      <c r="WHM37" s="146"/>
      <c r="WHN37" s="146"/>
      <c r="WHO37" s="146"/>
      <c r="WHP37" s="146"/>
      <c r="WHQ37" s="146"/>
      <c r="WHR37" s="146"/>
      <c r="WHS37" s="146"/>
      <c r="WHT37" s="146"/>
      <c r="WHU37" s="146"/>
      <c r="WHV37" s="146"/>
      <c r="WHW37" s="146"/>
      <c r="WHX37" s="146"/>
      <c r="WHY37" s="146"/>
      <c r="WHZ37" s="146"/>
      <c r="WIA37" s="146"/>
      <c r="WIB37" s="146"/>
      <c r="WIC37" s="146"/>
      <c r="WID37" s="146"/>
      <c r="WIE37" s="146"/>
      <c r="WIF37" s="146"/>
      <c r="WIG37" s="146"/>
      <c r="WIH37" s="146"/>
      <c r="WII37" s="146"/>
      <c r="WIJ37" s="146"/>
      <c r="WIK37" s="146"/>
      <c r="WIL37" s="146"/>
      <c r="WIM37" s="146"/>
      <c r="WIN37" s="146"/>
      <c r="WIO37" s="146"/>
      <c r="WIP37" s="146"/>
      <c r="WIQ37" s="146"/>
      <c r="WIR37" s="146"/>
      <c r="WIS37" s="146"/>
      <c r="WIT37" s="146"/>
      <c r="WIU37" s="146"/>
      <c r="WIV37" s="146"/>
      <c r="WIW37" s="146"/>
      <c r="WIX37" s="146"/>
      <c r="WIY37" s="146"/>
      <c r="WIZ37" s="146"/>
      <c r="WJA37" s="146"/>
      <c r="WJB37" s="146"/>
      <c r="WJC37" s="146"/>
      <c r="WJD37" s="146"/>
      <c r="WJE37" s="146"/>
      <c r="WJF37" s="146"/>
      <c r="WJG37" s="146"/>
      <c r="WJH37" s="146"/>
      <c r="WJI37" s="146"/>
      <c r="WJJ37" s="146"/>
      <c r="WJK37" s="146"/>
      <c r="WJL37" s="146"/>
      <c r="WJM37" s="146"/>
      <c r="WJN37" s="146"/>
      <c r="WJO37" s="146"/>
      <c r="WJP37" s="146"/>
      <c r="WJQ37" s="146"/>
      <c r="WJR37" s="146"/>
      <c r="WJS37" s="146"/>
      <c r="WJT37" s="146"/>
      <c r="WJU37" s="146"/>
      <c r="WJV37" s="146"/>
      <c r="WJW37" s="146"/>
      <c r="WJX37" s="146"/>
      <c r="WJY37" s="146"/>
      <c r="WJZ37" s="146"/>
      <c r="WKA37" s="146"/>
      <c r="WKB37" s="146"/>
      <c r="WKC37" s="146"/>
      <c r="WKD37" s="146"/>
      <c r="WKE37" s="146"/>
      <c r="WKF37" s="146"/>
      <c r="WKG37" s="146"/>
      <c r="WKH37" s="146"/>
      <c r="WKI37" s="146"/>
      <c r="WKJ37" s="146"/>
      <c r="WKK37" s="146"/>
      <c r="WKL37" s="146"/>
      <c r="WKM37" s="146"/>
      <c r="WKN37" s="146"/>
      <c r="WKO37" s="146"/>
      <c r="WKP37" s="146"/>
      <c r="WKQ37" s="146"/>
      <c r="WKR37" s="146"/>
      <c r="WKS37" s="146"/>
      <c r="WKT37" s="146"/>
      <c r="WKU37" s="146"/>
      <c r="WKV37" s="146"/>
      <c r="WKW37" s="146"/>
      <c r="WKX37" s="146"/>
      <c r="WKY37" s="146"/>
      <c r="WKZ37" s="146"/>
      <c r="WLA37" s="146"/>
      <c r="WLB37" s="146"/>
      <c r="WLC37" s="146"/>
      <c r="WLD37" s="146"/>
      <c r="WLE37" s="146"/>
      <c r="WLF37" s="146"/>
      <c r="WLG37" s="146"/>
      <c r="WLH37" s="146"/>
      <c r="WLI37" s="146"/>
      <c r="WLJ37" s="146"/>
      <c r="WLK37" s="146"/>
      <c r="WLL37" s="146"/>
      <c r="WLM37" s="146"/>
      <c r="WLN37" s="146"/>
      <c r="WLO37" s="146"/>
      <c r="WLP37" s="146"/>
      <c r="WLQ37" s="146"/>
      <c r="WLR37" s="146"/>
      <c r="WLS37" s="146"/>
      <c r="WLT37" s="146"/>
      <c r="WLU37" s="146"/>
      <c r="WLV37" s="146"/>
      <c r="WLW37" s="146"/>
      <c r="WLX37" s="146"/>
      <c r="WLY37" s="146"/>
      <c r="WLZ37" s="146"/>
      <c r="WMA37" s="146"/>
      <c r="WMB37" s="146"/>
      <c r="WMC37" s="146"/>
      <c r="WMD37" s="146"/>
      <c r="WME37" s="146"/>
      <c r="WMF37" s="146"/>
      <c r="WMG37" s="146"/>
      <c r="WMH37" s="146"/>
      <c r="WMI37" s="146"/>
      <c r="WMJ37" s="146"/>
      <c r="WMK37" s="146"/>
      <c r="WML37" s="146"/>
      <c r="WMM37" s="146"/>
      <c r="WMN37" s="146"/>
      <c r="WMO37" s="146"/>
      <c r="WMP37" s="146"/>
      <c r="WMQ37" s="146"/>
      <c r="WMR37" s="146"/>
      <c r="WMS37" s="146"/>
      <c r="WMT37" s="146"/>
      <c r="WMU37" s="146"/>
      <c r="WMV37" s="146"/>
      <c r="WMW37" s="146"/>
      <c r="WMX37" s="146"/>
      <c r="WMY37" s="146"/>
      <c r="WMZ37" s="146"/>
      <c r="WNA37" s="146"/>
      <c r="WNB37" s="146"/>
      <c r="WNC37" s="146"/>
      <c r="WND37" s="146"/>
      <c r="WNE37" s="146"/>
      <c r="WNF37" s="146"/>
      <c r="WNG37" s="146"/>
      <c r="WNH37" s="146"/>
      <c r="WNI37" s="146"/>
      <c r="WNJ37" s="146"/>
      <c r="WNK37" s="146"/>
      <c r="WNL37" s="146"/>
      <c r="WNM37" s="146"/>
      <c r="WNN37" s="146"/>
      <c r="WNO37" s="146"/>
      <c r="WNP37" s="146"/>
      <c r="WNQ37" s="146"/>
      <c r="WNR37" s="146"/>
      <c r="WNS37" s="146"/>
      <c r="WNT37" s="146"/>
      <c r="WNU37" s="146"/>
      <c r="WNV37" s="146"/>
      <c r="WNW37" s="146"/>
      <c r="WNX37" s="146"/>
      <c r="WNY37" s="146"/>
      <c r="WNZ37" s="146"/>
      <c r="WOA37" s="146"/>
      <c r="WOB37" s="146"/>
      <c r="WOC37" s="146"/>
      <c r="WOD37" s="146"/>
      <c r="WOE37" s="146"/>
      <c r="WOF37" s="146"/>
      <c r="WOG37" s="146"/>
      <c r="WOH37" s="146"/>
      <c r="WOI37" s="146"/>
      <c r="WOJ37" s="146"/>
      <c r="WOK37" s="146"/>
      <c r="WOL37" s="146"/>
      <c r="WOM37" s="146"/>
      <c r="WON37" s="146"/>
      <c r="WOO37" s="146"/>
      <c r="WOP37" s="146"/>
      <c r="WOQ37" s="146"/>
      <c r="WOR37" s="146"/>
      <c r="WOS37" s="146"/>
      <c r="WOT37" s="146"/>
      <c r="WOU37" s="146"/>
      <c r="WOV37" s="146"/>
      <c r="WOW37" s="146"/>
      <c r="WOX37" s="146"/>
      <c r="WOY37" s="146"/>
      <c r="WOZ37" s="146"/>
      <c r="WPA37" s="146"/>
      <c r="WPB37" s="146"/>
      <c r="WPC37" s="146"/>
      <c r="WPD37" s="146"/>
      <c r="WPE37" s="146"/>
      <c r="WPF37" s="146"/>
      <c r="WPG37" s="146"/>
      <c r="WPH37" s="146"/>
      <c r="WPI37" s="146"/>
      <c r="WPJ37" s="146"/>
      <c r="WPK37" s="146"/>
      <c r="WPL37" s="146"/>
      <c r="WPM37" s="146"/>
      <c r="WPN37" s="146"/>
      <c r="WPO37" s="146"/>
      <c r="WPP37" s="146"/>
      <c r="WPQ37" s="146"/>
      <c r="WPR37" s="146"/>
      <c r="WPS37" s="146"/>
      <c r="WPT37" s="146"/>
      <c r="WPU37" s="146"/>
      <c r="WPV37" s="146"/>
      <c r="WPW37" s="146"/>
      <c r="WPX37" s="146"/>
      <c r="WPY37" s="146"/>
      <c r="WPZ37" s="146"/>
      <c r="WQA37" s="146"/>
      <c r="WQB37" s="146"/>
      <c r="WQC37" s="146"/>
      <c r="WQD37" s="146"/>
      <c r="WQE37" s="146"/>
      <c r="WQF37" s="146"/>
      <c r="WQG37" s="146"/>
      <c r="WQH37" s="146"/>
      <c r="WQI37" s="146"/>
      <c r="WQJ37" s="146"/>
      <c r="WQK37" s="146"/>
      <c r="WQL37" s="146"/>
      <c r="WQM37" s="146"/>
      <c r="WQN37" s="146"/>
      <c r="WQO37" s="146"/>
      <c r="WQP37" s="146"/>
      <c r="WQQ37" s="146"/>
      <c r="WQR37" s="146"/>
      <c r="WQS37" s="146"/>
      <c r="WQT37" s="146"/>
      <c r="WQU37" s="146"/>
      <c r="WQV37" s="146"/>
      <c r="WQW37" s="146"/>
      <c r="WQX37" s="146"/>
      <c r="WQY37" s="146"/>
      <c r="WQZ37" s="146"/>
      <c r="WRA37" s="146"/>
      <c r="WRB37" s="146"/>
      <c r="WRC37" s="146"/>
      <c r="WRD37" s="146"/>
      <c r="WRE37" s="146"/>
      <c r="WRF37" s="146"/>
      <c r="WRG37" s="146"/>
      <c r="WRH37" s="146"/>
      <c r="WRI37" s="146"/>
      <c r="WRJ37" s="146"/>
      <c r="WRK37" s="146"/>
      <c r="WRL37" s="146"/>
      <c r="WRM37" s="146"/>
      <c r="WRN37" s="146"/>
      <c r="WRO37" s="146"/>
      <c r="WRP37" s="146"/>
      <c r="WRQ37" s="146"/>
      <c r="WRR37" s="146"/>
      <c r="WRS37" s="146"/>
      <c r="WRT37" s="146"/>
      <c r="WRU37" s="146"/>
      <c r="WRV37" s="146"/>
      <c r="WRW37" s="146"/>
      <c r="WRX37" s="146"/>
      <c r="WRY37" s="146"/>
      <c r="WRZ37" s="146"/>
      <c r="WSA37" s="146"/>
      <c r="WSB37" s="146"/>
      <c r="WSC37" s="146"/>
      <c r="WSD37" s="146"/>
      <c r="WSE37" s="146"/>
      <c r="WSF37" s="146"/>
      <c r="WSG37" s="146"/>
      <c r="WSH37" s="146"/>
      <c r="WSI37" s="146"/>
      <c r="WSJ37" s="146"/>
      <c r="WSK37" s="146"/>
      <c r="WSL37" s="146"/>
      <c r="WSM37" s="146"/>
      <c r="WSN37" s="146"/>
      <c r="WSO37" s="146"/>
      <c r="WSP37" s="146"/>
      <c r="WSQ37" s="146"/>
      <c r="WSR37" s="146"/>
      <c r="WSS37" s="146"/>
      <c r="WST37" s="146"/>
      <c r="WSU37" s="146"/>
      <c r="WSV37" s="146"/>
      <c r="WSW37" s="146"/>
      <c r="WSX37" s="146"/>
      <c r="WSY37" s="146"/>
      <c r="WSZ37" s="146"/>
      <c r="WTA37" s="146"/>
      <c r="WTB37" s="146"/>
      <c r="WTC37" s="146"/>
      <c r="WTD37" s="146"/>
      <c r="WTE37" s="146"/>
      <c r="WTF37" s="146"/>
      <c r="WTG37" s="146"/>
      <c r="WTH37" s="146"/>
      <c r="WTI37" s="146"/>
      <c r="WTJ37" s="146"/>
      <c r="WTK37" s="146"/>
      <c r="WTL37" s="146"/>
      <c r="WTM37" s="146"/>
      <c r="WTN37" s="146"/>
      <c r="WTO37" s="146"/>
      <c r="WTP37" s="146"/>
      <c r="WTQ37" s="146"/>
      <c r="WTR37" s="146"/>
      <c r="WTS37" s="146"/>
      <c r="WTT37" s="146"/>
      <c r="WTU37" s="146"/>
      <c r="WTV37" s="146"/>
      <c r="WTW37" s="146"/>
      <c r="WTX37" s="146"/>
      <c r="WTY37" s="146"/>
      <c r="WTZ37" s="146"/>
      <c r="WUA37" s="146"/>
      <c r="WUB37" s="146"/>
      <c r="WUC37" s="146"/>
      <c r="WUD37" s="146"/>
      <c r="WUE37" s="146"/>
      <c r="WUF37" s="146"/>
      <c r="WUG37" s="146"/>
      <c r="WUH37" s="146"/>
      <c r="WUI37" s="146"/>
      <c r="WUJ37" s="146"/>
      <c r="WUK37" s="146"/>
      <c r="WUL37" s="146"/>
      <c r="WUM37" s="146"/>
      <c r="WUN37" s="146"/>
      <c r="WUO37" s="146"/>
      <c r="WUP37" s="146"/>
      <c r="WUQ37" s="146"/>
      <c r="WUR37" s="146"/>
      <c r="WUS37" s="146"/>
      <c r="WUT37" s="146"/>
      <c r="WUU37" s="146"/>
      <c r="WUV37" s="146"/>
      <c r="WUW37" s="146"/>
      <c r="WUX37" s="146"/>
      <c r="WUY37" s="146"/>
      <c r="WUZ37" s="146"/>
      <c r="WVA37" s="146"/>
      <c r="WVB37" s="146"/>
      <c r="WVC37" s="146"/>
      <c r="WVD37" s="146"/>
      <c r="WVE37" s="146"/>
      <c r="WVF37" s="146"/>
      <c r="WVG37" s="146"/>
      <c r="WVH37" s="146"/>
      <c r="WVI37" s="146"/>
      <c r="WVJ37" s="146"/>
      <c r="WVK37" s="146"/>
      <c r="WVL37" s="146"/>
      <c r="WVM37" s="146"/>
      <c r="WVN37" s="146"/>
      <c r="WVO37" s="146"/>
      <c r="WVP37" s="146"/>
      <c r="WVQ37" s="146"/>
      <c r="WVR37" s="146"/>
      <c r="WVS37" s="146"/>
      <c r="WVT37" s="146"/>
      <c r="WVU37" s="146"/>
      <c r="WVV37" s="146"/>
      <c r="WVW37" s="146"/>
      <c r="WVX37" s="146"/>
      <c r="WVY37" s="146"/>
      <c r="WVZ37" s="146"/>
      <c r="WWA37" s="146"/>
      <c r="WWB37" s="146"/>
      <c r="WWC37" s="146"/>
      <c r="WWD37" s="146"/>
      <c r="WWE37" s="146"/>
      <c r="WWF37" s="146"/>
      <c r="WWG37" s="146"/>
      <c r="WWH37" s="146"/>
      <c r="WWI37" s="146"/>
      <c r="WWJ37" s="146"/>
      <c r="WWK37" s="146"/>
      <c r="WWL37" s="146"/>
      <c r="WWM37" s="146"/>
      <c r="WWN37" s="146"/>
      <c r="WWO37" s="146"/>
      <c r="WWP37" s="146"/>
      <c r="WWQ37" s="146"/>
      <c r="WWR37" s="146"/>
      <c r="WWS37" s="146"/>
      <c r="WWT37" s="146"/>
      <c r="WWU37" s="146"/>
      <c r="WWV37" s="146"/>
      <c r="WWW37" s="146"/>
      <c r="WWX37" s="146"/>
      <c r="WWY37" s="146"/>
      <c r="WWZ37" s="146"/>
      <c r="WXA37" s="146"/>
      <c r="WXB37" s="146"/>
      <c r="WXC37" s="146"/>
      <c r="WXD37" s="146"/>
      <c r="WXE37" s="146"/>
      <c r="WXF37" s="146"/>
      <c r="WXG37" s="146"/>
      <c r="WXH37" s="146"/>
      <c r="WXI37" s="146"/>
      <c r="WXJ37" s="146"/>
      <c r="WXK37" s="146"/>
      <c r="WXL37" s="146"/>
      <c r="WXM37" s="146"/>
      <c r="WXN37" s="146"/>
      <c r="WXO37" s="146"/>
      <c r="WXP37" s="146"/>
      <c r="WXQ37" s="146"/>
      <c r="WXR37" s="146"/>
      <c r="WXS37" s="146"/>
      <c r="WXT37" s="146"/>
      <c r="WXU37" s="146"/>
      <c r="WXV37" s="146"/>
    </row>
    <row r="38" s="89" customFormat="1" spans="1:138">
      <c r="A38" s="106" t="s">
        <v>42</v>
      </c>
      <c r="B38" s="106" t="s">
        <v>1115</v>
      </c>
      <c r="C38" s="107">
        <v>43285</v>
      </c>
      <c r="D38" s="106">
        <v>4</v>
      </c>
      <c r="E38" s="106">
        <v>1</v>
      </c>
      <c r="F38" s="108">
        <v>25600</v>
      </c>
      <c r="G38" s="109">
        <f t="shared" si="0"/>
        <v>25600</v>
      </c>
      <c r="H38" s="135">
        <v>1320233</v>
      </c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  <c r="AA38" s="143"/>
      <c r="AB38" s="143"/>
      <c r="AC38" s="143"/>
      <c r="AD38" s="143"/>
      <c r="AE38" s="143"/>
      <c r="AF38" s="143"/>
      <c r="AG38" s="143"/>
      <c r="AH38" s="143"/>
      <c r="AI38" s="143"/>
      <c r="AJ38" s="143"/>
      <c r="AK38" s="143"/>
      <c r="AL38" s="143"/>
      <c r="AM38" s="143"/>
      <c r="AN38" s="143"/>
      <c r="AO38" s="143"/>
      <c r="AP38" s="143"/>
      <c r="AQ38" s="143"/>
      <c r="AR38" s="143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43"/>
      <c r="BE38" s="143"/>
      <c r="BF38" s="143"/>
      <c r="BG38" s="143"/>
      <c r="BH38" s="143"/>
      <c r="BI38" s="143"/>
      <c r="BJ38" s="143"/>
      <c r="BK38" s="143"/>
      <c r="BL38" s="143"/>
      <c r="BM38" s="143"/>
      <c r="BN38" s="143"/>
      <c r="BO38" s="143"/>
      <c r="BP38" s="143"/>
      <c r="BQ38" s="143"/>
      <c r="BR38" s="143"/>
      <c r="BS38" s="143"/>
      <c r="BT38" s="143"/>
      <c r="BU38" s="143"/>
      <c r="BV38" s="143"/>
      <c r="BW38" s="143"/>
      <c r="BX38" s="143"/>
      <c r="BY38" s="143"/>
      <c r="BZ38" s="143"/>
      <c r="CA38" s="143"/>
      <c r="CB38" s="143"/>
      <c r="CC38" s="143"/>
      <c r="CD38" s="143"/>
      <c r="CE38" s="143"/>
      <c r="CF38" s="143"/>
      <c r="CG38" s="143"/>
      <c r="CH38" s="143"/>
      <c r="CI38" s="143"/>
      <c r="CJ38" s="143"/>
      <c r="CK38" s="143"/>
      <c r="CL38" s="143"/>
      <c r="CM38" s="143"/>
      <c r="CN38" s="143"/>
      <c r="CO38" s="143"/>
      <c r="CP38" s="143"/>
      <c r="CQ38" s="143"/>
      <c r="CR38" s="143"/>
      <c r="CS38" s="143"/>
      <c r="CT38" s="143"/>
      <c r="CU38" s="143"/>
      <c r="CV38" s="143"/>
      <c r="CW38" s="143"/>
      <c r="CX38" s="143"/>
      <c r="CY38" s="143"/>
      <c r="CZ38" s="143"/>
      <c r="DA38" s="143"/>
      <c r="DB38" s="143"/>
      <c r="DC38" s="143"/>
      <c r="DD38" s="143"/>
      <c r="DE38" s="143"/>
      <c r="DF38" s="143"/>
      <c r="DG38" s="143"/>
      <c r="DH38" s="143"/>
      <c r="DI38" s="143"/>
      <c r="DJ38" s="143"/>
      <c r="DK38" s="143"/>
      <c r="DL38" s="143"/>
      <c r="DM38" s="143"/>
      <c r="DN38" s="143"/>
      <c r="DO38" s="143"/>
      <c r="DP38" s="143"/>
      <c r="DQ38" s="143"/>
      <c r="DR38" s="143"/>
      <c r="DS38" s="143"/>
      <c r="DT38" s="143"/>
      <c r="DU38" s="143"/>
      <c r="DV38" s="143"/>
      <c r="DW38" s="143"/>
      <c r="DX38" s="143"/>
      <c r="DY38" s="143"/>
      <c r="DZ38" s="143"/>
      <c r="EA38" s="143"/>
      <c r="EB38" s="143"/>
      <c r="EC38" s="143"/>
      <c r="ED38" s="143"/>
      <c r="EE38" s="143"/>
      <c r="EF38" s="143"/>
      <c r="EG38" s="143"/>
      <c r="EH38" s="143"/>
    </row>
    <row r="39" s="122" customFormat="1" spans="1:16194">
      <c r="A39" s="106" t="s">
        <v>42</v>
      </c>
      <c r="B39" s="106" t="s">
        <v>1116</v>
      </c>
      <c r="C39" s="107">
        <v>43286</v>
      </c>
      <c r="D39" s="106">
        <v>1</v>
      </c>
      <c r="E39" s="106">
        <v>2</v>
      </c>
      <c r="F39" s="108">
        <v>12800</v>
      </c>
      <c r="G39" s="109">
        <f t="shared" si="0"/>
        <v>12800</v>
      </c>
      <c r="H39" s="135">
        <v>1305719</v>
      </c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  <c r="Y39" s="143"/>
      <c r="Z39" s="143"/>
      <c r="AA39" s="143"/>
      <c r="AB39" s="143"/>
      <c r="AC39" s="143"/>
      <c r="AD39" s="143"/>
      <c r="AE39" s="143"/>
      <c r="AF39" s="143"/>
      <c r="AG39" s="143"/>
      <c r="AH39" s="143"/>
      <c r="AI39" s="143"/>
      <c r="AJ39" s="143"/>
      <c r="AK39" s="143"/>
      <c r="AL39" s="143"/>
      <c r="AM39" s="143"/>
      <c r="AN39" s="143"/>
      <c r="AO39" s="143"/>
      <c r="AP39" s="143"/>
      <c r="AQ39" s="143"/>
      <c r="AR39" s="143"/>
      <c r="AS39" s="143"/>
      <c r="AT39" s="143"/>
      <c r="AU39" s="143"/>
      <c r="AV39" s="143"/>
      <c r="AW39" s="143"/>
      <c r="AX39" s="143"/>
      <c r="AY39" s="143"/>
      <c r="AZ39" s="143"/>
      <c r="BA39" s="143"/>
      <c r="BB39" s="143"/>
      <c r="BC39" s="143"/>
      <c r="BD39" s="143"/>
      <c r="BE39" s="143"/>
      <c r="BF39" s="143"/>
      <c r="BG39" s="143"/>
      <c r="BH39" s="143"/>
      <c r="BI39" s="143"/>
      <c r="BJ39" s="143"/>
      <c r="BK39" s="143"/>
      <c r="BL39" s="143"/>
      <c r="BM39" s="143"/>
      <c r="BN39" s="143"/>
      <c r="BO39" s="143"/>
      <c r="BP39" s="143"/>
      <c r="BQ39" s="143"/>
      <c r="BR39" s="143"/>
      <c r="BS39" s="143"/>
      <c r="BT39" s="143"/>
      <c r="BU39" s="143"/>
      <c r="BV39" s="143"/>
      <c r="BW39" s="143"/>
      <c r="BX39" s="143"/>
      <c r="BY39" s="143"/>
      <c r="BZ39" s="143"/>
      <c r="CA39" s="143"/>
      <c r="CB39" s="143"/>
      <c r="CC39" s="143"/>
      <c r="CD39" s="143"/>
      <c r="CE39" s="143"/>
      <c r="CF39" s="143"/>
      <c r="CG39" s="143"/>
      <c r="CH39" s="143"/>
      <c r="CI39" s="143"/>
      <c r="CJ39" s="143"/>
      <c r="CK39" s="143"/>
      <c r="CL39" s="143"/>
      <c r="CM39" s="143"/>
      <c r="CN39" s="143"/>
      <c r="CO39" s="143"/>
      <c r="CP39" s="143"/>
      <c r="CQ39" s="143"/>
      <c r="CR39" s="143"/>
      <c r="CS39" s="143"/>
      <c r="CT39" s="143"/>
      <c r="CU39" s="143"/>
      <c r="CV39" s="143"/>
      <c r="CW39" s="143"/>
      <c r="CX39" s="143"/>
      <c r="CY39" s="143"/>
      <c r="CZ39" s="143"/>
      <c r="DA39" s="143"/>
      <c r="DB39" s="143"/>
      <c r="DC39" s="143"/>
      <c r="DD39" s="143"/>
      <c r="DE39" s="143"/>
      <c r="DF39" s="143"/>
      <c r="DG39" s="143"/>
      <c r="DH39" s="143"/>
      <c r="DI39" s="143"/>
      <c r="DJ39" s="143"/>
      <c r="DK39" s="143"/>
      <c r="DL39" s="143"/>
      <c r="DM39" s="143"/>
      <c r="DN39" s="143"/>
      <c r="DO39" s="143"/>
      <c r="DP39" s="143"/>
      <c r="DQ39" s="143"/>
      <c r="DR39" s="143"/>
      <c r="DS39" s="143"/>
      <c r="DT39" s="143"/>
      <c r="DU39" s="143"/>
      <c r="DV39" s="143"/>
      <c r="DW39" s="143"/>
      <c r="DX39" s="143"/>
      <c r="DY39" s="143"/>
      <c r="DZ39" s="143"/>
      <c r="EA39" s="143"/>
      <c r="EB39" s="143"/>
      <c r="EC39" s="143"/>
      <c r="ED39" s="143"/>
      <c r="EE39" s="143"/>
      <c r="EF39" s="143"/>
      <c r="EG39" s="143"/>
      <c r="EH39" s="143"/>
      <c r="EI39" s="147"/>
      <c r="EJ39" s="147"/>
      <c r="EK39" s="147"/>
      <c r="EL39" s="147"/>
      <c r="EM39" s="147"/>
      <c r="EN39" s="147"/>
      <c r="EO39" s="147"/>
      <c r="EP39" s="147"/>
      <c r="EQ39" s="147"/>
      <c r="ER39" s="147"/>
      <c r="ES39" s="147"/>
      <c r="ET39" s="147"/>
      <c r="EU39" s="147"/>
      <c r="EV39" s="147"/>
      <c r="EW39" s="147"/>
      <c r="EX39" s="147"/>
      <c r="EY39" s="147"/>
      <c r="EZ39" s="147"/>
      <c r="FA39" s="147"/>
      <c r="FB39" s="147"/>
      <c r="FC39" s="147"/>
      <c r="FD39" s="147"/>
      <c r="FE39" s="147"/>
      <c r="FF39" s="147"/>
      <c r="FG39" s="147"/>
      <c r="FH39" s="147"/>
      <c r="FI39" s="147"/>
      <c r="FJ39" s="147"/>
      <c r="FK39" s="147"/>
      <c r="FL39" s="147"/>
      <c r="FM39" s="147"/>
      <c r="FN39" s="147"/>
      <c r="FO39" s="147"/>
      <c r="FP39" s="147"/>
      <c r="FQ39" s="147"/>
      <c r="FR39" s="147"/>
      <c r="FS39" s="147"/>
      <c r="FT39" s="147"/>
      <c r="FU39" s="147"/>
      <c r="FV39" s="147"/>
      <c r="FW39" s="147"/>
      <c r="FX39" s="147"/>
      <c r="FY39" s="147"/>
      <c r="FZ39" s="147"/>
      <c r="GA39" s="147"/>
      <c r="GB39" s="147"/>
      <c r="GC39" s="147"/>
      <c r="GD39" s="147"/>
      <c r="GE39" s="147"/>
      <c r="GF39" s="147"/>
      <c r="GG39" s="147"/>
      <c r="GH39" s="147"/>
      <c r="GI39" s="147"/>
      <c r="GJ39" s="147"/>
      <c r="GK39" s="147"/>
      <c r="GL39" s="147"/>
      <c r="GM39" s="147"/>
      <c r="GN39" s="147"/>
      <c r="GO39" s="147"/>
      <c r="GP39" s="147"/>
      <c r="GQ39" s="147"/>
      <c r="GR39" s="147"/>
      <c r="GS39" s="147"/>
      <c r="GT39" s="147"/>
      <c r="GU39" s="147"/>
      <c r="GV39" s="147"/>
      <c r="GW39" s="147"/>
      <c r="GX39" s="147"/>
      <c r="GY39" s="147"/>
      <c r="GZ39" s="147"/>
      <c r="HA39" s="147"/>
      <c r="HB39" s="147"/>
      <c r="HC39" s="147"/>
      <c r="HD39" s="147"/>
      <c r="HE39" s="147"/>
      <c r="HF39" s="147"/>
      <c r="HG39" s="147"/>
      <c r="HH39" s="147"/>
      <c r="HI39" s="147"/>
      <c r="HJ39" s="147"/>
      <c r="HK39" s="147"/>
      <c r="HL39" s="147"/>
      <c r="HM39" s="147"/>
      <c r="HN39" s="147"/>
      <c r="HO39" s="147"/>
      <c r="HP39" s="147"/>
      <c r="HQ39" s="147"/>
      <c r="HR39" s="147"/>
      <c r="HS39" s="147"/>
      <c r="HT39" s="147"/>
      <c r="HU39" s="147"/>
      <c r="HV39" s="147"/>
      <c r="HW39" s="147"/>
      <c r="HX39" s="147"/>
      <c r="HY39" s="147"/>
      <c r="HZ39" s="147"/>
      <c r="IA39" s="147"/>
      <c r="IB39" s="147"/>
      <c r="IC39" s="147"/>
      <c r="ID39" s="147"/>
      <c r="IE39" s="147"/>
      <c r="IF39" s="147"/>
      <c r="IG39" s="147"/>
      <c r="IH39" s="147"/>
      <c r="II39" s="147"/>
      <c r="IJ39" s="147"/>
      <c r="IK39" s="147"/>
      <c r="IL39" s="147"/>
      <c r="IM39" s="147"/>
      <c r="IN39" s="147"/>
      <c r="IO39" s="147"/>
      <c r="IP39" s="147"/>
      <c r="IQ39" s="147"/>
      <c r="IR39" s="147"/>
      <c r="IS39" s="147"/>
      <c r="IT39" s="147"/>
      <c r="IU39" s="147"/>
      <c r="IV39" s="147"/>
      <c r="IW39" s="147"/>
      <c r="IX39" s="147"/>
      <c r="IY39" s="147"/>
      <c r="IZ39" s="147"/>
      <c r="JA39" s="147"/>
      <c r="JB39" s="147"/>
      <c r="JC39" s="147"/>
      <c r="JD39" s="147"/>
      <c r="JE39" s="147"/>
      <c r="JF39" s="147"/>
      <c r="JG39" s="147"/>
      <c r="JH39" s="147"/>
      <c r="JI39" s="147"/>
      <c r="JJ39" s="147"/>
      <c r="JK39" s="147"/>
      <c r="JL39" s="147"/>
      <c r="JM39" s="147"/>
      <c r="JN39" s="147"/>
      <c r="JO39" s="147"/>
      <c r="JP39" s="147"/>
      <c r="JQ39" s="147"/>
      <c r="JR39" s="147"/>
      <c r="JS39" s="147"/>
      <c r="JT39" s="147"/>
      <c r="JU39" s="147"/>
      <c r="JV39" s="147"/>
      <c r="JW39" s="147"/>
      <c r="JX39" s="147"/>
      <c r="JY39" s="147"/>
      <c r="JZ39" s="147"/>
      <c r="KA39" s="147"/>
      <c r="KB39" s="147"/>
      <c r="KC39" s="147"/>
      <c r="KD39" s="147"/>
      <c r="KE39" s="147"/>
      <c r="KF39" s="147"/>
      <c r="KG39" s="147"/>
      <c r="KH39" s="147"/>
      <c r="KI39" s="147"/>
      <c r="KJ39" s="147"/>
      <c r="KK39" s="147"/>
      <c r="KL39" s="147"/>
      <c r="KM39" s="147"/>
      <c r="KN39" s="147"/>
      <c r="KO39" s="147"/>
      <c r="KP39" s="147"/>
      <c r="KQ39" s="147"/>
      <c r="KR39" s="147"/>
      <c r="KS39" s="147"/>
      <c r="KT39" s="147"/>
      <c r="KU39" s="147"/>
      <c r="KV39" s="147"/>
      <c r="KW39" s="147"/>
      <c r="KX39" s="147"/>
      <c r="KY39" s="147"/>
      <c r="KZ39" s="147"/>
      <c r="LA39" s="147"/>
      <c r="LB39" s="147"/>
      <c r="LC39" s="147"/>
      <c r="LD39" s="147"/>
      <c r="LE39" s="147"/>
      <c r="LF39" s="147"/>
      <c r="LG39" s="147"/>
      <c r="LH39" s="147"/>
      <c r="LI39" s="147"/>
      <c r="LJ39" s="147"/>
      <c r="LK39" s="147"/>
      <c r="LL39" s="147"/>
      <c r="LM39" s="147"/>
      <c r="LN39" s="147"/>
      <c r="LO39" s="147"/>
      <c r="LP39" s="147"/>
      <c r="LQ39" s="147"/>
      <c r="LR39" s="147"/>
      <c r="LS39" s="147"/>
      <c r="LT39" s="147"/>
      <c r="LU39" s="147"/>
      <c r="LV39" s="147"/>
      <c r="LW39" s="147"/>
      <c r="LX39" s="147"/>
      <c r="LY39" s="147"/>
      <c r="LZ39" s="147"/>
      <c r="MA39" s="147"/>
      <c r="MB39" s="147"/>
      <c r="MC39" s="147"/>
      <c r="MD39" s="147"/>
      <c r="ME39" s="147"/>
      <c r="MF39" s="147"/>
      <c r="MG39" s="147"/>
      <c r="MH39" s="147"/>
      <c r="MI39" s="147"/>
      <c r="MJ39" s="147"/>
      <c r="MK39" s="147"/>
      <c r="ML39" s="147"/>
      <c r="MM39" s="147"/>
      <c r="MN39" s="147"/>
      <c r="MO39" s="147"/>
      <c r="MP39" s="147"/>
      <c r="MQ39" s="147"/>
      <c r="MR39" s="147"/>
      <c r="MS39" s="147"/>
      <c r="MT39" s="147"/>
      <c r="MU39" s="147"/>
      <c r="MV39" s="147"/>
      <c r="MW39" s="147"/>
      <c r="MX39" s="147"/>
      <c r="MY39" s="147"/>
      <c r="MZ39" s="147"/>
      <c r="NA39" s="147"/>
      <c r="NB39" s="147"/>
      <c r="NC39" s="147"/>
      <c r="ND39" s="147"/>
      <c r="NE39" s="147"/>
      <c r="NF39" s="147"/>
      <c r="NG39" s="147"/>
      <c r="NH39" s="147"/>
      <c r="NI39" s="147"/>
      <c r="NJ39" s="147"/>
      <c r="NK39" s="147"/>
      <c r="NL39" s="147"/>
      <c r="NM39" s="147"/>
      <c r="NN39" s="147"/>
      <c r="NO39" s="147"/>
      <c r="NP39" s="147"/>
      <c r="NQ39" s="147"/>
      <c r="NR39" s="147"/>
      <c r="NS39" s="147"/>
      <c r="NT39" s="147"/>
      <c r="NU39" s="147"/>
      <c r="NV39" s="147"/>
      <c r="NW39" s="147"/>
      <c r="NX39" s="147"/>
      <c r="NY39" s="147"/>
      <c r="NZ39" s="147"/>
      <c r="OA39" s="147"/>
      <c r="OB39" s="147"/>
      <c r="OC39" s="147"/>
      <c r="OD39" s="147"/>
      <c r="OE39" s="147"/>
      <c r="OF39" s="147"/>
      <c r="OG39" s="147"/>
      <c r="OH39" s="147"/>
      <c r="OI39" s="147"/>
      <c r="OJ39" s="147"/>
      <c r="OK39" s="147"/>
      <c r="OL39" s="147"/>
      <c r="OM39" s="147"/>
      <c r="ON39" s="147"/>
      <c r="OO39" s="147"/>
      <c r="OP39" s="147"/>
      <c r="OQ39" s="147"/>
      <c r="OR39" s="147"/>
      <c r="OS39" s="147"/>
      <c r="OT39" s="147"/>
      <c r="OU39" s="147"/>
      <c r="OV39" s="147"/>
      <c r="OW39" s="147"/>
      <c r="OX39" s="147"/>
      <c r="OY39" s="147"/>
      <c r="OZ39" s="147"/>
      <c r="PA39" s="147"/>
      <c r="PB39" s="147"/>
      <c r="PC39" s="147"/>
      <c r="PD39" s="147"/>
      <c r="PE39" s="147"/>
      <c r="PF39" s="147"/>
      <c r="PG39" s="147"/>
      <c r="PH39" s="147"/>
      <c r="PI39" s="147"/>
      <c r="PJ39" s="147"/>
      <c r="PK39" s="147"/>
      <c r="PL39" s="147"/>
      <c r="PM39" s="147"/>
      <c r="PN39" s="147"/>
      <c r="PO39" s="147"/>
      <c r="PP39" s="147"/>
      <c r="PQ39" s="147"/>
      <c r="PR39" s="147"/>
      <c r="PS39" s="147"/>
      <c r="PT39" s="147"/>
      <c r="PU39" s="147"/>
      <c r="PV39" s="147"/>
      <c r="PW39" s="147"/>
      <c r="PX39" s="147"/>
      <c r="PY39" s="147"/>
      <c r="PZ39" s="147"/>
      <c r="QA39" s="147"/>
      <c r="QB39" s="147"/>
      <c r="QC39" s="147"/>
      <c r="QD39" s="147"/>
      <c r="QE39" s="147"/>
      <c r="QF39" s="147"/>
      <c r="QG39" s="147"/>
      <c r="QH39" s="147"/>
      <c r="QI39" s="147"/>
      <c r="QJ39" s="147"/>
      <c r="QK39" s="147"/>
      <c r="QL39" s="147"/>
      <c r="QM39" s="147"/>
      <c r="QN39" s="147"/>
      <c r="QO39" s="147"/>
      <c r="QP39" s="147"/>
      <c r="QQ39" s="147"/>
      <c r="QR39" s="147"/>
      <c r="QS39" s="147"/>
      <c r="QT39" s="147"/>
      <c r="QU39" s="147"/>
      <c r="QV39" s="147"/>
      <c r="QW39" s="147"/>
      <c r="QX39" s="147"/>
      <c r="QY39" s="147"/>
      <c r="QZ39" s="147"/>
      <c r="RA39" s="147"/>
      <c r="RB39" s="147"/>
      <c r="RC39" s="147"/>
      <c r="RD39" s="147"/>
      <c r="RE39" s="147"/>
      <c r="RF39" s="147"/>
      <c r="RG39" s="147"/>
      <c r="RH39" s="147"/>
      <c r="RI39" s="147"/>
      <c r="RJ39" s="147"/>
      <c r="RK39" s="147"/>
      <c r="RL39" s="147"/>
      <c r="RM39" s="147"/>
      <c r="RN39" s="147"/>
      <c r="RO39" s="147"/>
      <c r="RP39" s="147"/>
      <c r="RQ39" s="147"/>
      <c r="RR39" s="147"/>
      <c r="RS39" s="147"/>
      <c r="RT39" s="147"/>
      <c r="RU39" s="147"/>
      <c r="RV39" s="147"/>
      <c r="RW39" s="147"/>
      <c r="RX39" s="147"/>
      <c r="RY39" s="147"/>
      <c r="RZ39" s="147"/>
      <c r="SA39" s="147"/>
      <c r="SB39" s="147"/>
      <c r="SC39" s="147"/>
      <c r="SD39" s="147"/>
      <c r="SE39" s="147"/>
      <c r="SF39" s="147"/>
      <c r="SG39" s="147"/>
      <c r="SH39" s="147"/>
      <c r="SI39" s="147"/>
      <c r="SJ39" s="147"/>
      <c r="SK39" s="147"/>
      <c r="SL39" s="147"/>
      <c r="SM39" s="147"/>
      <c r="SN39" s="147"/>
      <c r="SO39" s="147"/>
      <c r="SP39" s="147"/>
      <c r="SQ39" s="147"/>
      <c r="SR39" s="147"/>
      <c r="SS39" s="147"/>
      <c r="ST39" s="147"/>
      <c r="SU39" s="147"/>
      <c r="SV39" s="147"/>
      <c r="SW39" s="147"/>
      <c r="SX39" s="147"/>
      <c r="SY39" s="147"/>
      <c r="SZ39" s="147"/>
      <c r="TA39" s="147"/>
      <c r="TB39" s="147"/>
      <c r="TC39" s="147"/>
      <c r="TD39" s="147"/>
      <c r="TE39" s="147"/>
      <c r="TF39" s="147"/>
      <c r="TG39" s="147"/>
      <c r="TH39" s="147"/>
      <c r="TI39" s="147"/>
      <c r="TJ39" s="147"/>
      <c r="TK39" s="147"/>
      <c r="TL39" s="147"/>
      <c r="TM39" s="147"/>
      <c r="TN39" s="147"/>
      <c r="TO39" s="147"/>
      <c r="TP39" s="147"/>
      <c r="TQ39" s="147"/>
      <c r="TR39" s="147"/>
      <c r="TS39" s="147"/>
      <c r="TT39" s="147"/>
      <c r="TU39" s="147"/>
      <c r="TV39" s="147"/>
      <c r="TW39" s="147"/>
      <c r="TX39" s="147"/>
      <c r="TY39" s="147"/>
      <c r="TZ39" s="147"/>
      <c r="UA39" s="147"/>
      <c r="UB39" s="147"/>
      <c r="UC39" s="147"/>
      <c r="UD39" s="147"/>
      <c r="UE39" s="147"/>
      <c r="UF39" s="147"/>
      <c r="UG39" s="147"/>
      <c r="UH39" s="147"/>
      <c r="UI39" s="147"/>
      <c r="UJ39" s="147"/>
      <c r="UK39" s="147"/>
      <c r="UL39" s="147"/>
      <c r="UM39" s="147"/>
      <c r="UN39" s="147"/>
      <c r="UO39" s="147"/>
      <c r="UP39" s="147"/>
      <c r="UQ39" s="147"/>
      <c r="UR39" s="147"/>
      <c r="US39" s="147"/>
      <c r="UT39" s="147"/>
      <c r="UU39" s="147"/>
      <c r="UV39" s="147"/>
      <c r="UW39" s="147"/>
      <c r="UX39" s="147"/>
      <c r="UY39" s="147"/>
      <c r="UZ39" s="147"/>
      <c r="VA39" s="147"/>
      <c r="VB39" s="147"/>
      <c r="VC39" s="147"/>
      <c r="VD39" s="147"/>
      <c r="VE39" s="147"/>
      <c r="VF39" s="147"/>
      <c r="VG39" s="147"/>
      <c r="VH39" s="147"/>
      <c r="VI39" s="147"/>
      <c r="VJ39" s="147"/>
      <c r="VK39" s="147"/>
      <c r="VL39" s="147"/>
      <c r="VM39" s="147"/>
      <c r="VN39" s="147"/>
      <c r="VO39" s="147"/>
      <c r="VP39" s="147"/>
      <c r="VQ39" s="147"/>
      <c r="VR39" s="147"/>
      <c r="VS39" s="147"/>
      <c r="VT39" s="147"/>
      <c r="VU39" s="147"/>
      <c r="VV39" s="147"/>
      <c r="VW39" s="147"/>
      <c r="VX39" s="147"/>
      <c r="VY39" s="147"/>
      <c r="VZ39" s="147"/>
      <c r="WA39" s="147"/>
      <c r="WB39" s="147"/>
      <c r="WC39" s="147"/>
      <c r="WD39" s="147"/>
      <c r="WE39" s="147"/>
      <c r="WF39" s="147"/>
      <c r="WG39" s="147"/>
      <c r="WH39" s="147"/>
      <c r="WI39" s="147"/>
      <c r="WJ39" s="147"/>
      <c r="WK39" s="147"/>
      <c r="WL39" s="147"/>
      <c r="WM39" s="147"/>
      <c r="WN39" s="147"/>
      <c r="WO39" s="147"/>
      <c r="WP39" s="147"/>
      <c r="WQ39" s="147"/>
      <c r="WR39" s="147"/>
      <c r="WS39" s="147"/>
      <c r="WT39" s="147"/>
      <c r="WU39" s="147"/>
      <c r="WV39" s="147"/>
      <c r="WW39" s="147"/>
      <c r="WX39" s="147"/>
      <c r="WY39" s="147"/>
      <c r="WZ39" s="147"/>
      <c r="XA39" s="147"/>
      <c r="XB39" s="147"/>
      <c r="XC39" s="147"/>
      <c r="XD39" s="147"/>
      <c r="XE39" s="147"/>
      <c r="XF39" s="147"/>
      <c r="XG39" s="147"/>
      <c r="XH39" s="147"/>
      <c r="XI39" s="147"/>
      <c r="XJ39" s="147"/>
      <c r="XK39" s="147"/>
      <c r="XL39" s="147"/>
      <c r="XM39" s="147"/>
      <c r="XN39" s="147"/>
      <c r="XO39" s="147"/>
      <c r="XP39" s="147"/>
      <c r="XQ39" s="147"/>
      <c r="XR39" s="147"/>
      <c r="XS39" s="147"/>
      <c r="XT39" s="147"/>
      <c r="XU39" s="147"/>
      <c r="XV39" s="147"/>
      <c r="XW39" s="147"/>
      <c r="XX39" s="147"/>
      <c r="XY39" s="147"/>
      <c r="XZ39" s="147"/>
      <c r="YA39" s="147"/>
      <c r="YB39" s="147"/>
      <c r="YC39" s="147"/>
      <c r="YD39" s="147"/>
      <c r="YE39" s="147"/>
      <c r="YF39" s="147"/>
      <c r="YG39" s="147"/>
      <c r="YH39" s="147"/>
      <c r="YI39" s="147"/>
      <c r="YJ39" s="147"/>
      <c r="YK39" s="147"/>
      <c r="YL39" s="147"/>
      <c r="YM39" s="147"/>
      <c r="YN39" s="147"/>
      <c r="YO39" s="147"/>
      <c r="YP39" s="147"/>
      <c r="YQ39" s="147"/>
      <c r="YR39" s="147"/>
      <c r="YS39" s="147"/>
      <c r="YT39" s="147"/>
      <c r="YU39" s="147"/>
      <c r="YV39" s="147"/>
      <c r="YW39" s="147"/>
      <c r="YX39" s="147"/>
      <c r="YY39" s="147"/>
      <c r="YZ39" s="147"/>
      <c r="ZA39" s="147"/>
      <c r="ZB39" s="147"/>
      <c r="ZC39" s="147"/>
      <c r="ZD39" s="147"/>
      <c r="ZE39" s="147"/>
      <c r="ZF39" s="147"/>
      <c r="ZG39" s="147"/>
      <c r="ZH39" s="147"/>
      <c r="ZI39" s="147"/>
      <c r="ZJ39" s="147"/>
      <c r="ZK39" s="147"/>
      <c r="ZL39" s="147"/>
      <c r="ZM39" s="147"/>
      <c r="ZN39" s="147"/>
      <c r="ZO39" s="147"/>
      <c r="ZP39" s="147"/>
      <c r="ZQ39" s="147"/>
      <c r="ZR39" s="147"/>
      <c r="ZS39" s="147"/>
      <c r="ZT39" s="147"/>
      <c r="ZU39" s="147"/>
      <c r="ZV39" s="147"/>
      <c r="ZW39" s="147"/>
      <c r="ZX39" s="147"/>
      <c r="ZY39" s="147"/>
      <c r="ZZ39" s="147"/>
      <c r="AAA39" s="147"/>
      <c r="AAB39" s="147"/>
      <c r="AAC39" s="147"/>
      <c r="AAD39" s="147"/>
      <c r="AAE39" s="147"/>
      <c r="AAF39" s="147"/>
      <c r="AAG39" s="147"/>
      <c r="AAH39" s="147"/>
      <c r="AAI39" s="147"/>
      <c r="AAJ39" s="147"/>
      <c r="AAK39" s="147"/>
      <c r="AAL39" s="147"/>
      <c r="AAM39" s="147"/>
      <c r="AAN39" s="147"/>
      <c r="AAO39" s="147"/>
      <c r="AAP39" s="147"/>
      <c r="AAQ39" s="147"/>
      <c r="AAR39" s="147"/>
      <c r="AAS39" s="147"/>
      <c r="AAT39" s="147"/>
      <c r="AAU39" s="147"/>
      <c r="AAV39" s="147"/>
      <c r="AAW39" s="147"/>
      <c r="AAX39" s="147"/>
      <c r="AAY39" s="147"/>
      <c r="AAZ39" s="147"/>
      <c r="ABA39" s="147"/>
      <c r="ABB39" s="147"/>
      <c r="ABC39" s="147"/>
      <c r="ABD39" s="147"/>
      <c r="ABE39" s="147"/>
      <c r="ABF39" s="147"/>
      <c r="ABG39" s="147"/>
      <c r="ABH39" s="147"/>
      <c r="ABI39" s="147"/>
      <c r="ABJ39" s="147"/>
      <c r="ABK39" s="147"/>
      <c r="ABL39" s="147"/>
      <c r="ABM39" s="147"/>
      <c r="ABN39" s="147"/>
      <c r="ABO39" s="147"/>
      <c r="ABP39" s="147"/>
      <c r="ABQ39" s="147"/>
      <c r="ABR39" s="147"/>
      <c r="ABS39" s="147"/>
      <c r="ABT39" s="147"/>
      <c r="ABU39" s="147"/>
      <c r="ABV39" s="147"/>
      <c r="ABW39" s="147"/>
      <c r="ABX39" s="147"/>
      <c r="ABY39" s="147"/>
      <c r="ABZ39" s="147"/>
      <c r="ACA39" s="147"/>
      <c r="ACB39" s="147"/>
      <c r="ACC39" s="147"/>
      <c r="ACD39" s="147"/>
      <c r="ACE39" s="147"/>
      <c r="ACF39" s="147"/>
      <c r="ACG39" s="147"/>
      <c r="ACH39" s="147"/>
      <c r="ACI39" s="147"/>
      <c r="ACJ39" s="147"/>
      <c r="ACK39" s="147"/>
      <c r="ACL39" s="147"/>
      <c r="ACM39" s="147"/>
      <c r="ACN39" s="147"/>
      <c r="ACO39" s="147"/>
      <c r="ACP39" s="147"/>
      <c r="ACQ39" s="147"/>
      <c r="ACR39" s="147"/>
      <c r="ACS39" s="147"/>
      <c r="ACT39" s="147"/>
      <c r="ACU39" s="147"/>
      <c r="ACV39" s="147"/>
      <c r="ACW39" s="147"/>
      <c r="ACX39" s="147"/>
      <c r="ACY39" s="147"/>
      <c r="ACZ39" s="147"/>
      <c r="ADA39" s="147"/>
      <c r="ADB39" s="147"/>
      <c r="ADC39" s="147"/>
      <c r="ADD39" s="147"/>
      <c r="ADE39" s="147"/>
      <c r="ADF39" s="147"/>
      <c r="ADG39" s="147"/>
      <c r="ADH39" s="147"/>
      <c r="ADI39" s="147"/>
      <c r="ADJ39" s="147"/>
      <c r="ADK39" s="147"/>
      <c r="ADL39" s="147"/>
      <c r="ADM39" s="147"/>
      <c r="ADN39" s="147"/>
      <c r="ADO39" s="147"/>
      <c r="ADP39" s="147"/>
      <c r="ADQ39" s="147"/>
      <c r="ADR39" s="147"/>
      <c r="ADS39" s="147"/>
      <c r="ADT39" s="147"/>
      <c r="ADU39" s="147"/>
      <c r="ADV39" s="147"/>
      <c r="ADW39" s="147"/>
      <c r="ADX39" s="147"/>
      <c r="ADY39" s="147"/>
      <c r="ADZ39" s="147"/>
      <c r="AEA39" s="147"/>
      <c r="AEB39" s="147"/>
      <c r="AEC39" s="147"/>
      <c r="AED39" s="147"/>
      <c r="AEE39" s="147"/>
      <c r="AEF39" s="147"/>
      <c r="AEG39" s="147"/>
      <c r="AEH39" s="147"/>
      <c r="AEI39" s="147"/>
      <c r="AEJ39" s="147"/>
      <c r="AEK39" s="147"/>
      <c r="AEL39" s="147"/>
      <c r="AEM39" s="147"/>
      <c r="AEN39" s="147"/>
      <c r="AEO39" s="147"/>
      <c r="AEP39" s="147"/>
      <c r="AEQ39" s="147"/>
      <c r="AER39" s="147"/>
      <c r="AES39" s="147"/>
      <c r="AET39" s="147"/>
      <c r="AEU39" s="147"/>
      <c r="AEV39" s="147"/>
      <c r="AEW39" s="147"/>
      <c r="AEX39" s="147"/>
      <c r="AEY39" s="147"/>
      <c r="AEZ39" s="147"/>
      <c r="AFA39" s="147"/>
      <c r="AFB39" s="147"/>
      <c r="AFC39" s="147"/>
      <c r="AFD39" s="147"/>
      <c r="AFE39" s="147"/>
      <c r="AFF39" s="147"/>
      <c r="AFG39" s="147"/>
      <c r="AFH39" s="147"/>
      <c r="AFI39" s="147"/>
      <c r="AFJ39" s="147"/>
      <c r="AFK39" s="147"/>
      <c r="AFL39" s="147"/>
      <c r="AFM39" s="147"/>
      <c r="AFN39" s="147"/>
      <c r="AFO39" s="147"/>
      <c r="AFP39" s="147"/>
      <c r="AFQ39" s="147"/>
      <c r="AFR39" s="147"/>
      <c r="AFS39" s="147"/>
      <c r="AFT39" s="147"/>
      <c r="AFU39" s="147"/>
      <c r="AFV39" s="147"/>
      <c r="AFW39" s="147"/>
      <c r="AFX39" s="147"/>
      <c r="AFY39" s="147"/>
      <c r="AFZ39" s="147"/>
      <c r="AGA39" s="147"/>
      <c r="AGB39" s="147"/>
      <c r="AGC39" s="147"/>
      <c r="AGD39" s="147"/>
      <c r="AGE39" s="147"/>
      <c r="AGF39" s="147"/>
      <c r="AGG39" s="147"/>
      <c r="AGH39" s="147"/>
      <c r="AGI39" s="147"/>
      <c r="AGJ39" s="147"/>
      <c r="AGK39" s="147"/>
      <c r="AGL39" s="147"/>
      <c r="AGM39" s="147"/>
      <c r="AGN39" s="147"/>
      <c r="AGO39" s="147"/>
      <c r="AGP39" s="147"/>
      <c r="AGQ39" s="147"/>
      <c r="AGR39" s="147"/>
      <c r="AGS39" s="147"/>
      <c r="AGT39" s="147"/>
      <c r="AGU39" s="147"/>
      <c r="AGV39" s="147"/>
      <c r="AGW39" s="147"/>
      <c r="AGX39" s="147"/>
      <c r="AGY39" s="147"/>
      <c r="AGZ39" s="147"/>
      <c r="AHA39" s="147"/>
      <c r="AHB39" s="147"/>
      <c r="AHC39" s="147"/>
      <c r="AHD39" s="147"/>
      <c r="AHE39" s="147"/>
      <c r="AHF39" s="147"/>
      <c r="AHG39" s="147"/>
      <c r="AHH39" s="147"/>
      <c r="AHI39" s="147"/>
      <c r="AHJ39" s="147"/>
      <c r="AHK39" s="147"/>
      <c r="AHL39" s="147"/>
      <c r="AHM39" s="147"/>
      <c r="AHN39" s="147"/>
      <c r="AHO39" s="147"/>
      <c r="AHP39" s="147"/>
      <c r="AHQ39" s="147"/>
      <c r="AHR39" s="147"/>
      <c r="AHS39" s="147"/>
      <c r="AHT39" s="147"/>
      <c r="AHU39" s="147"/>
      <c r="AHV39" s="147"/>
      <c r="AHW39" s="147"/>
      <c r="AHX39" s="147"/>
      <c r="AHY39" s="147"/>
      <c r="AHZ39" s="147"/>
      <c r="AIA39" s="147"/>
      <c r="AIB39" s="147"/>
      <c r="AIC39" s="147"/>
      <c r="AID39" s="147"/>
      <c r="AIE39" s="147"/>
      <c r="AIF39" s="147"/>
      <c r="AIG39" s="147"/>
      <c r="AIH39" s="147"/>
      <c r="AII39" s="147"/>
      <c r="AIJ39" s="147"/>
      <c r="AIK39" s="147"/>
      <c r="AIL39" s="147"/>
      <c r="AIM39" s="147"/>
      <c r="AIN39" s="147"/>
      <c r="AIO39" s="147"/>
      <c r="AIP39" s="147"/>
      <c r="AIQ39" s="147"/>
      <c r="AIR39" s="147"/>
      <c r="AIS39" s="147"/>
      <c r="AIT39" s="147"/>
      <c r="AIU39" s="147"/>
      <c r="AIV39" s="147"/>
      <c r="AIW39" s="147"/>
      <c r="AIX39" s="147"/>
      <c r="AIY39" s="147"/>
      <c r="AIZ39" s="147"/>
      <c r="AJA39" s="147"/>
      <c r="AJB39" s="147"/>
      <c r="AJC39" s="147"/>
      <c r="AJD39" s="147"/>
      <c r="AJE39" s="147"/>
      <c r="AJF39" s="147"/>
      <c r="AJG39" s="147"/>
      <c r="AJH39" s="147"/>
      <c r="AJI39" s="147"/>
      <c r="AJJ39" s="147"/>
      <c r="AJK39" s="147"/>
      <c r="AJL39" s="147"/>
      <c r="AJM39" s="147"/>
      <c r="AJN39" s="147"/>
      <c r="AJO39" s="147"/>
      <c r="AJP39" s="147"/>
      <c r="AJQ39" s="147"/>
      <c r="AJR39" s="147"/>
      <c r="AJS39" s="147"/>
      <c r="AJT39" s="147"/>
      <c r="AJU39" s="147"/>
      <c r="AJV39" s="147"/>
      <c r="AJW39" s="147"/>
      <c r="AJX39" s="147"/>
      <c r="AJY39" s="147"/>
      <c r="AJZ39" s="147"/>
      <c r="AKA39" s="147"/>
      <c r="AKB39" s="147"/>
      <c r="AKC39" s="147"/>
      <c r="AKD39" s="147"/>
      <c r="AKE39" s="147"/>
      <c r="AKF39" s="147"/>
      <c r="AKG39" s="147"/>
      <c r="AKH39" s="147"/>
      <c r="AKI39" s="147"/>
      <c r="AKJ39" s="147"/>
      <c r="AKK39" s="147"/>
      <c r="AKL39" s="147"/>
      <c r="AKM39" s="147"/>
      <c r="AKN39" s="147"/>
      <c r="AKO39" s="147"/>
      <c r="AKP39" s="147"/>
      <c r="AKQ39" s="147"/>
      <c r="AKR39" s="147"/>
      <c r="AKS39" s="147"/>
      <c r="AKT39" s="147"/>
      <c r="AKU39" s="147"/>
      <c r="AKV39" s="147"/>
      <c r="AKW39" s="147"/>
      <c r="AKX39" s="147"/>
      <c r="AKY39" s="147"/>
      <c r="AKZ39" s="147"/>
      <c r="ALA39" s="147"/>
      <c r="ALB39" s="147"/>
      <c r="ALC39" s="147"/>
      <c r="ALD39" s="147"/>
      <c r="ALE39" s="147"/>
      <c r="ALF39" s="147"/>
      <c r="ALG39" s="147"/>
      <c r="ALH39" s="147"/>
      <c r="ALI39" s="147"/>
      <c r="ALJ39" s="147"/>
      <c r="ALK39" s="147"/>
      <c r="ALL39" s="147"/>
      <c r="ALM39" s="147"/>
      <c r="ALN39" s="147"/>
      <c r="ALO39" s="147"/>
      <c r="ALP39" s="147"/>
      <c r="ALQ39" s="147"/>
      <c r="ALR39" s="147"/>
      <c r="ALS39" s="147"/>
      <c r="ALT39" s="147"/>
      <c r="ALU39" s="147"/>
      <c r="ALV39" s="147"/>
      <c r="ALW39" s="147"/>
      <c r="ALX39" s="147"/>
      <c r="ALY39" s="147"/>
      <c r="ALZ39" s="147"/>
      <c r="AMA39" s="147"/>
      <c r="AMB39" s="147"/>
      <c r="AMC39" s="147"/>
      <c r="AMD39" s="147"/>
      <c r="AME39" s="147"/>
      <c r="AMF39" s="147"/>
      <c r="AMG39" s="147"/>
      <c r="AMH39" s="147"/>
      <c r="AMI39" s="147"/>
      <c r="AMJ39" s="147"/>
      <c r="AMK39" s="147"/>
      <c r="AML39" s="147"/>
      <c r="AMM39" s="147"/>
      <c r="AMN39" s="147"/>
      <c r="AMO39" s="147"/>
      <c r="AMP39" s="147"/>
      <c r="AMQ39" s="147"/>
      <c r="AMR39" s="147"/>
      <c r="AMS39" s="147"/>
      <c r="AMT39" s="147"/>
      <c r="AMU39" s="147"/>
      <c r="AMV39" s="147"/>
      <c r="AMW39" s="147"/>
      <c r="AMX39" s="147"/>
      <c r="AMY39" s="147"/>
      <c r="AMZ39" s="147"/>
      <c r="ANA39" s="147"/>
      <c r="ANB39" s="147"/>
      <c r="ANC39" s="147"/>
      <c r="AND39" s="147"/>
      <c r="ANE39" s="147"/>
      <c r="ANF39" s="147"/>
      <c r="ANG39" s="147"/>
      <c r="ANH39" s="147"/>
      <c r="ANI39" s="147"/>
      <c r="ANJ39" s="147"/>
      <c r="ANK39" s="147"/>
      <c r="ANL39" s="147"/>
      <c r="ANM39" s="147"/>
      <c r="ANN39" s="147"/>
      <c r="ANO39" s="147"/>
      <c r="ANP39" s="147"/>
      <c r="ANQ39" s="147"/>
      <c r="ANR39" s="147"/>
      <c r="ANS39" s="147"/>
      <c r="ANT39" s="147"/>
      <c r="ANU39" s="147"/>
      <c r="ANV39" s="147"/>
      <c r="ANW39" s="147"/>
      <c r="ANX39" s="147"/>
      <c r="ANY39" s="147"/>
      <c r="ANZ39" s="147"/>
      <c r="AOA39" s="147"/>
      <c r="AOB39" s="147"/>
      <c r="AOC39" s="147"/>
      <c r="AOD39" s="147"/>
      <c r="AOE39" s="147"/>
      <c r="AOF39" s="147"/>
      <c r="AOG39" s="147"/>
      <c r="AOH39" s="147"/>
      <c r="AOI39" s="147"/>
      <c r="AOJ39" s="147"/>
      <c r="AOK39" s="147"/>
      <c r="AOL39" s="147"/>
      <c r="AOM39" s="147"/>
      <c r="AON39" s="147"/>
      <c r="AOO39" s="147"/>
      <c r="AOP39" s="147"/>
      <c r="AOQ39" s="147"/>
      <c r="AOR39" s="147"/>
      <c r="AOS39" s="147"/>
      <c r="AOT39" s="147"/>
      <c r="AOU39" s="147"/>
      <c r="AOV39" s="147"/>
      <c r="AOW39" s="147"/>
      <c r="AOX39" s="147"/>
      <c r="AOY39" s="147"/>
      <c r="AOZ39" s="147"/>
      <c r="APA39" s="147"/>
      <c r="APB39" s="147"/>
      <c r="APC39" s="147"/>
      <c r="APD39" s="147"/>
      <c r="APE39" s="147"/>
      <c r="APF39" s="147"/>
      <c r="APG39" s="147"/>
      <c r="APH39" s="147"/>
      <c r="API39" s="147"/>
      <c r="APJ39" s="147"/>
      <c r="APK39" s="147"/>
      <c r="APL39" s="147"/>
      <c r="APM39" s="147"/>
      <c r="APN39" s="147"/>
      <c r="APO39" s="147"/>
      <c r="APP39" s="147"/>
      <c r="APQ39" s="147"/>
      <c r="APR39" s="147"/>
      <c r="APS39" s="147"/>
      <c r="APT39" s="147"/>
      <c r="APU39" s="147"/>
      <c r="APV39" s="147"/>
      <c r="APW39" s="147"/>
      <c r="APX39" s="147"/>
      <c r="APY39" s="147"/>
      <c r="APZ39" s="147"/>
      <c r="AQA39" s="147"/>
      <c r="AQB39" s="147"/>
      <c r="AQC39" s="147"/>
      <c r="AQD39" s="147"/>
      <c r="AQE39" s="147"/>
      <c r="AQF39" s="147"/>
      <c r="AQG39" s="147"/>
      <c r="AQH39" s="147"/>
      <c r="AQI39" s="147"/>
      <c r="AQJ39" s="147"/>
      <c r="AQK39" s="147"/>
      <c r="AQL39" s="147"/>
      <c r="AQM39" s="147"/>
      <c r="AQN39" s="147"/>
      <c r="AQO39" s="147"/>
      <c r="AQP39" s="147"/>
      <c r="AQQ39" s="147"/>
      <c r="AQR39" s="147"/>
      <c r="AQS39" s="147"/>
      <c r="AQT39" s="147"/>
      <c r="AQU39" s="147"/>
      <c r="AQV39" s="147"/>
      <c r="AQW39" s="147"/>
      <c r="AQX39" s="147"/>
      <c r="AQY39" s="147"/>
      <c r="AQZ39" s="147"/>
      <c r="ARA39" s="147"/>
      <c r="ARB39" s="147"/>
      <c r="ARC39" s="147"/>
      <c r="ARD39" s="147"/>
      <c r="ARE39" s="147"/>
      <c r="ARF39" s="147"/>
      <c r="ARG39" s="147"/>
      <c r="ARH39" s="147"/>
      <c r="ARI39" s="147"/>
      <c r="ARJ39" s="147"/>
      <c r="ARK39" s="147"/>
      <c r="ARL39" s="147"/>
      <c r="ARM39" s="147"/>
      <c r="ARN39" s="147"/>
      <c r="ARO39" s="147"/>
      <c r="ARP39" s="147"/>
      <c r="ARQ39" s="147"/>
      <c r="ARR39" s="147"/>
      <c r="ARS39" s="147"/>
      <c r="ART39" s="147"/>
      <c r="ARU39" s="147"/>
      <c r="ARV39" s="147"/>
      <c r="ARW39" s="147"/>
      <c r="ARX39" s="147"/>
      <c r="ARY39" s="147"/>
      <c r="ARZ39" s="147"/>
      <c r="ASA39" s="147"/>
      <c r="ASB39" s="147"/>
      <c r="ASC39" s="147"/>
      <c r="ASD39" s="147"/>
      <c r="ASE39" s="147"/>
      <c r="ASF39" s="147"/>
      <c r="ASG39" s="147"/>
      <c r="ASH39" s="147"/>
      <c r="ASI39" s="147"/>
      <c r="ASJ39" s="147"/>
      <c r="ASK39" s="147"/>
      <c r="ASL39" s="147"/>
      <c r="ASM39" s="147"/>
      <c r="ASN39" s="147"/>
      <c r="ASO39" s="147"/>
      <c r="ASP39" s="147"/>
      <c r="ASQ39" s="147"/>
      <c r="ASR39" s="147"/>
      <c r="ASS39" s="147"/>
      <c r="AST39" s="147"/>
      <c r="ASU39" s="147"/>
      <c r="ASV39" s="147"/>
      <c r="ASW39" s="147"/>
      <c r="ASX39" s="147"/>
      <c r="ASY39" s="147"/>
      <c r="ASZ39" s="147"/>
      <c r="ATA39" s="147"/>
      <c r="ATB39" s="147"/>
      <c r="ATC39" s="147"/>
      <c r="ATD39" s="147"/>
      <c r="ATE39" s="147"/>
      <c r="ATF39" s="147"/>
      <c r="ATG39" s="147"/>
      <c r="ATH39" s="147"/>
      <c r="ATI39" s="147"/>
      <c r="ATJ39" s="147"/>
      <c r="ATK39" s="147"/>
      <c r="ATL39" s="147"/>
      <c r="ATM39" s="147"/>
      <c r="ATN39" s="147"/>
      <c r="ATO39" s="147"/>
      <c r="ATP39" s="147"/>
      <c r="ATQ39" s="147"/>
      <c r="ATR39" s="147"/>
      <c r="ATS39" s="147"/>
      <c r="ATT39" s="147"/>
      <c r="ATU39" s="147"/>
      <c r="ATV39" s="147"/>
      <c r="ATW39" s="147"/>
      <c r="ATX39" s="147"/>
      <c r="ATY39" s="147"/>
      <c r="ATZ39" s="147"/>
      <c r="AUA39" s="147"/>
      <c r="AUB39" s="147"/>
      <c r="AUC39" s="147"/>
      <c r="AUD39" s="147"/>
      <c r="AUE39" s="147"/>
      <c r="AUF39" s="147"/>
      <c r="AUG39" s="147"/>
      <c r="AUH39" s="147"/>
      <c r="AUI39" s="147"/>
      <c r="AUJ39" s="147"/>
      <c r="AUK39" s="147"/>
      <c r="AUL39" s="147"/>
      <c r="AUM39" s="147"/>
      <c r="AUN39" s="147"/>
      <c r="AUO39" s="147"/>
      <c r="AUP39" s="147"/>
      <c r="AUQ39" s="147"/>
      <c r="AUR39" s="147"/>
      <c r="AUS39" s="147"/>
      <c r="AUT39" s="147"/>
      <c r="AUU39" s="147"/>
      <c r="AUV39" s="147"/>
      <c r="AUW39" s="147"/>
      <c r="AUX39" s="147"/>
      <c r="AUY39" s="147"/>
      <c r="AUZ39" s="147"/>
      <c r="AVA39" s="147"/>
      <c r="AVB39" s="147"/>
      <c r="AVC39" s="147"/>
      <c r="AVD39" s="147"/>
      <c r="AVE39" s="147"/>
      <c r="AVF39" s="147"/>
      <c r="AVG39" s="147"/>
      <c r="AVH39" s="147"/>
      <c r="AVI39" s="147"/>
      <c r="AVJ39" s="147"/>
      <c r="AVK39" s="147"/>
      <c r="AVL39" s="147"/>
      <c r="AVM39" s="147"/>
      <c r="AVN39" s="147"/>
      <c r="AVO39" s="147"/>
      <c r="AVP39" s="147"/>
      <c r="AVQ39" s="147"/>
      <c r="AVR39" s="147"/>
      <c r="AVS39" s="147"/>
      <c r="AVT39" s="147"/>
      <c r="AVU39" s="147"/>
      <c r="AVV39" s="147"/>
      <c r="AVW39" s="147"/>
      <c r="AVX39" s="147"/>
      <c r="AVY39" s="147"/>
      <c r="AVZ39" s="147"/>
      <c r="AWA39" s="147"/>
      <c r="AWB39" s="147"/>
      <c r="AWC39" s="147"/>
      <c r="AWD39" s="147"/>
      <c r="AWE39" s="147"/>
      <c r="AWF39" s="147"/>
      <c r="AWG39" s="147"/>
      <c r="AWH39" s="147"/>
      <c r="AWI39" s="147"/>
      <c r="AWJ39" s="147"/>
      <c r="AWK39" s="147"/>
      <c r="AWL39" s="147"/>
      <c r="AWM39" s="147"/>
      <c r="AWN39" s="147"/>
      <c r="AWO39" s="147"/>
      <c r="AWP39" s="147"/>
      <c r="AWQ39" s="147"/>
      <c r="AWR39" s="147"/>
      <c r="AWS39" s="147"/>
      <c r="AWT39" s="147"/>
      <c r="AWU39" s="147"/>
      <c r="AWV39" s="147"/>
      <c r="AWW39" s="147"/>
      <c r="AWX39" s="147"/>
      <c r="AWY39" s="147"/>
      <c r="AWZ39" s="147"/>
      <c r="AXA39" s="147"/>
      <c r="AXB39" s="147"/>
      <c r="AXC39" s="147"/>
      <c r="AXD39" s="147"/>
      <c r="AXE39" s="147"/>
      <c r="AXF39" s="147"/>
      <c r="AXG39" s="147"/>
      <c r="AXH39" s="147"/>
      <c r="AXI39" s="147"/>
      <c r="AXJ39" s="147"/>
      <c r="AXK39" s="147"/>
      <c r="AXL39" s="147"/>
      <c r="AXM39" s="147"/>
      <c r="AXN39" s="147"/>
      <c r="AXO39" s="147"/>
      <c r="AXP39" s="147"/>
      <c r="AXQ39" s="147"/>
      <c r="AXR39" s="147"/>
      <c r="AXS39" s="147"/>
      <c r="AXT39" s="147"/>
      <c r="AXU39" s="147"/>
      <c r="AXV39" s="147"/>
      <c r="AXW39" s="147"/>
      <c r="AXX39" s="147"/>
      <c r="AXY39" s="147"/>
      <c r="AXZ39" s="147"/>
      <c r="AYA39" s="147"/>
      <c r="AYB39" s="147"/>
      <c r="AYC39" s="147"/>
      <c r="AYD39" s="147"/>
      <c r="AYE39" s="147"/>
      <c r="AYF39" s="147"/>
      <c r="AYG39" s="147"/>
      <c r="AYH39" s="147"/>
      <c r="AYI39" s="147"/>
      <c r="AYJ39" s="147"/>
      <c r="AYK39" s="147"/>
      <c r="AYL39" s="147"/>
      <c r="AYM39" s="147"/>
      <c r="AYN39" s="147"/>
      <c r="AYO39" s="147"/>
      <c r="AYP39" s="147"/>
      <c r="AYQ39" s="147"/>
      <c r="AYR39" s="147"/>
      <c r="AYS39" s="147"/>
      <c r="AYT39" s="147"/>
      <c r="AYU39" s="147"/>
      <c r="AYV39" s="147"/>
      <c r="AYW39" s="147"/>
      <c r="AYX39" s="147"/>
      <c r="AYY39" s="147"/>
      <c r="AYZ39" s="147"/>
      <c r="AZA39" s="147"/>
      <c r="AZB39" s="147"/>
      <c r="AZC39" s="147"/>
      <c r="AZD39" s="147"/>
      <c r="AZE39" s="147"/>
      <c r="AZF39" s="147"/>
      <c r="AZG39" s="147"/>
      <c r="AZH39" s="147"/>
      <c r="AZI39" s="147"/>
      <c r="AZJ39" s="147"/>
      <c r="AZK39" s="147"/>
      <c r="AZL39" s="147"/>
      <c r="AZM39" s="147"/>
      <c r="AZN39" s="147"/>
      <c r="AZO39" s="147"/>
      <c r="AZP39" s="147"/>
      <c r="AZQ39" s="147"/>
      <c r="AZR39" s="147"/>
      <c r="AZS39" s="147"/>
      <c r="AZT39" s="147"/>
      <c r="AZU39" s="147"/>
      <c r="AZV39" s="147"/>
      <c r="AZW39" s="147"/>
      <c r="AZX39" s="147"/>
      <c r="AZY39" s="147"/>
      <c r="AZZ39" s="147"/>
      <c r="BAA39" s="147"/>
      <c r="BAB39" s="147"/>
      <c r="BAC39" s="147"/>
      <c r="BAD39" s="147"/>
      <c r="BAE39" s="147"/>
      <c r="BAF39" s="147"/>
      <c r="BAG39" s="147"/>
      <c r="BAH39" s="147"/>
      <c r="BAI39" s="147"/>
      <c r="BAJ39" s="147"/>
      <c r="BAK39" s="147"/>
      <c r="BAL39" s="147"/>
      <c r="BAM39" s="147"/>
      <c r="BAN39" s="147"/>
      <c r="BAO39" s="147"/>
      <c r="BAP39" s="147"/>
      <c r="BAQ39" s="147"/>
      <c r="BAR39" s="147"/>
      <c r="BAS39" s="147"/>
      <c r="BAT39" s="147"/>
      <c r="BAU39" s="147"/>
      <c r="BAV39" s="147"/>
      <c r="BAW39" s="147"/>
      <c r="BAX39" s="147"/>
      <c r="BAY39" s="147"/>
      <c r="BAZ39" s="147"/>
      <c r="BBA39" s="147"/>
      <c r="BBB39" s="147"/>
      <c r="BBC39" s="147"/>
      <c r="BBD39" s="147"/>
      <c r="BBE39" s="147"/>
      <c r="BBF39" s="147"/>
      <c r="BBG39" s="147"/>
      <c r="BBH39" s="147"/>
      <c r="BBI39" s="147"/>
      <c r="BBJ39" s="147"/>
      <c r="BBK39" s="147"/>
      <c r="BBL39" s="147"/>
      <c r="BBM39" s="147"/>
      <c r="BBN39" s="147"/>
      <c r="BBO39" s="147"/>
      <c r="BBP39" s="147"/>
      <c r="BBQ39" s="147"/>
      <c r="BBR39" s="147"/>
      <c r="BBS39" s="147"/>
      <c r="BBT39" s="147"/>
      <c r="BBU39" s="147"/>
      <c r="BBV39" s="147"/>
      <c r="BBW39" s="147"/>
      <c r="BBX39" s="147"/>
      <c r="BBY39" s="147"/>
      <c r="BBZ39" s="147"/>
      <c r="BCA39" s="147"/>
      <c r="BCB39" s="147"/>
      <c r="BCC39" s="147"/>
      <c r="BCD39" s="147"/>
      <c r="BCE39" s="147"/>
      <c r="BCF39" s="147"/>
      <c r="BCG39" s="147"/>
      <c r="BCH39" s="147"/>
      <c r="BCI39" s="147"/>
      <c r="BCJ39" s="147"/>
      <c r="BCK39" s="147"/>
      <c r="BCL39" s="147"/>
      <c r="BCM39" s="147"/>
      <c r="BCN39" s="147"/>
      <c r="BCO39" s="147"/>
      <c r="BCP39" s="147"/>
      <c r="BCQ39" s="147"/>
      <c r="BCR39" s="147"/>
      <c r="BCS39" s="147"/>
      <c r="BCT39" s="147"/>
      <c r="BCU39" s="147"/>
      <c r="BCV39" s="147"/>
      <c r="BCW39" s="147"/>
      <c r="BCX39" s="147"/>
      <c r="BCY39" s="147"/>
      <c r="BCZ39" s="147"/>
      <c r="BDA39" s="147"/>
      <c r="BDB39" s="147"/>
      <c r="BDC39" s="147"/>
      <c r="BDD39" s="147"/>
      <c r="BDE39" s="147"/>
      <c r="BDF39" s="147"/>
      <c r="BDG39" s="147"/>
      <c r="BDH39" s="147"/>
      <c r="BDI39" s="147"/>
      <c r="BDJ39" s="147"/>
      <c r="BDK39" s="147"/>
      <c r="BDL39" s="147"/>
      <c r="BDM39" s="147"/>
      <c r="BDN39" s="147"/>
      <c r="BDO39" s="147"/>
      <c r="BDP39" s="147"/>
      <c r="BDQ39" s="147"/>
      <c r="BDR39" s="147"/>
      <c r="BDS39" s="147"/>
      <c r="BDT39" s="147"/>
      <c r="BDU39" s="147"/>
      <c r="BDV39" s="147"/>
      <c r="BDW39" s="147"/>
      <c r="BDX39" s="147"/>
      <c r="BDY39" s="147"/>
      <c r="BDZ39" s="147"/>
      <c r="BEA39" s="147"/>
      <c r="BEB39" s="147"/>
      <c r="BEC39" s="147"/>
      <c r="BED39" s="147"/>
      <c r="BEE39" s="147"/>
      <c r="BEF39" s="147"/>
      <c r="BEG39" s="147"/>
      <c r="BEH39" s="147"/>
      <c r="BEI39" s="147"/>
      <c r="BEJ39" s="147"/>
      <c r="BEK39" s="147"/>
      <c r="BEL39" s="147"/>
      <c r="BEM39" s="147"/>
      <c r="BEN39" s="147"/>
      <c r="BEO39" s="147"/>
      <c r="BEP39" s="147"/>
      <c r="BEQ39" s="147"/>
      <c r="BER39" s="147"/>
      <c r="BES39" s="147"/>
      <c r="BET39" s="147"/>
      <c r="BEU39" s="147"/>
      <c r="BEV39" s="147"/>
      <c r="BEW39" s="147"/>
      <c r="BEX39" s="147"/>
      <c r="BEY39" s="147"/>
      <c r="BEZ39" s="147"/>
      <c r="BFA39" s="147"/>
      <c r="BFB39" s="147"/>
      <c r="BFC39" s="147"/>
      <c r="BFD39" s="147"/>
      <c r="BFE39" s="147"/>
      <c r="BFF39" s="147"/>
      <c r="BFG39" s="147"/>
      <c r="BFH39" s="147"/>
      <c r="BFI39" s="147"/>
      <c r="BFJ39" s="147"/>
      <c r="BFK39" s="147"/>
      <c r="BFL39" s="147"/>
      <c r="BFM39" s="147"/>
      <c r="BFN39" s="147"/>
      <c r="BFO39" s="147"/>
      <c r="BFP39" s="147"/>
      <c r="BFQ39" s="147"/>
      <c r="BFR39" s="147"/>
      <c r="BFS39" s="147"/>
      <c r="BFT39" s="147"/>
      <c r="BFU39" s="147"/>
      <c r="BFV39" s="147"/>
      <c r="BFW39" s="147"/>
      <c r="BFX39" s="147"/>
      <c r="BFY39" s="147"/>
      <c r="BFZ39" s="147"/>
      <c r="BGA39" s="147"/>
      <c r="BGB39" s="147"/>
      <c r="BGC39" s="147"/>
      <c r="BGD39" s="147"/>
      <c r="BGE39" s="147"/>
      <c r="BGF39" s="147"/>
      <c r="BGG39" s="147"/>
      <c r="BGH39" s="147"/>
      <c r="BGI39" s="147"/>
      <c r="BGJ39" s="147"/>
      <c r="BGK39" s="147"/>
      <c r="BGL39" s="147"/>
      <c r="BGM39" s="147"/>
      <c r="BGN39" s="147"/>
      <c r="BGO39" s="147"/>
      <c r="BGP39" s="147"/>
      <c r="BGQ39" s="147"/>
      <c r="BGR39" s="147"/>
      <c r="BGS39" s="147"/>
      <c r="BGT39" s="147"/>
      <c r="BGU39" s="147"/>
      <c r="BGV39" s="147"/>
      <c r="BGW39" s="147"/>
      <c r="BGX39" s="147"/>
      <c r="BGY39" s="147"/>
      <c r="BGZ39" s="147"/>
      <c r="BHA39" s="147"/>
      <c r="BHB39" s="147"/>
      <c r="BHC39" s="147"/>
      <c r="BHD39" s="147"/>
      <c r="BHE39" s="147"/>
      <c r="BHF39" s="147"/>
      <c r="BHG39" s="147"/>
      <c r="BHH39" s="147"/>
      <c r="BHI39" s="147"/>
      <c r="BHJ39" s="147"/>
      <c r="BHK39" s="147"/>
      <c r="BHL39" s="147"/>
      <c r="BHM39" s="147"/>
      <c r="BHN39" s="147"/>
      <c r="BHO39" s="147"/>
      <c r="BHP39" s="147"/>
      <c r="BHQ39" s="147"/>
      <c r="BHR39" s="147"/>
      <c r="BHS39" s="147"/>
      <c r="BHT39" s="147"/>
      <c r="BHU39" s="147"/>
      <c r="BHV39" s="147"/>
      <c r="BHW39" s="147"/>
      <c r="BHX39" s="147"/>
      <c r="BHY39" s="147"/>
      <c r="BHZ39" s="147"/>
      <c r="BIA39" s="147"/>
      <c r="BIB39" s="147"/>
      <c r="BIC39" s="147"/>
      <c r="BID39" s="147"/>
      <c r="BIE39" s="147"/>
      <c r="BIF39" s="147"/>
      <c r="BIG39" s="147"/>
      <c r="BIH39" s="147"/>
      <c r="BII39" s="147"/>
      <c r="BIJ39" s="147"/>
      <c r="BIK39" s="147"/>
      <c r="BIL39" s="147"/>
      <c r="BIM39" s="147"/>
      <c r="BIN39" s="147"/>
      <c r="BIO39" s="147"/>
      <c r="BIP39" s="147"/>
      <c r="BIQ39" s="147"/>
      <c r="BIR39" s="147"/>
      <c r="BIS39" s="147"/>
      <c r="BIT39" s="147"/>
      <c r="BIU39" s="147"/>
      <c r="BIV39" s="147"/>
      <c r="BIW39" s="147"/>
      <c r="BIX39" s="147"/>
      <c r="BIY39" s="147"/>
      <c r="BIZ39" s="147"/>
      <c r="BJA39" s="147"/>
      <c r="BJB39" s="147"/>
      <c r="BJC39" s="147"/>
      <c r="BJD39" s="147"/>
      <c r="BJE39" s="147"/>
      <c r="BJF39" s="147"/>
      <c r="BJG39" s="147"/>
      <c r="BJH39" s="147"/>
      <c r="BJI39" s="147"/>
      <c r="BJJ39" s="147"/>
      <c r="BJK39" s="147"/>
      <c r="BJL39" s="147"/>
      <c r="BJM39" s="147"/>
      <c r="BJN39" s="147"/>
      <c r="BJO39" s="147"/>
      <c r="BJP39" s="147"/>
      <c r="BJQ39" s="147"/>
      <c r="BJR39" s="147"/>
      <c r="BJS39" s="147"/>
      <c r="BJT39" s="147"/>
      <c r="BJU39" s="147"/>
      <c r="BJV39" s="147"/>
      <c r="BJW39" s="147"/>
      <c r="BJX39" s="147"/>
      <c r="BJY39" s="147"/>
      <c r="BJZ39" s="147"/>
      <c r="BKA39" s="147"/>
      <c r="BKB39" s="147"/>
      <c r="BKC39" s="147"/>
      <c r="BKD39" s="147"/>
      <c r="BKE39" s="147"/>
      <c r="BKF39" s="147"/>
      <c r="BKG39" s="147"/>
      <c r="BKH39" s="147"/>
      <c r="BKI39" s="147"/>
      <c r="BKJ39" s="147"/>
      <c r="BKK39" s="147"/>
      <c r="BKL39" s="147"/>
      <c r="BKM39" s="147"/>
      <c r="BKN39" s="147"/>
      <c r="BKO39" s="147"/>
      <c r="BKP39" s="147"/>
      <c r="BKQ39" s="147"/>
      <c r="BKR39" s="147"/>
      <c r="BKS39" s="147"/>
      <c r="BKT39" s="147"/>
      <c r="BKU39" s="147"/>
      <c r="BKV39" s="147"/>
      <c r="BKW39" s="147"/>
      <c r="BKX39" s="147"/>
      <c r="BKY39" s="147"/>
      <c r="BKZ39" s="147"/>
      <c r="BLA39" s="147"/>
      <c r="BLB39" s="147"/>
      <c r="BLC39" s="147"/>
      <c r="BLD39" s="147"/>
      <c r="BLE39" s="147"/>
      <c r="BLF39" s="147"/>
      <c r="BLG39" s="147"/>
      <c r="BLH39" s="147"/>
      <c r="BLI39" s="147"/>
      <c r="BLJ39" s="147"/>
      <c r="BLK39" s="147"/>
      <c r="BLL39" s="147"/>
      <c r="BLM39" s="147"/>
      <c r="BLN39" s="147"/>
      <c r="BLO39" s="147"/>
      <c r="BLP39" s="147"/>
      <c r="BLQ39" s="147"/>
      <c r="BLR39" s="147"/>
      <c r="BLS39" s="147"/>
      <c r="BLT39" s="147"/>
      <c r="BLU39" s="147"/>
      <c r="BLV39" s="147"/>
      <c r="BLW39" s="147"/>
      <c r="BLX39" s="147"/>
      <c r="BLY39" s="147"/>
      <c r="BLZ39" s="147"/>
      <c r="BMA39" s="147"/>
      <c r="BMB39" s="147"/>
      <c r="BMC39" s="147"/>
      <c r="BMD39" s="147"/>
      <c r="BME39" s="147"/>
      <c r="BMF39" s="147"/>
      <c r="BMG39" s="147"/>
      <c r="BMH39" s="147"/>
      <c r="BMI39" s="147"/>
      <c r="BMJ39" s="147"/>
      <c r="BMK39" s="147"/>
      <c r="BML39" s="147"/>
      <c r="BMM39" s="147"/>
      <c r="BMN39" s="147"/>
      <c r="BMO39" s="147"/>
      <c r="BMP39" s="147"/>
      <c r="BMQ39" s="147"/>
      <c r="BMR39" s="147"/>
      <c r="BMS39" s="147"/>
      <c r="BMT39" s="147"/>
      <c r="BMU39" s="147"/>
      <c r="BMV39" s="147"/>
      <c r="BMW39" s="147"/>
      <c r="BMX39" s="147"/>
      <c r="BMY39" s="147"/>
      <c r="BMZ39" s="147"/>
      <c r="BNA39" s="147"/>
      <c r="BNB39" s="147"/>
      <c r="BNC39" s="147"/>
      <c r="BND39" s="147"/>
      <c r="BNE39" s="147"/>
      <c r="BNF39" s="147"/>
      <c r="BNG39" s="147"/>
      <c r="BNH39" s="147"/>
      <c r="BNI39" s="147"/>
      <c r="BNJ39" s="147"/>
      <c r="BNK39" s="147"/>
      <c r="BNL39" s="147"/>
      <c r="BNM39" s="147"/>
      <c r="BNN39" s="147"/>
      <c r="BNO39" s="147"/>
      <c r="BNP39" s="147"/>
      <c r="BNQ39" s="147"/>
      <c r="BNR39" s="147"/>
      <c r="BNS39" s="147"/>
      <c r="BNT39" s="147"/>
      <c r="BNU39" s="147"/>
      <c r="BNV39" s="147"/>
      <c r="BNW39" s="147"/>
      <c r="BNX39" s="147"/>
      <c r="BNY39" s="147"/>
      <c r="BNZ39" s="147"/>
      <c r="BOA39" s="147"/>
      <c r="BOB39" s="147"/>
      <c r="BOC39" s="147"/>
      <c r="BOD39" s="147"/>
      <c r="BOE39" s="147"/>
      <c r="BOF39" s="147"/>
      <c r="BOG39" s="147"/>
      <c r="BOH39" s="147"/>
      <c r="BOI39" s="147"/>
      <c r="BOJ39" s="147"/>
      <c r="BOK39" s="147"/>
      <c r="BOL39" s="147"/>
      <c r="BOM39" s="147"/>
      <c r="BON39" s="147"/>
      <c r="BOO39" s="147"/>
      <c r="BOP39" s="147"/>
      <c r="BOQ39" s="147"/>
      <c r="BOR39" s="147"/>
      <c r="BOS39" s="147"/>
      <c r="BOT39" s="147"/>
      <c r="BOU39" s="147"/>
      <c r="BOV39" s="147"/>
      <c r="BOW39" s="147"/>
      <c r="BOX39" s="147"/>
      <c r="BOY39" s="147"/>
      <c r="BOZ39" s="147"/>
      <c r="BPA39" s="147"/>
      <c r="BPB39" s="147"/>
      <c r="BPC39" s="147"/>
      <c r="BPD39" s="147"/>
      <c r="BPE39" s="147"/>
      <c r="BPF39" s="147"/>
      <c r="BPG39" s="147"/>
      <c r="BPH39" s="147"/>
      <c r="BPI39" s="147"/>
      <c r="BPJ39" s="147"/>
      <c r="BPK39" s="147"/>
      <c r="BPL39" s="147"/>
      <c r="BPM39" s="147"/>
      <c r="BPN39" s="147"/>
      <c r="BPO39" s="147"/>
      <c r="BPP39" s="147"/>
      <c r="BPQ39" s="147"/>
      <c r="BPR39" s="147"/>
      <c r="BPS39" s="147"/>
      <c r="BPT39" s="147"/>
      <c r="BPU39" s="147"/>
      <c r="BPV39" s="147"/>
      <c r="BPW39" s="147"/>
      <c r="BPX39" s="147"/>
      <c r="BPY39" s="147"/>
      <c r="BPZ39" s="147"/>
      <c r="BQA39" s="147"/>
      <c r="BQB39" s="147"/>
      <c r="BQC39" s="147"/>
      <c r="BQD39" s="147"/>
      <c r="BQE39" s="147"/>
      <c r="BQF39" s="147"/>
      <c r="BQG39" s="147"/>
      <c r="BQH39" s="147"/>
      <c r="BQI39" s="147"/>
      <c r="BQJ39" s="147"/>
      <c r="BQK39" s="147"/>
      <c r="BQL39" s="147"/>
      <c r="BQM39" s="147"/>
      <c r="BQN39" s="147"/>
      <c r="BQO39" s="147"/>
      <c r="BQP39" s="147"/>
      <c r="BQQ39" s="147"/>
      <c r="BQR39" s="147"/>
      <c r="BQS39" s="147"/>
      <c r="BQT39" s="147"/>
      <c r="BQU39" s="147"/>
      <c r="BQV39" s="147"/>
      <c r="BQW39" s="147"/>
      <c r="BQX39" s="147"/>
      <c r="BQY39" s="147"/>
      <c r="BQZ39" s="147"/>
      <c r="BRA39" s="147"/>
      <c r="BRB39" s="147"/>
      <c r="BRC39" s="147"/>
      <c r="BRD39" s="147"/>
      <c r="BRE39" s="147"/>
      <c r="BRF39" s="147"/>
      <c r="BRG39" s="147"/>
      <c r="BRH39" s="147"/>
      <c r="BRI39" s="147"/>
      <c r="BRJ39" s="147"/>
      <c r="BRK39" s="147"/>
      <c r="BRL39" s="147"/>
      <c r="BRM39" s="147"/>
      <c r="BRN39" s="147"/>
      <c r="BRO39" s="147"/>
      <c r="BRP39" s="147"/>
      <c r="BRQ39" s="147"/>
      <c r="BRR39" s="147"/>
      <c r="BRS39" s="147"/>
      <c r="BRT39" s="147"/>
      <c r="BRU39" s="147"/>
      <c r="BRV39" s="147"/>
      <c r="BRW39" s="147"/>
      <c r="BRX39" s="147"/>
      <c r="BRY39" s="147"/>
      <c r="BRZ39" s="147"/>
      <c r="BSA39" s="147"/>
      <c r="BSB39" s="147"/>
      <c r="BSC39" s="147"/>
      <c r="BSD39" s="147"/>
      <c r="BSE39" s="147"/>
      <c r="BSF39" s="147"/>
      <c r="BSG39" s="147"/>
      <c r="BSH39" s="147"/>
      <c r="BSI39" s="147"/>
      <c r="BSJ39" s="147"/>
      <c r="BSK39" s="147"/>
      <c r="BSL39" s="147"/>
      <c r="BSM39" s="147"/>
      <c r="BSN39" s="147"/>
      <c r="BSO39" s="147"/>
      <c r="BSP39" s="147"/>
      <c r="BSQ39" s="147"/>
      <c r="BSR39" s="147"/>
      <c r="BSS39" s="147"/>
      <c r="BST39" s="147"/>
      <c r="BSU39" s="147"/>
      <c r="BSV39" s="147"/>
      <c r="BSW39" s="147"/>
      <c r="BSX39" s="147"/>
      <c r="BSY39" s="147"/>
      <c r="BSZ39" s="147"/>
      <c r="BTA39" s="147"/>
      <c r="BTB39" s="147"/>
      <c r="BTC39" s="147"/>
      <c r="BTD39" s="147"/>
      <c r="BTE39" s="147"/>
      <c r="BTF39" s="147"/>
      <c r="BTG39" s="147"/>
      <c r="BTH39" s="147"/>
      <c r="BTI39" s="147"/>
      <c r="BTJ39" s="147"/>
      <c r="BTK39" s="147"/>
      <c r="BTL39" s="147"/>
      <c r="BTM39" s="147"/>
      <c r="BTN39" s="147"/>
      <c r="BTO39" s="147"/>
      <c r="BTP39" s="147"/>
      <c r="BTQ39" s="147"/>
      <c r="BTR39" s="147"/>
      <c r="BTS39" s="147"/>
      <c r="BTT39" s="147"/>
      <c r="BTU39" s="147"/>
      <c r="BTV39" s="147"/>
      <c r="BTW39" s="147"/>
      <c r="BTX39" s="147"/>
      <c r="BTY39" s="147"/>
      <c r="BTZ39" s="147"/>
      <c r="BUA39" s="147"/>
      <c r="BUB39" s="147"/>
      <c r="BUC39" s="147"/>
      <c r="BUD39" s="147"/>
      <c r="BUE39" s="147"/>
      <c r="BUF39" s="147"/>
      <c r="BUG39" s="147"/>
      <c r="BUH39" s="147"/>
      <c r="BUI39" s="147"/>
      <c r="BUJ39" s="147"/>
      <c r="BUK39" s="147"/>
      <c r="BUL39" s="147"/>
      <c r="BUM39" s="147"/>
      <c r="BUN39" s="147"/>
      <c r="BUO39" s="147"/>
      <c r="BUP39" s="147"/>
      <c r="BUQ39" s="147"/>
      <c r="BUR39" s="147"/>
      <c r="BUS39" s="147"/>
      <c r="BUT39" s="147"/>
      <c r="BUU39" s="147"/>
      <c r="BUV39" s="147"/>
      <c r="BUW39" s="147"/>
      <c r="BUX39" s="147"/>
      <c r="BUY39" s="147"/>
      <c r="BUZ39" s="147"/>
      <c r="BVA39" s="147"/>
      <c r="BVB39" s="147"/>
      <c r="BVC39" s="147"/>
      <c r="BVD39" s="147"/>
      <c r="BVE39" s="147"/>
      <c r="BVF39" s="147"/>
      <c r="BVG39" s="147"/>
      <c r="BVH39" s="147"/>
      <c r="BVI39" s="147"/>
      <c r="BVJ39" s="147"/>
      <c r="BVK39" s="147"/>
      <c r="BVL39" s="147"/>
      <c r="BVM39" s="147"/>
      <c r="BVN39" s="147"/>
      <c r="BVO39" s="147"/>
      <c r="BVP39" s="147"/>
      <c r="BVQ39" s="147"/>
      <c r="BVR39" s="147"/>
      <c r="BVS39" s="147"/>
      <c r="BVT39" s="147"/>
      <c r="BVU39" s="147"/>
      <c r="BVV39" s="147"/>
      <c r="BVW39" s="147"/>
      <c r="BVX39" s="147"/>
      <c r="BVY39" s="147"/>
      <c r="BVZ39" s="147"/>
      <c r="BWA39" s="147"/>
      <c r="BWB39" s="147"/>
      <c r="BWC39" s="147"/>
      <c r="BWD39" s="147"/>
      <c r="BWE39" s="147"/>
      <c r="BWF39" s="147"/>
      <c r="BWG39" s="147"/>
      <c r="BWH39" s="147"/>
      <c r="BWI39" s="147"/>
      <c r="BWJ39" s="147"/>
      <c r="BWK39" s="147"/>
      <c r="BWL39" s="147"/>
      <c r="BWM39" s="147"/>
      <c r="BWN39" s="147"/>
      <c r="BWO39" s="147"/>
      <c r="BWP39" s="147"/>
      <c r="BWQ39" s="147"/>
      <c r="BWR39" s="147"/>
      <c r="BWS39" s="147"/>
      <c r="BWT39" s="147"/>
      <c r="BWU39" s="147"/>
      <c r="BWV39" s="147"/>
      <c r="BWW39" s="147"/>
      <c r="BWX39" s="147"/>
      <c r="BWY39" s="147"/>
      <c r="BWZ39" s="147"/>
      <c r="BXA39" s="147"/>
      <c r="BXB39" s="147"/>
      <c r="BXC39" s="147"/>
      <c r="BXD39" s="147"/>
      <c r="BXE39" s="147"/>
      <c r="BXF39" s="147"/>
      <c r="BXG39" s="147"/>
      <c r="BXH39" s="147"/>
      <c r="BXI39" s="147"/>
      <c r="BXJ39" s="147"/>
      <c r="BXK39" s="147"/>
      <c r="BXL39" s="147"/>
      <c r="BXM39" s="147"/>
      <c r="BXN39" s="147"/>
      <c r="BXO39" s="147"/>
      <c r="BXP39" s="147"/>
      <c r="BXQ39" s="147"/>
      <c r="BXR39" s="147"/>
      <c r="BXS39" s="147"/>
      <c r="BXT39" s="147"/>
      <c r="BXU39" s="147"/>
      <c r="BXV39" s="147"/>
      <c r="BXW39" s="147"/>
      <c r="BXX39" s="147"/>
      <c r="BXY39" s="147"/>
      <c r="BXZ39" s="147"/>
      <c r="BYA39" s="147"/>
      <c r="BYB39" s="147"/>
      <c r="BYC39" s="147"/>
      <c r="BYD39" s="147"/>
      <c r="BYE39" s="147"/>
      <c r="BYF39" s="147"/>
      <c r="BYG39" s="147"/>
      <c r="BYH39" s="147"/>
      <c r="BYI39" s="147"/>
      <c r="BYJ39" s="147"/>
      <c r="BYK39" s="147"/>
      <c r="BYL39" s="147"/>
      <c r="BYM39" s="147"/>
      <c r="BYN39" s="147"/>
      <c r="BYO39" s="147"/>
      <c r="BYP39" s="147"/>
      <c r="BYQ39" s="147"/>
      <c r="BYR39" s="147"/>
      <c r="BYS39" s="147"/>
      <c r="BYT39" s="147"/>
      <c r="BYU39" s="147"/>
      <c r="BYV39" s="147"/>
      <c r="BYW39" s="147"/>
      <c r="BYX39" s="147"/>
      <c r="BYY39" s="147"/>
      <c r="BYZ39" s="147"/>
      <c r="BZA39" s="147"/>
      <c r="BZB39" s="147"/>
      <c r="BZC39" s="147"/>
      <c r="BZD39" s="147"/>
      <c r="BZE39" s="147"/>
      <c r="BZF39" s="147"/>
      <c r="BZG39" s="147"/>
      <c r="BZH39" s="147"/>
      <c r="BZI39" s="147"/>
      <c r="BZJ39" s="147"/>
      <c r="BZK39" s="147"/>
      <c r="BZL39" s="147"/>
      <c r="BZM39" s="147"/>
      <c r="BZN39" s="147"/>
      <c r="BZO39" s="147"/>
      <c r="BZP39" s="147"/>
      <c r="BZQ39" s="147"/>
      <c r="BZR39" s="147"/>
      <c r="BZS39" s="147"/>
      <c r="BZT39" s="147"/>
      <c r="BZU39" s="147"/>
      <c r="BZV39" s="147"/>
      <c r="BZW39" s="147"/>
      <c r="BZX39" s="147"/>
      <c r="BZY39" s="147"/>
      <c r="BZZ39" s="147"/>
      <c r="CAA39" s="147"/>
      <c r="CAB39" s="147"/>
      <c r="CAC39" s="147"/>
      <c r="CAD39" s="147"/>
      <c r="CAE39" s="147"/>
      <c r="CAF39" s="147"/>
      <c r="CAG39" s="147"/>
      <c r="CAH39" s="147"/>
      <c r="CAI39" s="147"/>
      <c r="CAJ39" s="147"/>
      <c r="CAK39" s="147"/>
      <c r="CAL39" s="147"/>
      <c r="CAM39" s="147"/>
      <c r="CAN39" s="147"/>
      <c r="CAO39" s="147"/>
      <c r="CAP39" s="147"/>
      <c r="CAQ39" s="147"/>
      <c r="CAR39" s="147"/>
      <c r="CAS39" s="147"/>
      <c r="CAT39" s="147"/>
      <c r="CAU39" s="147"/>
      <c r="CAV39" s="147"/>
      <c r="CAW39" s="147"/>
      <c r="CAX39" s="147"/>
      <c r="CAY39" s="147"/>
      <c r="CAZ39" s="147"/>
      <c r="CBA39" s="147"/>
      <c r="CBB39" s="147"/>
      <c r="CBC39" s="147"/>
      <c r="CBD39" s="147"/>
      <c r="CBE39" s="147"/>
      <c r="CBF39" s="147"/>
      <c r="CBG39" s="147"/>
      <c r="CBH39" s="147"/>
      <c r="CBI39" s="147"/>
      <c r="CBJ39" s="147"/>
      <c r="CBK39" s="147"/>
      <c r="CBL39" s="147"/>
      <c r="CBM39" s="147"/>
      <c r="CBN39" s="147"/>
      <c r="CBO39" s="147"/>
      <c r="CBP39" s="147"/>
      <c r="CBQ39" s="147"/>
      <c r="CBR39" s="147"/>
      <c r="CBS39" s="147"/>
      <c r="CBT39" s="147"/>
      <c r="CBU39" s="147"/>
      <c r="CBV39" s="147"/>
      <c r="CBW39" s="147"/>
      <c r="CBX39" s="147"/>
      <c r="CBY39" s="147"/>
      <c r="CBZ39" s="147"/>
      <c r="CCA39" s="147"/>
      <c r="CCB39" s="147"/>
      <c r="CCC39" s="147"/>
      <c r="CCD39" s="147"/>
      <c r="CCE39" s="147"/>
      <c r="CCF39" s="147"/>
      <c r="CCG39" s="147"/>
      <c r="CCH39" s="147"/>
      <c r="CCI39" s="147"/>
      <c r="CCJ39" s="147"/>
      <c r="CCK39" s="147"/>
      <c r="CCL39" s="147"/>
      <c r="CCM39" s="147"/>
      <c r="CCN39" s="147"/>
      <c r="CCO39" s="147"/>
      <c r="CCP39" s="147"/>
      <c r="CCQ39" s="147"/>
      <c r="CCR39" s="147"/>
      <c r="CCS39" s="147"/>
      <c r="CCT39" s="147"/>
      <c r="CCU39" s="147"/>
      <c r="CCV39" s="147"/>
      <c r="CCW39" s="147"/>
      <c r="CCX39" s="147"/>
      <c r="CCY39" s="147"/>
      <c r="CCZ39" s="147"/>
      <c r="CDA39" s="147"/>
      <c r="CDB39" s="147"/>
      <c r="CDC39" s="147"/>
      <c r="CDD39" s="147"/>
      <c r="CDE39" s="147"/>
      <c r="CDF39" s="147"/>
      <c r="CDG39" s="147"/>
      <c r="CDH39" s="147"/>
      <c r="CDI39" s="147"/>
      <c r="CDJ39" s="147"/>
      <c r="CDK39" s="147"/>
      <c r="CDL39" s="147"/>
      <c r="CDM39" s="147"/>
      <c r="CDN39" s="147"/>
      <c r="CDO39" s="147"/>
      <c r="CDP39" s="147"/>
      <c r="CDQ39" s="147"/>
      <c r="CDR39" s="147"/>
      <c r="CDS39" s="147"/>
      <c r="CDT39" s="147"/>
      <c r="CDU39" s="147"/>
      <c r="CDV39" s="147"/>
      <c r="CDW39" s="147"/>
      <c r="CDX39" s="147"/>
      <c r="CDY39" s="147"/>
      <c r="CDZ39" s="147"/>
      <c r="CEA39" s="147"/>
      <c r="CEB39" s="147"/>
      <c r="CEC39" s="147"/>
      <c r="CED39" s="147"/>
      <c r="CEE39" s="147"/>
      <c r="CEF39" s="147"/>
      <c r="CEG39" s="147"/>
      <c r="CEH39" s="147"/>
      <c r="CEI39" s="147"/>
      <c r="CEJ39" s="147"/>
      <c r="CEK39" s="147"/>
      <c r="CEL39" s="147"/>
      <c r="CEM39" s="147"/>
      <c r="CEN39" s="147"/>
      <c r="CEO39" s="147"/>
      <c r="CEP39" s="147"/>
      <c r="CEQ39" s="147"/>
      <c r="CER39" s="147"/>
      <c r="CES39" s="147"/>
      <c r="CET39" s="147"/>
      <c r="CEU39" s="147"/>
      <c r="CEV39" s="147"/>
      <c r="CEW39" s="147"/>
      <c r="CEX39" s="147"/>
      <c r="CEY39" s="147"/>
      <c r="CEZ39" s="147"/>
      <c r="CFA39" s="147"/>
      <c r="CFB39" s="147"/>
      <c r="CFC39" s="147"/>
      <c r="CFD39" s="147"/>
      <c r="CFE39" s="147"/>
      <c r="CFF39" s="147"/>
      <c r="CFG39" s="147"/>
      <c r="CFH39" s="147"/>
      <c r="CFI39" s="147"/>
      <c r="CFJ39" s="147"/>
      <c r="CFK39" s="147"/>
      <c r="CFL39" s="147"/>
      <c r="CFM39" s="147"/>
      <c r="CFN39" s="147"/>
      <c r="CFO39" s="147"/>
      <c r="CFP39" s="147"/>
      <c r="CFQ39" s="147"/>
      <c r="CFR39" s="147"/>
      <c r="CFS39" s="147"/>
      <c r="CFT39" s="147"/>
      <c r="CFU39" s="147"/>
      <c r="CFV39" s="147"/>
      <c r="CFW39" s="147"/>
      <c r="CFX39" s="147"/>
      <c r="CFY39" s="147"/>
      <c r="CFZ39" s="147"/>
      <c r="CGA39" s="147"/>
      <c r="CGB39" s="147"/>
      <c r="CGC39" s="147"/>
      <c r="CGD39" s="147"/>
      <c r="CGE39" s="147"/>
      <c r="CGF39" s="147"/>
      <c r="CGG39" s="147"/>
      <c r="CGH39" s="147"/>
      <c r="CGI39" s="147"/>
      <c r="CGJ39" s="147"/>
      <c r="CGK39" s="147"/>
      <c r="CGL39" s="147"/>
      <c r="CGM39" s="147"/>
      <c r="CGN39" s="147"/>
      <c r="CGO39" s="147"/>
      <c r="CGP39" s="147"/>
      <c r="CGQ39" s="147"/>
      <c r="CGR39" s="147"/>
      <c r="CGS39" s="147"/>
      <c r="CGT39" s="147"/>
      <c r="CGU39" s="147"/>
      <c r="CGV39" s="147"/>
      <c r="CGW39" s="147"/>
      <c r="CGX39" s="147"/>
      <c r="CGY39" s="147"/>
      <c r="CGZ39" s="147"/>
      <c r="CHA39" s="147"/>
      <c r="CHB39" s="147"/>
      <c r="CHC39" s="147"/>
      <c r="CHD39" s="147"/>
      <c r="CHE39" s="147"/>
      <c r="CHF39" s="147"/>
      <c r="CHG39" s="147"/>
      <c r="CHH39" s="147"/>
      <c r="CHI39" s="147"/>
      <c r="CHJ39" s="147"/>
      <c r="CHK39" s="147"/>
      <c r="CHL39" s="147"/>
      <c r="CHM39" s="147"/>
      <c r="CHN39" s="147"/>
      <c r="CHO39" s="147"/>
      <c r="CHP39" s="147"/>
      <c r="CHQ39" s="147"/>
      <c r="CHR39" s="147"/>
      <c r="CHS39" s="147"/>
      <c r="CHT39" s="147"/>
      <c r="CHU39" s="147"/>
      <c r="CHV39" s="147"/>
      <c r="CHW39" s="147"/>
      <c r="CHX39" s="147"/>
      <c r="CHY39" s="147"/>
      <c r="CHZ39" s="147"/>
      <c r="CIA39" s="147"/>
      <c r="CIB39" s="147"/>
      <c r="CIC39" s="147"/>
      <c r="CID39" s="147"/>
      <c r="CIE39" s="147"/>
      <c r="CIF39" s="147"/>
      <c r="CIG39" s="147"/>
      <c r="CIH39" s="147"/>
      <c r="CII39" s="147"/>
      <c r="CIJ39" s="147"/>
      <c r="CIK39" s="147"/>
      <c r="CIL39" s="147"/>
      <c r="CIM39" s="147"/>
      <c r="CIN39" s="147"/>
      <c r="CIO39" s="147"/>
      <c r="CIP39" s="147"/>
      <c r="CIQ39" s="147"/>
      <c r="CIR39" s="147"/>
      <c r="CIS39" s="147"/>
      <c r="CIT39" s="147"/>
      <c r="CIU39" s="147"/>
      <c r="CIV39" s="147"/>
      <c r="CIW39" s="147"/>
      <c r="CIX39" s="147"/>
      <c r="CIY39" s="147"/>
      <c r="CIZ39" s="147"/>
      <c r="CJA39" s="147"/>
      <c r="CJB39" s="147"/>
      <c r="CJC39" s="147"/>
      <c r="CJD39" s="147"/>
      <c r="CJE39" s="147"/>
      <c r="CJF39" s="147"/>
      <c r="CJG39" s="147"/>
      <c r="CJH39" s="147"/>
      <c r="CJI39" s="147"/>
      <c r="CJJ39" s="147"/>
      <c r="CJK39" s="147"/>
      <c r="CJL39" s="147"/>
      <c r="CJM39" s="147"/>
      <c r="CJN39" s="147"/>
      <c r="CJO39" s="147"/>
      <c r="CJP39" s="147"/>
      <c r="CJQ39" s="147"/>
      <c r="CJR39" s="147"/>
      <c r="CJS39" s="147"/>
      <c r="CJT39" s="147"/>
      <c r="CJU39" s="147"/>
      <c r="CJV39" s="147"/>
      <c r="CJW39" s="147"/>
      <c r="CJX39" s="147"/>
      <c r="CJY39" s="147"/>
      <c r="CJZ39" s="147"/>
      <c r="CKA39" s="147"/>
      <c r="CKB39" s="147"/>
      <c r="CKC39" s="147"/>
      <c r="CKD39" s="147"/>
      <c r="CKE39" s="147"/>
      <c r="CKF39" s="147"/>
      <c r="CKG39" s="147"/>
      <c r="CKH39" s="147"/>
      <c r="CKI39" s="147"/>
      <c r="CKJ39" s="147"/>
      <c r="CKK39" s="147"/>
      <c r="CKL39" s="147"/>
      <c r="CKM39" s="147"/>
      <c r="CKN39" s="147"/>
      <c r="CKO39" s="147"/>
      <c r="CKP39" s="147"/>
      <c r="CKQ39" s="147"/>
      <c r="CKR39" s="147"/>
      <c r="CKS39" s="147"/>
      <c r="CKT39" s="147"/>
      <c r="CKU39" s="147"/>
      <c r="CKV39" s="147"/>
      <c r="CKW39" s="147"/>
      <c r="CKX39" s="147"/>
      <c r="CKY39" s="147"/>
      <c r="CKZ39" s="147"/>
      <c r="CLA39" s="147"/>
      <c r="CLB39" s="147"/>
      <c r="CLC39" s="147"/>
      <c r="CLD39" s="147"/>
      <c r="CLE39" s="147"/>
      <c r="CLF39" s="147"/>
      <c r="CLG39" s="147"/>
      <c r="CLH39" s="147"/>
      <c r="CLI39" s="147"/>
      <c r="CLJ39" s="147"/>
      <c r="CLK39" s="147"/>
      <c r="CLL39" s="147"/>
      <c r="CLM39" s="147"/>
      <c r="CLN39" s="147"/>
      <c r="CLO39" s="147"/>
      <c r="CLP39" s="147"/>
      <c r="CLQ39" s="147"/>
      <c r="CLR39" s="147"/>
      <c r="CLS39" s="147"/>
      <c r="CLT39" s="147"/>
      <c r="CLU39" s="147"/>
      <c r="CLV39" s="147"/>
      <c r="CLW39" s="147"/>
      <c r="CLX39" s="147"/>
      <c r="CLY39" s="147"/>
      <c r="CLZ39" s="147"/>
      <c r="CMA39" s="147"/>
      <c r="CMB39" s="147"/>
      <c r="CMC39" s="147"/>
      <c r="CMD39" s="147"/>
      <c r="CME39" s="147"/>
      <c r="CMF39" s="147"/>
      <c r="CMG39" s="147"/>
      <c r="CMH39" s="147"/>
      <c r="CMI39" s="147"/>
      <c r="CMJ39" s="147"/>
      <c r="CMK39" s="147"/>
      <c r="CML39" s="147"/>
      <c r="CMM39" s="147"/>
      <c r="CMN39" s="147"/>
      <c r="CMO39" s="147"/>
      <c r="CMP39" s="147"/>
      <c r="CMQ39" s="147"/>
      <c r="CMR39" s="147"/>
      <c r="CMS39" s="147"/>
      <c r="CMT39" s="147"/>
      <c r="CMU39" s="147"/>
      <c r="CMV39" s="147"/>
      <c r="CMW39" s="147"/>
      <c r="CMX39" s="147"/>
      <c r="CMY39" s="147"/>
      <c r="CMZ39" s="147"/>
      <c r="CNA39" s="147"/>
      <c r="CNB39" s="147"/>
      <c r="CNC39" s="147"/>
      <c r="CND39" s="147"/>
      <c r="CNE39" s="147"/>
      <c r="CNF39" s="147"/>
      <c r="CNG39" s="147"/>
      <c r="CNH39" s="147"/>
      <c r="CNI39" s="147"/>
      <c r="CNJ39" s="147"/>
      <c r="CNK39" s="147"/>
      <c r="CNL39" s="147"/>
      <c r="CNM39" s="147"/>
      <c r="CNN39" s="147"/>
      <c r="CNO39" s="147"/>
      <c r="CNP39" s="147"/>
      <c r="CNQ39" s="147"/>
      <c r="CNR39" s="147"/>
      <c r="CNS39" s="147"/>
      <c r="CNT39" s="147"/>
      <c r="CNU39" s="147"/>
      <c r="CNV39" s="147"/>
      <c r="CNW39" s="147"/>
      <c r="CNX39" s="147"/>
      <c r="CNY39" s="147"/>
      <c r="CNZ39" s="147"/>
      <c r="COA39" s="147"/>
      <c r="COB39" s="147"/>
      <c r="COC39" s="147"/>
      <c r="COD39" s="147"/>
      <c r="COE39" s="147"/>
      <c r="COF39" s="147"/>
      <c r="COG39" s="147"/>
      <c r="COH39" s="147"/>
      <c r="COI39" s="147"/>
      <c r="COJ39" s="147"/>
      <c r="COK39" s="147"/>
      <c r="COL39" s="147"/>
      <c r="COM39" s="147"/>
      <c r="CON39" s="147"/>
      <c r="COO39" s="147"/>
      <c r="COP39" s="147"/>
      <c r="COQ39" s="147"/>
      <c r="COR39" s="147"/>
      <c r="COS39" s="147"/>
      <c r="COT39" s="147"/>
      <c r="COU39" s="147"/>
      <c r="COV39" s="147"/>
      <c r="COW39" s="147"/>
      <c r="COX39" s="147"/>
      <c r="COY39" s="147"/>
      <c r="COZ39" s="147"/>
      <c r="CPA39" s="147"/>
      <c r="CPB39" s="147"/>
      <c r="CPC39" s="147"/>
      <c r="CPD39" s="147"/>
      <c r="CPE39" s="147"/>
      <c r="CPF39" s="147"/>
      <c r="CPG39" s="147"/>
      <c r="CPH39" s="147"/>
      <c r="CPI39" s="147"/>
      <c r="CPJ39" s="147"/>
      <c r="CPK39" s="147"/>
      <c r="CPL39" s="147"/>
      <c r="CPM39" s="147"/>
      <c r="CPN39" s="147"/>
      <c r="CPO39" s="147"/>
      <c r="CPP39" s="147"/>
      <c r="CPQ39" s="147"/>
      <c r="CPR39" s="147"/>
      <c r="CPS39" s="147"/>
      <c r="CPT39" s="147"/>
      <c r="CPU39" s="147"/>
      <c r="CPV39" s="147"/>
      <c r="CPW39" s="147"/>
      <c r="CPX39" s="147"/>
      <c r="CPY39" s="147"/>
      <c r="CPZ39" s="147"/>
      <c r="CQA39" s="147"/>
      <c r="CQB39" s="147"/>
      <c r="CQC39" s="147"/>
      <c r="CQD39" s="147"/>
      <c r="CQE39" s="147"/>
      <c r="CQF39" s="147"/>
      <c r="CQG39" s="147"/>
      <c r="CQH39" s="147"/>
      <c r="CQI39" s="147"/>
      <c r="CQJ39" s="147"/>
      <c r="CQK39" s="147"/>
      <c r="CQL39" s="147"/>
      <c r="CQM39" s="147"/>
      <c r="CQN39" s="147"/>
      <c r="CQO39" s="147"/>
      <c r="CQP39" s="147"/>
      <c r="CQQ39" s="147"/>
      <c r="CQR39" s="147"/>
      <c r="CQS39" s="147"/>
      <c r="CQT39" s="147"/>
      <c r="CQU39" s="147"/>
      <c r="CQV39" s="147"/>
      <c r="CQW39" s="147"/>
      <c r="CQX39" s="147"/>
      <c r="CQY39" s="147"/>
      <c r="CQZ39" s="147"/>
      <c r="CRA39" s="147"/>
      <c r="CRB39" s="147"/>
      <c r="CRC39" s="147"/>
      <c r="CRD39" s="147"/>
      <c r="CRE39" s="147"/>
      <c r="CRF39" s="147"/>
      <c r="CRG39" s="147"/>
      <c r="CRH39" s="147"/>
      <c r="CRI39" s="147"/>
      <c r="CRJ39" s="147"/>
      <c r="CRK39" s="147"/>
      <c r="CRL39" s="147"/>
      <c r="CRM39" s="147"/>
      <c r="CRN39" s="147"/>
      <c r="CRO39" s="147"/>
      <c r="CRP39" s="147"/>
      <c r="CRQ39" s="147"/>
      <c r="CRR39" s="147"/>
      <c r="CRS39" s="147"/>
      <c r="CRT39" s="147"/>
      <c r="CRU39" s="147"/>
      <c r="CRV39" s="147"/>
      <c r="CRW39" s="147"/>
      <c r="CRX39" s="147"/>
      <c r="CRY39" s="147"/>
      <c r="CRZ39" s="147"/>
      <c r="CSA39" s="147"/>
      <c r="CSB39" s="147"/>
      <c r="CSC39" s="147"/>
      <c r="CSD39" s="147"/>
      <c r="CSE39" s="147"/>
      <c r="CSF39" s="147"/>
      <c r="CSG39" s="147"/>
      <c r="CSH39" s="147"/>
      <c r="CSI39" s="147"/>
      <c r="CSJ39" s="147"/>
      <c r="CSK39" s="147"/>
      <c r="CSL39" s="147"/>
      <c r="CSM39" s="147"/>
      <c r="CSN39" s="147"/>
      <c r="CSO39" s="147"/>
      <c r="CSP39" s="147"/>
      <c r="CSQ39" s="147"/>
      <c r="CSR39" s="147"/>
      <c r="CSS39" s="147"/>
      <c r="CST39" s="147"/>
      <c r="CSU39" s="147"/>
      <c r="CSV39" s="147"/>
      <c r="CSW39" s="147"/>
      <c r="CSX39" s="147"/>
      <c r="CSY39" s="147"/>
      <c r="CSZ39" s="147"/>
      <c r="CTA39" s="147"/>
      <c r="CTB39" s="147"/>
      <c r="CTC39" s="147"/>
      <c r="CTD39" s="147"/>
      <c r="CTE39" s="147"/>
      <c r="CTF39" s="147"/>
      <c r="CTG39" s="147"/>
      <c r="CTH39" s="147"/>
      <c r="CTI39" s="147"/>
      <c r="CTJ39" s="147"/>
      <c r="CTK39" s="147"/>
      <c r="CTL39" s="147"/>
      <c r="CTM39" s="147"/>
      <c r="CTN39" s="147"/>
      <c r="CTO39" s="147"/>
      <c r="CTP39" s="147"/>
      <c r="CTQ39" s="147"/>
      <c r="CTR39" s="147"/>
      <c r="CTS39" s="147"/>
      <c r="CTT39" s="147"/>
      <c r="CTU39" s="147"/>
      <c r="CTV39" s="147"/>
      <c r="CTW39" s="147"/>
      <c r="CTX39" s="147"/>
      <c r="CTY39" s="147"/>
      <c r="CTZ39" s="147"/>
      <c r="CUA39" s="147"/>
      <c r="CUB39" s="147"/>
      <c r="CUC39" s="147"/>
      <c r="CUD39" s="147"/>
      <c r="CUE39" s="147"/>
      <c r="CUF39" s="147"/>
      <c r="CUG39" s="147"/>
      <c r="CUH39" s="147"/>
      <c r="CUI39" s="147"/>
      <c r="CUJ39" s="147"/>
      <c r="CUK39" s="147"/>
      <c r="CUL39" s="147"/>
      <c r="CUM39" s="147"/>
      <c r="CUN39" s="147"/>
      <c r="CUO39" s="147"/>
      <c r="CUP39" s="147"/>
      <c r="CUQ39" s="147"/>
      <c r="CUR39" s="147"/>
      <c r="CUS39" s="147"/>
      <c r="CUT39" s="147"/>
      <c r="CUU39" s="147"/>
      <c r="CUV39" s="147"/>
      <c r="CUW39" s="147"/>
      <c r="CUX39" s="147"/>
      <c r="CUY39" s="147"/>
      <c r="CUZ39" s="147"/>
      <c r="CVA39" s="147"/>
      <c r="CVB39" s="147"/>
      <c r="CVC39" s="147"/>
      <c r="CVD39" s="147"/>
      <c r="CVE39" s="147"/>
      <c r="CVF39" s="147"/>
      <c r="CVG39" s="147"/>
      <c r="CVH39" s="147"/>
      <c r="CVI39" s="147"/>
      <c r="CVJ39" s="147"/>
      <c r="CVK39" s="147"/>
      <c r="CVL39" s="147"/>
      <c r="CVM39" s="147"/>
      <c r="CVN39" s="147"/>
      <c r="CVO39" s="147"/>
      <c r="CVP39" s="147"/>
      <c r="CVQ39" s="147"/>
      <c r="CVR39" s="147"/>
      <c r="CVS39" s="147"/>
      <c r="CVT39" s="147"/>
      <c r="CVU39" s="147"/>
      <c r="CVV39" s="147"/>
      <c r="CVW39" s="147"/>
      <c r="CVX39" s="147"/>
      <c r="CVY39" s="147"/>
      <c r="CVZ39" s="147"/>
      <c r="CWA39" s="147"/>
      <c r="CWB39" s="147"/>
      <c r="CWC39" s="147"/>
      <c r="CWD39" s="147"/>
      <c r="CWE39" s="147"/>
      <c r="CWF39" s="147"/>
      <c r="CWG39" s="147"/>
      <c r="CWH39" s="147"/>
      <c r="CWI39" s="147"/>
      <c r="CWJ39" s="147"/>
      <c r="CWK39" s="147"/>
      <c r="CWL39" s="147"/>
      <c r="CWM39" s="147"/>
      <c r="CWN39" s="147"/>
      <c r="CWO39" s="147"/>
      <c r="CWP39" s="147"/>
      <c r="CWQ39" s="147"/>
      <c r="CWR39" s="147"/>
      <c r="CWS39" s="147"/>
      <c r="CWT39" s="147"/>
      <c r="CWU39" s="147"/>
      <c r="CWV39" s="147"/>
      <c r="CWW39" s="147"/>
      <c r="CWX39" s="147"/>
      <c r="CWY39" s="147"/>
      <c r="CWZ39" s="147"/>
      <c r="CXA39" s="147"/>
      <c r="CXB39" s="147"/>
      <c r="CXC39" s="147"/>
      <c r="CXD39" s="147"/>
      <c r="CXE39" s="147"/>
      <c r="CXF39" s="147"/>
      <c r="CXG39" s="147"/>
      <c r="CXH39" s="147"/>
      <c r="CXI39" s="147"/>
      <c r="CXJ39" s="147"/>
      <c r="CXK39" s="147"/>
      <c r="CXL39" s="147"/>
      <c r="CXM39" s="147"/>
      <c r="CXN39" s="147"/>
      <c r="CXO39" s="147"/>
      <c r="CXP39" s="147"/>
      <c r="CXQ39" s="147"/>
      <c r="CXR39" s="147"/>
      <c r="CXS39" s="147"/>
      <c r="CXT39" s="147"/>
      <c r="CXU39" s="147"/>
      <c r="CXV39" s="147"/>
      <c r="CXW39" s="147"/>
      <c r="CXX39" s="147"/>
      <c r="CXY39" s="147"/>
      <c r="CXZ39" s="147"/>
      <c r="CYA39" s="147"/>
      <c r="CYB39" s="147"/>
      <c r="CYC39" s="147"/>
      <c r="CYD39" s="147"/>
      <c r="CYE39" s="147"/>
      <c r="CYF39" s="147"/>
      <c r="CYG39" s="147"/>
      <c r="CYH39" s="147"/>
      <c r="CYI39" s="147"/>
      <c r="CYJ39" s="147"/>
      <c r="CYK39" s="147"/>
      <c r="CYL39" s="147"/>
      <c r="CYM39" s="147"/>
      <c r="CYN39" s="147"/>
      <c r="CYO39" s="147"/>
      <c r="CYP39" s="147"/>
      <c r="CYQ39" s="147"/>
      <c r="CYR39" s="147"/>
      <c r="CYS39" s="147"/>
      <c r="CYT39" s="147"/>
      <c r="CYU39" s="147"/>
      <c r="CYV39" s="147"/>
      <c r="CYW39" s="147"/>
      <c r="CYX39" s="147"/>
      <c r="CYY39" s="147"/>
      <c r="CYZ39" s="147"/>
      <c r="CZA39" s="147"/>
      <c r="CZB39" s="147"/>
      <c r="CZC39" s="147"/>
      <c r="CZD39" s="147"/>
      <c r="CZE39" s="147"/>
      <c r="CZF39" s="147"/>
      <c r="CZG39" s="147"/>
      <c r="CZH39" s="147"/>
      <c r="CZI39" s="147"/>
      <c r="CZJ39" s="147"/>
      <c r="CZK39" s="147"/>
      <c r="CZL39" s="147"/>
      <c r="CZM39" s="147"/>
      <c r="CZN39" s="147"/>
      <c r="CZO39" s="147"/>
      <c r="CZP39" s="147"/>
      <c r="CZQ39" s="147"/>
      <c r="CZR39" s="147"/>
      <c r="CZS39" s="147"/>
      <c r="CZT39" s="147"/>
      <c r="CZU39" s="147"/>
      <c r="CZV39" s="147"/>
      <c r="CZW39" s="147"/>
      <c r="CZX39" s="147"/>
      <c r="CZY39" s="147"/>
      <c r="CZZ39" s="147"/>
      <c r="DAA39" s="147"/>
      <c r="DAB39" s="147"/>
      <c r="DAC39" s="147"/>
      <c r="DAD39" s="147"/>
      <c r="DAE39" s="147"/>
      <c r="DAF39" s="147"/>
      <c r="DAG39" s="147"/>
      <c r="DAH39" s="147"/>
      <c r="DAI39" s="147"/>
      <c r="DAJ39" s="147"/>
      <c r="DAK39" s="147"/>
      <c r="DAL39" s="147"/>
      <c r="DAM39" s="147"/>
      <c r="DAN39" s="147"/>
      <c r="DAO39" s="147"/>
      <c r="DAP39" s="147"/>
      <c r="DAQ39" s="147"/>
      <c r="DAR39" s="147"/>
      <c r="DAS39" s="147"/>
      <c r="DAT39" s="147"/>
      <c r="DAU39" s="147"/>
      <c r="DAV39" s="147"/>
      <c r="DAW39" s="147"/>
      <c r="DAX39" s="147"/>
      <c r="DAY39" s="147"/>
      <c r="DAZ39" s="147"/>
      <c r="DBA39" s="147"/>
      <c r="DBB39" s="147"/>
      <c r="DBC39" s="147"/>
      <c r="DBD39" s="147"/>
      <c r="DBE39" s="147"/>
      <c r="DBF39" s="147"/>
      <c r="DBG39" s="147"/>
      <c r="DBH39" s="147"/>
      <c r="DBI39" s="147"/>
      <c r="DBJ39" s="147"/>
      <c r="DBK39" s="147"/>
      <c r="DBL39" s="147"/>
      <c r="DBM39" s="147"/>
      <c r="DBN39" s="147"/>
      <c r="DBO39" s="147"/>
      <c r="DBP39" s="147"/>
      <c r="DBQ39" s="147"/>
      <c r="DBR39" s="147"/>
      <c r="DBS39" s="147"/>
      <c r="DBT39" s="147"/>
      <c r="DBU39" s="147"/>
      <c r="DBV39" s="147"/>
      <c r="DBW39" s="147"/>
      <c r="DBX39" s="147"/>
      <c r="DBY39" s="147"/>
      <c r="DBZ39" s="147"/>
      <c r="DCA39" s="147"/>
      <c r="DCB39" s="147"/>
      <c r="DCC39" s="147"/>
      <c r="DCD39" s="147"/>
      <c r="DCE39" s="147"/>
      <c r="DCF39" s="147"/>
      <c r="DCG39" s="147"/>
      <c r="DCH39" s="147"/>
      <c r="DCI39" s="147"/>
      <c r="DCJ39" s="147"/>
      <c r="DCK39" s="147"/>
      <c r="DCL39" s="147"/>
      <c r="DCM39" s="147"/>
      <c r="DCN39" s="147"/>
      <c r="DCO39" s="147"/>
      <c r="DCP39" s="147"/>
      <c r="DCQ39" s="147"/>
      <c r="DCR39" s="147"/>
      <c r="DCS39" s="147"/>
      <c r="DCT39" s="147"/>
      <c r="DCU39" s="147"/>
      <c r="DCV39" s="147"/>
      <c r="DCW39" s="147"/>
      <c r="DCX39" s="147"/>
      <c r="DCY39" s="147"/>
      <c r="DCZ39" s="147"/>
      <c r="DDA39" s="147"/>
      <c r="DDB39" s="147"/>
      <c r="DDC39" s="147"/>
      <c r="DDD39" s="147"/>
      <c r="DDE39" s="147"/>
      <c r="DDF39" s="147"/>
      <c r="DDG39" s="147"/>
      <c r="DDH39" s="147"/>
      <c r="DDI39" s="147"/>
      <c r="DDJ39" s="147"/>
      <c r="DDK39" s="147"/>
      <c r="DDL39" s="147"/>
      <c r="DDM39" s="147"/>
      <c r="DDN39" s="147"/>
      <c r="DDO39" s="147"/>
      <c r="DDP39" s="147"/>
      <c r="DDQ39" s="147"/>
      <c r="DDR39" s="147"/>
      <c r="DDS39" s="147"/>
      <c r="DDT39" s="147"/>
      <c r="DDU39" s="147"/>
      <c r="DDV39" s="147"/>
      <c r="DDW39" s="147"/>
      <c r="DDX39" s="147"/>
      <c r="DDY39" s="147"/>
      <c r="DDZ39" s="147"/>
      <c r="DEA39" s="147"/>
      <c r="DEB39" s="147"/>
      <c r="DEC39" s="147"/>
      <c r="DED39" s="147"/>
      <c r="DEE39" s="147"/>
      <c r="DEF39" s="147"/>
      <c r="DEG39" s="147"/>
      <c r="DEH39" s="147"/>
      <c r="DEI39" s="147"/>
      <c r="DEJ39" s="147"/>
      <c r="DEK39" s="147"/>
      <c r="DEL39" s="147"/>
      <c r="DEM39" s="147"/>
      <c r="DEN39" s="147"/>
      <c r="DEO39" s="147"/>
      <c r="DEP39" s="147"/>
      <c r="DEQ39" s="147"/>
      <c r="DER39" s="147"/>
      <c r="DES39" s="147"/>
      <c r="DET39" s="147"/>
      <c r="DEU39" s="147"/>
      <c r="DEV39" s="147"/>
      <c r="DEW39" s="147"/>
      <c r="DEX39" s="147"/>
      <c r="DEY39" s="147"/>
      <c r="DEZ39" s="147"/>
      <c r="DFA39" s="147"/>
      <c r="DFB39" s="147"/>
      <c r="DFC39" s="147"/>
      <c r="DFD39" s="147"/>
      <c r="DFE39" s="147"/>
      <c r="DFF39" s="147"/>
      <c r="DFG39" s="147"/>
      <c r="DFH39" s="147"/>
      <c r="DFI39" s="147"/>
      <c r="DFJ39" s="147"/>
      <c r="DFK39" s="147"/>
      <c r="DFL39" s="147"/>
      <c r="DFM39" s="147"/>
      <c r="DFN39" s="147"/>
      <c r="DFO39" s="147"/>
      <c r="DFP39" s="147"/>
      <c r="DFQ39" s="147"/>
      <c r="DFR39" s="147"/>
      <c r="DFS39" s="147"/>
      <c r="DFT39" s="147"/>
      <c r="DFU39" s="147"/>
      <c r="DFV39" s="147"/>
      <c r="DFW39" s="147"/>
      <c r="DFX39" s="147"/>
      <c r="DFY39" s="147"/>
      <c r="DFZ39" s="147"/>
      <c r="DGA39" s="147"/>
      <c r="DGB39" s="147"/>
      <c r="DGC39" s="147"/>
      <c r="DGD39" s="147"/>
      <c r="DGE39" s="147"/>
      <c r="DGF39" s="147"/>
      <c r="DGG39" s="147"/>
      <c r="DGH39" s="147"/>
      <c r="DGI39" s="147"/>
      <c r="DGJ39" s="147"/>
      <c r="DGK39" s="147"/>
      <c r="DGL39" s="147"/>
      <c r="DGM39" s="147"/>
      <c r="DGN39" s="147"/>
      <c r="DGO39" s="147"/>
      <c r="DGP39" s="147"/>
      <c r="DGQ39" s="147"/>
      <c r="DGR39" s="147"/>
      <c r="DGS39" s="147"/>
      <c r="DGT39" s="147"/>
      <c r="DGU39" s="147"/>
      <c r="DGV39" s="147"/>
      <c r="DGW39" s="147"/>
      <c r="DGX39" s="147"/>
      <c r="DGY39" s="147"/>
      <c r="DGZ39" s="147"/>
      <c r="DHA39" s="147"/>
      <c r="DHB39" s="147"/>
      <c r="DHC39" s="147"/>
      <c r="DHD39" s="147"/>
      <c r="DHE39" s="147"/>
      <c r="DHF39" s="147"/>
      <c r="DHG39" s="147"/>
      <c r="DHH39" s="147"/>
      <c r="DHI39" s="147"/>
      <c r="DHJ39" s="147"/>
      <c r="DHK39" s="147"/>
      <c r="DHL39" s="147"/>
      <c r="DHM39" s="147"/>
      <c r="DHN39" s="147"/>
      <c r="DHO39" s="147"/>
      <c r="DHP39" s="147"/>
      <c r="DHQ39" s="147"/>
      <c r="DHR39" s="147"/>
      <c r="DHS39" s="147"/>
      <c r="DHT39" s="147"/>
      <c r="DHU39" s="147"/>
      <c r="DHV39" s="147"/>
      <c r="DHW39" s="147"/>
      <c r="DHX39" s="147"/>
      <c r="DHY39" s="147"/>
      <c r="DHZ39" s="147"/>
      <c r="DIA39" s="147"/>
      <c r="DIB39" s="147"/>
      <c r="DIC39" s="147"/>
      <c r="DID39" s="147"/>
      <c r="DIE39" s="147"/>
      <c r="DIF39" s="147"/>
      <c r="DIG39" s="147"/>
      <c r="DIH39" s="147"/>
      <c r="DII39" s="147"/>
      <c r="DIJ39" s="147"/>
      <c r="DIK39" s="147"/>
      <c r="DIL39" s="147"/>
      <c r="DIM39" s="147"/>
      <c r="DIN39" s="147"/>
      <c r="DIO39" s="147"/>
      <c r="DIP39" s="147"/>
      <c r="DIQ39" s="147"/>
      <c r="DIR39" s="147"/>
      <c r="DIS39" s="147"/>
      <c r="DIT39" s="147"/>
      <c r="DIU39" s="147"/>
      <c r="DIV39" s="147"/>
      <c r="DIW39" s="147"/>
      <c r="DIX39" s="147"/>
      <c r="DIY39" s="147"/>
      <c r="DIZ39" s="147"/>
      <c r="DJA39" s="147"/>
      <c r="DJB39" s="147"/>
      <c r="DJC39" s="147"/>
      <c r="DJD39" s="147"/>
      <c r="DJE39" s="147"/>
      <c r="DJF39" s="147"/>
      <c r="DJG39" s="147"/>
      <c r="DJH39" s="147"/>
      <c r="DJI39" s="147"/>
      <c r="DJJ39" s="147"/>
      <c r="DJK39" s="147"/>
      <c r="DJL39" s="147"/>
      <c r="DJM39" s="147"/>
      <c r="DJN39" s="147"/>
      <c r="DJO39" s="147"/>
      <c r="DJP39" s="147"/>
      <c r="DJQ39" s="147"/>
      <c r="DJR39" s="147"/>
      <c r="DJS39" s="147"/>
      <c r="DJT39" s="147"/>
      <c r="DJU39" s="147"/>
      <c r="DJV39" s="147"/>
      <c r="DJW39" s="147"/>
      <c r="DJX39" s="147"/>
      <c r="DJY39" s="147"/>
      <c r="DJZ39" s="147"/>
      <c r="DKA39" s="147"/>
      <c r="DKB39" s="147"/>
      <c r="DKC39" s="147"/>
      <c r="DKD39" s="147"/>
      <c r="DKE39" s="147"/>
      <c r="DKF39" s="147"/>
      <c r="DKG39" s="147"/>
      <c r="DKH39" s="147"/>
      <c r="DKI39" s="147"/>
      <c r="DKJ39" s="147"/>
      <c r="DKK39" s="147"/>
      <c r="DKL39" s="147"/>
      <c r="DKM39" s="147"/>
      <c r="DKN39" s="147"/>
      <c r="DKO39" s="147"/>
      <c r="DKP39" s="147"/>
      <c r="DKQ39" s="147"/>
      <c r="DKR39" s="147"/>
      <c r="DKS39" s="147"/>
      <c r="DKT39" s="147"/>
      <c r="DKU39" s="147"/>
      <c r="DKV39" s="147"/>
      <c r="DKW39" s="147"/>
      <c r="DKX39" s="147"/>
      <c r="DKY39" s="147"/>
      <c r="DKZ39" s="147"/>
      <c r="DLA39" s="147"/>
      <c r="DLB39" s="147"/>
      <c r="DLC39" s="147"/>
      <c r="DLD39" s="147"/>
      <c r="DLE39" s="147"/>
      <c r="DLF39" s="147"/>
      <c r="DLG39" s="147"/>
      <c r="DLH39" s="147"/>
      <c r="DLI39" s="147"/>
      <c r="DLJ39" s="147"/>
      <c r="DLK39" s="147"/>
      <c r="DLL39" s="147"/>
      <c r="DLM39" s="147"/>
      <c r="DLN39" s="147"/>
      <c r="DLO39" s="147"/>
      <c r="DLP39" s="147"/>
      <c r="DLQ39" s="147"/>
      <c r="DLR39" s="147"/>
      <c r="DLS39" s="147"/>
      <c r="DLT39" s="147"/>
      <c r="DLU39" s="147"/>
      <c r="DLV39" s="147"/>
      <c r="DLW39" s="147"/>
      <c r="DLX39" s="147"/>
      <c r="DLY39" s="147"/>
      <c r="DLZ39" s="147"/>
      <c r="DMA39" s="147"/>
      <c r="DMB39" s="147"/>
      <c r="DMC39" s="147"/>
      <c r="DMD39" s="147"/>
      <c r="DME39" s="147"/>
      <c r="DMF39" s="147"/>
      <c r="DMG39" s="147"/>
      <c r="DMH39" s="147"/>
      <c r="DMI39" s="147"/>
      <c r="DMJ39" s="147"/>
      <c r="DMK39" s="147"/>
      <c r="DML39" s="147"/>
      <c r="DMM39" s="147"/>
      <c r="DMN39" s="147"/>
      <c r="DMO39" s="147"/>
      <c r="DMP39" s="147"/>
      <c r="DMQ39" s="147"/>
      <c r="DMR39" s="147"/>
      <c r="DMS39" s="147"/>
      <c r="DMT39" s="147"/>
      <c r="DMU39" s="147"/>
      <c r="DMV39" s="147"/>
      <c r="DMW39" s="147"/>
      <c r="DMX39" s="147"/>
      <c r="DMY39" s="147"/>
      <c r="DMZ39" s="147"/>
      <c r="DNA39" s="147"/>
      <c r="DNB39" s="147"/>
      <c r="DNC39" s="147"/>
      <c r="DND39" s="147"/>
      <c r="DNE39" s="147"/>
      <c r="DNF39" s="147"/>
      <c r="DNG39" s="147"/>
      <c r="DNH39" s="147"/>
      <c r="DNI39" s="147"/>
      <c r="DNJ39" s="147"/>
      <c r="DNK39" s="147"/>
      <c r="DNL39" s="147"/>
      <c r="DNM39" s="147"/>
      <c r="DNN39" s="147"/>
      <c r="DNO39" s="147"/>
      <c r="DNP39" s="147"/>
      <c r="DNQ39" s="147"/>
      <c r="DNR39" s="147"/>
      <c r="DNS39" s="147"/>
      <c r="DNT39" s="147"/>
      <c r="DNU39" s="147"/>
      <c r="DNV39" s="147"/>
      <c r="DNW39" s="147"/>
      <c r="DNX39" s="147"/>
      <c r="DNY39" s="147"/>
      <c r="DNZ39" s="147"/>
      <c r="DOA39" s="147"/>
      <c r="DOB39" s="147"/>
      <c r="DOC39" s="147"/>
      <c r="DOD39" s="147"/>
      <c r="DOE39" s="147"/>
      <c r="DOF39" s="147"/>
      <c r="DOG39" s="147"/>
      <c r="DOH39" s="147"/>
      <c r="DOI39" s="147"/>
      <c r="DOJ39" s="147"/>
      <c r="DOK39" s="147"/>
      <c r="DOL39" s="147"/>
      <c r="DOM39" s="147"/>
      <c r="DON39" s="147"/>
      <c r="DOO39" s="147"/>
      <c r="DOP39" s="147"/>
      <c r="DOQ39" s="147"/>
      <c r="DOR39" s="147"/>
      <c r="DOS39" s="147"/>
      <c r="DOT39" s="147"/>
      <c r="DOU39" s="147"/>
      <c r="DOV39" s="147"/>
      <c r="DOW39" s="147"/>
      <c r="DOX39" s="147"/>
      <c r="DOY39" s="147"/>
      <c r="DOZ39" s="147"/>
      <c r="DPA39" s="147"/>
      <c r="DPB39" s="147"/>
      <c r="DPC39" s="147"/>
      <c r="DPD39" s="147"/>
      <c r="DPE39" s="147"/>
      <c r="DPF39" s="147"/>
      <c r="DPG39" s="147"/>
      <c r="DPH39" s="147"/>
      <c r="DPI39" s="147"/>
      <c r="DPJ39" s="147"/>
      <c r="DPK39" s="147"/>
      <c r="DPL39" s="147"/>
      <c r="DPM39" s="147"/>
      <c r="DPN39" s="147"/>
      <c r="DPO39" s="147"/>
      <c r="DPP39" s="147"/>
      <c r="DPQ39" s="147"/>
      <c r="DPR39" s="147"/>
      <c r="DPS39" s="147"/>
      <c r="DPT39" s="147"/>
      <c r="DPU39" s="147"/>
      <c r="DPV39" s="147"/>
      <c r="DPW39" s="147"/>
      <c r="DPX39" s="147"/>
      <c r="DPY39" s="147"/>
      <c r="DPZ39" s="147"/>
      <c r="DQA39" s="147"/>
      <c r="DQB39" s="147"/>
      <c r="DQC39" s="147"/>
      <c r="DQD39" s="147"/>
      <c r="DQE39" s="147"/>
      <c r="DQF39" s="147"/>
      <c r="DQG39" s="147"/>
      <c r="DQH39" s="147"/>
      <c r="DQI39" s="147"/>
      <c r="DQJ39" s="147"/>
      <c r="DQK39" s="147"/>
      <c r="DQL39" s="147"/>
      <c r="DQM39" s="147"/>
      <c r="DQN39" s="147"/>
      <c r="DQO39" s="147"/>
      <c r="DQP39" s="147"/>
      <c r="DQQ39" s="147"/>
      <c r="DQR39" s="147"/>
      <c r="DQS39" s="147"/>
      <c r="DQT39" s="147"/>
      <c r="DQU39" s="147"/>
      <c r="DQV39" s="147"/>
      <c r="DQW39" s="147"/>
      <c r="DQX39" s="147"/>
      <c r="DQY39" s="147"/>
      <c r="DQZ39" s="147"/>
      <c r="DRA39" s="147"/>
      <c r="DRB39" s="147"/>
      <c r="DRC39" s="147"/>
      <c r="DRD39" s="147"/>
      <c r="DRE39" s="147"/>
      <c r="DRF39" s="147"/>
      <c r="DRG39" s="147"/>
      <c r="DRH39" s="147"/>
      <c r="DRI39" s="147"/>
      <c r="DRJ39" s="147"/>
      <c r="DRK39" s="147"/>
      <c r="DRL39" s="147"/>
      <c r="DRM39" s="147"/>
      <c r="DRN39" s="147"/>
      <c r="DRO39" s="147"/>
      <c r="DRP39" s="147"/>
      <c r="DRQ39" s="147"/>
      <c r="DRR39" s="147"/>
      <c r="DRS39" s="147"/>
      <c r="DRT39" s="147"/>
      <c r="DRU39" s="147"/>
      <c r="DRV39" s="147"/>
      <c r="DRW39" s="147"/>
      <c r="DRX39" s="147"/>
      <c r="DRY39" s="147"/>
      <c r="DRZ39" s="147"/>
      <c r="DSA39" s="147"/>
      <c r="DSB39" s="147"/>
      <c r="DSC39" s="147"/>
      <c r="DSD39" s="147"/>
      <c r="DSE39" s="147"/>
      <c r="DSF39" s="147"/>
      <c r="DSG39" s="147"/>
      <c r="DSH39" s="147"/>
      <c r="DSI39" s="147"/>
      <c r="DSJ39" s="147"/>
      <c r="DSK39" s="147"/>
      <c r="DSL39" s="147"/>
      <c r="DSM39" s="147"/>
      <c r="DSN39" s="147"/>
      <c r="DSO39" s="147"/>
      <c r="DSP39" s="147"/>
      <c r="DSQ39" s="147"/>
      <c r="DSR39" s="147"/>
      <c r="DSS39" s="147"/>
      <c r="DST39" s="147"/>
      <c r="DSU39" s="147"/>
      <c r="DSV39" s="147"/>
      <c r="DSW39" s="147"/>
      <c r="DSX39" s="147"/>
      <c r="DSY39" s="147"/>
      <c r="DSZ39" s="147"/>
      <c r="DTA39" s="147"/>
      <c r="DTB39" s="147"/>
      <c r="DTC39" s="147"/>
      <c r="DTD39" s="147"/>
      <c r="DTE39" s="147"/>
      <c r="DTF39" s="147"/>
      <c r="DTG39" s="147"/>
      <c r="DTH39" s="147"/>
      <c r="DTI39" s="147"/>
      <c r="DTJ39" s="147"/>
      <c r="DTK39" s="147"/>
      <c r="DTL39" s="147"/>
      <c r="DTM39" s="147"/>
      <c r="DTN39" s="147"/>
      <c r="DTO39" s="147"/>
      <c r="DTP39" s="147"/>
      <c r="DTQ39" s="147"/>
      <c r="DTR39" s="147"/>
      <c r="DTS39" s="147"/>
      <c r="DTT39" s="147"/>
      <c r="DTU39" s="147"/>
      <c r="DTV39" s="147"/>
      <c r="DTW39" s="147"/>
      <c r="DTX39" s="147"/>
      <c r="DTY39" s="147"/>
      <c r="DTZ39" s="147"/>
      <c r="DUA39" s="147"/>
      <c r="DUB39" s="147"/>
      <c r="DUC39" s="147"/>
      <c r="DUD39" s="147"/>
      <c r="DUE39" s="147"/>
      <c r="DUF39" s="147"/>
      <c r="DUG39" s="147"/>
      <c r="DUH39" s="147"/>
      <c r="DUI39" s="147"/>
      <c r="DUJ39" s="147"/>
      <c r="DUK39" s="147"/>
      <c r="DUL39" s="147"/>
      <c r="DUM39" s="147"/>
      <c r="DUN39" s="147"/>
      <c r="DUO39" s="147"/>
      <c r="DUP39" s="147"/>
      <c r="DUQ39" s="147"/>
      <c r="DUR39" s="147"/>
      <c r="DUS39" s="147"/>
      <c r="DUT39" s="147"/>
      <c r="DUU39" s="147"/>
      <c r="DUV39" s="147"/>
      <c r="DUW39" s="147"/>
      <c r="DUX39" s="147"/>
      <c r="DUY39" s="147"/>
      <c r="DUZ39" s="147"/>
      <c r="DVA39" s="147"/>
      <c r="DVB39" s="147"/>
      <c r="DVC39" s="147"/>
      <c r="DVD39" s="147"/>
      <c r="DVE39" s="147"/>
      <c r="DVF39" s="147"/>
      <c r="DVG39" s="147"/>
      <c r="DVH39" s="147"/>
      <c r="DVI39" s="147"/>
      <c r="DVJ39" s="147"/>
      <c r="DVK39" s="147"/>
      <c r="DVL39" s="147"/>
      <c r="DVM39" s="147"/>
      <c r="DVN39" s="147"/>
      <c r="DVO39" s="147"/>
      <c r="DVP39" s="147"/>
      <c r="DVQ39" s="147"/>
      <c r="DVR39" s="147"/>
      <c r="DVS39" s="147"/>
      <c r="DVT39" s="147"/>
      <c r="DVU39" s="147"/>
      <c r="DVV39" s="147"/>
      <c r="DVW39" s="147"/>
      <c r="DVX39" s="147"/>
      <c r="DVY39" s="147"/>
      <c r="DVZ39" s="147"/>
      <c r="DWA39" s="147"/>
      <c r="DWB39" s="147"/>
      <c r="DWC39" s="147"/>
      <c r="DWD39" s="147"/>
      <c r="DWE39" s="147"/>
      <c r="DWF39" s="147"/>
      <c r="DWG39" s="147"/>
      <c r="DWH39" s="147"/>
      <c r="DWI39" s="147"/>
      <c r="DWJ39" s="147"/>
      <c r="DWK39" s="147"/>
      <c r="DWL39" s="147"/>
      <c r="DWM39" s="147"/>
      <c r="DWN39" s="147"/>
      <c r="DWO39" s="147"/>
      <c r="DWP39" s="147"/>
      <c r="DWQ39" s="147"/>
      <c r="DWR39" s="147"/>
      <c r="DWS39" s="147"/>
      <c r="DWT39" s="147"/>
      <c r="DWU39" s="147"/>
      <c r="DWV39" s="147"/>
      <c r="DWW39" s="147"/>
      <c r="DWX39" s="147"/>
      <c r="DWY39" s="147"/>
      <c r="DWZ39" s="147"/>
      <c r="DXA39" s="147"/>
      <c r="DXB39" s="147"/>
      <c r="DXC39" s="147"/>
      <c r="DXD39" s="147"/>
      <c r="DXE39" s="147"/>
      <c r="DXF39" s="147"/>
      <c r="DXG39" s="147"/>
      <c r="DXH39" s="147"/>
      <c r="DXI39" s="147"/>
      <c r="DXJ39" s="147"/>
      <c r="DXK39" s="147"/>
      <c r="DXL39" s="147"/>
      <c r="DXM39" s="147"/>
      <c r="DXN39" s="147"/>
      <c r="DXO39" s="147"/>
      <c r="DXP39" s="147"/>
      <c r="DXQ39" s="147"/>
      <c r="DXR39" s="147"/>
      <c r="DXS39" s="147"/>
      <c r="DXT39" s="147"/>
      <c r="DXU39" s="147"/>
      <c r="DXV39" s="147"/>
      <c r="DXW39" s="147"/>
      <c r="DXX39" s="147"/>
      <c r="DXY39" s="147"/>
      <c r="DXZ39" s="147"/>
      <c r="DYA39" s="147"/>
      <c r="DYB39" s="147"/>
      <c r="DYC39" s="147"/>
      <c r="DYD39" s="147"/>
      <c r="DYE39" s="147"/>
      <c r="DYF39" s="147"/>
      <c r="DYG39" s="147"/>
      <c r="DYH39" s="147"/>
      <c r="DYI39" s="147"/>
      <c r="DYJ39" s="147"/>
      <c r="DYK39" s="147"/>
      <c r="DYL39" s="147"/>
      <c r="DYM39" s="147"/>
      <c r="DYN39" s="147"/>
      <c r="DYO39" s="147"/>
      <c r="DYP39" s="147"/>
      <c r="DYQ39" s="147"/>
      <c r="DYR39" s="147"/>
      <c r="DYS39" s="147"/>
      <c r="DYT39" s="147"/>
      <c r="DYU39" s="147"/>
      <c r="DYV39" s="147"/>
      <c r="DYW39" s="147"/>
      <c r="DYX39" s="147"/>
      <c r="DYY39" s="147"/>
      <c r="DYZ39" s="147"/>
      <c r="DZA39" s="147"/>
      <c r="DZB39" s="147"/>
      <c r="DZC39" s="147"/>
      <c r="DZD39" s="147"/>
      <c r="DZE39" s="147"/>
      <c r="DZF39" s="147"/>
      <c r="DZG39" s="147"/>
      <c r="DZH39" s="147"/>
      <c r="DZI39" s="147"/>
      <c r="DZJ39" s="147"/>
      <c r="DZK39" s="147"/>
      <c r="DZL39" s="147"/>
      <c r="DZM39" s="147"/>
      <c r="DZN39" s="147"/>
      <c r="DZO39" s="147"/>
      <c r="DZP39" s="147"/>
      <c r="DZQ39" s="147"/>
      <c r="DZR39" s="147"/>
      <c r="DZS39" s="147"/>
      <c r="DZT39" s="147"/>
      <c r="DZU39" s="147"/>
      <c r="DZV39" s="147"/>
      <c r="DZW39" s="147"/>
      <c r="DZX39" s="147"/>
      <c r="DZY39" s="147"/>
      <c r="DZZ39" s="147"/>
      <c r="EAA39" s="147"/>
      <c r="EAB39" s="147"/>
      <c r="EAC39" s="147"/>
      <c r="EAD39" s="147"/>
      <c r="EAE39" s="147"/>
      <c r="EAF39" s="147"/>
      <c r="EAG39" s="147"/>
      <c r="EAH39" s="147"/>
      <c r="EAI39" s="147"/>
      <c r="EAJ39" s="147"/>
      <c r="EAK39" s="147"/>
      <c r="EAL39" s="147"/>
      <c r="EAM39" s="147"/>
      <c r="EAN39" s="147"/>
      <c r="EAO39" s="147"/>
      <c r="EAP39" s="147"/>
      <c r="EAQ39" s="147"/>
      <c r="EAR39" s="147"/>
      <c r="EAS39" s="147"/>
      <c r="EAT39" s="147"/>
      <c r="EAU39" s="147"/>
      <c r="EAV39" s="147"/>
      <c r="EAW39" s="147"/>
      <c r="EAX39" s="147"/>
      <c r="EAY39" s="147"/>
      <c r="EAZ39" s="147"/>
      <c r="EBA39" s="147"/>
      <c r="EBB39" s="147"/>
      <c r="EBC39" s="147"/>
      <c r="EBD39" s="147"/>
      <c r="EBE39" s="147"/>
      <c r="EBF39" s="147"/>
      <c r="EBG39" s="147"/>
      <c r="EBH39" s="147"/>
      <c r="EBI39" s="147"/>
      <c r="EBJ39" s="147"/>
      <c r="EBK39" s="147"/>
      <c r="EBL39" s="147"/>
      <c r="EBM39" s="147"/>
      <c r="EBN39" s="147"/>
      <c r="EBO39" s="147"/>
      <c r="EBP39" s="147"/>
      <c r="EBQ39" s="147"/>
      <c r="EBR39" s="147"/>
      <c r="EBS39" s="147"/>
      <c r="EBT39" s="147"/>
      <c r="EBU39" s="147"/>
      <c r="EBV39" s="147"/>
      <c r="EBW39" s="147"/>
      <c r="EBX39" s="147"/>
      <c r="EBY39" s="147"/>
      <c r="EBZ39" s="147"/>
      <c r="ECA39" s="147"/>
      <c r="ECB39" s="147"/>
      <c r="ECC39" s="147"/>
      <c r="ECD39" s="147"/>
      <c r="ECE39" s="147"/>
      <c r="ECF39" s="147"/>
      <c r="ECG39" s="147"/>
      <c r="ECH39" s="147"/>
      <c r="ECI39" s="147"/>
      <c r="ECJ39" s="147"/>
      <c r="ECK39" s="147"/>
      <c r="ECL39" s="147"/>
      <c r="ECM39" s="147"/>
      <c r="ECN39" s="147"/>
      <c r="ECO39" s="147"/>
      <c r="ECP39" s="147"/>
      <c r="ECQ39" s="147"/>
      <c r="ECR39" s="147"/>
      <c r="ECS39" s="147"/>
      <c r="ECT39" s="147"/>
      <c r="ECU39" s="147"/>
      <c r="ECV39" s="147"/>
      <c r="ECW39" s="147"/>
      <c r="ECX39" s="147"/>
      <c r="ECY39" s="147"/>
      <c r="ECZ39" s="147"/>
      <c r="EDA39" s="147"/>
      <c r="EDB39" s="147"/>
      <c r="EDC39" s="147"/>
      <c r="EDD39" s="147"/>
      <c r="EDE39" s="147"/>
      <c r="EDF39" s="147"/>
      <c r="EDG39" s="147"/>
      <c r="EDH39" s="147"/>
      <c r="EDI39" s="147"/>
      <c r="EDJ39" s="147"/>
      <c r="EDK39" s="147"/>
      <c r="EDL39" s="147"/>
      <c r="EDM39" s="147"/>
      <c r="EDN39" s="147"/>
      <c r="EDO39" s="147"/>
      <c r="EDP39" s="147"/>
      <c r="EDQ39" s="147"/>
      <c r="EDR39" s="147"/>
      <c r="EDS39" s="147"/>
      <c r="EDT39" s="147"/>
      <c r="EDU39" s="147"/>
      <c r="EDV39" s="147"/>
      <c r="EDW39" s="147"/>
      <c r="EDX39" s="147"/>
      <c r="EDY39" s="147"/>
      <c r="EDZ39" s="147"/>
      <c r="EEA39" s="147"/>
      <c r="EEB39" s="147"/>
      <c r="EEC39" s="147"/>
      <c r="EED39" s="147"/>
      <c r="EEE39" s="147"/>
      <c r="EEF39" s="147"/>
      <c r="EEG39" s="147"/>
      <c r="EEH39" s="147"/>
      <c r="EEI39" s="147"/>
      <c r="EEJ39" s="147"/>
      <c r="EEK39" s="147"/>
      <c r="EEL39" s="147"/>
      <c r="EEM39" s="147"/>
      <c r="EEN39" s="147"/>
      <c r="EEO39" s="147"/>
      <c r="EEP39" s="147"/>
      <c r="EEQ39" s="147"/>
      <c r="EER39" s="147"/>
      <c r="EES39" s="147"/>
      <c r="EET39" s="147"/>
      <c r="EEU39" s="147"/>
      <c r="EEV39" s="147"/>
      <c r="EEW39" s="147"/>
      <c r="EEX39" s="147"/>
      <c r="EEY39" s="147"/>
      <c r="EEZ39" s="147"/>
      <c r="EFA39" s="147"/>
      <c r="EFB39" s="147"/>
      <c r="EFC39" s="147"/>
      <c r="EFD39" s="147"/>
      <c r="EFE39" s="147"/>
      <c r="EFF39" s="147"/>
      <c r="EFG39" s="147"/>
      <c r="EFH39" s="147"/>
      <c r="EFI39" s="147"/>
      <c r="EFJ39" s="147"/>
      <c r="EFK39" s="147"/>
      <c r="EFL39" s="147"/>
      <c r="EFM39" s="147"/>
      <c r="EFN39" s="147"/>
      <c r="EFO39" s="147"/>
      <c r="EFP39" s="147"/>
      <c r="EFQ39" s="147"/>
      <c r="EFR39" s="147"/>
      <c r="EFS39" s="147"/>
      <c r="EFT39" s="147"/>
      <c r="EFU39" s="147"/>
      <c r="EFV39" s="147"/>
      <c r="EFW39" s="147"/>
      <c r="EFX39" s="147"/>
      <c r="EFY39" s="147"/>
      <c r="EFZ39" s="147"/>
      <c r="EGA39" s="147"/>
      <c r="EGB39" s="147"/>
      <c r="EGC39" s="147"/>
      <c r="EGD39" s="147"/>
      <c r="EGE39" s="147"/>
      <c r="EGF39" s="147"/>
      <c r="EGG39" s="147"/>
      <c r="EGH39" s="147"/>
      <c r="EGI39" s="147"/>
      <c r="EGJ39" s="147"/>
      <c r="EGK39" s="147"/>
      <c r="EGL39" s="147"/>
      <c r="EGM39" s="147"/>
      <c r="EGN39" s="147"/>
      <c r="EGO39" s="147"/>
      <c r="EGP39" s="147"/>
      <c r="EGQ39" s="147"/>
      <c r="EGR39" s="147"/>
      <c r="EGS39" s="147"/>
      <c r="EGT39" s="147"/>
      <c r="EGU39" s="147"/>
      <c r="EGV39" s="147"/>
      <c r="EGW39" s="147"/>
      <c r="EGX39" s="147"/>
      <c r="EGY39" s="147"/>
      <c r="EGZ39" s="147"/>
      <c r="EHA39" s="147"/>
      <c r="EHB39" s="147"/>
      <c r="EHC39" s="147"/>
      <c r="EHD39" s="147"/>
      <c r="EHE39" s="147"/>
      <c r="EHF39" s="147"/>
      <c r="EHG39" s="147"/>
      <c r="EHH39" s="147"/>
      <c r="EHI39" s="147"/>
      <c r="EHJ39" s="147"/>
      <c r="EHK39" s="147"/>
      <c r="EHL39" s="147"/>
      <c r="EHM39" s="147"/>
      <c r="EHN39" s="147"/>
      <c r="EHO39" s="147"/>
      <c r="EHP39" s="147"/>
      <c r="EHQ39" s="147"/>
      <c r="EHR39" s="147"/>
      <c r="EHS39" s="147"/>
      <c r="EHT39" s="147"/>
      <c r="EHU39" s="147"/>
      <c r="EHV39" s="147"/>
      <c r="EHW39" s="147"/>
      <c r="EHX39" s="147"/>
      <c r="EHY39" s="147"/>
      <c r="EHZ39" s="147"/>
      <c r="EIA39" s="147"/>
      <c r="EIB39" s="147"/>
      <c r="EIC39" s="147"/>
      <c r="EID39" s="147"/>
      <c r="EIE39" s="147"/>
      <c r="EIF39" s="147"/>
      <c r="EIG39" s="147"/>
      <c r="EIH39" s="147"/>
      <c r="EII39" s="147"/>
      <c r="EIJ39" s="147"/>
      <c r="EIK39" s="147"/>
      <c r="EIL39" s="147"/>
      <c r="EIM39" s="147"/>
      <c r="EIN39" s="147"/>
      <c r="EIO39" s="147"/>
      <c r="EIP39" s="147"/>
      <c r="EIQ39" s="147"/>
      <c r="EIR39" s="147"/>
      <c r="EIS39" s="147"/>
      <c r="EIT39" s="147"/>
      <c r="EIU39" s="147"/>
      <c r="EIV39" s="147"/>
      <c r="EIW39" s="147"/>
      <c r="EIX39" s="147"/>
      <c r="EIY39" s="147"/>
      <c r="EIZ39" s="147"/>
      <c r="EJA39" s="147"/>
      <c r="EJB39" s="147"/>
      <c r="EJC39" s="147"/>
      <c r="EJD39" s="147"/>
      <c r="EJE39" s="147"/>
      <c r="EJF39" s="147"/>
      <c r="EJG39" s="147"/>
      <c r="EJH39" s="147"/>
      <c r="EJI39" s="147"/>
      <c r="EJJ39" s="147"/>
      <c r="EJK39" s="147"/>
      <c r="EJL39" s="147"/>
      <c r="EJM39" s="147"/>
      <c r="EJN39" s="147"/>
      <c r="EJO39" s="147"/>
      <c r="EJP39" s="147"/>
      <c r="EJQ39" s="147"/>
      <c r="EJR39" s="147"/>
      <c r="EJS39" s="147"/>
      <c r="EJT39" s="147"/>
      <c r="EJU39" s="147"/>
      <c r="EJV39" s="147"/>
      <c r="EJW39" s="147"/>
      <c r="EJX39" s="147"/>
      <c r="EJY39" s="147"/>
      <c r="EJZ39" s="147"/>
      <c r="EKA39" s="147"/>
      <c r="EKB39" s="147"/>
      <c r="EKC39" s="147"/>
      <c r="EKD39" s="147"/>
      <c r="EKE39" s="147"/>
      <c r="EKF39" s="147"/>
      <c r="EKG39" s="147"/>
      <c r="EKH39" s="147"/>
      <c r="EKI39" s="147"/>
      <c r="EKJ39" s="147"/>
      <c r="EKK39" s="147"/>
      <c r="EKL39" s="147"/>
      <c r="EKM39" s="147"/>
      <c r="EKN39" s="147"/>
      <c r="EKO39" s="147"/>
      <c r="EKP39" s="147"/>
      <c r="EKQ39" s="147"/>
      <c r="EKR39" s="147"/>
      <c r="EKS39" s="147"/>
      <c r="EKT39" s="147"/>
      <c r="EKU39" s="147"/>
      <c r="EKV39" s="147"/>
      <c r="EKW39" s="147"/>
      <c r="EKX39" s="147"/>
      <c r="EKY39" s="147"/>
      <c r="EKZ39" s="147"/>
      <c r="ELA39" s="147"/>
      <c r="ELB39" s="147"/>
      <c r="ELC39" s="147"/>
      <c r="ELD39" s="147"/>
      <c r="ELE39" s="147"/>
      <c r="ELF39" s="147"/>
      <c r="ELG39" s="147"/>
      <c r="ELH39" s="147"/>
      <c r="ELI39" s="147"/>
      <c r="ELJ39" s="147"/>
      <c r="ELK39" s="147"/>
      <c r="ELL39" s="147"/>
      <c r="ELM39" s="147"/>
      <c r="ELN39" s="147"/>
      <c r="ELO39" s="147"/>
      <c r="ELP39" s="147"/>
      <c r="ELQ39" s="147"/>
      <c r="ELR39" s="147"/>
      <c r="ELS39" s="147"/>
      <c r="ELT39" s="147"/>
      <c r="ELU39" s="147"/>
      <c r="ELV39" s="147"/>
      <c r="ELW39" s="147"/>
      <c r="ELX39" s="147"/>
      <c r="ELY39" s="147"/>
      <c r="ELZ39" s="147"/>
      <c r="EMA39" s="147"/>
      <c r="EMB39" s="147"/>
      <c r="EMC39" s="147"/>
      <c r="EMD39" s="147"/>
      <c r="EME39" s="147"/>
      <c r="EMF39" s="147"/>
      <c r="EMG39" s="147"/>
      <c r="EMH39" s="147"/>
      <c r="EMI39" s="147"/>
      <c r="EMJ39" s="147"/>
      <c r="EMK39" s="147"/>
      <c r="EML39" s="147"/>
      <c r="EMM39" s="147"/>
      <c r="EMN39" s="147"/>
      <c r="EMO39" s="147"/>
      <c r="EMP39" s="147"/>
      <c r="EMQ39" s="147"/>
      <c r="EMR39" s="147"/>
      <c r="EMS39" s="147"/>
      <c r="EMT39" s="147"/>
      <c r="EMU39" s="147"/>
      <c r="EMV39" s="147"/>
      <c r="EMW39" s="147"/>
      <c r="EMX39" s="147"/>
      <c r="EMY39" s="147"/>
      <c r="EMZ39" s="147"/>
      <c r="ENA39" s="147"/>
      <c r="ENB39" s="147"/>
      <c r="ENC39" s="147"/>
      <c r="END39" s="147"/>
      <c r="ENE39" s="147"/>
      <c r="ENF39" s="147"/>
      <c r="ENG39" s="147"/>
      <c r="ENH39" s="147"/>
      <c r="ENI39" s="147"/>
      <c r="ENJ39" s="147"/>
      <c r="ENK39" s="147"/>
      <c r="ENL39" s="147"/>
      <c r="ENM39" s="147"/>
      <c r="ENN39" s="147"/>
      <c r="ENO39" s="147"/>
      <c r="ENP39" s="147"/>
      <c r="ENQ39" s="147"/>
      <c r="ENR39" s="147"/>
      <c r="ENS39" s="147"/>
      <c r="ENT39" s="147"/>
      <c r="ENU39" s="147"/>
      <c r="ENV39" s="147"/>
      <c r="ENW39" s="147"/>
      <c r="ENX39" s="147"/>
      <c r="ENY39" s="147"/>
      <c r="ENZ39" s="147"/>
      <c r="EOA39" s="147"/>
      <c r="EOB39" s="147"/>
      <c r="EOC39" s="147"/>
      <c r="EOD39" s="147"/>
      <c r="EOE39" s="147"/>
      <c r="EOF39" s="147"/>
      <c r="EOG39" s="147"/>
      <c r="EOH39" s="147"/>
      <c r="EOI39" s="147"/>
      <c r="EOJ39" s="147"/>
      <c r="EOK39" s="147"/>
      <c r="EOL39" s="147"/>
      <c r="EOM39" s="147"/>
      <c r="EON39" s="147"/>
      <c r="EOO39" s="147"/>
      <c r="EOP39" s="147"/>
      <c r="EOQ39" s="147"/>
      <c r="EOR39" s="147"/>
      <c r="EOS39" s="147"/>
      <c r="EOT39" s="147"/>
      <c r="EOU39" s="147"/>
      <c r="EOV39" s="147"/>
      <c r="EOW39" s="147"/>
      <c r="EOX39" s="147"/>
      <c r="EOY39" s="147"/>
      <c r="EOZ39" s="147"/>
      <c r="EPA39" s="147"/>
      <c r="EPB39" s="147"/>
      <c r="EPC39" s="147"/>
      <c r="EPD39" s="147"/>
      <c r="EPE39" s="147"/>
      <c r="EPF39" s="147"/>
      <c r="EPG39" s="147"/>
      <c r="EPH39" s="147"/>
      <c r="EPI39" s="147"/>
      <c r="EPJ39" s="147"/>
      <c r="EPK39" s="147"/>
      <c r="EPL39" s="147"/>
      <c r="EPM39" s="147"/>
      <c r="EPN39" s="147"/>
      <c r="EPO39" s="147"/>
      <c r="EPP39" s="147"/>
      <c r="EPQ39" s="147"/>
      <c r="EPR39" s="147"/>
      <c r="EPS39" s="147"/>
      <c r="EPT39" s="147"/>
      <c r="EPU39" s="147"/>
      <c r="EPV39" s="147"/>
      <c r="EPW39" s="147"/>
      <c r="EPX39" s="147"/>
      <c r="EPY39" s="147"/>
      <c r="EPZ39" s="147"/>
      <c r="EQA39" s="147"/>
      <c r="EQB39" s="147"/>
      <c r="EQC39" s="147"/>
      <c r="EQD39" s="147"/>
      <c r="EQE39" s="147"/>
      <c r="EQF39" s="147"/>
      <c r="EQG39" s="147"/>
      <c r="EQH39" s="147"/>
      <c r="EQI39" s="147"/>
      <c r="EQJ39" s="147"/>
      <c r="EQK39" s="147"/>
      <c r="EQL39" s="147"/>
      <c r="EQM39" s="147"/>
      <c r="EQN39" s="147"/>
      <c r="EQO39" s="147"/>
      <c r="EQP39" s="147"/>
      <c r="EQQ39" s="147"/>
      <c r="EQR39" s="147"/>
      <c r="EQS39" s="147"/>
      <c r="EQT39" s="147"/>
      <c r="EQU39" s="147"/>
      <c r="EQV39" s="147"/>
      <c r="EQW39" s="147"/>
      <c r="EQX39" s="147"/>
      <c r="EQY39" s="147"/>
      <c r="EQZ39" s="147"/>
      <c r="ERA39" s="147"/>
      <c r="ERB39" s="147"/>
      <c r="ERC39" s="147"/>
      <c r="ERD39" s="147"/>
      <c r="ERE39" s="147"/>
      <c r="ERF39" s="147"/>
      <c r="ERG39" s="147"/>
      <c r="ERH39" s="147"/>
      <c r="ERI39" s="147"/>
      <c r="ERJ39" s="147"/>
      <c r="ERK39" s="147"/>
      <c r="ERL39" s="147"/>
      <c r="ERM39" s="147"/>
      <c r="ERN39" s="147"/>
      <c r="ERO39" s="147"/>
      <c r="ERP39" s="147"/>
      <c r="ERQ39" s="147"/>
      <c r="ERR39" s="147"/>
      <c r="ERS39" s="147"/>
      <c r="ERT39" s="147"/>
      <c r="ERU39" s="147"/>
      <c r="ERV39" s="147"/>
      <c r="ERW39" s="147"/>
      <c r="ERX39" s="147"/>
      <c r="ERY39" s="147"/>
      <c r="ERZ39" s="147"/>
      <c r="ESA39" s="147"/>
      <c r="ESB39" s="147"/>
      <c r="ESC39" s="147"/>
      <c r="ESD39" s="147"/>
      <c r="ESE39" s="147"/>
      <c r="ESF39" s="147"/>
      <c r="ESG39" s="147"/>
      <c r="ESH39" s="147"/>
      <c r="ESI39" s="147"/>
      <c r="ESJ39" s="147"/>
      <c r="ESK39" s="147"/>
      <c r="ESL39" s="147"/>
      <c r="ESM39" s="147"/>
      <c r="ESN39" s="147"/>
      <c r="ESO39" s="147"/>
      <c r="ESP39" s="147"/>
      <c r="ESQ39" s="147"/>
      <c r="ESR39" s="147"/>
      <c r="ESS39" s="147"/>
      <c r="EST39" s="147"/>
      <c r="ESU39" s="147"/>
      <c r="ESV39" s="147"/>
      <c r="ESW39" s="147"/>
      <c r="ESX39" s="147"/>
      <c r="ESY39" s="147"/>
      <c r="ESZ39" s="147"/>
      <c r="ETA39" s="147"/>
      <c r="ETB39" s="147"/>
      <c r="ETC39" s="147"/>
      <c r="ETD39" s="147"/>
      <c r="ETE39" s="147"/>
      <c r="ETF39" s="147"/>
      <c r="ETG39" s="147"/>
      <c r="ETH39" s="147"/>
      <c r="ETI39" s="147"/>
      <c r="ETJ39" s="147"/>
      <c r="ETK39" s="147"/>
      <c r="ETL39" s="147"/>
      <c r="ETM39" s="147"/>
      <c r="ETN39" s="147"/>
      <c r="ETO39" s="147"/>
      <c r="ETP39" s="147"/>
      <c r="ETQ39" s="147"/>
      <c r="ETR39" s="147"/>
      <c r="ETS39" s="147"/>
      <c r="ETT39" s="147"/>
      <c r="ETU39" s="147"/>
      <c r="ETV39" s="147"/>
      <c r="ETW39" s="147"/>
      <c r="ETX39" s="147"/>
      <c r="ETY39" s="147"/>
      <c r="ETZ39" s="147"/>
      <c r="EUA39" s="147"/>
      <c r="EUB39" s="147"/>
      <c r="EUC39" s="147"/>
      <c r="EUD39" s="147"/>
      <c r="EUE39" s="147"/>
      <c r="EUF39" s="147"/>
      <c r="EUG39" s="147"/>
      <c r="EUH39" s="147"/>
      <c r="EUI39" s="147"/>
      <c r="EUJ39" s="147"/>
      <c r="EUK39" s="147"/>
      <c r="EUL39" s="147"/>
      <c r="EUM39" s="147"/>
      <c r="EUN39" s="147"/>
      <c r="EUO39" s="147"/>
      <c r="EUP39" s="147"/>
      <c r="EUQ39" s="147"/>
      <c r="EUR39" s="147"/>
      <c r="EUS39" s="147"/>
      <c r="EUT39" s="147"/>
      <c r="EUU39" s="147"/>
      <c r="EUV39" s="147"/>
      <c r="EUW39" s="147"/>
      <c r="EUX39" s="147"/>
      <c r="EUY39" s="147"/>
      <c r="EUZ39" s="147"/>
      <c r="EVA39" s="147"/>
      <c r="EVB39" s="147"/>
      <c r="EVC39" s="147"/>
      <c r="EVD39" s="147"/>
      <c r="EVE39" s="147"/>
      <c r="EVF39" s="147"/>
      <c r="EVG39" s="147"/>
      <c r="EVH39" s="147"/>
      <c r="EVI39" s="147"/>
      <c r="EVJ39" s="147"/>
      <c r="EVK39" s="147"/>
      <c r="EVL39" s="147"/>
      <c r="EVM39" s="147"/>
      <c r="EVN39" s="147"/>
      <c r="EVO39" s="147"/>
      <c r="EVP39" s="147"/>
      <c r="EVQ39" s="147"/>
      <c r="EVR39" s="147"/>
      <c r="EVS39" s="147"/>
      <c r="EVT39" s="147"/>
      <c r="EVU39" s="147"/>
      <c r="EVV39" s="147"/>
      <c r="EVW39" s="147"/>
      <c r="EVX39" s="147"/>
      <c r="EVY39" s="147"/>
      <c r="EVZ39" s="147"/>
      <c r="EWA39" s="147"/>
      <c r="EWB39" s="147"/>
      <c r="EWC39" s="147"/>
      <c r="EWD39" s="147"/>
      <c r="EWE39" s="147"/>
      <c r="EWF39" s="147"/>
      <c r="EWG39" s="147"/>
      <c r="EWH39" s="147"/>
      <c r="EWI39" s="147"/>
      <c r="EWJ39" s="147"/>
      <c r="EWK39" s="147"/>
      <c r="EWL39" s="147"/>
      <c r="EWM39" s="147"/>
      <c r="EWN39" s="147"/>
      <c r="EWO39" s="147"/>
      <c r="EWP39" s="147"/>
      <c r="EWQ39" s="147"/>
      <c r="EWR39" s="147"/>
      <c r="EWS39" s="147"/>
      <c r="EWT39" s="147"/>
      <c r="EWU39" s="147"/>
      <c r="EWV39" s="147"/>
      <c r="EWW39" s="147"/>
      <c r="EWX39" s="147"/>
      <c r="EWY39" s="147"/>
      <c r="EWZ39" s="147"/>
      <c r="EXA39" s="147"/>
      <c r="EXB39" s="147"/>
      <c r="EXC39" s="147"/>
      <c r="EXD39" s="147"/>
      <c r="EXE39" s="147"/>
      <c r="EXF39" s="147"/>
      <c r="EXG39" s="147"/>
      <c r="EXH39" s="147"/>
      <c r="EXI39" s="147"/>
      <c r="EXJ39" s="147"/>
      <c r="EXK39" s="147"/>
      <c r="EXL39" s="147"/>
      <c r="EXM39" s="147"/>
      <c r="EXN39" s="147"/>
      <c r="EXO39" s="147"/>
      <c r="EXP39" s="147"/>
      <c r="EXQ39" s="147"/>
      <c r="EXR39" s="147"/>
      <c r="EXS39" s="147"/>
      <c r="EXT39" s="147"/>
      <c r="EXU39" s="147"/>
      <c r="EXV39" s="147"/>
      <c r="EXW39" s="147"/>
      <c r="EXX39" s="147"/>
      <c r="EXY39" s="147"/>
      <c r="EXZ39" s="147"/>
      <c r="EYA39" s="147"/>
      <c r="EYB39" s="147"/>
      <c r="EYC39" s="147"/>
      <c r="EYD39" s="147"/>
      <c r="EYE39" s="147"/>
      <c r="EYF39" s="147"/>
      <c r="EYG39" s="147"/>
      <c r="EYH39" s="147"/>
      <c r="EYI39" s="147"/>
      <c r="EYJ39" s="147"/>
      <c r="EYK39" s="147"/>
      <c r="EYL39" s="147"/>
      <c r="EYM39" s="147"/>
      <c r="EYN39" s="147"/>
      <c r="EYO39" s="147"/>
      <c r="EYP39" s="147"/>
      <c r="EYQ39" s="147"/>
      <c r="EYR39" s="147"/>
      <c r="EYS39" s="147"/>
      <c r="EYT39" s="147"/>
      <c r="EYU39" s="147"/>
      <c r="EYV39" s="147"/>
      <c r="EYW39" s="147"/>
      <c r="EYX39" s="147"/>
      <c r="EYY39" s="147"/>
      <c r="EYZ39" s="147"/>
      <c r="EZA39" s="147"/>
      <c r="EZB39" s="147"/>
      <c r="EZC39" s="147"/>
      <c r="EZD39" s="147"/>
      <c r="EZE39" s="147"/>
      <c r="EZF39" s="147"/>
      <c r="EZG39" s="147"/>
      <c r="EZH39" s="147"/>
      <c r="EZI39" s="147"/>
      <c r="EZJ39" s="147"/>
      <c r="EZK39" s="147"/>
      <c r="EZL39" s="147"/>
      <c r="EZM39" s="147"/>
      <c r="EZN39" s="147"/>
      <c r="EZO39" s="147"/>
      <c r="EZP39" s="147"/>
      <c r="EZQ39" s="147"/>
      <c r="EZR39" s="147"/>
      <c r="EZS39" s="147"/>
      <c r="EZT39" s="147"/>
      <c r="EZU39" s="147"/>
      <c r="EZV39" s="147"/>
      <c r="EZW39" s="147"/>
      <c r="EZX39" s="147"/>
      <c r="EZY39" s="147"/>
      <c r="EZZ39" s="147"/>
      <c r="FAA39" s="147"/>
      <c r="FAB39" s="147"/>
      <c r="FAC39" s="147"/>
      <c r="FAD39" s="147"/>
      <c r="FAE39" s="147"/>
      <c r="FAF39" s="147"/>
      <c r="FAG39" s="147"/>
      <c r="FAH39" s="147"/>
      <c r="FAI39" s="147"/>
      <c r="FAJ39" s="147"/>
      <c r="FAK39" s="147"/>
      <c r="FAL39" s="147"/>
      <c r="FAM39" s="147"/>
      <c r="FAN39" s="147"/>
      <c r="FAO39" s="147"/>
      <c r="FAP39" s="147"/>
      <c r="FAQ39" s="147"/>
      <c r="FAR39" s="147"/>
      <c r="FAS39" s="147"/>
      <c r="FAT39" s="147"/>
      <c r="FAU39" s="147"/>
      <c r="FAV39" s="147"/>
      <c r="FAW39" s="147"/>
      <c r="FAX39" s="147"/>
      <c r="FAY39" s="147"/>
      <c r="FAZ39" s="147"/>
      <c r="FBA39" s="147"/>
      <c r="FBB39" s="147"/>
      <c r="FBC39" s="147"/>
      <c r="FBD39" s="147"/>
      <c r="FBE39" s="147"/>
      <c r="FBF39" s="147"/>
      <c r="FBG39" s="147"/>
      <c r="FBH39" s="147"/>
      <c r="FBI39" s="147"/>
      <c r="FBJ39" s="147"/>
      <c r="FBK39" s="147"/>
      <c r="FBL39" s="147"/>
      <c r="FBM39" s="147"/>
      <c r="FBN39" s="147"/>
      <c r="FBO39" s="147"/>
      <c r="FBP39" s="147"/>
      <c r="FBQ39" s="147"/>
      <c r="FBR39" s="147"/>
      <c r="FBS39" s="147"/>
      <c r="FBT39" s="147"/>
      <c r="FBU39" s="147"/>
      <c r="FBV39" s="147"/>
      <c r="FBW39" s="147"/>
      <c r="FBX39" s="147"/>
      <c r="FBY39" s="147"/>
      <c r="FBZ39" s="147"/>
      <c r="FCA39" s="147"/>
      <c r="FCB39" s="147"/>
      <c r="FCC39" s="147"/>
      <c r="FCD39" s="147"/>
      <c r="FCE39" s="147"/>
      <c r="FCF39" s="147"/>
      <c r="FCG39" s="147"/>
      <c r="FCH39" s="147"/>
      <c r="FCI39" s="147"/>
      <c r="FCJ39" s="147"/>
      <c r="FCK39" s="147"/>
      <c r="FCL39" s="147"/>
      <c r="FCM39" s="147"/>
      <c r="FCN39" s="147"/>
      <c r="FCO39" s="147"/>
      <c r="FCP39" s="147"/>
      <c r="FCQ39" s="147"/>
      <c r="FCR39" s="147"/>
      <c r="FCS39" s="147"/>
      <c r="FCT39" s="147"/>
      <c r="FCU39" s="147"/>
      <c r="FCV39" s="147"/>
      <c r="FCW39" s="147"/>
      <c r="FCX39" s="147"/>
      <c r="FCY39" s="147"/>
      <c r="FCZ39" s="147"/>
      <c r="FDA39" s="147"/>
      <c r="FDB39" s="147"/>
      <c r="FDC39" s="147"/>
      <c r="FDD39" s="147"/>
      <c r="FDE39" s="147"/>
      <c r="FDF39" s="147"/>
      <c r="FDG39" s="147"/>
      <c r="FDH39" s="147"/>
      <c r="FDI39" s="147"/>
      <c r="FDJ39" s="147"/>
      <c r="FDK39" s="147"/>
      <c r="FDL39" s="147"/>
      <c r="FDM39" s="147"/>
      <c r="FDN39" s="147"/>
      <c r="FDO39" s="147"/>
      <c r="FDP39" s="147"/>
      <c r="FDQ39" s="147"/>
      <c r="FDR39" s="147"/>
      <c r="FDS39" s="147"/>
      <c r="FDT39" s="147"/>
      <c r="FDU39" s="147"/>
      <c r="FDV39" s="147"/>
      <c r="FDW39" s="147"/>
      <c r="FDX39" s="147"/>
      <c r="FDY39" s="147"/>
      <c r="FDZ39" s="147"/>
      <c r="FEA39" s="147"/>
      <c r="FEB39" s="147"/>
      <c r="FEC39" s="147"/>
      <c r="FED39" s="147"/>
      <c r="FEE39" s="147"/>
      <c r="FEF39" s="147"/>
      <c r="FEG39" s="147"/>
      <c r="FEH39" s="147"/>
      <c r="FEI39" s="147"/>
      <c r="FEJ39" s="147"/>
      <c r="FEK39" s="147"/>
      <c r="FEL39" s="147"/>
      <c r="FEM39" s="147"/>
      <c r="FEN39" s="147"/>
      <c r="FEO39" s="147"/>
      <c r="FEP39" s="147"/>
      <c r="FEQ39" s="147"/>
      <c r="FER39" s="147"/>
      <c r="FES39" s="147"/>
      <c r="FET39" s="147"/>
      <c r="FEU39" s="147"/>
      <c r="FEV39" s="147"/>
      <c r="FEW39" s="147"/>
      <c r="FEX39" s="147"/>
      <c r="FEY39" s="147"/>
      <c r="FEZ39" s="147"/>
      <c r="FFA39" s="147"/>
      <c r="FFB39" s="147"/>
      <c r="FFC39" s="147"/>
      <c r="FFD39" s="147"/>
      <c r="FFE39" s="147"/>
      <c r="FFF39" s="147"/>
      <c r="FFG39" s="147"/>
      <c r="FFH39" s="147"/>
      <c r="FFI39" s="147"/>
      <c r="FFJ39" s="147"/>
      <c r="FFK39" s="147"/>
      <c r="FFL39" s="147"/>
      <c r="FFM39" s="147"/>
      <c r="FFN39" s="147"/>
      <c r="FFO39" s="147"/>
      <c r="FFP39" s="147"/>
      <c r="FFQ39" s="147"/>
      <c r="FFR39" s="147"/>
      <c r="FFS39" s="147"/>
      <c r="FFT39" s="147"/>
      <c r="FFU39" s="147"/>
      <c r="FFV39" s="147"/>
      <c r="FFW39" s="147"/>
      <c r="FFX39" s="147"/>
      <c r="FFY39" s="147"/>
      <c r="FFZ39" s="147"/>
      <c r="FGA39" s="147"/>
      <c r="FGB39" s="147"/>
      <c r="FGC39" s="147"/>
      <c r="FGD39" s="147"/>
      <c r="FGE39" s="147"/>
      <c r="FGF39" s="147"/>
      <c r="FGG39" s="147"/>
      <c r="FGH39" s="147"/>
      <c r="FGI39" s="147"/>
      <c r="FGJ39" s="147"/>
      <c r="FGK39" s="147"/>
      <c r="FGL39" s="147"/>
      <c r="FGM39" s="147"/>
      <c r="FGN39" s="147"/>
      <c r="FGO39" s="147"/>
      <c r="FGP39" s="147"/>
      <c r="FGQ39" s="147"/>
      <c r="FGR39" s="147"/>
      <c r="FGS39" s="147"/>
      <c r="FGT39" s="147"/>
      <c r="FGU39" s="147"/>
      <c r="FGV39" s="147"/>
      <c r="FGW39" s="147"/>
      <c r="FGX39" s="147"/>
      <c r="FGY39" s="147"/>
      <c r="FGZ39" s="147"/>
      <c r="FHA39" s="147"/>
      <c r="FHB39" s="147"/>
      <c r="FHC39" s="147"/>
      <c r="FHD39" s="147"/>
      <c r="FHE39" s="147"/>
      <c r="FHF39" s="147"/>
      <c r="FHG39" s="147"/>
      <c r="FHH39" s="147"/>
      <c r="FHI39" s="147"/>
      <c r="FHJ39" s="147"/>
      <c r="FHK39" s="147"/>
      <c r="FHL39" s="147"/>
      <c r="FHM39" s="147"/>
      <c r="FHN39" s="147"/>
      <c r="FHO39" s="147"/>
      <c r="FHP39" s="147"/>
      <c r="FHQ39" s="147"/>
      <c r="FHR39" s="147"/>
      <c r="FHS39" s="147"/>
      <c r="FHT39" s="147"/>
      <c r="FHU39" s="147"/>
      <c r="FHV39" s="147"/>
      <c r="FHW39" s="147"/>
      <c r="FHX39" s="147"/>
      <c r="FHY39" s="147"/>
      <c r="FHZ39" s="147"/>
      <c r="FIA39" s="147"/>
      <c r="FIB39" s="147"/>
      <c r="FIC39" s="147"/>
      <c r="FID39" s="147"/>
      <c r="FIE39" s="147"/>
      <c r="FIF39" s="147"/>
      <c r="FIG39" s="147"/>
      <c r="FIH39" s="147"/>
      <c r="FII39" s="147"/>
      <c r="FIJ39" s="147"/>
      <c r="FIK39" s="147"/>
      <c r="FIL39" s="147"/>
      <c r="FIM39" s="147"/>
      <c r="FIN39" s="147"/>
      <c r="FIO39" s="147"/>
      <c r="FIP39" s="147"/>
      <c r="FIQ39" s="147"/>
      <c r="FIR39" s="147"/>
      <c r="FIS39" s="147"/>
      <c r="FIT39" s="147"/>
      <c r="FIU39" s="147"/>
      <c r="FIV39" s="147"/>
      <c r="FIW39" s="147"/>
      <c r="FIX39" s="147"/>
      <c r="FIY39" s="147"/>
      <c r="FIZ39" s="147"/>
      <c r="FJA39" s="147"/>
      <c r="FJB39" s="147"/>
      <c r="FJC39" s="147"/>
      <c r="FJD39" s="147"/>
      <c r="FJE39" s="147"/>
      <c r="FJF39" s="147"/>
      <c r="FJG39" s="147"/>
      <c r="FJH39" s="147"/>
      <c r="FJI39" s="147"/>
      <c r="FJJ39" s="147"/>
      <c r="FJK39" s="147"/>
      <c r="FJL39" s="147"/>
      <c r="FJM39" s="147"/>
      <c r="FJN39" s="147"/>
      <c r="FJO39" s="147"/>
      <c r="FJP39" s="147"/>
      <c r="FJQ39" s="147"/>
      <c r="FJR39" s="147"/>
      <c r="FJS39" s="147"/>
      <c r="FJT39" s="147"/>
      <c r="FJU39" s="147"/>
      <c r="FJV39" s="147"/>
      <c r="FJW39" s="147"/>
      <c r="FJX39" s="147"/>
      <c r="FJY39" s="147"/>
      <c r="FJZ39" s="147"/>
      <c r="FKA39" s="147"/>
      <c r="FKB39" s="147"/>
      <c r="FKC39" s="147"/>
      <c r="FKD39" s="147"/>
      <c r="FKE39" s="147"/>
      <c r="FKF39" s="147"/>
      <c r="FKG39" s="147"/>
      <c r="FKH39" s="147"/>
      <c r="FKI39" s="147"/>
      <c r="FKJ39" s="147"/>
      <c r="FKK39" s="147"/>
      <c r="FKL39" s="147"/>
      <c r="FKM39" s="147"/>
      <c r="FKN39" s="147"/>
      <c r="FKO39" s="147"/>
      <c r="FKP39" s="147"/>
      <c r="FKQ39" s="147"/>
      <c r="FKR39" s="147"/>
      <c r="FKS39" s="147"/>
      <c r="FKT39" s="147"/>
      <c r="FKU39" s="147"/>
      <c r="FKV39" s="147"/>
      <c r="FKW39" s="147"/>
      <c r="FKX39" s="147"/>
      <c r="FKY39" s="147"/>
      <c r="FKZ39" s="147"/>
      <c r="FLA39" s="147"/>
      <c r="FLB39" s="147"/>
      <c r="FLC39" s="147"/>
      <c r="FLD39" s="147"/>
      <c r="FLE39" s="147"/>
      <c r="FLF39" s="147"/>
      <c r="FLG39" s="147"/>
      <c r="FLH39" s="147"/>
      <c r="FLI39" s="147"/>
      <c r="FLJ39" s="147"/>
      <c r="FLK39" s="147"/>
      <c r="FLL39" s="147"/>
      <c r="FLM39" s="147"/>
      <c r="FLN39" s="147"/>
      <c r="FLO39" s="147"/>
      <c r="FLP39" s="147"/>
      <c r="FLQ39" s="147"/>
      <c r="FLR39" s="147"/>
      <c r="FLS39" s="147"/>
      <c r="FLT39" s="147"/>
      <c r="FLU39" s="147"/>
      <c r="FLV39" s="147"/>
      <c r="FLW39" s="147"/>
      <c r="FLX39" s="147"/>
      <c r="FLY39" s="147"/>
      <c r="FLZ39" s="147"/>
      <c r="FMA39" s="147"/>
      <c r="FMB39" s="147"/>
      <c r="FMC39" s="147"/>
      <c r="FMD39" s="147"/>
      <c r="FME39" s="147"/>
      <c r="FMF39" s="147"/>
      <c r="FMG39" s="147"/>
      <c r="FMH39" s="147"/>
      <c r="FMI39" s="147"/>
      <c r="FMJ39" s="147"/>
      <c r="FMK39" s="147"/>
      <c r="FML39" s="147"/>
      <c r="FMM39" s="147"/>
      <c r="FMN39" s="147"/>
      <c r="FMO39" s="147"/>
      <c r="FMP39" s="147"/>
      <c r="FMQ39" s="147"/>
      <c r="FMR39" s="147"/>
      <c r="FMS39" s="147"/>
      <c r="FMT39" s="147"/>
      <c r="FMU39" s="147"/>
      <c r="FMV39" s="147"/>
      <c r="FMW39" s="147"/>
      <c r="FMX39" s="147"/>
      <c r="FMY39" s="147"/>
      <c r="FMZ39" s="147"/>
      <c r="FNA39" s="147"/>
      <c r="FNB39" s="147"/>
      <c r="FNC39" s="147"/>
      <c r="FND39" s="147"/>
      <c r="FNE39" s="147"/>
      <c r="FNF39" s="147"/>
      <c r="FNG39" s="147"/>
      <c r="FNH39" s="147"/>
      <c r="FNI39" s="147"/>
      <c r="FNJ39" s="147"/>
      <c r="FNK39" s="147"/>
      <c r="FNL39" s="147"/>
      <c r="FNM39" s="147"/>
      <c r="FNN39" s="147"/>
      <c r="FNO39" s="147"/>
      <c r="FNP39" s="147"/>
      <c r="FNQ39" s="147"/>
      <c r="FNR39" s="147"/>
      <c r="FNS39" s="147"/>
      <c r="FNT39" s="147"/>
      <c r="FNU39" s="147"/>
      <c r="FNV39" s="147"/>
      <c r="FNW39" s="147"/>
      <c r="FNX39" s="147"/>
      <c r="FNY39" s="147"/>
      <c r="FNZ39" s="147"/>
      <c r="FOA39" s="147"/>
      <c r="FOB39" s="147"/>
      <c r="FOC39" s="147"/>
      <c r="FOD39" s="147"/>
      <c r="FOE39" s="147"/>
      <c r="FOF39" s="147"/>
      <c r="FOG39" s="147"/>
      <c r="FOH39" s="147"/>
      <c r="FOI39" s="147"/>
      <c r="FOJ39" s="147"/>
      <c r="FOK39" s="147"/>
      <c r="FOL39" s="147"/>
      <c r="FOM39" s="147"/>
      <c r="FON39" s="147"/>
      <c r="FOO39" s="147"/>
      <c r="FOP39" s="147"/>
      <c r="FOQ39" s="147"/>
      <c r="FOR39" s="147"/>
      <c r="FOS39" s="147"/>
      <c r="FOT39" s="147"/>
      <c r="FOU39" s="147"/>
      <c r="FOV39" s="147"/>
      <c r="FOW39" s="147"/>
      <c r="FOX39" s="147"/>
      <c r="FOY39" s="147"/>
      <c r="FOZ39" s="147"/>
      <c r="FPA39" s="147"/>
      <c r="FPB39" s="147"/>
      <c r="FPC39" s="147"/>
      <c r="FPD39" s="147"/>
      <c r="FPE39" s="147"/>
      <c r="FPF39" s="147"/>
      <c r="FPG39" s="147"/>
      <c r="FPH39" s="147"/>
      <c r="FPI39" s="147"/>
      <c r="FPJ39" s="147"/>
      <c r="FPK39" s="147"/>
      <c r="FPL39" s="147"/>
      <c r="FPM39" s="147"/>
      <c r="FPN39" s="147"/>
      <c r="FPO39" s="147"/>
      <c r="FPP39" s="147"/>
      <c r="FPQ39" s="147"/>
      <c r="FPR39" s="147"/>
      <c r="FPS39" s="147"/>
      <c r="FPT39" s="147"/>
      <c r="FPU39" s="147"/>
      <c r="FPV39" s="147"/>
      <c r="FPW39" s="147"/>
      <c r="FPX39" s="147"/>
      <c r="FPY39" s="147"/>
      <c r="FPZ39" s="147"/>
      <c r="FQA39" s="147"/>
      <c r="FQB39" s="147"/>
      <c r="FQC39" s="147"/>
      <c r="FQD39" s="147"/>
      <c r="FQE39" s="147"/>
      <c r="FQF39" s="147"/>
      <c r="FQG39" s="147"/>
      <c r="FQH39" s="147"/>
      <c r="FQI39" s="147"/>
      <c r="FQJ39" s="147"/>
      <c r="FQK39" s="147"/>
      <c r="FQL39" s="147"/>
      <c r="FQM39" s="147"/>
      <c r="FQN39" s="147"/>
      <c r="FQO39" s="147"/>
      <c r="FQP39" s="147"/>
      <c r="FQQ39" s="147"/>
      <c r="FQR39" s="147"/>
      <c r="FQS39" s="147"/>
      <c r="FQT39" s="147"/>
      <c r="FQU39" s="147"/>
      <c r="FQV39" s="147"/>
      <c r="FQW39" s="147"/>
      <c r="FQX39" s="147"/>
      <c r="FQY39" s="147"/>
      <c r="FQZ39" s="147"/>
      <c r="FRA39" s="147"/>
      <c r="FRB39" s="147"/>
      <c r="FRC39" s="147"/>
      <c r="FRD39" s="147"/>
      <c r="FRE39" s="147"/>
      <c r="FRF39" s="147"/>
      <c r="FRG39" s="147"/>
      <c r="FRH39" s="147"/>
      <c r="FRI39" s="147"/>
      <c r="FRJ39" s="147"/>
      <c r="FRK39" s="147"/>
      <c r="FRL39" s="147"/>
      <c r="FRM39" s="147"/>
      <c r="FRN39" s="147"/>
      <c r="FRO39" s="147"/>
      <c r="FRP39" s="147"/>
      <c r="FRQ39" s="147"/>
      <c r="FRR39" s="147"/>
      <c r="FRS39" s="147"/>
      <c r="FRT39" s="147"/>
      <c r="FRU39" s="147"/>
      <c r="FRV39" s="147"/>
      <c r="FRW39" s="147"/>
      <c r="FRX39" s="147"/>
      <c r="FRY39" s="147"/>
      <c r="FRZ39" s="147"/>
      <c r="FSA39" s="147"/>
      <c r="FSB39" s="147"/>
      <c r="FSC39" s="147"/>
      <c r="FSD39" s="147"/>
      <c r="FSE39" s="147"/>
      <c r="FSF39" s="147"/>
      <c r="FSG39" s="147"/>
      <c r="FSH39" s="147"/>
      <c r="FSI39" s="147"/>
      <c r="FSJ39" s="147"/>
      <c r="FSK39" s="147"/>
      <c r="FSL39" s="147"/>
      <c r="FSM39" s="147"/>
      <c r="FSN39" s="147"/>
      <c r="FSO39" s="147"/>
      <c r="FSP39" s="147"/>
      <c r="FSQ39" s="147"/>
      <c r="FSR39" s="147"/>
      <c r="FSS39" s="147"/>
      <c r="FST39" s="147"/>
      <c r="FSU39" s="147"/>
      <c r="FSV39" s="147"/>
      <c r="FSW39" s="147"/>
      <c r="FSX39" s="147"/>
      <c r="FSY39" s="147"/>
      <c r="FSZ39" s="147"/>
      <c r="FTA39" s="147"/>
      <c r="FTB39" s="147"/>
      <c r="FTC39" s="147"/>
      <c r="FTD39" s="147"/>
      <c r="FTE39" s="147"/>
      <c r="FTF39" s="147"/>
      <c r="FTG39" s="147"/>
      <c r="FTH39" s="147"/>
      <c r="FTI39" s="147"/>
      <c r="FTJ39" s="147"/>
      <c r="FTK39" s="147"/>
      <c r="FTL39" s="147"/>
      <c r="FTM39" s="147"/>
      <c r="FTN39" s="147"/>
      <c r="FTO39" s="147"/>
      <c r="FTP39" s="147"/>
      <c r="FTQ39" s="147"/>
      <c r="FTR39" s="147"/>
      <c r="FTS39" s="147"/>
      <c r="FTT39" s="147"/>
      <c r="FTU39" s="147"/>
      <c r="FTV39" s="147"/>
      <c r="FTW39" s="147"/>
      <c r="FTX39" s="147"/>
      <c r="FTY39" s="147"/>
      <c r="FTZ39" s="147"/>
      <c r="FUA39" s="147"/>
      <c r="FUB39" s="147"/>
      <c r="FUC39" s="147"/>
      <c r="FUD39" s="147"/>
      <c r="FUE39" s="147"/>
      <c r="FUF39" s="147"/>
      <c r="FUG39" s="147"/>
      <c r="FUH39" s="147"/>
      <c r="FUI39" s="147"/>
      <c r="FUJ39" s="147"/>
      <c r="FUK39" s="147"/>
      <c r="FUL39" s="147"/>
      <c r="FUM39" s="147"/>
      <c r="FUN39" s="147"/>
      <c r="FUO39" s="147"/>
      <c r="FUP39" s="147"/>
      <c r="FUQ39" s="147"/>
      <c r="FUR39" s="147"/>
      <c r="FUS39" s="147"/>
      <c r="FUT39" s="147"/>
      <c r="FUU39" s="147"/>
      <c r="FUV39" s="147"/>
      <c r="FUW39" s="147"/>
      <c r="FUX39" s="147"/>
      <c r="FUY39" s="147"/>
      <c r="FUZ39" s="147"/>
      <c r="FVA39" s="147"/>
      <c r="FVB39" s="147"/>
      <c r="FVC39" s="147"/>
      <c r="FVD39" s="147"/>
      <c r="FVE39" s="147"/>
      <c r="FVF39" s="147"/>
      <c r="FVG39" s="147"/>
      <c r="FVH39" s="147"/>
      <c r="FVI39" s="147"/>
      <c r="FVJ39" s="147"/>
      <c r="FVK39" s="147"/>
      <c r="FVL39" s="147"/>
      <c r="FVM39" s="147"/>
      <c r="FVN39" s="147"/>
      <c r="FVO39" s="147"/>
      <c r="FVP39" s="147"/>
      <c r="FVQ39" s="147"/>
      <c r="FVR39" s="147"/>
      <c r="FVS39" s="147"/>
      <c r="FVT39" s="147"/>
      <c r="FVU39" s="147"/>
      <c r="FVV39" s="147"/>
      <c r="FVW39" s="147"/>
      <c r="FVX39" s="147"/>
      <c r="FVY39" s="147"/>
      <c r="FVZ39" s="147"/>
      <c r="FWA39" s="147"/>
      <c r="FWB39" s="147"/>
      <c r="FWC39" s="147"/>
      <c r="FWD39" s="147"/>
      <c r="FWE39" s="147"/>
      <c r="FWF39" s="147"/>
      <c r="FWG39" s="147"/>
      <c r="FWH39" s="147"/>
      <c r="FWI39" s="147"/>
      <c r="FWJ39" s="147"/>
      <c r="FWK39" s="147"/>
      <c r="FWL39" s="147"/>
      <c r="FWM39" s="147"/>
      <c r="FWN39" s="147"/>
      <c r="FWO39" s="147"/>
      <c r="FWP39" s="147"/>
      <c r="FWQ39" s="147"/>
      <c r="FWR39" s="147"/>
      <c r="FWS39" s="147"/>
      <c r="FWT39" s="147"/>
      <c r="FWU39" s="147"/>
      <c r="FWV39" s="147"/>
      <c r="FWW39" s="147"/>
      <c r="FWX39" s="147"/>
      <c r="FWY39" s="147"/>
      <c r="FWZ39" s="147"/>
      <c r="FXA39" s="147"/>
      <c r="FXB39" s="147"/>
      <c r="FXC39" s="147"/>
      <c r="FXD39" s="147"/>
      <c r="FXE39" s="147"/>
      <c r="FXF39" s="147"/>
      <c r="FXG39" s="147"/>
      <c r="FXH39" s="147"/>
      <c r="FXI39" s="147"/>
      <c r="FXJ39" s="147"/>
      <c r="FXK39" s="147"/>
      <c r="FXL39" s="147"/>
      <c r="FXM39" s="147"/>
      <c r="FXN39" s="147"/>
      <c r="FXO39" s="147"/>
      <c r="FXP39" s="147"/>
      <c r="FXQ39" s="147"/>
      <c r="FXR39" s="147"/>
      <c r="FXS39" s="147"/>
      <c r="FXT39" s="147"/>
      <c r="FXU39" s="147"/>
      <c r="FXV39" s="147"/>
      <c r="FXW39" s="147"/>
      <c r="FXX39" s="147"/>
      <c r="FXY39" s="147"/>
      <c r="FXZ39" s="147"/>
      <c r="FYA39" s="147"/>
      <c r="FYB39" s="147"/>
      <c r="FYC39" s="147"/>
      <c r="FYD39" s="147"/>
      <c r="FYE39" s="147"/>
      <c r="FYF39" s="147"/>
      <c r="FYG39" s="147"/>
      <c r="FYH39" s="147"/>
      <c r="FYI39" s="147"/>
      <c r="FYJ39" s="147"/>
      <c r="FYK39" s="147"/>
      <c r="FYL39" s="147"/>
      <c r="FYM39" s="147"/>
      <c r="FYN39" s="147"/>
      <c r="FYO39" s="147"/>
      <c r="FYP39" s="147"/>
      <c r="FYQ39" s="147"/>
      <c r="FYR39" s="147"/>
      <c r="FYS39" s="147"/>
      <c r="FYT39" s="147"/>
      <c r="FYU39" s="147"/>
      <c r="FYV39" s="147"/>
      <c r="FYW39" s="147"/>
      <c r="FYX39" s="147"/>
      <c r="FYY39" s="147"/>
      <c r="FYZ39" s="147"/>
      <c r="FZA39" s="147"/>
      <c r="FZB39" s="147"/>
      <c r="FZC39" s="147"/>
      <c r="FZD39" s="147"/>
      <c r="FZE39" s="147"/>
      <c r="FZF39" s="147"/>
      <c r="FZG39" s="147"/>
      <c r="FZH39" s="147"/>
      <c r="FZI39" s="147"/>
      <c r="FZJ39" s="147"/>
      <c r="FZK39" s="147"/>
      <c r="FZL39" s="147"/>
      <c r="FZM39" s="147"/>
      <c r="FZN39" s="147"/>
      <c r="FZO39" s="147"/>
      <c r="FZP39" s="147"/>
      <c r="FZQ39" s="147"/>
      <c r="FZR39" s="147"/>
      <c r="FZS39" s="147"/>
      <c r="FZT39" s="147"/>
      <c r="FZU39" s="147"/>
      <c r="FZV39" s="147"/>
      <c r="FZW39" s="147"/>
      <c r="FZX39" s="147"/>
      <c r="FZY39" s="147"/>
      <c r="FZZ39" s="147"/>
      <c r="GAA39" s="147"/>
      <c r="GAB39" s="147"/>
      <c r="GAC39" s="147"/>
      <c r="GAD39" s="147"/>
      <c r="GAE39" s="147"/>
      <c r="GAF39" s="147"/>
      <c r="GAG39" s="147"/>
      <c r="GAH39" s="147"/>
      <c r="GAI39" s="147"/>
      <c r="GAJ39" s="147"/>
      <c r="GAK39" s="147"/>
      <c r="GAL39" s="147"/>
      <c r="GAM39" s="147"/>
      <c r="GAN39" s="147"/>
      <c r="GAO39" s="147"/>
      <c r="GAP39" s="147"/>
      <c r="GAQ39" s="147"/>
      <c r="GAR39" s="147"/>
      <c r="GAS39" s="147"/>
      <c r="GAT39" s="147"/>
      <c r="GAU39" s="147"/>
      <c r="GAV39" s="147"/>
      <c r="GAW39" s="147"/>
      <c r="GAX39" s="147"/>
      <c r="GAY39" s="147"/>
      <c r="GAZ39" s="147"/>
      <c r="GBA39" s="147"/>
      <c r="GBB39" s="147"/>
      <c r="GBC39" s="147"/>
      <c r="GBD39" s="147"/>
      <c r="GBE39" s="147"/>
      <c r="GBF39" s="147"/>
      <c r="GBG39" s="147"/>
      <c r="GBH39" s="147"/>
      <c r="GBI39" s="147"/>
      <c r="GBJ39" s="147"/>
      <c r="GBK39" s="147"/>
      <c r="GBL39" s="147"/>
      <c r="GBM39" s="147"/>
      <c r="GBN39" s="147"/>
      <c r="GBO39" s="147"/>
      <c r="GBP39" s="147"/>
      <c r="GBQ39" s="147"/>
      <c r="GBR39" s="147"/>
      <c r="GBS39" s="147"/>
      <c r="GBT39" s="147"/>
      <c r="GBU39" s="147"/>
      <c r="GBV39" s="147"/>
      <c r="GBW39" s="147"/>
      <c r="GBX39" s="147"/>
      <c r="GBY39" s="147"/>
      <c r="GBZ39" s="147"/>
      <c r="GCA39" s="147"/>
      <c r="GCB39" s="147"/>
      <c r="GCC39" s="147"/>
      <c r="GCD39" s="147"/>
      <c r="GCE39" s="147"/>
      <c r="GCF39" s="147"/>
      <c r="GCG39" s="147"/>
      <c r="GCH39" s="147"/>
      <c r="GCI39" s="147"/>
      <c r="GCJ39" s="147"/>
      <c r="GCK39" s="147"/>
      <c r="GCL39" s="147"/>
      <c r="GCM39" s="147"/>
      <c r="GCN39" s="147"/>
      <c r="GCO39" s="147"/>
      <c r="GCP39" s="147"/>
      <c r="GCQ39" s="147"/>
      <c r="GCR39" s="147"/>
      <c r="GCS39" s="147"/>
      <c r="GCT39" s="147"/>
      <c r="GCU39" s="147"/>
      <c r="GCV39" s="147"/>
      <c r="GCW39" s="147"/>
      <c r="GCX39" s="147"/>
      <c r="GCY39" s="147"/>
      <c r="GCZ39" s="147"/>
      <c r="GDA39" s="147"/>
      <c r="GDB39" s="147"/>
      <c r="GDC39" s="147"/>
      <c r="GDD39" s="147"/>
      <c r="GDE39" s="147"/>
      <c r="GDF39" s="147"/>
      <c r="GDG39" s="147"/>
      <c r="GDH39" s="147"/>
      <c r="GDI39" s="147"/>
      <c r="GDJ39" s="147"/>
      <c r="GDK39" s="147"/>
      <c r="GDL39" s="147"/>
      <c r="GDM39" s="147"/>
      <c r="GDN39" s="147"/>
      <c r="GDO39" s="147"/>
      <c r="GDP39" s="147"/>
      <c r="GDQ39" s="147"/>
      <c r="GDR39" s="147"/>
      <c r="GDS39" s="147"/>
      <c r="GDT39" s="147"/>
      <c r="GDU39" s="147"/>
      <c r="GDV39" s="147"/>
      <c r="GDW39" s="147"/>
      <c r="GDX39" s="147"/>
      <c r="GDY39" s="147"/>
      <c r="GDZ39" s="147"/>
      <c r="GEA39" s="147"/>
      <c r="GEB39" s="147"/>
      <c r="GEC39" s="147"/>
      <c r="GED39" s="147"/>
      <c r="GEE39" s="147"/>
      <c r="GEF39" s="147"/>
      <c r="GEG39" s="147"/>
      <c r="GEH39" s="147"/>
      <c r="GEI39" s="147"/>
      <c r="GEJ39" s="147"/>
      <c r="GEK39" s="147"/>
      <c r="GEL39" s="147"/>
      <c r="GEM39" s="147"/>
      <c r="GEN39" s="147"/>
      <c r="GEO39" s="147"/>
      <c r="GEP39" s="147"/>
      <c r="GEQ39" s="147"/>
      <c r="GER39" s="147"/>
      <c r="GES39" s="147"/>
      <c r="GET39" s="147"/>
      <c r="GEU39" s="147"/>
      <c r="GEV39" s="147"/>
      <c r="GEW39" s="147"/>
      <c r="GEX39" s="147"/>
      <c r="GEY39" s="147"/>
      <c r="GEZ39" s="147"/>
      <c r="GFA39" s="147"/>
      <c r="GFB39" s="147"/>
      <c r="GFC39" s="147"/>
      <c r="GFD39" s="147"/>
      <c r="GFE39" s="147"/>
      <c r="GFF39" s="147"/>
      <c r="GFG39" s="147"/>
      <c r="GFH39" s="147"/>
      <c r="GFI39" s="147"/>
      <c r="GFJ39" s="147"/>
      <c r="GFK39" s="147"/>
      <c r="GFL39" s="147"/>
      <c r="GFM39" s="147"/>
      <c r="GFN39" s="147"/>
      <c r="GFO39" s="147"/>
      <c r="GFP39" s="147"/>
      <c r="GFQ39" s="147"/>
      <c r="GFR39" s="147"/>
      <c r="GFS39" s="147"/>
      <c r="GFT39" s="147"/>
      <c r="GFU39" s="147"/>
      <c r="GFV39" s="147"/>
      <c r="GFW39" s="147"/>
      <c r="GFX39" s="147"/>
      <c r="GFY39" s="147"/>
      <c r="GFZ39" s="147"/>
      <c r="GGA39" s="147"/>
      <c r="GGB39" s="147"/>
      <c r="GGC39" s="147"/>
      <c r="GGD39" s="147"/>
      <c r="GGE39" s="147"/>
      <c r="GGF39" s="147"/>
      <c r="GGG39" s="147"/>
      <c r="GGH39" s="147"/>
      <c r="GGI39" s="147"/>
      <c r="GGJ39" s="147"/>
      <c r="GGK39" s="147"/>
      <c r="GGL39" s="147"/>
      <c r="GGM39" s="147"/>
      <c r="GGN39" s="147"/>
      <c r="GGO39" s="147"/>
      <c r="GGP39" s="147"/>
      <c r="GGQ39" s="147"/>
      <c r="GGR39" s="147"/>
      <c r="GGS39" s="147"/>
      <c r="GGT39" s="147"/>
      <c r="GGU39" s="147"/>
      <c r="GGV39" s="147"/>
      <c r="GGW39" s="147"/>
      <c r="GGX39" s="147"/>
      <c r="GGY39" s="147"/>
      <c r="GGZ39" s="147"/>
      <c r="GHA39" s="147"/>
      <c r="GHB39" s="147"/>
      <c r="GHC39" s="147"/>
      <c r="GHD39" s="147"/>
      <c r="GHE39" s="147"/>
      <c r="GHF39" s="147"/>
      <c r="GHG39" s="147"/>
      <c r="GHH39" s="147"/>
      <c r="GHI39" s="147"/>
      <c r="GHJ39" s="147"/>
      <c r="GHK39" s="147"/>
      <c r="GHL39" s="147"/>
      <c r="GHM39" s="147"/>
      <c r="GHN39" s="147"/>
      <c r="GHO39" s="147"/>
      <c r="GHP39" s="147"/>
      <c r="GHQ39" s="147"/>
      <c r="GHR39" s="147"/>
      <c r="GHS39" s="147"/>
      <c r="GHT39" s="147"/>
      <c r="GHU39" s="147"/>
      <c r="GHV39" s="147"/>
      <c r="GHW39" s="147"/>
      <c r="GHX39" s="147"/>
      <c r="GHY39" s="147"/>
      <c r="GHZ39" s="147"/>
      <c r="GIA39" s="147"/>
      <c r="GIB39" s="147"/>
      <c r="GIC39" s="147"/>
      <c r="GID39" s="147"/>
      <c r="GIE39" s="147"/>
      <c r="GIF39" s="147"/>
      <c r="GIG39" s="147"/>
      <c r="GIH39" s="147"/>
      <c r="GII39" s="147"/>
      <c r="GIJ39" s="147"/>
      <c r="GIK39" s="147"/>
      <c r="GIL39" s="147"/>
      <c r="GIM39" s="147"/>
      <c r="GIN39" s="147"/>
      <c r="GIO39" s="147"/>
      <c r="GIP39" s="147"/>
      <c r="GIQ39" s="147"/>
      <c r="GIR39" s="147"/>
      <c r="GIS39" s="147"/>
      <c r="GIT39" s="147"/>
      <c r="GIU39" s="147"/>
      <c r="GIV39" s="147"/>
      <c r="GIW39" s="147"/>
      <c r="GIX39" s="147"/>
      <c r="GIY39" s="147"/>
      <c r="GIZ39" s="147"/>
      <c r="GJA39" s="147"/>
      <c r="GJB39" s="147"/>
      <c r="GJC39" s="147"/>
      <c r="GJD39" s="147"/>
      <c r="GJE39" s="147"/>
      <c r="GJF39" s="147"/>
      <c r="GJG39" s="147"/>
      <c r="GJH39" s="147"/>
      <c r="GJI39" s="147"/>
      <c r="GJJ39" s="147"/>
      <c r="GJK39" s="147"/>
      <c r="GJL39" s="147"/>
      <c r="GJM39" s="147"/>
      <c r="GJN39" s="147"/>
      <c r="GJO39" s="147"/>
      <c r="GJP39" s="147"/>
      <c r="GJQ39" s="147"/>
      <c r="GJR39" s="147"/>
      <c r="GJS39" s="147"/>
      <c r="GJT39" s="147"/>
      <c r="GJU39" s="147"/>
      <c r="GJV39" s="147"/>
      <c r="GJW39" s="147"/>
      <c r="GJX39" s="147"/>
      <c r="GJY39" s="147"/>
      <c r="GJZ39" s="147"/>
      <c r="GKA39" s="147"/>
      <c r="GKB39" s="147"/>
      <c r="GKC39" s="147"/>
      <c r="GKD39" s="147"/>
      <c r="GKE39" s="147"/>
      <c r="GKF39" s="147"/>
      <c r="GKG39" s="147"/>
      <c r="GKH39" s="147"/>
      <c r="GKI39" s="147"/>
      <c r="GKJ39" s="147"/>
      <c r="GKK39" s="147"/>
      <c r="GKL39" s="147"/>
      <c r="GKM39" s="147"/>
      <c r="GKN39" s="147"/>
      <c r="GKO39" s="147"/>
      <c r="GKP39" s="147"/>
      <c r="GKQ39" s="147"/>
      <c r="GKR39" s="147"/>
      <c r="GKS39" s="147"/>
      <c r="GKT39" s="147"/>
      <c r="GKU39" s="147"/>
      <c r="GKV39" s="147"/>
      <c r="GKW39" s="147"/>
      <c r="GKX39" s="147"/>
      <c r="GKY39" s="147"/>
      <c r="GKZ39" s="147"/>
      <c r="GLA39" s="147"/>
      <c r="GLB39" s="147"/>
      <c r="GLC39" s="147"/>
      <c r="GLD39" s="147"/>
      <c r="GLE39" s="147"/>
      <c r="GLF39" s="147"/>
      <c r="GLG39" s="147"/>
      <c r="GLH39" s="147"/>
      <c r="GLI39" s="147"/>
      <c r="GLJ39" s="147"/>
      <c r="GLK39" s="147"/>
      <c r="GLL39" s="147"/>
      <c r="GLM39" s="147"/>
      <c r="GLN39" s="147"/>
      <c r="GLO39" s="147"/>
      <c r="GLP39" s="147"/>
      <c r="GLQ39" s="147"/>
      <c r="GLR39" s="147"/>
      <c r="GLS39" s="147"/>
      <c r="GLT39" s="147"/>
      <c r="GLU39" s="147"/>
      <c r="GLV39" s="147"/>
      <c r="GLW39" s="147"/>
      <c r="GLX39" s="147"/>
      <c r="GLY39" s="147"/>
      <c r="GLZ39" s="147"/>
      <c r="GMA39" s="147"/>
      <c r="GMB39" s="147"/>
      <c r="GMC39" s="147"/>
      <c r="GMD39" s="147"/>
      <c r="GME39" s="147"/>
      <c r="GMF39" s="147"/>
      <c r="GMG39" s="147"/>
      <c r="GMH39" s="147"/>
      <c r="GMI39" s="147"/>
      <c r="GMJ39" s="147"/>
      <c r="GMK39" s="147"/>
      <c r="GML39" s="147"/>
      <c r="GMM39" s="147"/>
      <c r="GMN39" s="147"/>
      <c r="GMO39" s="147"/>
      <c r="GMP39" s="147"/>
      <c r="GMQ39" s="147"/>
      <c r="GMR39" s="147"/>
      <c r="GMS39" s="147"/>
      <c r="GMT39" s="147"/>
      <c r="GMU39" s="147"/>
      <c r="GMV39" s="147"/>
      <c r="GMW39" s="147"/>
      <c r="GMX39" s="147"/>
      <c r="GMY39" s="147"/>
      <c r="GMZ39" s="147"/>
      <c r="GNA39" s="147"/>
      <c r="GNB39" s="147"/>
      <c r="GNC39" s="147"/>
      <c r="GND39" s="147"/>
      <c r="GNE39" s="147"/>
      <c r="GNF39" s="147"/>
      <c r="GNG39" s="147"/>
      <c r="GNH39" s="147"/>
      <c r="GNI39" s="147"/>
      <c r="GNJ39" s="147"/>
      <c r="GNK39" s="147"/>
      <c r="GNL39" s="147"/>
      <c r="GNM39" s="147"/>
      <c r="GNN39" s="147"/>
      <c r="GNO39" s="147"/>
      <c r="GNP39" s="147"/>
      <c r="GNQ39" s="147"/>
      <c r="GNR39" s="147"/>
      <c r="GNS39" s="147"/>
      <c r="GNT39" s="147"/>
      <c r="GNU39" s="147"/>
      <c r="GNV39" s="147"/>
      <c r="GNW39" s="147"/>
      <c r="GNX39" s="147"/>
      <c r="GNY39" s="147"/>
      <c r="GNZ39" s="147"/>
      <c r="GOA39" s="147"/>
      <c r="GOB39" s="147"/>
      <c r="GOC39" s="147"/>
      <c r="GOD39" s="147"/>
      <c r="GOE39" s="147"/>
      <c r="GOF39" s="147"/>
      <c r="GOG39" s="147"/>
      <c r="GOH39" s="147"/>
      <c r="GOI39" s="147"/>
      <c r="GOJ39" s="147"/>
      <c r="GOK39" s="147"/>
      <c r="GOL39" s="147"/>
      <c r="GOM39" s="147"/>
      <c r="GON39" s="147"/>
      <c r="GOO39" s="147"/>
      <c r="GOP39" s="147"/>
      <c r="GOQ39" s="147"/>
      <c r="GOR39" s="147"/>
      <c r="GOS39" s="147"/>
      <c r="GOT39" s="147"/>
      <c r="GOU39" s="147"/>
      <c r="GOV39" s="147"/>
      <c r="GOW39" s="147"/>
      <c r="GOX39" s="147"/>
      <c r="GOY39" s="147"/>
      <c r="GOZ39" s="147"/>
      <c r="GPA39" s="147"/>
      <c r="GPB39" s="147"/>
      <c r="GPC39" s="147"/>
      <c r="GPD39" s="147"/>
      <c r="GPE39" s="147"/>
      <c r="GPF39" s="147"/>
      <c r="GPG39" s="147"/>
      <c r="GPH39" s="147"/>
      <c r="GPI39" s="147"/>
      <c r="GPJ39" s="147"/>
      <c r="GPK39" s="147"/>
      <c r="GPL39" s="147"/>
      <c r="GPM39" s="147"/>
      <c r="GPN39" s="147"/>
      <c r="GPO39" s="147"/>
      <c r="GPP39" s="147"/>
      <c r="GPQ39" s="147"/>
      <c r="GPR39" s="147"/>
      <c r="GPS39" s="147"/>
      <c r="GPT39" s="147"/>
      <c r="GPU39" s="147"/>
      <c r="GPV39" s="147"/>
      <c r="GPW39" s="147"/>
      <c r="GPX39" s="147"/>
      <c r="GPY39" s="147"/>
      <c r="GPZ39" s="147"/>
      <c r="GQA39" s="147"/>
      <c r="GQB39" s="147"/>
      <c r="GQC39" s="147"/>
      <c r="GQD39" s="147"/>
      <c r="GQE39" s="147"/>
      <c r="GQF39" s="147"/>
      <c r="GQG39" s="147"/>
      <c r="GQH39" s="147"/>
      <c r="GQI39" s="147"/>
      <c r="GQJ39" s="147"/>
      <c r="GQK39" s="147"/>
      <c r="GQL39" s="147"/>
      <c r="GQM39" s="147"/>
      <c r="GQN39" s="147"/>
      <c r="GQO39" s="147"/>
      <c r="GQP39" s="147"/>
      <c r="GQQ39" s="147"/>
      <c r="GQR39" s="147"/>
      <c r="GQS39" s="147"/>
      <c r="GQT39" s="147"/>
      <c r="GQU39" s="147"/>
      <c r="GQV39" s="147"/>
      <c r="GQW39" s="147"/>
      <c r="GQX39" s="147"/>
      <c r="GQY39" s="147"/>
      <c r="GQZ39" s="147"/>
      <c r="GRA39" s="147"/>
      <c r="GRB39" s="147"/>
      <c r="GRC39" s="147"/>
      <c r="GRD39" s="147"/>
      <c r="GRE39" s="147"/>
      <c r="GRF39" s="147"/>
      <c r="GRG39" s="147"/>
      <c r="GRH39" s="147"/>
      <c r="GRI39" s="147"/>
      <c r="GRJ39" s="147"/>
      <c r="GRK39" s="147"/>
      <c r="GRL39" s="147"/>
      <c r="GRM39" s="147"/>
      <c r="GRN39" s="147"/>
      <c r="GRO39" s="147"/>
      <c r="GRP39" s="147"/>
      <c r="GRQ39" s="147"/>
      <c r="GRR39" s="147"/>
      <c r="GRS39" s="147"/>
      <c r="GRT39" s="147"/>
      <c r="GRU39" s="147"/>
      <c r="GRV39" s="147"/>
      <c r="GRW39" s="147"/>
      <c r="GRX39" s="147"/>
      <c r="GRY39" s="147"/>
      <c r="GRZ39" s="147"/>
      <c r="GSA39" s="147"/>
      <c r="GSB39" s="147"/>
      <c r="GSC39" s="147"/>
      <c r="GSD39" s="147"/>
      <c r="GSE39" s="147"/>
      <c r="GSF39" s="147"/>
      <c r="GSG39" s="147"/>
      <c r="GSH39" s="147"/>
      <c r="GSI39" s="147"/>
      <c r="GSJ39" s="147"/>
      <c r="GSK39" s="147"/>
      <c r="GSL39" s="147"/>
      <c r="GSM39" s="147"/>
      <c r="GSN39" s="147"/>
      <c r="GSO39" s="147"/>
      <c r="GSP39" s="147"/>
      <c r="GSQ39" s="147"/>
      <c r="GSR39" s="147"/>
      <c r="GSS39" s="147"/>
      <c r="GST39" s="147"/>
      <c r="GSU39" s="147"/>
      <c r="GSV39" s="147"/>
      <c r="GSW39" s="147"/>
      <c r="GSX39" s="147"/>
      <c r="GSY39" s="147"/>
      <c r="GSZ39" s="147"/>
      <c r="GTA39" s="147"/>
      <c r="GTB39" s="147"/>
      <c r="GTC39" s="147"/>
      <c r="GTD39" s="147"/>
      <c r="GTE39" s="147"/>
      <c r="GTF39" s="147"/>
      <c r="GTG39" s="147"/>
      <c r="GTH39" s="147"/>
      <c r="GTI39" s="147"/>
      <c r="GTJ39" s="147"/>
      <c r="GTK39" s="147"/>
      <c r="GTL39" s="147"/>
      <c r="GTM39" s="147"/>
      <c r="GTN39" s="147"/>
      <c r="GTO39" s="147"/>
      <c r="GTP39" s="147"/>
      <c r="GTQ39" s="147"/>
      <c r="GTR39" s="147"/>
      <c r="GTS39" s="147"/>
      <c r="GTT39" s="147"/>
      <c r="GTU39" s="147"/>
      <c r="GTV39" s="147"/>
      <c r="GTW39" s="147"/>
      <c r="GTX39" s="147"/>
      <c r="GTY39" s="147"/>
      <c r="GTZ39" s="147"/>
      <c r="GUA39" s="147"/>
      <c r="GUB39" s="147"/>
      <c r="GUC39" s="147"/>
      <c r="GUD39" s="147"/>
      <c r="GUE39" s="147"/>
      <c r="GUF39" s="147"/>
      <c r="GUG39" s="147"/>
      <c r="GUH39" s="147"/>
      <c r="GUI39" s="147"/>
      <c r="GUJ39" s="147"/>
      <c r="GUK39" s="147"/>
      <c r="GUL39" s="147"/>
      <c r="GUM39" s="147"/>
      <c r="GUN39" s="147"/>
      <c r="GUO39" s="147"/>
      <c r="GUP39" s="147"/>
      <c r="GUQ39" s="147"/>
      <c r="GUR39" s="147"/>
      <c r="GUS39" s="147"/>
      <c r="GUT39" s="147"/>
      <c r="GUU39" s="147"/>
      <c r="GUV39" s="147"/>
      <c r="GUW39" s="147"/>
      <c r="GUX39" s="147"/>
      <c r="GUY39" s="147"/>
      <c r="GUZ39" s="147"/>
      <c r="GVA39" s="147"/>
      <c r="GVB39" s="147"/>
      <c r="GVC39" s="147"/>
      <c r="GVD39" s="147"/>
      <c r="GVE39" s="147"/>
      <c r="GVF39" s="147"/>
      <c r="GVG39" s="147"/>
      <c r="GVH39" s="147"/>
      <c r="GVI39" s="147"/>
      <c r="GVJ39" s="147"/>
      <c r="GVK39" s="147"/>
      <c r="GVL39" s="147"/>
      <c r="GVM39" s="147"/>
      <c r="GVN39" s="147"/>
      <c r="GVO39" s="147"/>
      <c r="GVP39" s="147"/>
      <c r="GVQ39" s="147"/>
      <c r="GVR39" s="147"/>
      <c r="GVS39" s="147"/>
      <c r="GVT39" s="147"/>
      <c r="GVU39" s="147"/>
      <c r="GVV39" s="147"/>
      <c r="GVW39" s="147"/>
      <c r="GVX39" s="147"/>
      <c r="GVY39" s="147"/>
      <c r="GVZ39" s="147"/>
      <c r="GWA39" s="147"/>
      <c r="GWB39" s="147"/>
      <c r="GWC39" s="147"/>
      <c r="GWD39" s="147"/>
      <c r="GWE39" s="147"/>
      <c r="GWF39" s="147"/>
      <c r="GWG39" s="147"/>
      <c r="GWH39" s="147"/>
      <c r="GWI39" s="147"/>
      <c r="GWJ39" s="147"/>
      <c r="GWK39" s="147"/>
      <c r="GWL39" s="147"/>
      <c r="GWM39" s="147"/>
      <c r="GWN39" s="147"/>
      <c r="GWO39" s="147"/>
      <c r="GWP39" s="147"/>
      <c r="GWQ39" s="147"/>
      <c r="GWR39" s="147"/>
      <c r="GWS39" s="147"/>
      <c r="GWT39" s="147"/>
      <c r="GWU39" s="147"/>
      <c r="GWV39" s="147"/>
      <c r="GWW39" s="147"/>
      <c r="GWX39" s="147"/>
      <c r="GWY39" s="147"/>
      <c r="GWZ39" s="147"/>
      <c r="GXA39" s="147"/>
      <c r="GXB39" s="147"/>
      <c r="GXC39" s="147"/>
      <c r="GXD39" s="147"/>
      <c r="GXE39" s="147"/>
      <c r="GXF39" s="147"/>
      <c r="GXG39" s="147"/>
      <c r="GXH39" s="147"/>
      <c r="GXI39" s="147"/>
      <c r="GXJ39" s="147"/>
      <c r="GXK39" s="147"/>
      <c r="GXL39" s="147"/>
      <c r="GXM39" s="147"/>
      <c r="GXN39" s="147"/>
      <c r="GXO39" s="147"/>
      <c r="GXP39" s="147"/>
      <c r="GXQ39" s="147"/>
      <c r="GXR39" s="147"/>
      <c r="GXS39" s="147"/>
      <c r="GXT39" s="147"/>
      <c r="GXU39" s="147"/>
      <c r="GXV39" s="147"/>
      <c r="GXW39" s="147"/>
      <c r="GXX39" s="147"/>
      <c r="GXY39" s="147"/>
      <c r="GXZ39" s="147"/>
      <c r="GYA39" s="147"/>
      <c r="GYB39" s="147"/>
      <c r="GYC39" s="147"/>
      <c r="GYD39" s="147"/>
      <c r="GYE39" s="147"/>
      <c r="GYF39" s="147"/>
      <c r="GYG39" s="147"/>
      <c r="GYH39" s="147"/>
      <c r="GYI39" s="147"/>
      <c r="GYJ39" s="147"/>
      <c r="GYK39" s="147"/>
      <c r="GYL39" s="147"/>
      <c r="GYM39" s="147"/>
      <c r="GYN39" s="147"/>
      <c r="GYO39" s="147"/>
      <c r="GYP39" s="147"/>
      <c r="GYQ39" s="147"/>
      <c r="GYR39" s="147"/>
      <c r="GYS39" s="147"/>
      <c r="GYT39" s="147"/>
      <c r="GYU39" s="147"/>
      <c r="GYV39" s="147"/>
      <c r="GYW39" s="147"/>
      <c r="GYX39" s="147"/>
      <c r="GYY39" s="147"/>
      <c r="GYZ39" s="147"/>
      <c r="GZA39" s="147"/>
      <c r="GZB39" s="147"/>
      <c r="GZC39" s="147"/>
      <c r="GZD39" s="147"/>
      <c r="GZE39" s="147"/>
      <c r="GZF39" s="147"/>
      <c r="GZG39" s="147"/>
      <c r="GZH39" s="147"/>
      <c r="GZI39" s="147"/>
      <c r="GZJ39" s="147"/>
      <c r="GZK39" s="147"/>
      <c r="GZL39" s="147"/>
      <c r="GZM39" s="147"/>
      <c r="GZN39" s="147"/>
      <c r="GZO39" s="147"/>
      <c r="GZP39" s="147"/>
      <c r="GZQ39" s="147"/>
      <c r="GZR39" s="147"/>
      <c r="GZS39" s="147"/>
      <c r="GZT39" s="147"/>
      <c r="GZU39" s="147"/>
      <c r="GZV39" s="147"/>
      <c r="GZW39" s="147"/>
      <c r="GZX39" s="147"/>
      <c r="GZY39" s="147"/>
      <c r="GZZ39" s="147"/>
      <c r="HAA39" s="147"/>
      <c r="HAB39" s="147"/>
      <c r="HAC39" s="147"/>
      <c r="HAD39" s="147"/>
      <c r="HAE39" s="147"/>
      <c r="HAF39" s="147"/>
      <c r="HAG39" s="147"/>
      <c r="HAH39" s="147"/>
      <c r="HAI39" s="147"/>
      <c r="HAJ39" s="147"/>
      <c r="HAK39" s="147"/>
      <c r="HAL39" s="147"/>
      <c r="HAM39" s="147"/>
      <c r="HAN39" s="147"/>
      <c r="HAO39" s="147"/>
      <c r="HAP39" s="147"/>
      <c r="HAQ39" s="147"/>
      <c r="HAR39" s="147"/>
      <c r="HAS39" s="147"/>
      <c r="HAT39" s="147"/>
      <c r="HAU39" s="147"/>
      <c r="HAV39" s="147"/>
      <c r="HAW39" s="147"/>
      <c r="HAX39" s="147"/>
      <c r="HAY39" s="147"/>
      <c r="HAZ39" s="147"/>
      <c r="HBA39" s="147"/>
      <c r="HBB39" s="147"/>
      <c r="HBC39" s="147"/>
      <c r="HBD39" s="147"/>
      <c r="HBE39" s="147"/>
      <c r="HBF39" s="147"/>
      <c r="HBG39" s="147"/>
      <c r="HBH39" s="147"/>
      <c r="HBI39" s="147"/>
      <c r="HBJ39" s="147"/>
      <c r="HBK39" s="147"/>
      <c r="HBL39" s="147"/>
      <c r="HBM39" s="147"/>
      <c r="HBN39" s="147"/>
      <c r="HBO39" s="147"/>
      <c r="HBP39" s="147"/>
      <c r="HBQ39" s="147"/>
      <c r="HBR39" s="147"/>
      <c r="HBS39" s="147"/>
      <c r="HBT39" s="147"/>
      <c r="HBU39" s="147"/>
      <c r="HBV39" s="147"/>
      <c r="HBW39" s="147"/>
      <c r="HBX39" s="147"/>
      <c r="HBY39" s="147"/>
      <c r="HBZ39" s="147"/>
      <c r="HCA39" s="147"/>
      <c r="HCB39" s="147"/>
      <c r="HCC39" s="147"/>
      <c r="HCD39" s="147"/>
      <c r="HCE39" s="147"/>
      <c r="HCF39" s="147"/>
      <c r="HCG39" s="147"/>
      <c r="HCH39" s="147"/>
      <c r="HCI39" s="147"/>
      <c r="HCJ39" s="147"/>
      <c r="HCK39" s="147"/>
      <c r="HCL39" s="147"/>
      <c r="HCM39" s="147"/>
      <c r="HCN39" s="147"/>
      <c r="HCO39" s="147"/>
      <c r="HCP39" s="147"/>
      <c r="HCQ39" s="147"/>
      <c r="HCR39" s="147"/>
      <c r="HCS39" s="147"/>
      <c r="HCT39" s="147"/>
      <c r="HCU39" s="147"/>
      <c r="HCV39" s="147"/>
      <c r="HCW39" s="147"/>
      <c r="HCX39" s="147"/>
      <c r="HCY39" s="147"/>
      <c r="HCZ39" s="147"/>
      <c r="HDA39" s="147"/>
      <c r="HDB39" s="147"/>
      <c r="HDC39" s="147"/>
      <c r="HDD39" s="147"/>
      <c r="HDE39" s="147"/>
      <c r="HDF39" s="147"/>
      <c r="HDG39" s="147"/>
      <c r="HDH39" s="147"/>
      <c r="HDI39" s="147"/>
      <c r="HDJ39" s="147"/>
      <c r="HDK39" s="147"/>
      <c r="HDL39" s="147"/>
      <c r="HDM39" s="147"/>
      <c r="HDN39" s="147"/>
      <c r="HDO39" s="147"/>
      <c r="HDP39" s="147"/>
      <c r="HDQ39" s="147"/>
      <c r="HDR39" s="147"/>
      <c r="HDS39" s="147"/>
      <c r="HDT39" s="147"/>
      <c r="HDU39" s="147"/>
      <c r="HDV39" s="147"/>
      <c r="HDW39" s="147"/>
      <c r="HDX39" s="147"/>
      <c r="HDY39" s="147"/>
      <c r="HDZ39" s="147"/>
      <c r="HEA39" s="147"/>
      <c r="HEB39" s="147"/>
      <c r="HEC39" s="147"/>
      <c r="HED39" s="147"/>
      <c r="HEE39" s="147"/>
      <c r="HEF39" s="147"/>
      <c r="HEG39" s="147"/>
      <c r="HEH39" s="147"/>
      <c r="HEI39" s="147"/>
      <c r="HEJ39" s="147"/>
      <c r="HEK39" s="147"/>
      <c r="HEL39" s="147"/>
      <c r="HEM39" s="147"/>
      <c r="HEN39" s="147"/>
      <c r="HEO39" s="147"/>
      <c r="HEP39" s="147"/>
      <c r="HEQ39" s="147"/>
      <c r="HER39" s="147"/>
      <c r="HES39" s="147"/>
      <c r="HET39" s="147"/>
      <c r="HEU39" s="147"/>
      <c r="HEV39" s="147"/>
      <c r="HEW39" s="147"/>
      <c r="HEX39" s="147"/>
      <c r="HEY39" s="147"/>
      <c r="HEZ39" s="147"/>
      <c r="HFA39" s="147"/>
      <c r="HFB39" s="147"/>
      <c r="HFC39" s="147"/>
      <c r="HFD39" s="147"/>
      <c r="HFE39" s="147"/>
      <c r="HFF39" s="147"/>
      <c r="HFG39" s="147"/>
      <c r="HFH39" s="147"/>
      <c r="HFI39" s="147"/>
      <c r="HFJ39" s="147"/>
      <c r="HFK39" s="147"/>
      <c r="HFL39" s="147"/>
      <c r="HFM39" s="147"/>
      <c r="HFN39" s="147"/>
      <c r="HFO39" s="147"/>
      <c r="HFP39" s="147"/>
      <c r="HFQ39" s="147"/>
      <c r="HFR39" s="147"/>
      <c r="HFS39" s="147"/>
      <c r="HFT39" s="147"/>
      <c r="HFU39" s="147"/>
      <c r="HFV39" s="147"/>
      <c r="HFW39" s="147"/>
      <c r="HFX39" s="147"/>
      <c r="HFY39" s="147"/>
      <c r="HFZ39" s="147"/>
      <c r="HGA39" s="147"/>
      <c r="HGB39" s="147"/>
      <c r="HGC39" s="147"/>
      <c r="HGD39" s="147"/>
      <c r="HGE39" s="147"/>
      <c r="HGF39" s="147"/>
      <c r="HGG39" s="147"/>
      <c r="HGH39" s="147"/>
      <c r="HGI39" s="147"/>
      <c r="HGJ39" s="147"/>
      <c r="HGK39" s="147"/>
      <c r="HGL39" s="147"/>
      <c r="HGM39" s="147"/>
      <c r="HGN39" s="147"/>
      <c r="HGO39" s="147"/>
      <c r="HGP39" s="147"/>
      <c r="HGQ39" s="147"/>
      <c r="HGR39" s="147"/>
      <c r="HGS39" s="147"/>
      <c r="HGT39" s="147"/>
      <c r="HGU39" s="147"/>
      <c r="HGV39" s="147"/>
      <c r="HGW39" s="147"/>
      <c r="HGX39" s="147"/>
      <c r="HGY39" s="147"/>
      <c r="HGZ39" s="147"/>
      <c r="HHA39" s="147"/>
      <c r="HHB39" s="147"/>
      <c r="HHC39" s="147"/>
      <c r="HHD39" s="147"/>
      <c r="HHE39" s="147"/>
      <c r="HHF39" s="147"/>
      <c r="HHG39" s="147"/>
      <c r="HHH39" s="147"/>
      <c r="HHI39" s="147"/>
      <c r="HHJ39" s="147"/>
      <c r="HHK39" s="147"/>
      <c r="HHL39" s="147"/>
      <c r="HHM39" s="147"/>
      <c r="HHN39" s="147"/>
      <c r="HHO39" s="147"/>
      <c r="HHP39" s="147"/>
      <c r="HHQ39" s="147"/>
      <c r="HHR39" s="147"/>
      <c r="HHS39" s="147"/>
      <c r="HHT39" s="147"/>
      <c r="HHU39" s="147"/>
      <c r="HHV39" s="147"/>
      <c r="HHW39" s="147"/>
      <c r="HHX39" s="147"/>
      <c r="HHY39" s="147"/>
      <c r="HHZ39" s="147"/>
      <c r="HIA39" s="147"/>
      <c r="HIB39" s="147"/>
      <c r="HIC39" s="147"/>
      <c r="HID39" s="147"/>
      <c r="HIE39" s="147"/>
      <c r="HIF39" s="147"/>
      <c r="HIG39" s="147"/>
      <c r="HIH39" s="147"/>
      <c r="HII39" s="147"/>
      <c r="HIJ39" s="147"/>
      <c r="HIK39" s="147"/>
      <c r="HIL39" s="147"/>
      <c r="HIM39" s="147"/>
      <c r="HIN39" s="147"/>
      <c r="HIO39" s="147"/>
      <c r="HIP39" s="147"/>
      <c r="HIQ39" s="147"/>
      <c r="HIR39" s="147"/>
      <c r="HIS39" s="147"/>
      <c r="HIT39" s="147"/>
      <c r="HIU39" s="147"/>
      <c r="HIV39" s="147"/>
      <c r="HIW39" s="147"/>
      <c r="HIX39" s="147"/>
      <c r="HIY39" s="147"/>
      <c r="HIZ39" s="147"/>
      <c r="HJA39" s="147"/>
      <c r="HJB39" s="147"/>
      <c r="HJC39" s="147"/>
      <c r="HJD39" s="147"/>
      <c r="HJE39" s="147"/>
      <c r="HJF39" s="147"/>
      <c r="HJG39" s="147"/>
      <c r="HJH39" s="147"/>
      <c r="HJI39" s="147"/>
      <c r="HJJ39" s="147"/>
      <c r="HJK39" s="147"/>
      <c r="HJL39" s="147"/>
      <c r="HJM39" s="147"/>
      <c r="HJN39" s="147"/>
      <c r="HJO39" s="147"/>
      <c r="HJP39" s="147"/>
      <c r="HJQ39" s="147"/>
      <c r="HJR39" s="147"/>
      <c r="HJS39" s="147"/>
      <c r="HJT39" s="147"/>
      <c r="HJU39" s="147"/>
      <c r="HJV39" s="147"/>
      <c r="HJW39" s="147"/>
      <c r="HJX39" s="147"/>
      <c r="HJY39" s="147"/>
      <c r="HJZ39" s="147"/>
      <c r="HKA39" s="147"/>
      <c r="HKB39" s="147"/>
      <c r="HKC39" s="147"/>
      <c r="HKD39" s="147"/>
      <c r="HKE39" s="147"/>
      <c r="HKF39" s="147"/>
      <c r="HKG39" s="147"/>
      <c r="HKH39" s="147"/>
      <c r="HKI39" s="147"/>
      <c r="HKJ39" s="147"/>
      <c r="HKK39" s="147"/>
      <c r="HKL39" s="147"/>
      <c r="HKM39" s="147"/>
      <c r="HKN39" s="147"/>
      <c r="HKO39" s="147"/>
      <c r="HKP39" s="147"/>
      <c r="HKQ39" s="147"/>
      <c r="HKR39" s="147"/>
      <c r="HKS39" s="147"/>
      <c r="HKT39" s="147"/>
      <c r="HKU39" s="147"/>
      <c r="HKV39" s="147"/>
      <c r="HKW39" s="147"/>
      <c r="HKX39" s="147"/>
      <c r="HKY39" s="147"/>
      <c r="HKZ39" s="147"/>
      <c r="HLA39" s="147"/>
      <c r="HLB39" s="147"/>
      <c r="HLC39" s="147"/>
      <c r="HLD39" s="147"/>
      <c r="HLE39" s="147"/>
      <c r="HLF39" s="147"/>
      <c r="HLG39" s="147"/>
      <c r="HLH39" s="147"/>
      <c r="HLI39" s="147"/>
      <c r="HLJ39" s="147"/>
      <c r="HLK39" s="147"/>
      <c r="HLL39" s="147"/>
      <c r="HLM39" s="147"/>
      <c r="HLN39" s="147"/>
      <c r="HLO39" s="147"/>
      <c r="HLP39" s="147"/>
      <c r="HLQ39" s="147"/>
      <c r="HLR39" s="147"/>
      <c r="HLS39" s="147"/>
      <c r="HLT39" s="147"/>
      <c r="HLU39" s="147"/>
      <c r="HLV39" s="147"/>
      <c r="HLW39" s="147"/>
      <c r="HLX39" s="147"/>
      <c r="HLY39" s="147"/>
      <c r="HLZ39" s="147"/>
      <c r="HMA39" s="147"/>
      <c r="HMB39" s="147"/>
      <c r="HMC39" s="147"/>
      <c r="HMD39" s="147"/>
      <c r="HME39" s="147"/>
      <c r="HMF39" s="147"/>
      <c r="HMG39" s="147"/>
      <c r="HMH39" s="147"/>
      <c r="HMI39" s="147"/>
      <c r="HMJ39" s="147"/>
      <c r="HMK39" s="147"/>
      <c r="HML39" s="147"/>
      <c r="HMM39" s="147"/>
      <c r="HMN39" s="147"/>
      <c r="HMO39" s="147"/>
      <c r="HMP39" s="147"/>
      <c r="HMQ39" s="147"/>
      <c r="HMR39" s="147"/>
      <c r="HMS39" s="147"/>
      <c r="HMT39" s="147"/>
      <c r="HMU39" s="147"/>
      <c r="HMV39" s="147"/>
      <c r="HMW39" s="147"/>
      <c r="HMX39" s="147"/>
      <c r="HMY39" s="147"/>
      <c r="HMZ39" s="147"/>
      <c r="HNA39" s="147"/>
      <c r="HNB39" s="147"/>
      <c r="HNC39" s="147"/>
      <c r="HND39" s="147"/>
      <c r="HNE39" s="147"/>
      <c r="HNF39" s="147"/>
      <c r="HNG39" s="147"/>
      <c r="HNH39" s="147"/>
      <c r="HNI39" s="147"/>
      <c r="HNJ39" s="147"/>
      <c r="HNK39" s="147"/>
      <c r="HNL39" s="147"/>
      <c r="HNM39" s="147"/>
      <c r="HNN39" s="147"/>
      <c r="HNO39" s="147"/>
      <c r="HNP39" s="147"/>
      <c r="HNQ39" s="147"/>
      <c r="HNR39" s="147"/>
      <c r="HNS39" s="147"/>
      <c r="HNT39" s="147"/>
      <c r="HNU39" s="147"/>
      <c r="HNV39" s="147"/>
      <c r="HNW39" s="147"/>
      <c r="HNX39" s="147"/>
      <c r="HNY39" s="147"/>
      <c r="HNZ39" s="147"/>
      <c r="HOA39" s="147"/>
      <c r="HOB39" s="147"/>
      <c r="HOC39" s="147"/>
      <c r="HOD39" s="147"/>
      <c r="HOE39" s="147"/>
      <c r="HOF39" s="147"/>
      <c r="HOG39" s="147"/>
      <c r="HOH39" s="147"/>
      <c r="HOI39" s="147"/>
      <c r="HOJ39" s="147"/>
      <c r="HOK39" s="147"/>
      <c r="HOL39" s="147"/>
      <c r="HOM39" s="147"/>
      <c r="HON39" s="147"/>
      <c r="HOO39" s="147"/>
      <c r="HOP39" s="147"/>
      <c r="HOQ39" s="147"/>
      <c r="HOR39" s="147"/>
      <c r="HOS39" s="147"/>
      <c r="HOT39" s="147"/>
      <c r="HOU39" s="147"/>
      <c r="HOV39" s="147"/>
      <c r="HOW39" s="147"/>
      <c r="HOX39" s="147"/>
      <c r="HOY39" s="147"/>
      <c r="HOZ39" s="147"/>
      <c r="HPA39" s="147"/>
      <c r="HPB39" s="147"/>
      <c r="HPC39" s="147"/>
      <c r="HPD39" s="147"/>
      <c r="HPE39" s="147"/>
      <c r="HPF39" s="147"/>
      <c r="HPG39" s="147"/>
      <c r="HPH39" s="147"/>
      <c r="HPI39" s="147"/>
      <c r="HPJ39" s="147"/>
      <c r="HPK39" s="147"/>
      <c r="HPL39" s="147"/>
      <c r="HPM39" s="147"/>
      <c r="HPN39" s="147"/>
      <c r="HPO39" s="147"/>
      <c r="HPP39" s="147"/>
      <c r="HPQ39" s="147"/>
      <c r="HPR39" s="147"/>
      <c r="HPS39" s="147"/>
      <c r="HPT39" s="147"/>
      <c r="HPU39" s="147"/>
      <c r="HPV39" s="147"/>
      <c r="HPW39" s="147"/>
      <c r="HPX39" s="147"/>
      <c r="HPY39" s="147"/>
      <c r="HPZ39" s="147"/>
      <c r="HQA39" s="147"/>
      <c r="HQB39" s="147"/>
      <c r="HQC39" s="147"/>
      <c r="HQD39" s="147"/>
      <c r="HQE39" s="147"/>
      <c r="HQF39" s="147"/>
      <c r="HQG39" s="147"/>
      <c r="HQH39" s="147"/>
      <c r="HQI39" s="147"/>
      <c r="HQJ39" s="147"/>
      <c r="HQK39" s="147"/>
      <c r="HQL39" s="147"/>
      <c r="HQM39" s="147"/>
      <c r="HQN39" s="147"/>
      <c r="HQO39" s="147"/>
      <c r="HQP39" s="147"/>
      <c r="HQQ39" s="147"/>
      <c r="HQR39" s="147"/>
      <c r="HQS39" s="147"/>
      <c r="HQT39" s="147"/>
      <c r="HQU39" s="147"/>
      <c r="HQV39" s="147"/>
      <c r="HQW39" s="147"/>
      <c r="HQX39" s="147"/>
      <c r="HQY39" s="147"/>
      <c r="HQZ39" s="147"/>
      <c r="HRA39" s="147"/>
      <c r="HRB39" s="147"/>
      <c r="HRC39" s="147"/>
      <c r="HRD39" s="147"/>
      <c r="HRE39" s="147"/>
      <c r="HRF39" s="147"/>
      <c r="HRG39" s="147"/>
      <c r="HRH39" s="147"/>
      <c r="HRI39" s="147"/>
      <c r="HRJ39" s="147"/>
      <c r="HRK39" s="147"/>
      <c r="HRL39" s="147"/>
      <c r="HRM39" s="147"/>
      <c r="HRN39" s="147"/>
      <c r="HRO39" s="147"/>
      <c r="HRP39" s="147"/>
      <c r="HRQ39" s="147"/>
      <c r="HRR39" s="147"/>
      <c r="HRS39" s="147"/>
      <c r="HRT39" s="147"/>
      <c r="HRU39" s="147"/>
      <c r="HRV39" s="147"/>
      <c r="HRW39" s="147"/>
      <c r="HRX39" s="147"/>
      <c r="HRY39" s="147"/>
      <c r="HRZ39" s="147"/>
      <c r="HSA39" s="147"/>
      <c r="HSB39" s="147"/>
      <c r="HSC39" s="147"/>
      <c r="HSD39" s="147"/>
      <c r="HSE39" s="147"/>
      <c r="HSF39" s="147"/>
      <c r="HSG39" s="147"/>
      <c r="HSH39" s="147"/>
      <c r="HSI39" s="147"/>
      <c r="HSJ39" s="147"/>
      <c r="HSK39" s="147"/>
      <c r="HSL39" s="147"/>
      <c r="HSM39" s="147"/>
      <c r="HSN39" s="147"/>
      <c r="HSO39" s="147"/>
      <c r="HSP39" s="147"/>
      <c r="HSQ39" s="147"/>
      <c r="HSR39" s="147"/>
      <c r="HSS39" s="147"/>
      <c r="HST39" s="147"/>
      <c r="HSU39" s="147"/>
      <c r="HSV39" s="147"/>
      <c r="HSW39" s="147"/>
      <c r="HSX39" s="147"/>
      <c r="HSY39" s="147"/>
      <c r="HSZ39" s="147"/>
      <c r="HTA39" s="147"/>
      <c r="HTB39" s="147"/>
      <c r="HTC39" s="147"/>
      <c r="HTD39" s="147"/>
      <c r="HTE39" s="147"/>
      <c r="HTF39" s="147"/>
      <c r="HTG39" s="147"/>
      <c r="HTH39" s="147"/>
      <c r="HTI39" s="147"/>
      <c r="HTJ39" s="147"/>
      <c r="HTK39" s="147"/>
      <c r="HTL39" s="147"/>
      <c r="HTM39" s="147"/>
      <c r="HTN39" s="147"/>
      <c r="HTO39" s="147"/>
      <c r="HTP39" s="147"/>
      <c r="HTQ39" s="147"/>
      <c r="HTR39" s="147"/>
      <c r="HTS39" s="147"/>
      <c r="HTT39" s="147"/>
      <c r="HTU39" s="147"/>
      <c r="HTV39" s="147"/>
      <c r="HTW39" s="147"/>
      <c r="HTX39" s="147"/>
      <c r="HTY39" s="147"/>
      <c r="HTZ39" s="147"/>
      <c r="HUA39" s="147"/>
      <c r="HUB39" s="147"/>
      <c r="HUC39" s="147"/>
      <c r="HUD39" s="147"/>
      <c r="HUE39" s="147"/>
      <c r="HUF39" s="147"/>
      <c r="HUG39" s="147"/>
      <c r="HUH39" s="147"/>
      <c r="HUI39" s="147"/>
      <c r="HUJ39" s="147"/>
      <c r="HUK39" s="147"/>
      <c r="HUL39" s="147"/>
      <c r="HUM39" s="147"/>
      <c r="HUN39" s="147"/>
      <c r="HUO39" s="147"/>
      <c r="HUP39" s="147"/>
      <c r="HUQ39" s="147"/>
      <c r="HUR39" s="147"/>
      <c r="HUS39" s="147"/>
      <c r="HUT39" s="147"/>
      <c r="HUU39" s="147"/>
      <c r="HUV39" s="147"/>
      <c r="HUW39" s="147"/>
      <c r="HUX39" s="147"/>
      <c r="HUY39" s="147"/>
      <c r="HUZ39" s="147"/>
      <c r="HVA39" s="147"/>
      <c r="HVB39" s="147"/>
      <c r="HVC39" s="147"/>
      <c r="HVD39" s="147"/>
      <c r="HVE39" s="147"/>
      <c r="HVF39" s="147"/>
      <c r="HVG39" s="147"/>
      <c r="HVH39" s="147"/>
      <c r="HVI39" s="147"/>
      <c r="HVJ39" s="147"/>
      <c r="HVK39" s="147"/>
      <c r="HVL39" s="147"/>
      <c r="HVM39" s="147"/>
      <c r="HVN39" s="147"/>
      <c r="HVO39" s="147"/>
      <c r="HVP39" s="147"/>
      <c r="HVQ39" s="147"/>
      <c r="HVR39" s="147"/>
      <c r="HVS39" s="147"/>
      <c r="HVT39" s="147"/>
      <c r="HVU39" s="147"/>
      <c r="HVV39" s="147"/>
      <c r="HVW39" s="147"/>
      <c r="HVX39" s="147"/>
      <c r="HVY39" s="147"/>
      <c r="HVZ39" s="147"/>
      <c r="HWA39" s="147"/>
      <c r="HWB39" s="147"/>
      <c r="HWC39" s="147"/>
      <c r="HWD39" s="147"/>
      <c r="HWE39" s="147"/>
      <c r="HWF39" s="147"/>
      <c r="HWG39" s="147"/>
      <c r="HWH39" s="147"/>
      <c r="HWI39" s="147"/>
      <c r="HWJ39" s="147"/>
      <c r="HWK39" s="147"/>
      <c r="HWL39" s="147"/>
      <c r="HWM39" s="147"/>
      <c r="HWN39" s="147"/>
      <c r="HWO39" s="147"/>
      <c r="HWP39" s="147"/>
      <c r="HWQ39" s="147"/>
      <c r="HWR39" s="147"/>
      <c r="HWS39" s="147"/>
      <c r="HWT39" s="147"/>
      <c r="HWU39" s="147"/>
      <c r="HWV39" s="147"/>
      <c r="HWW39" s="147"/>
      <c r="HWX39" s="147"/>
      <c r="HWY39" s="147"/>
      <c r="HWZ39" s="147"/>
      <c r="HXA39" s="147"/>
      <c r="HXB39" s="147"/>
      <c r="HXC39" s="147"/>
      <c r="HXD39" s="147"/>
      <c r="HXE39" s="147"/>
      <c r="HXF39" s="147"/>
      <c r="HXG39" s="147"/>
      <c r="HXH39" s="147"/>
      <c r="HXI39" s="147"/>
      <c r="HXJ39" s="147"/>
      <c r="HXK39" s="147"/>
      <c r="HXL39" s="147"/>
      <c r="HXM39" s="147"/>
      <c r="HXN39" s="147"/>
      <c r="HXO39" s="147"/>
      <c r="HXP39" s="147"/>
      <c r="HXQ39" s="147"/>
      <c r="HXR39" s="147"/>
      <c r="HXS39" s="147"/>
      <c r="HXT39" s="147"/>
      <c r="HXU39" s="147"/>
      <c r="HXV39" s="147"/>
      <c r="HXW39" s="147"/>
      <c r="HXX39" s="147"/>
      <c r="HXY39" s="147"/>
      <c r="HXZ39" s="147"/>
      <c r="HYA39" s="147"/>
      <c r="HYB39" s="147"/>
      <c r="HYC39" s="147"/>
      <c r="HYD39" s="147"/>
      <c r="HYE39" s="147"/>
      <c r="HYF39" s="147"/>
      <c r="HYG39" s="147"/>
      <c r="HYH39" s="147"/>
      <c r="HYI39" s="147"/>
      <c r="HYJ39" s="147"/>
      <c r="HYK39" s="147"/>
      <c r="HYL39" s="147"/>
      <c r="HYM39" s="147"/>
      <c r="HYN39" s="147"/>
      <c r="HYO39" s="147"/>
      <c r="HYP39" s="147"/>
      <c r="HYQ39" s="147"/>
      <c r="HYR39" s="147"/>
      <c r="HYS39" s="147"/>
      <c r="HYT39" s="147"/>
      <c r="HYU39" s="147"/>
      <c r="HYV39" s="147"/>
      <c r="HYW39" s="147"/>
      <c r="HYX39" s="147"/>
      <c r="HYY39" s="147"/>
      <c r="HYZ39" s="147"/>
      <c r="HZA39" s="147"/>
      <c r="HZB39" s="147"/>
      <c r="HZC39" s="147"/>
      <c r="HZD39" s="147"/>
      <c r="HZE39" s="147"/>
      <c r="HZF39" s="147"/>
      <c r="HZG39" s="147"/>
      <c r="HZH39" s="147"/>
      <c r="HZI39" s="147"/>
      <c r="HZJ39" s="147"/>
      <c r="HZK39" s="147"/>
      <c r="HZL39" s="147"/>
      <c r="HZM39" s="147"/>
      <c r="HZN39" s="147"/>
      <c r="HZO39" s="147"/>
      <c r="HZP39" s="147"/>
      <c r="HZQ39" s="147"/>
      <c r="HZR39" s="147"/>
      <c r="HZS39" s="147"/>
      <c r="HZT39" s="147"/>
      <c r="HZU39" s="147"/>
      <c r="HZV39" s="147"/>
      <c r="HZW39" s="147"/>
      <c r="HZX39" s="147"/>
      <c r="HZY39" s="147"/>
      <c r="HZZ39" s="147"/>
      <c r="IAA39" s="147"/>
      <c r="IAB39" s="147"/>
      <c r="IAC39" s="147"/>
      <c r="IAD39" s="147"/>
      <c r="IAE39" s="147"/>
      <c r="IAF39" s="147"/>
      <c r="IAG39" s="147"/>
      <c r="IAH39" s="147"/>
      <c r="IAI39" s="147"/>
      <c r="IAJ39" s="147"/>
      <c r="IAK39" s="147"/>
      <c r="IAL39" s="147"/>
      <c r="IAM39" s="147"/>
      <c r="IAN39" s="147"/>
      <c r="IAO39" s="147"/>
      <c r="IAP39" s="147"/>
      <c r="IAQ39" s="147"/>
      <c r="IAR39" s="147"/>
      <c r="IAS39" s="147"/>
      <c r="IAT39" s="147"/>
      <c r="IAU39" s="147"/>
      <c r="IAV39" s="147"/>
      <c r="IAW39" s="147"/>
      <c r="IAX39" s="147"/>
      <c r="IAY39" s="147"/>
      <c r="IAZ39" s="147"/>
      <c r="IBA39" s="147"/>
      <c r="IBB39" s="147"/>
      <c r="IBC39" s="147"/>
      <c r="IBD39" s="147"/>
      <c r="IBE39" s="147"/>
      <c r="IBF39" s="147"/>
      <c r="IBG39" s="147"/>
      <c r="IBH39" s="147"/>
      <c r="IBI39" s="147"/>
      <c r="IBJ39" s="147"/>
      <c r="IBK39" s="147"/>
      <c r="IBL39" s="147"/>
      <c r="IBM39" s="147"/>
      <c r="IBN39" s="147"/>
      <c r="IBO39" s="147"/>
      <c r="IBP39" s="147"/>
      <c r="IBQ39" s="147"/>
      <c r="IBR39" s="147"/>
      <c r="IBS39" s="147"/>
      <c r="IBT39" s="147"/>
      <c r="IBU39" s="147"/>
      <c r="IBV39" s="147"/>
      <c r="IBW39" s="147"/>
      <c r="IBX39" s="147"/>
      <c r="IBY39" s="147"/>
      <c r="IBZ39" s="147"/>
      <c r="ICA39" s="147"/>
      <c r="ICB39" s="147"/>
      <c r="ICC39" s="147"/>
      <c r="ICD39" s="147"/>
      <c r="ICE39" s="147"/>
      <c r="ICF39" s="147"/>
      <c r="ICG39" s="147"/>
      <c r="ICH39" s="147"/>
      <c r="ICI39" s="147"/>
      <c r="ICJ39" s="147"/>
      <c r="ICK39" s="147"/>
      <c r="ICL39" s="147"/>
      <c r="ICM39" s="147"/>
      <c r="ICN39" s="147"/>
      <c r="ICO39" s="147"/>
      <c r="ICP39" s="147"/>
      <c r="ICQ39" s="147"/>
      <c r="ICR39" s="147"/>
      <c r="ICS39" s="147"/>
      <c r="ICT39" s="147"/>
      <c r="ICU39" s="147"/>
      <c r="ICV39" s="147"/>
      <c r="ICW39" s="147"/>
      <c r="ICX39" s="147"/>
      <c r="ICY39" s="147"/>
      <c r="ICZ39" s="147"/>
      <c r="IDA39" s="147"/>
      <c r="IDB39" s="147"/>
      <c r="IDC39" s="147"/>
      <c r="IDD39" s="147"/>
      <c r="IDE39" s="147"/>
      <c r="IDF39" s="147"/>
      <c r="IDG39" s="147"/>
      <c r="IDH39" s="147"/>
      <c r="IDI39" s="147"/>
      <c r="IDJ39" s="147"/>
      <c r="IDK39" s="147"/>
      <c r="IDL39" s="147"/>
      <c r="IDM39" s="147"/>
      <c r="IDN39" s="147"/>
      <c r="IDO39" s="147"/>
      <c r="IDP39" s="147"/>
      <c r="IDQ39" s="147"/>
      <c r="IDR39" s="147"/>
      <c r="IDS39" s="147"/>
      <c r="IDT39" s="147"/>
      <c r="IDU39" s="147"/>
      <c r="IDV39" s="147"/>
      <c r="IDW39" s="147"/>
      <c r="IDX39" s="147"/>
      <c r="IDY39" s="147"/>
      <c r="IDZ39" s="147"/>
      <c r="IEA39" s="147"/>
      <c r="IEB39" s="147"/>
      <c r="IEC39" s="147"/>
      <c r="IED39" s="147"/>
      <c r="IEE39" s="147"/>
      <c r="IEF39" s="147"/>
      <c r="IEG39" s="147"/>
      <c r="IEH39" s="147"/>
      <c r="IEI39" s="147"/>
      <c r="IEJ39" s="147"/>
      <c r="IEK39" s="147"/>
      <c r="IEL39" s="147"/>
      <c r="IEM39" s="147"/>
      <c r="IEN39" s="147"/>
      <c r="IEO39" s="147"/>
      <c r="IEP39" s="147"/>
      <c r="IEQ39" s="147"/>
      <c r="IER39" s="147"/>
      <c r="IES39" s="147"/>
      <c r="IET39" s="147"/>
      <c r="IEU39" s="147"/>
      <c r="IEV39" s="147"/>
      <c r="IEW39" s="147"/>
      <c r="IEX39" s="147"/>
      <c r="IEY39" s="147"/>
      <c r="IEZ39" s="147"/>
      <c r="IFA39" s="147"/>
      <c r="IFB39" s="147"/>
      <c r="IFC39" s="147"/>
      <c r="IFD39" s="147"/>
      <c r="IFE39" s="147"/>
      <c r="IFF39" s="147"/>
      <c r="IFG39" s="147"/>
      <c r="IFH39" s="147"/>
      <c r="IFI39" s="147"/>
      <c r="IFJ39" s="147"/>
      <c r="IFK39" s="147"/>
      <c r="IFL39" s="147"/>
      <c r="IFM39" s="147"/>
      <c r="IFN39" s="147"/>
      <c r="IFO39" s="147"/>
      <c r="IFP39" s="147"/>
      <c r="IFQ39" s="147"/>
      <c r="IFR39" s="147"/>
      <c r="IFS39" s="147"/>
      <c r="IFT39" s="147"/>
      <c r="IFU39" s="147"/>
      <c r="IFV39" s="147"/>
      <c r="IFW39" s="147"/>
      <c r="IFX39" s="147"/>
      <c r="IFY39" s="147"/>
      <c r="IFZ39" s="147"/>
      <c r="IGA39" s="147"/>
      <c r="IGB39" s="147"/>
      <c r="IGC39" s="147"/>
      <c r="IGD39" s="147"/>
      <c r="IGE39" s="147"/>
      <c r="IGF39" s="147"/>
      <c r="IGG39" s="147"/>
      <c r="IGH39" s="147"/>
      <c r="IGI39" s="147"/>
      <c r="IGJ39" s="147"/>
      <c r="IGK39" s="147"/>
      <c r="IGL39" s="147"/>
      <c r="IGM39" s="147"/>
      <c r="IGN39" s="147"/>
      <c r="IGO39" s="147"/>
      <c r="IGP39" s="147"/>
      <c r="IGQ39" s="147"/>
      <c r="IGR39" s="147"/>
      <c r="IGS39" s="147"/>
      <c r="IGT39" s="147"/>
      <c r="IGU39" s="147"/>
      <c r="IGV39" s="147"/>
      <c r="IGW39" s="147"/>
      <c r="IGX39" s="147"/>
      <c r="IGY39" s="147"/>
      <c r="IGZ39" s="147"/>
      <c r="IHA39" s="147"/>
      <c r="IHB39" s="147"/>
      <c r="IHC39" s="147"/>
      <c r="IHD39" s="147"/>
      <c r="IHE39" s="147"/>
      <c r="IHF39" s="147"/>
      <c r="IHG39" s="147"/>
      <c r="IHH39" s="147"/>
      <c r="IHI39" s="147"/>
      <c r="IHJ39" s="147"/>
      <c r="IHK39" s="147"/>
      <c r="IHL39" s="147"/>
      <c r="IHM39" s="147"/>
      <c r="IHN39" s="147"/>
      <c r="IHO39" s="147"/>
      <c r="IHP39" s="147"/>
      <c r="IHQ39" s="147"/>
      <c r="IHR39" s="147"/>
      <c r="IHS39" s="147"/>
      <c r="IHT39" s="147"/>
      <c r="IHU39" s="147"/>
      <c r="IHV39" s="147"/>
      <c r="IHW39" s="147"/>
      <c r="IHX39" s="147"/>
      <c r="IHY39" s="147"/>
      <c r="IHZ39" s="147"/>
      <c r="IIA39" s="147"/>
      <c r="IIB39" s="147"/>
      <c r="IIC39" s="147"/>
      <c r="IID39" s="147"/>
      <c r="IIE39" s="147"/>
      <c r="IIF39" s="147"/>
      <c r="IIG39" s="147"/>
      <c r="IIH39" s="147"/>
      <c r="III39" s="147"/>
      <c r="IIJ39" s="147"/>
      <c r="IIK39" s="147"/>
      <c r="IIL39" s="147"/>
      <c r="IIM39" s="147"/>
      <c r="IIN39" s="147"/>
      <c r="IIO39" s="147"/>
      <c r="IIP39" s="147"/>
      <c r="IIQ39" s="147"/>
      <c r="IIR39" s="147"/>
      <c r="IIS39" s="147"/>
      <c r="IIT39" s="147"/>
      <c r="IIU39" s="147"/>
      <c r="IIV39" s="147"/>
      <c r="IIW39" s="147"/>
      <c r="IIX39" s="147"/>
      <c r="IIY39" s="147"/>
      <c r="IIZ39" s="147"/>
      <c r="IJA39" s="147"/>
      <c r="IJB39" s="147"/>
      <c r="IJC39" s="147"/>
      <c r="IJD39" s="147"/>
      <c r="IJE39" s="147"/>
      <c r="IJF39" s="147"/>
      <c r="IJG39" s="147"/>
      <c r="IJH39" s="147"/>
      <c r="IJI39" s="147"/>
      <c r="IJJ39" s="147"/>
      <c r="IJK39" s="147"/>
      <c r="IJL39" s="147"/>
      <c r="IJM39" s="147"/>
      <c r="IJN39" s="147"/>
      <c r="IJO39" s="147"/>
      <c r="IJP39" s="147"/>
      <c r="IJQ39" s="147"/>
      <c r="IJR39" s="147"/>
      <c r="IJS39" s="147"/>
      <c r="IJT39" s="147"/>
      <c r="IJU39" s="147"/>
      <c r="IJV39" s="147"/>
      <c r="IJW39" s="147"/>
      <c r="IJX39" s="147"/>
      <c r="IJY39" s="147"/>
      <c r="IJZ39" s="147"/>
      <c r="IKA39" s="147"/>
      <c r="IKB39" s="147"/>
      <c r="IKC39" s="147"/>
      <c r="IKD39" s="147"/>
      <c r="IKE39" s="147"/>
      <c r="IKF39" s="147"/>
      <c r="IKG39" s="147"/>
      <c r="IKH39" s="147"/>
      <c r="IKI39" s="147"/>
      <c r="IKJ39" s="147"/>
      <c r="IKK39" s="147"/>
      <c r="IKL39" s="147"/>
      <c r="IKM39" s="147"/>
      <c r="IKN39" s="147"/>
      <c r="IKO39" s="147"/>
      <c r="IKP39" s="147"/>
      <c r="IKQ39" s="147"/>
      <c r="IKR39" s="147"/>
      <c r="IKS39" s="147"/>
      <c r="IKT39" s="147"/>
      <c r="IKU39" s="147"/>
      <c r="IKV39" s="147"/>
      <c r="IKW39" s="147"/>
      <c r="IKX39" s="147"/>
      <c r="IKY39" s="147"/>
      <c r="IKZ39" s="147"/>
      <c r="ILA39" s="147"/>
      <c r="ILB39" s="147"/>
      <c r="ILC39" s="147"/>
      <c r="ILD39" s="147"/>
      <c r="ILE39" s="147"/>
      <c r="ILF39" s="147"/>
      <c r="ILG39" s="147"/>
      <c r="ILH39" s="147"/>
      <c r="ILI39" s="147"/>
      <c r="ILJ39" s="147"/>
      <c r="ILK39" s="147"/>
      <c r="ILL39" s="147"/>
      <c r="ILM39" s="147"/>
      <c r="ILN39" s="147"/>
      <c r="ILO39" s="147"/>
      <c r="ILP39" s="147"/>
      <c r="ILQ39" s="147"/>
      <c r="ILR39" s="147"/>
      <c r="ILS39" s="147"/>
      <c r="ILT39" s="147"/>
      <c r="ILU39" s="147"/>
      <c r="ILV39" s="147"/>
      <c r="ILW39" s="147"/>
      <c r="ILX39" s="147"/>
      <c r="ILY39" s="147"/>
      <c r="ILZ39" s="147"/>
      <c r="IMA39" s="147"/>
      <c r="IMB39" s="147"/>
      <c r="IMC39" s="147"/>
      <c r="IMD39" s="147"/>
      <c r="IME39" s="147"/>
      <c r="IMF39" s="147"/>
      <c r="IMG39" s="147"/>
      <c r="IMH39" s="147"/>
      <c r="IMI39" s="147"/>
      <c r="IMJ39" s="147"/>
      <c r="IMK39" s="147"/>
      <c r="IML39" s="147"/>
      <c r="IMM39" s="147"/>
      <c r="IMN39" s="147"/>
      <c r="IMO39" s="147"/>
      <c r="IMP39" s="147"/>
      <c r="IMQ39" s="147"/>
      <c r="IMR39" s="147"/>
      <c r="IMS39" s="147"/>
      <c r="IMT39" s="147"/>
      <c r="IMU39" s="147"/>
      <c r="IMV39" s="147"/>
      <c r="IMW39" s="147"/>
      <c r="IMX39" s="147"/>
      <c r="IMY39" s="147"/>
      <c r="IMZ39" s="147"/>
      <c r="INA39" s="147"/>
      <c r="INB39" s="147"/>
      <c r="INC39" s="147"/>
      <c r="IND39" s="147"/>
      <c r="INE39" s="147"/>
      <c r="INF39" s="147"/>
      <c r="ING39" s="147"/>
      <c r="INH39" s="147"/>
      <c r="INI39" s="147"/>
      <c r="INJ39" s="147"/>
      <c r="INK39" s="147"/>
      <c r="INL39" s="147"/>
      <c r="INM39" s="147"/>
      <c r="INN39" s="147"/>
      <c r="INO39" s="147"/>
      <c r="INP39" s="147"/>
      <c r="INQ39" s="147"/>
      <c r="INR39" s="147"/>
      <c r="INS39" s="147"/>
      <c r="INT39" s="147"/>
      <c r="INU39" s="147"/>
      <c r="INV39" s="147"/>
      <c r="INW39" s="147"/>
      <c r="INX39" s="147"/>
      <c r="INY39" s="147"/>
      <c r="INZ39" s="147"/>
      <c r="IOA39" s="147"/>
      <c r="IOB39" s="147"/>
      <c r="IOC39" s="147"/>
      <c r="IOD39" s="147"/>
      <c r="IOE39" s="147"/>
      <c r="IOF39" s="147"/>
      <c r="IOG39" s="147"/>
      <c r="IOH39" s="147"/>
      <c r="IOI39" s="147"/>
      <c r="IOJ39" s="147"/>
      <c r="IOK39" s="147"/>
      <c r="IOL39" s="147"/>
      <c r="IOM39" s="147"/>
      <c r="ION39" s="147"/>
      <c r="IOO39" s="147"/>
      <c r="IOP39" s="147"/>
      <c r="IOQ39" s="147"/>
      <c r="IOR39" s="147"/>
      <c r="IOS39" s="147"/>
      <c r="IOT39" s="147"/>
      <c r="IOU39" s="147"/>
      <c r="IOV39" s="147"/>
      <c r="IOW39" s="147"/>
      <c r="IOX39" s="147"/>
      <c r="IOY39" s="147"/>
      <c r="IOZ39" s="147"/>
      <c r="IPA39" s="147"/>
      <c r="IPB39" s="147"/>
      <c r="IPC39" s="147"/>
      <c r="IPD39" s="147"/>
      <c r="IPE39" s="147"/>
      <c r="IPF39" s="147"/>
      <c r="IPG39" s="147"/>
      <c r="IPH39" s="147"/>
      <c r="IPI39" s="147"/>
      <c r="IPJ39" s="147"/>
      <c r="IPK39" s="147"/>
      <c r="IPL39" s="147"/>
      <c r="IPM39" s="147"/>
      <c r="IPN39" s="147"/>
      <c r="IPO39" s="147"/>
      <c r="IPP39" s="147"/>
      <c r="IPQ39" s="147"/>
      <c r="IPR39" s="147"/>
      <c r="IPS39" s="147"/>
      <c r="IPT39" s="147"/>
      <c r="IPU39" s="147"/>
      <c r="IPV39" s="147"/>
      <c r="IPW39" s="147"/>
      <c r="IPX39" s="147"/>
      <c r="IPY39" s="147"/>
      <c r="IPZ39" s="147"/>
      <c r="IQA39" s="147"/>
      <c r="IQB39" s="147"/>
      <c r="IQC39" s="147"/>
      <c r="IQD39" s="147"/>
      <c r="IQE39" s="147"/>
      <c r="IQF39" s="147"/>
      <c r="IQG39" s="147"/>
      <c r="IQH39" s="147"/>
      <c r="IQI39" s="147"/>
      <c r="IQJ39" s="147"/>
      <c r="IQK39" s="147"/>
      <c r="IQL39" s="147"/>
      <c r="IQM39" s="147"/>
      <c r="IQN39" s="147"/>
      <c r="IQO39" s="147"/>
      <c r="IQP39" s="147"/>
      <c r="IQQ39" s="147"/>
      <c r="IQR39" s="147"/>
      <c r="IQS39" s="147"/>
      <c r="IQT39" s="147"/>
      <c r="IQU39" s="147"/>
      <c r="IQV39" s="147"/>
      <c r="IQW39" s="147"/>
      <c r="IQX39" s="147"/>
      <c r="IQY39" s="147"/>
      <c r="IQZ39" s="147"/>
      <c r="IRA39" s="147"/>
      <c r="IRB39" s="147"/>
      <c r="IRC39" s="147"/>
      <c r="IRD39" s="147"/>
      <c r="IRE39" s="147"/>
      <c r="IRF39" s="147"/>
      <c r="IRG39" s="147"/>
      <c r="IRH39" s="147"/>
      <c r="IRI39" s="147"/>
      <c r="IRJ39" s="147"/>
      <c r="IRK39" s="147"/>
      <c r="IRL39" s="147"/>
      <c r="IRM39" s="147"/>
      <c r="IRN39" s="147"/>
      <c r="IRO39" s="147"/>
      <c r="IRP39" s="147"/>
      <c r="IRQ39" s="147"/>
      <c r="IRR39" s="147"/>
      <c r="IRS39" s="147"/>
      <c r="IRT39" s="147"/>
      <c r="IRU39" s="147"/>
      <c r="IRV39" s="147"/>
      <c r="IRW39" s="147"/>
      <c r="IRX39" s="147"/>
      <c r="IRY39" s="147"/>
      <c r="IRZ39" s="147"/>
      <c r="ISA39" s="147"/>
      <c r="ISB39" s="147"/>
      <c r="ISC39" s="147"/>
      <c r="ISD39" s="147"/>
      <c r="ISE39" s="147"/>
      <c r="ISF39" s="147"/>
      <c r="ISG39" s="147"/>
      <c r="ISH39" s="147"/>
      <c r="ISI39" s="147"/>
      <c r="ISJ39" s="147"/>
      <c r="ISK39" s="147"/>
      <c r="ISL39" s="147"/>
      <c r="ISM39" s="147"/>
      <c r="ISN39" s="147"/>
      <c r="ISO39" s="147"/>
      <c r="ISP39" s="147"/>
      <c r="ISQ39" s="147"/>
      <c r="ISR39" s="147"/>
      <c r="ISS39" s="147"/>
      <c r="IST39" s="147"/>
      <c r="ISU39" s="147"/>
      <c r="ISV39" s="147"/>
      <c r="ISW39" s="147"/>
      <c r="ISX39" s="147"/>
      <c r="ISY39" s="147"/>
      <c r="ISZ39" s="147"/>
      <c r="ITA39" s="147"/>
      <c r="ITB39" s="147"/>
      <c r="ITC39" s="147"/>
      <c r="ITD39" s="147"/>
      <c r="ITE39" s="147"/>
      <c r="ITF39" s="147"/>
      <c r="ITG39" s="147"/>
      <c r="ITH39" s="147"/>
      <c r="ITI39" s="147"/>
      <c r="ITJ39" s="147"/>
      <c r="ITK39" s="147"/>
      <c r="ITL39" s="147"/>
      <c r="ITM39" s="147"/>
      <c r="ITN39" s="147"/>
      <c r="ITO39" s="147"/>
      <c r="ITP39" s="147"/>
      <c r="ITQ39" s="147"/>
      <c r="ITR39" s="147"/>
      <c r="ITS39" s="147"/>
      <c r="ITT39" s="147"/>
      <c r="ITU39" s="147"/>
      <c r="ITV39" s="147"/>
      <c r="ITW39" s="147"/>
      <c r="ITX39" s="147"/>
      <c r="ITY39" s="147"/>
      <c r="ITZ39" s="147"/>
      <c r="IUA39" s="147"/>
      <c r="IUB39" s="147"/>
      <c r="IUC39" s="147"/>
      <c r="IUD39" s="147"/>
      <c r="IUE39" s="147"/>
      <c r="IUF39" s="147"/>
      <c r="IUG39" s="147"/>
      <c r="IUH39" s="147"/>
      <c r="IUI39" s="147"/>
      <c r="IUJ39" s="147"/>
      <c r="IUK39" s="147"/>
      <c r="IUL39" s="147"/>
      <c r="IUM39" s="147"/>
      <c r="IUN39" s="147"/>
      <c r="IUO39" s="147"/>
      <c r="IUP39" s="147"/>
      <c r="IUQ39" s="147"/>
      <c r="IUR39" s="147"/>
      <c r="IUS39" s="147"/>
      <c r="IUT39" s="147"/>
      <c r="IUU39" s="147"/>
      <c r="IUV39" s="147"/>
      <c r="IUW39" s="147"/>
      <c r="IUX39" s="147"/>
      <c r="IUY39" s="147"/>
      <c r="IUZ39" s="147"/>
      <c r="IVA39" s="147"/>
      <c r="IVB39" s="147"/>
      <c r="IVC39" s="147"/>
      <c r="IVD39" s="147"/>
      <c r="IVE39" s="147"/>
      <c r="IVF39" s="147"/>
      <c r="IVG39" s="147"/>
      <c r="IVH39" s="147"/>
      <c r="IVI39" s="147"/>
      <c r="IVJ39" s="147"/>
      <c r="IVK39" s="147"/>
      <c r="IVL39" s="147"/>
      <c r="IVM39" s="147"/>
      <c r="IVN39" s="147"/>
      <c r="IVO39" s="147"/>
      <c r="IVP39" s="147"/>
      <c r="IVQ39" s="147"/>
      <c r="IVR39" s="147"/>
      <c r="IVS39" s="147"/>
      <c r="IVT39" s="147"/>
      <c r="IVU39" s="147"/>
      <c r="IVV39" s="147"/>
      <c r="IVW39" s="147"/>
      <c r="IVX39" s="147"/>
      <c r="IVY39" s="147"/>
      <c r="IVZ39" s="147"/>
      <c r="IWA39" s="147"/>
      <c r="IWB39" s="147"/>
      <c r="IWC39" s="147"/>
      <c r="IWD39" s="147"/>
      <c r="IWE39" s="147"/>
      <c r="IWF39" s="147"/>
      <c r="IWG39" s="147"/>
      <c r="IWH39" s="147"/>
      <c r="IWI39" s="147"/>
      <c r="IWJ39" s="147"/>
      <c r="IWK39" s="147"/>
      <c r="IWL39" s="147"/>
      <c r="IWM39" s="147"/>
      <c r="IWN39" s="147"/>
      <c r="IWO39" s="147"/>
      <c r="IWP39" s="147"/>
      <c r="IWQ39" s="147"/>
      <c r="IWR39" s="147"/>
      <c r="IWS39" s="147"/>
      <c r="IWT39" s="147"/>
      <c r="IWU39" s="147"/>
      <c r="IWV39" s="147"/>
      <c r="IWW39" s="147"/>
      <c r="IWX39" s="147"/>
      <c r="IWY39" s="147"/>
      <c r="IWZ39" s="147"/>
      <c r="IXA39" s="147"/>
      <c r="IXB39" s="147"/>
      <c r="IXC39" s="147"/>
      <c r="IXD39" s="147"/>
      <c r="IXE39" s="147"/>
      <c r="IXF39" s="147"/>
      <c r="IXG39" s="147"/>
      <c r="IXH39" s="147"/>
      <c r="IXI39" s="147"/>
      <c r="IXJ39" s="147"/>
      <c r="IXK39" s="147"/>
      <c r="IXL39" s="147"/>
      <c r="IXM39" s="147"/>
      <c r="IXN39" s="147"/>
      <c r="IXO39" s="147"/>
      <c r="IXP39" s="147"/>
      <c r="IXQ39" s="147"/>
      <c r="IXR39" s="147"/>
      <c r="IXS39" s="147"/>
      <c r="IXT39" s="147"/>
      <c r="IXU39" s="147"/>
      <c r="IXV39" s="147"/>
      <c r="IXW39" s="147"/>
      <c r="IXX39" s="147"/>
      <c r="IXY39" s="147"/>
      <c r="IXZ39" s="147"/>
      <c r="IYA39" s="147"/>
      <c r="IYB39" s="147"/>
      <c r="IYC39" s="147"/>
      <c r="IYD39" s="147"/>
      <c r="IYE39" s="147"/>
      <c r="IYF39" s="147"/>
      <c r="IYG39" s="147"/>
      <c r="IYH39" s="147"/>
      <c r="IYI39" s="147"/>
      <c r="IYJ39" s="147"/>
      <c r="IYK39" s="147"/>
      <c r="IYL39" s="147"/>
      <c r="IYM39" s="147"/>
      <c r="IYN39" s="147"/>
      <c r="IYO39" s="147"/>
      <c r="IYP39" s="147"/>
      <c r="IYQ39" s="147"/>
      <c r="IYR39" s="147"/>
      <c r="IYS39" s="147"/>
      <c r="IYT39" s="147"/>
      <c r="IYU39" s="147"/>
      <c r="IYV39" s="147"/>
      <c r="IYW39" s="147"/>
      <c r="IYX39" s="147"/>
      <c r="IYY39" s="147"/>
      <c r="IYZ39" s="147"/>
      <c r="IZA39" s="147"/>
      <c r="IZB39" s="147"/>
      <c r="IZC39" s="147"/>
      <c r="IZD39" s="147"/>
      <c r="IZE39" s="147"/>
      <c r="IZF39" s="147"/>
      <c r="IZG39" s="147"/>
      <c r="IZH39" s="147"/>
      <c r="IZI39" s="147"/>
      <c r="IZJ39" s="147"/>
      <c r="IZK39" s="147"/>
      <c r="IZL39" s="147"/>
      <c r="IZM39" s="147"/>
      <c r="IZN39" s="147"/>
      <c r="IZO39" s="147"/>
      <c r="IZP39" s="147"/>
      <c r="IZQ39" s="147"/>
      <c r="IZR39" s="147"/>
      <c r="IZS39" s="147"/>
      <c r="IZT39" s="147"/>
      <c r="IZU39" s="147"/>
      <c r="IZV39" s="147"/>
      <c r="IZW39" s="147"/>
      <c r="IZX39" s="147"/>
      <c r="IZY39" s="147"/>
      <c r="IZZ39" s="147"/>
      <c r="JAA39" s="147"/>
      <c r="JAB39" s="147"/>
      <c r="JAC39" s="147"/>
      <c r="JAD39" s="147"/>
      <c r="JAE39" s="147"/>
      <c r="JAF39" s="147"/>
      <c r="JAG39" s="147"/>
      <c r="JAH39" s="147"/>
      <c r="JAI39" s="147"/>
      <c r="JAJ39" s="147"/>
      <c r="JAK39" s="147"/>
      <c r="JAL39" s="147"/>
      <c r="JAM39" s="147"/>
      <c r="JAN39" s="147"/>
      <c r="JAO39" s="147"/>
      <c r="JAP39" s="147"/>
      <c r="JAQ39" s="147"/>
      <c r="JAR39" s="147"/>
      <c r="JAS39" s="147"/>
      <c r="JAT39" s="147"/>
      <c r="JAU39" s="147"/>
      <c r="JAV39" s="147"/>
      <c r="JAW39" s="147"/>
      <c r="JAX39" s="147"/>
      <c r="JAY39" s="147"/>
      <c r="JAZ39" s="147"/>
      <c r="JBA39" s="147"/>
      <c r="JBB39" s="147"/>
      <c r="JBC39" s="147"/>
      <c r="JBD39" s="147"/>
      <c r="JBE39" s="147"/>
      <c r="JBF39" s="147"/>
      <c r="JBG39" s="147"/>
      <c r="JBH39" s="147"/>
      <c r="JBI39" s="147"/>
      <c r="JBJ39" s="147"/>
      <c r="JBK39" s="147"/>
      <c r="JBL39" s="147"/>
      <c r="JBM39" s="147"/>
      <c r="JBN39" s="147"/>
      <c r="JBO39" s="147"/>
      <c r="JBP39" s="147"/>
      <c r="JBQ39" s="147"/>
      <c r="JBR39" s="147"/>
      <c r="JBS39" s="147"/>
      <c r="JBT39" s="147"/>
      <c r="JBU39" s="147"/>
      <c r="JBV39" s="147"/>
      <c r="JBW39" s="147"/>
      <c r="JBX39" s="147"/>
      <c r="JBY39" s="147"/>
      <c r="JBZ39" s="147"/>
      <c r="JCA39" s="147"/>
      <c r="JCB39" s="147"/>
      <c r="JCC39" s="147"/>
      <c r="JCD39" s="147"/>
      <c r="JCE39" s="147"/>
      <c r="JCF39" s="147"/>
      <c r="JCG39" s="147"/>
      <c r="JCH39" s="147"/>
      <c r="JCI39" s="147"/>
      <c r="JCJ39" s="147"/>
      <c r="JCK39" s="147"/>
      <c r="JCL39" s="147"/>
      <c r="JCM39" s="147"/>
      <c r="JCN39" s="147"/>
      <c r="JCO39" s="147"/>
      <c r="JCP39" s="147"/>
      <c r="JCQ39" s="147"/>
      <c r="JCR39" s="147"/>
      <c r="JCS39" s="147"/>
      <c r="JCT39" s="147"/>
      <c r="JCU39" s="147"/>
      <c r="JCV39" s="147"/>
      <c r="JCW39" s="147"/>
      <c r="JCX39" s="147"/>
      <c r="JCY39" s="147"/>
      <c r="JCZ39" s="147"/>
      <c r="JDA39" s="147"/>
      <c r="JDB39" s="147"/>
      <c r="JDC39" s="147"/>
      <c r="JDD39" s="147"/>
      <c r="JDE39" s="147"/>
      <c r="JDF39" s="147"/>
      <c r="JDG39" s="147"/>
      <c r="JDH39" s="147"/>
      <c r="JDI39" s="147"/>
      <c r="JDJ39" s="147"/>
      <c r="JDK39" s="147"/>
      <c r="JDL39" s="147"/>
      <c r="JDM39" s="147"/>
      <c r="JDN39" s="147"/>
      <c r="JDO39" s="147"/>
      <c r="JDP39" s="147"/>
      <c r="JDQ39" s="147"/>
      <c r="JDR39" s="147"/>
      <c r="JDS39" s="147"/>
      <c r="JDT39" s="147"/>
      <c r="JDU39" s="147"/>
      <c r="JDV39" s="147"/>
      <c r="JDW39" s="147"/>
      <c r="JDX39" s="147"/>
      <c r="JDY39" s="147"/>
      <c r="JDZ39" s="147"/>
      <c r="JEA39" s="147"/>
      <c r="JEB39" s="147"/>
      <c r="JEC39" s="147"/>
      <c r="JED39" s="147"/>
      <c r="JEE39" s="147"/>
      <c r="JEF39" s="147"/>
      <c r="JEG39" s="147"/>
      <c r="JEH39" s="147"/>
      <c r="JEI39" s="147"/>
      <c r="JEJ39" s="147"/>
      <c r="JEK39" s="147"/>
      <c r="JEL39" s="147"/>
      <c r="JEM39" s="147"/>
      <c r="JEN39" s="147"/>
      <c r="JEO39" s="147"/>
      <c r="JEP39" s="147"/>
      <c r="JEQ39" s="147"/>
      <c r="JER39" s="147"/>
      <c r="JES39" s="147"/>
      <c r="JET39" s="147"/>
      <c r="JEU39" s="147"/>
      <c r="JEV39" s="147"/>
      <c r="JEW39" s="147"/>
      <c r="JEX39" s="147"/>
      <c r="JEY39" s="147"/>
      <c r="JEZ39" s="147"/>
      <c r="JFA39" s="147"/>
      <c r="JFB39" s="147"/>
      <c r="JFC39" s="147"/>
      <c r="JFD39" s="147"/>
      <c r="JFE39" s="147"/>
      <c r="JFF39" s="147"/>
      <c r="JFG39" s="147"/>
      <c r="JFH39" s="147"/>
      <c r="JFI39" s="147"/>
      <c r="JFJ39" s="147"/>
      <c r="JFK39" s="147"/>
      <c r="JFL39" s="147"/>
      <c r="JFM39" s="147"/>
      <c r="JFN39" s="147"/>
      <c r="JFO39" s="147"/>
      <c r="JFP39" s="147"/>
      <c r="JFQ39" s="147"/>
      <c r="JFR39" s="147"/>
      <c r="JFS39" s="147"/>
      <c r="JFT39" s="147"/>
      <c r="JFU39" s="147"/>
      <c r="JFV39" s="147"/>
      <c r="JFW39" s="147"/>
      <c r="JFX39" s="147"/>
      <c r="JFY39" s="147"/>
      <c r="JFZ39" s="147"/>
      <c r="JGA39" s="147"/>
      <c r="JGB39" s="147"/>
      <c r="JGC39" s="147"/>
      <c r="JGD39" s="147"/>
      <c r="JGE39" s="147"/>
      <c r="JGF39" s="147"/>
      <c r="JGG39" s="147"/>
      <c r="JGH39" s="147"/>
      <c r="JGI39" s="147"/>
      <c r="JGJ39" s="147"/>
      <c r="JGK39" s="147"/>
      <c r="JGL39" s="147"/>
      <c r="JGM39" s="147"/>
      <c r="JGN39" s="147"/>
      <c r="JGO39" s="147"/>
      <c r="JGP39" s="147"/>
      <c r="JGQ39" s="147"/>
      <c r="JGR39" s="147"/>
      <c r="JGS39" s="147"/>
      <c r="JGT39" s="147"/>
      <c r="JGU39" s="147"/>
      <c r="JGV39" s="147"/>
      <c r="JGW39" s="147"/>
      <c r="JGX39" s="147"/>
      <c r="JGY39" s="147"/>
      <c r="JGZ39" s="147"/>
      <c r="JHA39" s="147"/>
      <c r="JHB39" s="147"/>
      <c r="JHC39" s="147"/>
      <c r="JHD39" s="147"/>
      <c r="JHE39" s="147"/>
      <c r="JHF39" s="147"/>
      <c r="JHG39" s="147"/>
      <c r="JHH39" s="147"/>
      <c r="JHI39" s="147"/>
      <c r="JHJ39" s="147"/>
      <c r="JHK39" s="147"/>
      <c r="JHL39" s="147"/>
      <c r="JHM39" s="147"/>
      <c r="JHN39" s="147"/>
      <c r="JHO39" s="147"/>
      <c r="JHP39" s="147"/>
      <c r="JHQ39" s="147"/>
      <c r="JHR39" s="147"/>
      <c r="JHS39" s="147"/>
      <c r="JHT39" s="147"/>
      <c r="JHU39" s="147"/>
      <c r="JHV39" s="147"/>
      <c r="JHW39" s="147"/>
      <c r="JHX39" s="147"/>
      <c r="JHY39" s="147"/>
      <c r="JHZ39" s="147"/>
      <c r="JIA39" s="147"/>
      <c r="JIB39" s="147"/>
      <c r="JIC39" s="147"/>
      <c r="JID39" s="147"/>
      <c r="JIE39" s="147"/>
      <c r="JIF39" s="147"/>
      <c r="JIG39" s="147"/>
      <c r="JIH39" s="147"/>
      <c r="JII39" s="147"/>
      <c r="JIJ39" s="147"/>
      <c r="JIK39" s="147"/>
      <c r="JIL39" s="147"/>
      <c r="JIM39" s="147"/>
      <c r="JIN39" s="147"/>
      <c r="JIO39" s="147"/>
      <c r="JIP39" s="147"/>
      <c r="JIQ39" s="147"/>
      <c r="JIR39" s="147"/>
      <c r="JIS39" s="147"/>
      <c r="JIT39" s="147"/>
      <c r="JIU39" s="147"/>
      <c r="JIV39" s="147"/>
      <c r="JIW39" s="147"/>
      <c r="JIX39" s="147"/>
      <c r="JIY39" s="147"/>
      <c r="JIZ39" s="147"/>
      <c r="JJA39" s="147"/>
      <c r="JJB39" s="147"/>
      <c r="JJC39" s="147"/>
      <c r="JJD39" s="147"/>
      <c r="JJE39" s="147"/>
      <c r="JJF39" s="147"/>
      <c r="JJG39" s="147"/>
      <c r="JJH39" s="147"/>
      <c r="JJI39" s="147"/>
      <c r="JJJ39" s="147"/>
      <c r="JJK39" s="147"/>
      <c r="JJL39" s="147"/>
      <c r="JJM39" s="147"/>
      <c r="JJN39" s="147"/>
      <c r="JJO39" s="147"/>
      <c r="JJP39" s="147"/>
      <c r="JJQ39" s="147"/>
      <c r="JJR39" s="147"/>
      <c r="JJS39" s="147"/>
      <c r="JJT39" s="147"/>
      <c r="JJU39" s="147"/>
      <c r="JJV39" s="147"/>
      <c r="JJW39" s="147"/>
      <c r="JJX39" s="147"/>
      <c r="JJY39" s="147"/>
      <c r="JJZ39" s="147"/>
      <c r="JKA39" s="147"/>
      <c r="JKB39" s="147"/>
      <c r="JKC39" s="147"/>
      <c r="JKD39" s="147"/>
      <c r="JKE39" s="147"/>
      <c r="JKF39" s="147"/>
      <c r="JKG39" s="147"/>
      <c r="JKH39" s="147"/>
      <c r="JKI39" s="147"/>
      <c r="JKJ39" s="147"/>
      <c r="JKK39" s="147"/>
      <c r="JKL39" s="147"/>
      <c r="JKM39" s="147"/>
      <c r="JKN39" s="147"/>
      <c r="JKO39" s="147"/>
      <c r="JKP39" s="147"/>
      <c r="JKQ39" s="147"/>
      <c r="JKR39" s="147"/>
      <c r="JKS39" s="147"/>
      <c r="JKT39" s="147"/>
      <c r="JKU39" s="147"/>
      <c r="JKV39" s="147"/>
      <c r="JKW39" s="147"/>
      <c r="JKX39" s="147"/>
      <c r="JKY39" s="147"/>
      <c r="JKZ39" s="147"/>
      <c r="JLA39" s="147"/>
      <c r="JLB39" s="147"/>
      <c r="JLC39" s="147"/>
      <c r="JLD39" s="147"/>
      <c r="JLE39" s="147"/>
      <c r="JLF39" s="147"/>
      <c r="JLG39" s="147"/>
      <c r="JLH39" s="147"/>
      <c r="JLI39" s="147"/>
      <c r="JLJ39" s="147"/>
      <c r="JLK39" s="147"/>
      <c r="JLL39" s="147"/>
      <c r="JLM39" s="147"/>
      <c r="JLN39" s="147"/>
      <c r="JLO39" s="147"/>
      <c r="JLP39" s="147"/>
      <c r="JLQ39" s="147"/>
      <c r="JLR39" s="147"/>
      <c r="JLS39" s="147"/>
      <c r="JLT39" s="147"/>
      <c r="JLU39" s="147"/>
      <c r="JLV39" s="147"/>
      <c r="JLW39" s="147"/>
      <c r="JLX39" s="147"/>
      <c r="JLY39" s="147"/>
      <c r="JLZ39" s="147"/>
      <c r="JMA39" s="147"/>
      <c r="JMB39" s="147"/>
      <c r="JMC39" s="147"/>
      <c r="JMD39" s="147"/>
      <c r="JME39" s="147"/>
      <c r="JMF39" s="147"/>
      <c r="JMG39" s="147"/>
      <c r="JMH39" s="147"/>
      <c r="JMI39" s="147"/>
      <c r="JMJ39" s="147"/>
      <c r="JMK39" s="147"/>
      <c r="JML39" s="147"/>
      <c r="JMM39" s="147"/>
      <c r="JMN39" s="147"/>
      <c r="JMO39" s="147"/>
      <c r="JMP39" s="147"/>
      <c r="JMQ39" s="147"/>
      <c r="JMR39" s="147"/>
      <c r="JMS39" s="147"/>
      <c r="JMT39" s="147"/>
      <c r="JMU39" s="147"/>
      <c r="JMV39" s="147"/>
      <c r="JMW39" s="147"/>
      <c r="JMX39" s="147"/>
      <c r="JMY39" s="147"/>
      <c r="JMZ39" s="147"/>
      <c r="JNA39" s="147"/>
      <c r="JNB39" s="147"/>
      <c r="JNC39" s="147"/>
      <c r="JND39" s="147"/>
      <c r="JNE39" s="147"/>
      <c r="JNF39" s="147"/>
      <c r="JNG39" s="147"/>
      <c r="JNH39" s="147"/>
      <c r="JNI39" s="147"/>
      <c r="JNJ39" s="147"/>
      <c r="JNK39" s="147"/>
      <c r="JNL39" s="147"/>
      <c r="JNM39" s="147"/>
      <c r="JNN39" s="147"/>
      <c r="JNO39" s="147"/>
      <c r="JNP39" s="147"/>
      <c r="JNQ39" s="147"/>
      <c r="JNR39" s="147"/>
      <c r="JNS39" s="147"/>
      <c r="JNT39" s="147"/>
      <c r="JNU39" s="147"/>
      <c r="JNV39" s="147"/>
      <c r="JNW39" s="147"/>
      <c r="JNX39" s="147"/>
      <c r="JNY39" s="147"/>
      <c r="JNZ39" s="147"/>
      <c r="JOA39" s="147"/>
      <c r="JOB39" s="147"/>
      <c r="JOC39" s="147"/>
      <c r="JOD39" s="147"/>
      <c r="JOE39" s="147"/>
      <c r="JOF39" s="147"/>
      <c r="JOG39" s="147"/>
      <c r="JOH39" s="147"/>
      <c r="JOI39" s="147"/>
      <c r="JOJ39" s="147"/>
      <c r="JOK39" s="147"/>
      <c r="JOL39" s="147"/>
      <c r="JOM39" s="147"/>
      <c r="JON39" s="147"/>
      <c r="JOO39" s="147"/>
      <c r="JOP39" s="147"/>
      <c r="JOQ39" s="147"/>
      <c r="JOR39" s="147"/>
      <c r="JOS39" s="147"/>
      <c r="JOT39" s="147"/>
      <c r="JOU39" s="147"/>
      <c r="JOV39" s="147"/>
      <c r="JOW39" s="147"/>
      <c r="JOX39" s="147"/>
      <c r="JOY39" s="147"/>
      <c r="JOZ39" s="147"/>
      <c r="JPA39" s="147"/>
      <c r="JPB39" s="147"/>
      <c r="JPC39" s="147"/>
      <c r="JPD39" s="147"/>
      <c r="JPE39" s="147"/>
      <c r="JPF39" s="147"/>
      <c r="JPG39" s="147"/>
      <c r="JPH39" s="147"/>
      <c r="JPI39" s="147"/>
      <c r="JPJ39" s="147"/>
      <c r="JPK39" s="147"/>
      <c r="JPL39" s="147"/>
      <c r="JPM39" s="147"/>
      <c r="JPN39" s="147"/>
      <c r="JPO39" s="147"/>
      <c r="JPP39" s="147"/>
      <c r="JPQ39" s="147"/>
      <c r="JPR39" s="147"/>
      <c r="JPS39" s="147"/>
      <c r="JPT39" s="147"/>
      <c r="JPU39" s="147"/>
      <c r="JPV39" s="147"/>
      <c r="JPW39" s="147"/>
      <c r="JPX39" s="147"/>
      <c r="JPY39" s="147"/>
      <c r="JPZ39" s="147"/>
      <c r="JQA39" s="147"/>
      <c r="JQB39" s="147"/>
      <c r="JQC39" s="147"/>
      <c r="JQD39" s="147"/>
      <c r="JQE39" s="147"/>
      <c r="JQF39" s="147"/>
      <c r="JQG39" s="147"/>
      <c r="JQH39" s="147"/>
      <c r="JQI39" s="147"/>
      <c r="JQJ39" s="147"/>
      <c r="JQK39" s="147"/>
      <c r="JQL39" s="147"/>
      <c r="JQM39" s="147"/>
      <c r="JQN39" s="147"/>
      <c r="JQO39" s="147"/>
      <c r="JQP39" s="147"/>
      <c r="JQQ39" s="147"/>
      <c r="JQR39" s="147"/>
      <c r="JQS39" s="147"/>
      <c r="JQT39" s="147"/>
      <c r="JQU39" s="147"/>
      <c r="JQV39" s="147"/>
      <c r="JQW39" s="147"/>
      <c r="JQX39" s="147"/>
      <c r="JQY39" s="147"/>
      <c r="JQZ39" s="147"/>
      <c r="JRA39" s="147"/>
      <c r="JRB39" s="147"/>
      <c r="JRC39" s="147"/>
      <c r="JRD39" s="147"/>
      <c r="JRE39" s="147"/>
      <c r="JRF39" s="147"/>
      <c r="JRG39" s="147"/>
      <c r="JRH39" s="147"/>
      <c r="JRI39" s="147"/>
      <c r="JRJ39" s="147"/>
      <c r="JRK39" s="147"/>
      <c r="JRL39" s="147"/>
      <c r="JRM39" s="147"/>
      <c r="JRN39" s="147"/>
      <c r="JRO39" s="147"/>
      <c r="JRP39" s="147"/>
      <c r="JRQ39" s="147"/>
      <c r="JRR39" s="147"/>
      <c r="JRS39" s="147"/>
      <c r="JRT39" s="147"/>
      <c r="JRU39" s="147"/>
      <c r="JRV39" s="147"/>
      <c r="JRW39" s="147"/>
      <c r="JRX39" s="147"/>
      <c r="JRY39" s="147"/>
      <c r="JRZ39" s="147"/>
      <c r="JSA39" s="147"/>
      <c r="JSB39" s="147"/>
      <c r="JSC39" s="147"/>
      <c r="JSD39" s="147"/>
      <c r="JSE39" s="147"/>
      <c r="JSF39" s="147"/>
      <c r="JSG39" s="147"/>
      <c r="JSH39" s="147"/>
      <c r="JSI39" s="147"/>
      <c r="JSJ39" s="147"/>
      <c r="JSK39" s="147"/>
      <c r="JSL39" s="147"/>
      <c r="JSM39" s="147"/>
      <c r="JSN39" s="147"/>
      <c r="JSO39" s="147"/>
      <c r="JSP39" s="147"/>
      <c r="JSQ39" s="147"/>
      <c r="JSR39" s="147"/>
      <c r="JSS39" s="147"/>
      <c r="JST39" s="147"/>
      <c r="JSU39" s="147"/>
      <c r="JSV39" s="147"/>
      <c r="JSW39" s="147"/>
      <c r="JSX39" s="147"/>
      <c r="JSY39" s="147"/>
      <c r="JSZ39" s="147"/>
      <c r="JTA39" s="147"/>
      <c r="JTB39" s="147"/>
      <c r="JTC39" s="147"/>
      <c r="JTD39" s="147"/>
      <c r="JTE39" s="147"/>
      <c r="JTF39" s="147"/>
      <c r="JTG39" s="147"/>
      <c r="JTH39" s="147"/>
      <c r="JTI39" s="147"/>
      <c r="JTJ39" s="147"/>
      <c r="JTK39" s="147"/>
      <c r="JTL39" s="147"/>
      <c r="JTM39" s="147"/>
      <c r="JTN39" s="147"/>
      <c r="JTO39" s="147"/>
      <c r="JTP39" s="147"/>
      <c r="JTQ39" s="147"/>
      <c r="JTR39" s="147"/>
      <c r="JTS39" s="147"/>
      <c r="JTT39" s="147"/>
      <c r="JTU39" s="147"/>
      <c r="JTV39" s="147"/>
      <c r="JTW39" s="147"/>
      <c r="JTX39" s="147"/>
      <c r="JTY39" s="147"/>
      <c r="JTZ39" s="147"/>
      <c r="JUA39" s="147"/>
      <c r="JUB39" s="147"/>
      <c r="JUC39" s="147"/>
      <c r="JUD39" s="147"/>
      <c r="JUE39" s="147"/>
      <c r="JUF39" s="147"/>
      <c r="JUG39" s="147"/>
      <c r="JUH39" s="147"/>
      <c r="JUI39" s="147"/>
      <c r="JUJ39" s="147"/>
      <c r="JUK39" s="147"/>
      <c r="JUL39" s="147"/>
      <c r="JUM39" s="147"/>
      <c r="JUN39" s="147"/>
      <c r="JUO39" s="147"/>
      <c r="JUP39" s="147"/>
      <c r="JUQ39" s="147"/>
      <c r="JUR39" s="147"/>
      <c r="JUS39" s="147"/>
      <c r="JUT39" s="147"/>
      <c r="JUU39" s="147"/>
      <c r="JUV39" s="147"/>
      <c r="JUW39" s="147"/>
      <c r="JUX39" s="147"/>
      <c r="JUY39" s="147"/>
      <c r="JUZ39" s="147"/>
      <c r="JVA39" s="147"/>
      <c r="JVB39" s="147"/>
      <c r="JVC39" s="147"/>
      <c r="JVD39" s="147"/>
      <c r="JVE39" s="147"/>
      <c r="JVF39" s="147"/>
      <c r="JVG39" s="147"/>
      <c r="JVH39" s="147"/>
      <c r="JVI39" s="147"/>
      <c r="JVJ39" s="147"/>
      <c r="JVK39" s="147"/>
      <c r="JVL39" s="147"/>
      <c r="JVM39" s="147"/>
      <c r="JVN39" s="147"/>
      <c r="JVO39" s="147"/>
      <c r="JVP39" s="147"/>
      <c r="JVQ39" s="147"/>
      <c r="JVR39" s="147"/>
      <c r="JVS39" s="147"/>
      <c r="JVT39" s="147"/>
      <c r="JVU39" s="147"/>
      <c r="JVV39" s="147"/>
      <c r="JVW39" s="147"/>
      <c r="JVX39" s="147"/>
      <c r="JVY39" s="147"/>
      <c r="JVZ39" s="147"/>
      <c r="JWA39" s="147"/>
      <c r="JWB39" s="147"/>
      <c r="JWC39" s="147"/>
      <c r="JWD39" s="147"/>
      <c r="JWE39" s="147"/>
      <c r="JWF39" s="147"/>
      <c r="JWG39" s="147"/>
      <c r="JWH39" s="147"/>
      <c r="JWI39" s="147"/>
      <c r="JWJ39" s="147"/>
      <c r="JWK39" s="147"/>
      <c r="JWL39" s="147"/>
      <c r="JWM39" s="147"/>
      <c r="JWN39" s="147"/>
      <c r="JWO39" s="147"/>
      <c r="JWP39" s="147"/>
      <c r="JWQ39" s="147"/>
      <c r="JWR39" s="147"/>
      <c r="JWS39" s="147"/>
      <c r="JWT39" s="147"/>
      <c r="JWU39" s="147"/>
      <c r="JWV39" s="147"/>
      <c r="JWW39" s="147"/>
      <c r="JWX39" s="147"/>
      <c r="JWY39" s="147"/>
      <c r="JWZ39" s="147"/>
      <c r="JXA39" s="147"/>
      <c r="JXB39" s="147"/>
      <c r="JXC39" s="147"/>
      <c r="JXD39" s="147"/>
      <c r="JXE39" s="147"/>
      <c r="JXF39" s="147"/>
      <c r="JXG39" s="147"/>
      <c r="JXH39" s="147"/>
      <c r="JXI39" s="147"/>
      <c r="JXJ39" s="147"/>
      <c r="JXK39" s="147"/>
      <c r="JXL39" s="147"/>
      <c r="JXM39" s="147"/>
      <c r="JXN39" s="147"/>
      <c r="JXO39" s="147"/>
      <c r="JXP39" s="147"/>
      <c r="JXQ39" s="147"/>
      <c r="JXR39" s="147"/>
      <c r="JXS39" s="147"/>
      <c r="JXT39" s="147"/>
      <c r="JXU39" s="147"/>
      <c r="JXV39" s="147"/>
      <c r="JXW39" s="147"/>
      <c r="JXX39" s="147"/>
      <c r="JXY39" s="147"/>
      <c r="JXZ39" s="147"/>
      <c r="JYA39" s="147"/>
      <c r="JYB39" s="147"/>
      <c r="JYC39" s="147"/>
      <c r="JYD39" s="147"/>
      <c r="JYE39" s="147"/>
      <c r="JYF39" s="147"/>
      <c r="JYG39" s="147"/>
      <c r="JYH39" s="147"/>
      <c r="JYI39" s="147"/>
      <c r="JYJ39" s="147"/>
      <c r="JYK39" s="147"/>
      <c r="JYL39" s="147"/>
      <c r="JYM39" s="147"/>
      <c r="JYN39" s="147"/>
      <c r="JYO39" s="147"/>
      <c r="JYP39" s="147"/>
      <c r="JYQ39" s="147"/>
      <c r="JYR39" s="147"/>
      <c r="JYS39" s="147"/>
      <c r="JYT39" s="147"/>
      <c r="JYU39" s="147"/>
      <c r="JYV39" s="147"/>
      <c r="JYW39" s="147"/>
      <c r="JYX39" s="147"/>
      <c r="JYY39" s="147"/>
      <c r="JYZ39" s="147"/>
      <c r="JZA39" s="147"/>
      <c r="JZB39" s="147"/>
      <c r="JZC39" s="147"/>
      <c r="JZD39" s="147"/>
      <c r="JZE39" s="147"/>
      <c r="JZF39" s="147"/>
      <c r="JZG39" s="147"/>
      <c r="JZH39" s="147"/>
      <c r="JZI39" s="147"/>
      <c r="JZJ39" s="147"/>
      <c r="JZK39" s="147"/>
      <c r="JZL39" s="147"/>
      <c r="JZM39" s="147"/>
      <c r="JZN39" s="147"/>
      <c r="JZO39" s="147"/>
      <c r="JZP39" s="147"/>
      <c r="JZQ39" s="147"/>
      <c r="JZR39" s="147"/>
      <c r="JZS39" s="147"/>
      <c r="JZT39" s="147"/>
      <c r="JZU39" s="147"/>
      <c r="JZV39" s="147"/>
      <c r="JZW39" s="147"/>
      <c r="JZX39" s="147"/>
      <c r="JZY39" s="147"/>
      <c r="JZZ39" s="147"/>
      <c r="KAA39" s="147"/>
      <c r="KAB39" s="147"/>
      <c r="KAC39" s="147"/>
      <c r="KAD39" s="147"/>
      <c r="KAE39" s="147"/>
      <c r="KAF39" s="147"/>
      <c r="KAG39" s="147"/>
      <c r="KAH39" s="147"/>
      <c r="KAI39" s="147"/>
      <c r="KAJ39" s="147"/>
      <c r="KAK39" s="147"/>
      <c r="KAL39" s="147"/>
      <c r="KAM39" s="147"/>
      <c r="KAN39" s="147"/>
      <c r="KAO39" s="147"/>
      <c r="KAP39" s="147"/>
      <c r="KAQ39" s="147"/>
      <c r="KAR39" s="147"/>
      <c r="KAS39" s="147"/>
      <c r="KAT39" s="147"/>
      <c r="KAU39" s="147"/>
      <c r="KAV39" s="147"/>
      <c r="KAW39" s="147"/>
      <c r="KAX39" s="147"/>
      <c r="KAY39" s="147"/>
      <c r="KAZ39" s="147"/>
      <c r="KBA39" s="147"/>
      <c r="KBB39" s="147"/>
      <c r="KBC39" s="147"/>
      <c r="KBD39" s="147"/>
      <c r="KBE39" s="147"/>
      <c r="KBF39" s="147"/>
      <c r="KBG39" s="147"/>
      <c r="KBH39" s="147"/>
      <c r="KBI39" s="147"/>
      <c r="KBJ39" s="147"/>
      <c r="KBK39" s="147"/>
      <c r="KBL39" s="147"/>
      <c r="KBM39" s="147"/>
      <c r="KBN39" s="147"/>
      <c r="KBO39" s="147"/>
      <c r="KBP39" s="147"/>
      <c r="KBQ39" s="147"/>
      <c r="KBR39" s="147"/>
      <c r="KBS39" s="147"/>
      <c r="KBT39" s="147"/>
      <c r="KBU39" s="147"/>
      <c r="KBV39" s="147"/>
      <c r="KBW39" s="147"/>
      <c r="KBX39" s="147"/>
      <c r="KBY39" s="147"/>
      <c r="KBZ39" s="147"/>
      <c r="KCA39" s="147"/>
      <c r="KCB39" s="147"/>
      <c r="KCC39" s="147"/>
      <c r="KCD39" s="147"/>
      <c r="KCE39" s="147"/>
      <c r="KCF39" s="147"/>
      <c r="KCG39" s="147"/>
      <c r="KCH39" s="147"/>
      <c r="KCI39" s="147"/>
      <c r="KCJ39" s="147"/>
      <c r="KCK39" s="147"/>
      <c r="KCL39" s="147"/>
      <c r="KCM39" s="147"/>
      <c r="KCN39" s="147"/>
      <c r="KCO39" s="147"/>
      <c r="KCP39" s="147"/>
      <c r="KCQ39" s="147"/>
      <c r="KCR39" s="147"/>
      <c r="KCS39" s="147"/>
      <c r="KCT39" s="147"/>
      <c r="KCU39" s="147"/>
      <c r="KCV39" s="147"/>
      <c r="KCW39" s="147"/>
      <c r="KCX39" s="147"/>
      <c r="KCY39" s="147"/>
      <c r="KCZ39" s="147"/>
      <c r="KDA39" s="147"/>
      <c r="KDB39" s="147"/>
      <c r="KDC39" s="147"/>
      <c r="KDD39" s="147"/>
      <c r="KDE39" s="147"/>
      <c r="KDF39" s="147"/>
      <c r="KDG39" s="147"/>
      <c r="KDH39" s="147"/>
      <c r="KDI39" s="147"/>
      <c r="KDJ39" s="147"/>
      <c r="KDK39" s="147"/>
      <c r="KDL39" s="147"/>
      <c r="KDM39" s="147"/>
      <c r="KDN39" s="147"/>
      <c r="KDO39" s="147"/>
      <c r="KDP39" s="147"/>
      <c r="KDQ39" s="147"/>
      <c r="KDR39" s="147"/>
      <c r="KDS39" s="147"/>
      <c r="KDT39" s="147"/>
      <c r="KDU39" s="147"/>
      <c r="KDV39" s="147"/>
      <c r="KDW39" s="147"/>
      <c r="KDX39" s="147"/>
      <c r="KDY39" s="147"/>
      <c r="KDZ39" s="147"/>
      <c r="KEA39" s="147"/>
      <c r="KEB39" s="147"/>
      <c r="KEC39" s="147"/>
      <c r="KED39" s="147"/>
      <c r="KEE39" s="147"/>
      <c r="KEF39" s="147"/>
      <c r="KEG39" s="147"/>
      <c r="KEH39" s="147"/>
      <c r="KEI39" s="147"/>
      <c r="KEJ39" s="147"/>
      <c r="KEK39" s="147"/>
      <c r="KEL39" s="147"/>
      <c r="KEM39" s="147"/>
      <c r="KEN39" s="147"/>
      <c r="KEO39" s="147"/>
      <c r="KEP39" s="147"/>
      <c r="KEQ39" s="147"/>
      <c r="KER39" s="147"/>
      <c r="KES39" s="147"/>
      <c r="KET39" s="147"/>
      <c r="KEU39" s="147"/>
      <c r="KEV39" s="147"/>
      <c r="KEW39" s="147"/>
      <c r="KEX39" s="147"/>
      <c r="KEY39" s="147"/>
      <c r="KEZ39" s="147"/>
      <c r="KFA39" s="147"/>
      <c r="KFB39" s="147"/>
      <c r="KFC39" s="147"/>
      <c r="KFD39" s="147"/>
      <c r="KFE39" s="147"/>
      <c r="KFF39" s="147"/>
      <c r="KFG39" s="147"/>
      <c r="KFH39" s="147"/>
      <c r="KFI39" s="147"/>
      <c r="KFJ39" s="147"/>
      <c r="KFK39" s="147"/>
      <c r="KFL39" s="147"/>
      <c r="KFM39" s="147"/>
      <c r="KFN39" s="147"/>
      <c r="KFO39" s="147"/>
      <c r="KFP39" s="147"/>
      <c r="KFQ39" s="147"/>
      <c r="KFR39" s="147"/>
      <c r="KFS39" s="147"/>
      <c r="KFT39" s="147"/>
      <c r="KFU39" s="147"/>
      <c r="KFV39" s="147"/>
      <c r="KFW39" s="147"/>
      <c r="KFX39" s="147"/>
      <c r="KFY39" s="147"/>
      <c r="KFZ39" s="147"/>
      <c r="KGA39" s="147"/>
      <c r="KGB39" s="147"/>
      <c r="KGC39" s="147"/>
      <c r="KGD39" s="147"/>
      <c r="KGE39" s="147"/>
      <c r="KGF39" s="147"/>
      <c r="KGG39" s="147"/>
      <c r="KGH39" s="147"/>
      <c r="KGI39" s="147"/>
      <c r="KGJ39" s="147"/>
      <c r="KGK39" s="147"/>
      <c r="KGL39" s="147"/>
      <c r="KGM39" s="147"/>
      <c r="KGN39" s="147"/>
      <c r="KGO39" s="147"/>
      <c r="KGP39" s="147"/>
      <c r="KGQ39" s="147"/>
      <c r="KGR39" s="147"/>
      <c r="KGS39" s="147"/>
      <c r="KGT39" s="147"/>
      <c r="KGU39" s="147"/>
      <c r="KGV39" s="147"/>
      <c r="KGW39" s="147"/>
      <c r="KGX39" s="147"/>
      <c r="KGY39" s="147"/>
      <c r="KGZ39" s="147"/>
      <c r="KHA39" s="147"/>
      <c r="KHB39" s="147"/>
      <c r="KHC39" s="147"/>
      <c r="KHD39" s="147"/>
      <c r="KHE39" s="147"/>
      <c r="KHF39" s="147"/>
      <c r="KHG39" s="147"/>
      <c r="KHH39" s="147"/>
      <c r="KHI39" s="147"/>
      <c r="KHJ39" s="147"/>
      <c r="KHK39" s="147"/>
      <c r="KHL39" s="147"/>
      <c r="KHM39" s="147"/>
      <c r="KHN39" s="147"/>
      <c r="KHO39" s="147"/>
      <c r="KHP39" s="147"/>
      <c r="KHQ39" s="147"/>
      <c r="KHR39" s="147"/>
      <c r="KHS39" s="147"/>
      <c r="KHT39" s="147"/>
      <c r="KHU39" s="147"/>
      <c r="KHV39" s="147"/>
      <c r="KHW39" s="147"/>
      <c r="KHX39" s="147"/>
      <c r="KHY39" s="147"/>
      <c r="KHZ39" s="147"/>
      <c r="KIA39" s="147"/>
      <c r="KIB39" s="147"/>
      <c r="KIC39" s="147"/>
      <c r="KID39" s="147"/>
      <c r="KIE39" s="147"/>
      <c r="KIF39" s="147"/>
      <c r="KIG39" s="147"/>
      <c r="KIH39" s="147"/>
      <c r="KII39" s="147"/>
      <c r="KIJ39" s="147"/>
      <c r="KIK39" s="147"/>
      <c r="KIL39" s="147"/>
      <c r="KIM39" s="147"/>
      <c r="KIN39" s="147"/>
      <c r="KIO39" s="147"/>
      <c r="KIP39" s="147"/>
      <c r="KIQ39" s="147"/>
      <c r="KIR39" s="147"/>
      <c r="KIS39" s="147"/>
      <c r="KIT39" s="147"/>
      <c r="KIU39" s="147"/>
      <c r="KIV39" s="147"/>
      <c r="KIW39" s="147"/>
      <c r="KIX39" s="147"/>
      <c r="KIY39" s="147"/>
      <c r="KIZ39" s="147"/>
      <c r="KJA39" s="147"/>
      <c r="KJB39" s="147"/>
      <c r="KJC39" s="147"/>
      <c r="KJD39" s="147"/>
      <c r="KJE39" s="147"/>
      <c r="KJF39" s="147"/>
      <c r="KJG39" s="147"/>
      <c r="KJH39" s="147"/>
      <c r="KJI39" s="147"/>
      <c r="KJJ39" s="147"/>
      <c r="KJK39" s="147"/>
      <c r="KJL39" s="147"/>
      <c r="KJM39" s="147"/>
      <c r="KJN39" s="147"/>
      <c r="KJO39" s="147"/>
      <c r="KJP39" s="147"/>
      <c r="KJQ39" s="147"/>
      <c r="KJR39" s="147"/>
      <c r="KJS39" s="147"/>
      <c r="KJT39" s="147"/>
      <c r="KJU39" s="147"/>
      <c r="KJV39" s="147"/>
      <c r="KJW39" s="147"/>
      <c r="KJX39" s="147"/>
      <c r="KJY39" s="147"/>
      <c r="KJZ39" s="147"/>
      <c r="KKA39" s="147"/>
      <c r="KKB39" s="147"/>
      <c r="KKC39" s="147"/>
      <c r="KKD39" s="147"/>
      <c r="KKE39" s="147"/>
      <c r="KKF39" s="147"/>
      <c r="KKG39" s="147"/>
      <c r="KKH39" s="147"/>
      <c r="KKI39" s="147"/>
      <c r="KKJ39" s="147"/>
      <c r="KKK39" s="147"/>
      <c r="KKL39" s="147"/>
      <c r="KKM39" s="147"/>
      <c r="KKN39" s="147"/>
      <c r="KKO39" s="147"/>
      <c r="KKP39" s="147"/>
      <c r="KKQ39" s="147"/>
      <c r="KKR39" s="147"/>
      <c r="KKS39" s="147"/>
      <c r="KKT39" s="147"/>
      <c r="KKU39" s="147"/>
      <c r="KKV39" s="147"/>
      <c r="KKW39" s="147"/>
      <c r="KKX39" s="147"/>
      <c r="KKY39" s="147"/>
      <c r="KKZ39" s="147"/>
      <c r="KLA39" s="147"/>
      <c r="KLB39" s="147"/>
      <c r="KLC39" s="147"/>
      <c r="KLD39" s="147"/>
      <c r="KLE39" s="147"/>
      <c r="KLF39" s="147"/>
      <c r="KLG39" s="147"/>
      <c r="KLH39" s="147"/>
      <c r="KLI39" s="147"/>
      <c r="KLJ39" s="147"/>
      <c r="KLK39" s="147"/>
      <c r="KLL39" s="147"/>
      <c r="KLM39" s="147"/>
      <c r="KLN39" s="147"/>
      <c r="KLO39" s="147"/>
      <c r="KLP39" s="147"/>
      <c r="KLQ39" s="147"/>
      <c r="KLR39" s="147"/>
      <c r="KLS39" s="147"/>
      <c r="KLT39" s="147"/>
      <c r="KLU39" s="147"/>
      <c r="KLV39" s="147"/>
      <c r="KLW39" s="147"/>
      <c r="KLX39" s="147"/>
      <c r="KLY39" s="147"/>
      <c r="KLZ39" s="147"/>
      <c r="KMA39" s="147"/>
      <c r="KMB39" s="147"/>
      <c r="KMC39" s="147"/>
      <c r="KMD39" s="147"/>
      <c r="KME39" s="147"/>
      <c r="KMF39" s="147"/>
      <c r="KMG39" s="147"/>
      <c r="KMH39" s="147"/>
      <c r="KMI39" s="147"/>
      <c r="KMJ39" s="147"/>
      <c r="KMK39" s="147"/>
      <c r="KML39" s="147"/>
      <c r="KMM39" s="147"/>
      <c r="KMN39" s="147"/>
      <c r="KMO39" s="147"/>
      <c r="KMP39" s="147"/>
      <c r="KMQ39" s="147"/>
      <c r="KMR39" s="147"/>
      <c r="KMS39" s="147"/>
      <c r="KMT39" s="147"/>
      <c r="KMU39" s="147"/>
      <c r="KMV39" s="147"/>
      <c r="KMW39" s="147"/>
      <c r="KMX39" s="147"/>
      <c r="KMY39" s="147"/>
      <c r="KMZ39" s="147"/>
      <c r="KNA39" s="147"/>
      <c r="KNB39" s="147"/>
      <c r="KNC39" s="147"/>
      <c r="KND39" s="147"/>
      <c r="KNE39" s="147"/>
      <c r="KNF39" s="147"/>
      <c r="KNG39" s="147"/>
      <c r="KNH39" s="147"/>
      <c r="KNI39" s="147"/>
      <c r="KNJ39" s="147"/>
      <c r="KNK39" s="147"/>
      <c r="KNL39" s="147"/>
      <c r="KNM39" s="147"/>
      <c r="KNN39" s="147"/>
      <c r="KNO39" s="147"/>
      <c r="KNP39" s="147"/>
      <c r="KNQ39" s="147"/>
      <c r="KNR39" s="147"/>
      <c r="KNS39" s="147"/>
      <c r="KNT39" s="147"/>
      <c r="KNU39" s="147"/>
      <c r="KNV39" s="147"/>
      <c r="KNW39" s="147"/>
      <c r="KNX39" s="147"/>
      <c r="KNY39" s="147"/>
      <c r="KNZ39" s="147"/>
      <c r="KOA39" s="147"/>
      <c r="KOB39" s="147"/>
      <c r="KOC39" s="147"/>
      <c r="KOD39" s="147"/>
      <c r="KOE39" s="147"/>
      <c r="KOF39" s="147"/>
      <c r="KOG39" s="147"/>
      <c r="KOH39" s="147"/>
      <c r="KOI39" s="147"/>
      <c r="KOJ39" s="147"/>
      <c r="KOK39" s="147"/>
      <c r="KOL39" s="147"/>
      <c r="KOM39" s="147"/>
      <c r="KON39" s="147"/>
      <c r="KOO39" s="147"/>
      <c r="KOP39" s="147"/>
      <c r="KOQ39" s="147"/>
      <c r="KOR39" s="147"/>
      <c r="KOS39" s="147"/>
      <c r="KOT39" s="147"/>
      <c r="KOU39" s="147"/>
      <c r="KOV39" s="147"/>
      <c r="KOW39" s="147"/>
      <c r="KOX39" s="147"/>
      <c r="KOY39" s="147"/>
      <c r="KOZ39" s="147"/>
      <c r="KPA39" s="147"/>
      <c r="KPB39" s="147"/>
      <c r="KPC39" s="147"/>
      <c r="KPD39" s="147"/>
      <c r="KPE39" s="147"/>
      <c r="KPF39" s="147"/>
      <c r="KPG39" s="147"/>
      <c r="KPH39" s="147"/>
      <c r="KPI39" s="147"/>
      <c r="KPJ39" s="147"/>
      <c r="KPK39" s="147"/>
      <c r="KPL39" s="147"/>
      <c r="KPM39" s="147"/>
      <c r="KPN39" s="147"/>
      <c r="KPO39" s="147"/>
      <c r="KPP39" s="147"/>
      <c r="KPQ39" s="147"/>
      <c r="KPR39" s="147"/>
      <c r="KPS39" s="147"/>
      <c r="KPT39" s="147"/>
      <c r="KPU39" s="147"/>
      <c r="KPV39" s="147"/>
      <c r="KPW39" s="147"/>
      <c r="KPX39" s="147"/>
      <c r="KPY39" s="147"/>
      <c r="KPZ39" s="147"/>
      <c r="KQA39" s="147"/>
      <c r="KQB39" s="147"/>
      <c r="KQC39" s="147"/>
      <c r="KQD39" s="147"/>
      <c r="KQE39" s="147"/>
      <c r="KQF39" s="147"/>
      <c r="KQG39" s="147"/>
      <c r="KQH39" s="147"/>
      <c r="KQI39" s="147"/>
      <c r="KQJ39" s="147"/>
      <c r="KQK39" s="147"/>
      <c r="KQL39" s="147"/>
      <c r="KQM39" s="147"/>
      <c r="KQN39" s="147"/>
      <c r="KQO39" s="147"/>
      <c r="KQP39" s="147"/>
      <c r="KQQ39" s="147"/>
      <c r="KQR39" s="147"/>
      <c r="KQS39" s="147"/>
      <c r="KQT39" s="147"/>
      <c r="KQU39" s="147"/>
      <c r="KQV39" s="147"/>
      <c r="KQW39" s="147"/>
      <c r="KQX39" s="147"/>
      <c r="KQY39" s="147"/>
      <c r="KQZ39" s="147"/>
      <c r="KRA39" s="147"/>
      <c r="KRB39" s="147"/>
      <c r="KRC39" s="147"/>
      <c r="KRD39" s="147"/>
      <c r="KRE39" s="147"/>
      <c r="KRF39" s="147"/>
      <c r="KRG39" s="147"/>
      <c r="KRH39" s="147"/>
      <c r="KRI39" s="147"/>
      <c r="KRJ39" s="147"/>
      <c r="KRK39" s="147"/>
      <c r="KRL39" s="147"/>
      <c r="KRM39" s="147"/>
      <c r="KRN39" s="147"/>
      <c r="KRO39" s="147"/>
      <c r="KRP39" s="147"/>
      <c r="KRQ39" s="147"/>
      <c r="KRR39" s="147"/>
      <c r="KRS39" s="147"/>
      <c r="KRT39" s="147"/>
      <c r="KRU39" s="147"/>
      <c r="KRV39" s="147"/>
      <c r="KRW39" s="147"/>
      <c r="KRX39" s="147"/>
      <c r="KRY39" s="147"/>
      <c r="KRZ39" s="147"/>
      <c r="KSA39" s="147"/>
      <c r="KSB39" s="147"/>
      <c r="KSC39" s="147"/>
      <c r="KSD39" s="147"/>
      <c r="KSE39" s="147"/>
      <c r="KSF39" s="147"/>
      <c r="KSG39" s="147"/>
      <c r="KSH39" s="147"/>
      <c r="KSI39" s="147"/>
      <c r="KSJ39" s="147"/>
      <c r="KSK39" s="147"/>
      <c r="KSL39" s="147"/>
      <c r="KSM39" s="147"/>
      <c r="KSN39" s="147"/>
      <c r="KSO39" s="147"/>
      <c r="KSP39" s="147"/>
      <c r="KSQ39" s="147"/>
      <c r="KSR39" s="147"/>
      <c r="KSS39" s="147"/>
      <c r="KST39" s="147"/>
      <c r="KSU39" s="147"/>
      <c r="KSV39" s="147"/>
      <c r="KSW39" s="147"/>
      <c r="KSX39" s="147"/>
      <c r="KSY39" s="147"/>
      <c r="KSZ39" s="147"/>
      <c r="KTA39" s="147"/>
      <c r="KTB39" s="147"/>
      <c r="KTC39" s="147"/>
      <c r="KTD39" s="147"/>
      <c r="KTE39" s="147"/>
      <c r="KTF39" s="147"/>
      <c r="KTG39" s="147"/>
      <c r="KTH39" s="147"/>
      <c r="KTI39" s="147"/>
      <c r="KTJ39" s="147"/>
      <c r="KTK39" s="147"/>
      <c r="KTL39" s="147"/>
      <c r="KTM39" s="147"/>
      <c r="KTN39" s="147"/>
      <c r="KTO39" s="147"/>
      <c r="KTP39" s="147"/>
      <c r="KTQ39" s="147"/>
      <c r="KTR39" s="147"/>
      <c r="KTS39" s="147"/>
      <c r="KTT39" s="147"/>
      <c r="KTU39" s="147"/>
      <c r="KTV39" s="147"/>
      <c r="KTW39" s="147"/>
      <c r="KTX39" s="147"/>
      <c r="KTY39" s="147"/>
      <c r="KTZ39" s="147"/>
      <c r="KUA39" s="147"/>
      <c r="KUB39" s="147"/>
      <c r="KUC39" s="147"/>
      <c r="KUD39" s="147"/>
      <c r="KUE39" s="147"/>
      <c r="KUF39" s="147"/>
      <c r="KUG39" s="147"/>
      <c r="KUH39" s="147"/>
      <c r="KUI39" s="147"/>
      <c r="KUJ39" s="147"/>
      <c r="KUK39" s="147"/>
      <c r="KUL39" s="147"/>
      <c r="KUM39" s="147"/>
      <c r="KUN39" s="147"/>
      <c r="KUO39" s="147"/>
      <c r="KUP39" s="147"/>
      <c r="KUQ39" s="147"/>
      <c r="KUR39" s="147"/>
      <c r="KUS39" s="147"/>
      <c r="KUT39" s="147"/>
      <c r="KUU39" s="147"/>
      <c r="KUV39" s="147"/>
      <c r="KUW39" s="147"/>
      <c r="KUX39" s="147"/>
      <c r="KUY39" s="147"/>
      <c r="KUZ39" s="147"/>
      <c r="KVA39" s="147"/>
      <c r="KVB39" s="147"/>
      <c r="KVC39" s="147"/>
      <c r="KVD39" s="147"/>
      <c r="KVE39" s="147"/>
      <c r="KVF39" s="147"/>
      <c r="KVG39" s="147"/>
      <c r="KVH39" s="147"/>
      <c r="KVI39" s="147"/>
      <c r="KVJ39" s="147"/>
      <c r="KVK39" s="147"/>
      <c r="KVL39" s="147"/>
      <c r="KVM39" s="147"/>
      <c r="KVN39" s="147"/>
      <c r="KVO39" s="147"/>
      <c r="KVP39" s="147"/>
      <c r="KVQ39" s="147"/>
      <c r="KVR39" s="147"/>
      <c r="KVS39" s="147"/>
      <c r="KVT39" s="147"/>
      <c r="KVU39" s="147"/>
      <c r="KVV39" s="147"/>
      <c r="KVW39" s="147"/>
      <c r="KVX39" s="147"/>
      <c r="KVY39" s="147"/>
      <c r="KVZ39" s="147"/>
      <c r="KWA39" s="147"/>
      <c r="KWB39" s="147"/>
      <c r="KWC39" s="147"/>
      <c r="KWD39" s="147"/>
      <c r="KWE39" s="147"/>
      <c r="KWF39" s="147"/>
      <c r="KWG39" s="147"/>
      <c r="KWH39" s="147"/>
      <c r="KWI39" s="147"/>
      <c r="KWJ39" s="147"/>
      <c r="KWK39" s="147"/>
      <c r="KWL39" s="147"/>
      <c r="KWM39" s="147"/>
      <c r="KWN39" s="147"/>
      <c r="KWO39" s="147"/>
      <c r="KWP39" s="147"/>
      <c r="KWQ39" s="147"/>
      <c r="KWR39" s="147"/>
      <c r="KWS39" s="147"/>
      <c r="KWT39" s="147"/>
      <c r="KWU39" s="147"/>
      <c r="KWV39" s="147"/>
      <c r="KWW39" s="147"/>
      <c r="KWX39" s="147"/>
      <c r="KWY39" s="147"/>
      <c r="KWZ39" s="147"/>
      <c r="KXA39" s="147"/>
      <c r="KXB39" s="147"/>
      <c r="KXC39" s="147"/>
      <c r="KXD39" s="147"/>
      <c r="KXE39" s="147"/>
      <c r="KXF39" s="147"/>
      <c r="KXG39" s="147"/>
      <c r="KXH39" s="147"/>
      <c r="KXI39" s="147"/>
      <c r="KXJ39" s="147"/>
      <c r="KXK39" s="147"/>
      <c r="KXL39" s="147"/>
      <c r="KXM39" s="147"/>
      <c r="KXN39" s="147"/>
      <c r="KXO39" s="147"/>
      <c r="KXP39" s="147"/>
      <c r="KXQ39" s="147"/>
      <c r="KXR39" s="147"/>
      <c r="KXS39" s="147"/>
      <c r="KXT39" s="147"/>
      <c r="KXU39" s="147"/>
      <c r="KXV39" s="147"/>
      <c r="KXW39" s="147"/>
      <c r="KXX39" s="147"/>
      <c r="KXY39" s="147"/>
      <c r="KXZ39" s="147"/>
      <c r="KYA39" s="147"/>
      <c r="KYB39" s="147"/>
      <c r="KYC39" s="147"/>
      <c r="KYD39" s="147"/>
      <c r="KYE39" s="147"/>
      <c r="KYF39" s="147"/>
      <c r="KYG39" s="147"/>
      <c r="KYH39" s="147"/>
      <c r="KYI39" s="147"/>
      <c r="KYJ39" s="147"/>
      <c r="KYK39" s="147"/>
      <c r="KYL39" s="147"/>
      <c r="KYM39" s="147"/>
      <c r="KYN39" s="147"/>
      <c r="KYO39" s="147"/>
      <c r="KYP39" s="147"/>
      <c r="KYQ39" s="147"/>
      <c r="KYR39" s="147"/>
      <c r="KYS39" s="147"/>
      <c r="KYT39" s="147"/>
      <c r="KYU39" s="147"/>
      <c r="KYV39" s="147"/>
      <c r="KYW39" s="147"/>
      <c r="KYX39" s="147"/>
      <c r="KYY39" s="147"/>
      <c r="KYZ39" s="147"/>
      <c r="KZA39" s="147"/>
      <c r="KZB39" s="147"/>
      <c r="KZC39" s="147"/>
      <c r="KZD39" s="147"/>
      <c r="KZE39" s="147"/>
      <c r="KZF39" s="147"/>
      <c r="KZG39" s="147"/>
      <c r="KZH39" s="147"/>
      <c r="KZI39" s="147"/>
      <c r="KZJ39" s="147"/>
      <c r="KZK39" s="147"/>
      <c r="KZL39" s="147"/>
      <c r="KZM39" s="147"/>
      <c r="KZN39" s="147"/>
      <c r="KZO39" s="147"/>
      <c r="KZP39" s="147"/>
      <c r="KZQ39" s="147"/>
      <c r="KZR39" s="147"/>
      <c r="KZS39" s="147"/>
      <c r="KZT39" s="147"/>
      <c r="KZU39" s="147"/>
      <c r="KZV39" s="147"/>
      <c r="KZW39" s="147"/>
      <c r="KZX39" s="147"/>
      <c r="KZY39" s="147"/>
      <c r="KZZ39" s="147"/>
      <c r="LAA39" s="147"/>
      <c r="LAB39" s="147"/>
      <c r="LAC39" s="147"/>
      <c r="LAD39" s="147"/>
      <c r="LAE39" s="147"/>
      <c r="LAF39" s="147"/>
      <c r="LAG39" s="147"/>
      <c r="LAH39" s="147"/>
      <c r="LAI39" s="147"/>
      <c r="LAJ39" s="147"/>
      <c r="LAK39" s="147"/>
      <c r="LAL39" s="147"/>
      <c r="LAM39" s="147"/>
      <c r="LAN39" s="147"/>
      <c r="LAO39" s="147"/>
      <c r="LAP39" s="147"/>
      <c r="LAQ39" s="147"/>
      <c r="LAR39" s="147"/>
      <c r="LAS39" s="147"/>
      <c r="LAT39" s="147"/>
      <c r="LAU39" s="147"/>
      <c r="LAV39" s="147"/>
      <c r="LAW39" s="147"/>
      <c r="LAX39" s="147"/>
      <c r="LAY39" s="147"/>
      <c r="LAZ39" s="147"/>
      <c r="LBA39" s="147"/>
      <c r="LBB39" s="147"/>
      <c r="LBC39" s="147"/>
      <c r="LBD39" s="147"/>
      <c r="LBE39" s="147"/>
      <c r="LBF39" s="147"/>
      <c r="LBG39" s="147"/>
      <c r="LBH39" s="147"/>
      <c r="LBI39" s="147"/>
      <c r="LBJ39" s="147"/>
      <c r="LBK39" s="147"/>
      <c r="LBL39" s="147"/>
      <c r="LBM39" s="147"/>
      <c r="LBN39" s="147"/>
      <c r="LBO39" s="147"/>
      <c r="LBP39" s="147"/>
      <c r="LBQ39" s="147"/>
      <c r="LBR39" s="147"/>
      <c r="LBS39" s="147"/>
      <c r="LBT39" s="147"/>
      <c r="LBU39" s="147"/>
      <c r="LBV39" s="147"/>
      <c r="LBW39" s="147"/>
      <c r="LBX39" s="147"/>
      <c r="LBY39" s="147"/>
      <c r="LBZ39" s="147"/>
      <c r="LCA39" s="147"/>
      <c r="LCB39" s="147"/>
      <c r="LCC39" s="147"/>
      <c r="LCD39" s="147"/>
      <c r="LCE39" s="147"/>
      <c r="LCF39" s="147"/>
      <c r="LCG39" s="147"/>
      <c r="LCH39" s="147"/>
      <c r="LCI39" s="147"/>
      <c r="LCJ39" s="147"/>
      <c r="LCK39" s="147"/>
      <c r="LCL39" s="147"/>
      <c r="LCM39" s="147"/>
      <c r="LCN39" s="147"/>
      <c r="LCO39" s="147"/>
      <c r="LCP39" s="147"/>
      <c r="LCQ39" s="147"/>
      <c r="LCR39" s="147"/>
      <c r="LCS39" s="147"/>
      <c r="LCT39" s="147"/>
      <c r="LCU39" s="147"/>
      <c r="LCV39" s="147"/>
      <c r="LCW39" s="147"/>
      <c r="LCX39" s="147"/>
      <c r="LCY39" s="147"/>
      <c r="LCZ39" s="147"/>
      <c r="LDA39" s="147"/>
      <c r="LDB39" s="147"/>
      <c r="LDC39" s="147"/>
      <c r="LDD39" s="147"/>
      <c r="LDE39" s="147"/>
      <c r="LDF39" s="147"/>
      <c r="LDG39" s="147"/>
      <c r="LDH39" s="147"/>
      <c r="LDI39" s="147"/>
      <c r="LDJ39" s="147"/>
      <c r="LDK39" s="147"/>
      <c r="LDL39" s="147"/>
      <c r="LDM39" s="147"/>
      <c r="LDN39" s="147"/>
      <c r="LDO39" s="147"/>
      <c r="LDP39" s="147"/>
      <c r="LDQ39" s="147"/>
      <c r="LDR39" s="147"/>
      <c r="LDS39" s="147"/>
      <c r="LDT39" s="147"/>
      <c r="LDU39" s="147"/>
      <c r="LDV39" s="147"/>
      <c r="LDW39" s="147"/>
      <c r="LDX39" s="147"/>
      <c r="LDY39" s="147"/>
      <c r="LDZ39" s="147"/>
      <c r="LEA39" s="147"/>
      <c r="LEB39" s="147"/>
      <c r="LEC39" s="147"/>
      <c r="LED39" s="147"/>
      <c r="LEE39" s="147"/>
      <c r="LEF39" s="147"/>
      <c r="LEG39" s="147"/>
      <c r="LEH39" s="147"/>
      <c r="LEI39" s="147"/>
      <c r="LEJ39" s="147"/>
      <c r="LEK39" s="147"/>
      <c r="LEL39" s="147"/>
      <c r="LEM39" s="147"/>
      <c r="LEN39" s="147"/>
      <c r="LEO39" s="147"/>
      <c r="LEP39" s="147"/>
      <c r="LEQ39" s="147"/>
      <c r="LER39" s="147"/>
      <c r="LES39" s="147"/>
      <c r="LET39" s="147"/>
      <c r="LEU39" s="147"/>
      <c r="LEV39" s="147"/>
      <c r="LEW39" s="147"/>
      <c r="LEX39" s="147"/>
      <c r="LEY39" s="147"/>
      <c r="LEZ39" s="147"/>
      <c r="LFA39" s="147"/>
      <c r="LFB39" s="147"/>
      <c r="LFC39" s="147"/>
      <c r="LFD39" s="147"/>
      <c r="LFE39" s="147"/>
      <c r="LFF39" s="147"/>
      <c r="LFG39" s="147"/>
      <c r="LFH39" s="147"/>
      <c r="LFI39" s="147"/>
      <c r="LFJ39" s="147"/>
      <c r="LFK39" s="147"/>
      <c r="LFL39" s="147"/>
      <c r="LFM39" s="147"/>
      <c r="LFN39" s="147"/>
      <c r="LFO39" s="147"/>
      <c r="LFP39" s="147"/>
      <c r="LFQ39" s="147"/>
      <c r="LFR39" s="147"/>
      <c r="LFS39" s="147"/>
      <c r="LFT39" s="147"/>
      <c r="LFU39" s="147"/>
      <c r="LFV39" s="147"/>
      <c r="LFW39" s="147"/>
      <c r="LFX39" s="147"/>
      <c r="LFY39" s="147"/>
      <c r="LFZ39" s="147"/>
      <c r="LGA39" s="147"/>
      <c r="LGB39" s="147"/>
      <c r="LGC39" s="147"/>
      <c r="LGD39" s="147"/>
      <c r="LGE39" s="147"/>
      <c r="LGF39" s="147"/>
      <c r="LGG39" s="147"/>
      <c r="LGH39" s="147"/>
      <c r="LGI39" s="147"/>
      <c r="LGJ39" s="147"/>
      <c r="LGK39" s="147"/>
      <c r="LGL39" s="147"/>
      <c r="LGM39" s="147"/>
      <c r="LGN39" s="147"/>
      <c r="LGO39" s="147"/>
      <c r="LGP39" s="147"/>
      <c r="LGQ39" s="147"/>
      <c r="LGR39" s="147"/>
      <c r="LGS39" s="147"/>
      <c r="LGT39" s="147"/>
      <c r="LGU39" s="147"/>
      <c r="LGV39" s="147"/>
      <c r="LGW39" s="147"/>
      <c r="LGX39" s="147"/>
      <c r="LGY39" s="147"/>
      <c r="LGZ39" s="147"/>
      <c r="LHA39" s="147"/>
      <c r="LHB39" s="147"/>
      <c r="LHC39" s="147"/>
      <c r="LHD39" s="147"/>
      <c r="LHE39" s="147"/>
      <c r="LHF39" s="147"/>
      <c r="LHG39" s="147"/>
      <c r="LHH39" s="147"/>
      <c r="LHI39" s="147"/>
      <c r="LHJ39" s="147"/>
      <c r="LHK39" s="147"/>
      <c r="LHL39" s="147"/>
      <c r="LHM39" s="147"/>
      <c r="LHN39" s="147"/>
      <c r="LHO39" s="147"/>
      <c r="LHP39" s="147"/>
      <c r="LHQ39" s="147"/>
      <c r="LHR39" s="147"/>
      <c r="LHS39" s="147"/>
      <c r="LHT39" s="147"/>
      <c r="LHU39" s="147"/>
      <c r="LHV39" s="147"/>
      <c r="LHW39" s="147"/>
      <c r="LHX39" s="147"/>
      <c r="LHY39" s="147"/>
      <c r="LHZ39" s="147"/>
      <c r="LIA39" s="147"/>
      <c r="LIB39" s="147"/>
      <c r="LIC39" s="147"/>
      <c r="LID39" s="147"/>
      <c r="LIE39" s="147"/>
      <c r="LIF39" s="147"/>
      <c r="LIG39" s="147"/>
      <c r="LIH39" s="147"/>
      <c r="LII39" s="147"/>
      <c r="LIJ39" s="147"/>
      <c r="LIK39" s="147"/>
      <c r="LIL39" s="147"/>
      <c r="LIM39" s="147"/>
      <c r="LIN39" s="147"/>
      <c r="LIO39" s="147"/>
      <c r="LIP39" s="147"/>
      <c r="LIQ39" s="147"/>
      <c r="LIR39" s="147"/>
      <c r="LIS39" s="147"/>
      <c r="LIT39" s="147"/>
      <c r="LIU39" s="147"/>
      <c r="LIV39" s="147"/>
      <c r="LIW39" s="147"/>
      <c r="LIX39" s="147"/>
      <c r="LIY39" s="147"/>
      <c r="LIZ39" s="147"/>
      <c r="LJA39" s="147"/>
      <c r="LJB39" s="147"/>
      <c r="LJC39" s="147"/>
      <c r="LJD39" s="147"/>
      <c r="LJE39" s="147"/>
      <c r="LJF39" s="147"/>
      <c r="LJG39" s="147"/>
      <c r="LJH39" s="147"/>
      <c r="LJI39" s="147"/>
      <c r="LJJ39" s="147"/>
      <c r="LJK39" s="147"/>
      <c r="LJL39" s="147"/>
      <c r="LJM39" s="147"/>
      <c r="LJN39" s="147"/>
      <c r="LJO39" s="147"/>
      <c r="LJP39" s="147"/>
      <c r="LJQ39" s="147"/>
      <c r="LJR39" s="147"/>
      <c r="LJS39" s="147"/>
      <c r="LJT39" s="147"/>
      <c r="LJU39" s="147"/>
      <c r="LJV39" s="147"/>
      <c r="LJW39" s="147"/>
      <c r="LJX39" s="147"/>
      <c r="LJY39" s="147"/>
      <c r="LJZ39" s="147"/>
      <c r="LKA39" s="147"/>
      <c r="LKB39" s="147"/>
      <c r="LKC39" s="147"/>
      <c r="LKD39" s="147"/>
      <c r="LKE39" s="147"/>
      <c r="LKF39" s="147"/>
      <c r="LKG39" s="147"/>
      <c r="LKH39" s="147"/>
      <c r="LKI39" s="147"/>
      <c r="LKJ39" s="147"/>
      <c r="LKK39" s="147"/>
      <c r="LKL39" s="147"/>
      <c r="LKM39" s="147"/>
      <c r="LKN39" s="147"/>
      <c r="LKO39" s="147"/>
      <c r="LKP39" s="147"/>
      <c r="LKQ39" s="147"/>
      <c r="LKR39" s="147"/>
      <c r="LKS39" s="147"/>
      <c r="LKT39" s="147"/>
      <c r="LKU39" s="147"/>
      <c r="LKV39" s="147"/>
      <c r="LKW39" s="147"/>
      <c r="LKX39" s="147"/>
      <c r="LKY39" s="147"/>
      <c r="LKZ39" s="147"/>
      <c r="LLA39" s="147"/>
      <c r="LLB39" s="147"/>
      <c r="LLC39" s="147"/>
      <c r="LLD39" s="147"/>
      <c r="LLE39" s="147"/>
      <c r="LLF39" s="147"/>
      <c r="LLG39" s="147"/>
      <c r="LLH39" s="147"/>
      <c r="LLI39" s="147"/>
      <c r="LLJ39" s="147"/>
      <c r="LLK39" s="147"/>
      <c r="LLL39" s="147"/>
      <c r="LLM39" s="147"/>
      <c r="LLN39" s="147"/>
      <c r="LLO39" s="147"/>
      <c r="LLP39" s="147"/>
      <c r="LLQ39" s="147"/>
      <c r="LLR39" s="147"/>
      <c r="LLS39" s="147"/>
      <c r="LLT39" s="147"/>
      <c r="LLU39" s="147"/>
      <c r="LLV39" s="147"/>
      <c r="LLW39" s="147"/>
      <c r="LLX39" s="147"/>
      <c r="LLY39" s="147"/>
      <c r="LLZ39" s="147"/>
      <c r="LMA39" s="147"/>
      <c r="LMB39" s="147"/>
      <c r="LMC39" s="147"/>
      <c r="LMD39" s="147"/>
      <c r="LME39" s="147"/>
      <c r="LMF39" s="147"/>
      <c r="LMG39" s="147"/>
      <c r="LMH39" s="147"/>
      <c r="LMI39" s="147"/>
      <c r="LMJ39" s="147"/>
      <c r="LMK39" s="147"/>
      <c r="LML39" s="147"/>
      <c r="LMM39" s="147"/>
      <c r="LMN39" s="147"/>
      <c r="LMO39" s="147"/>
      <c r="LMP39" s="147"/>
      <c r="LMQ39" s="147"/>
      <c r="LMR39" s="147"/>
      <c r="LMS39" s="147"/>
      <c r="LMT39" s="147"/>
      <c r="LMU39" s="147"/>
      <c r="LMV39" s="147"/>
      <c r="LMW39" s="147"/>
      <c r="LMX39" s="147"/>
      <c r="LMY39" s="147"/>
      <c r="LMZ39" s="147"/>
      <c r="LNA39" s="147"/>
      <c r="LNB39" s="147"/>
      <c r="LNC39" s="147"/>
      <c r="LND39" s="147"/>
      <c r="LNE39" s="147"/>
      <c r="LNF39" s="147"/>
      <c r="LNG39" s="147"/>
      <c r="LNH39" s="147"/>
      <c r="LNI39" s="147"/>
      <c r="LNJ39" s="147"/>
      <c r="LNK39" s="147"/>
      <c r="LNL39" s="147"/>
      <c r="LNM39" s="147"/>
      <c r="LNN39" s="147"/>
      <c r="LNO39" s="147"/>
      <c r="LNP39" s="147"/>
      <c r="LNQ39" s="147"/>
      <c r="LNR39" s="147"/>
      <c r="LNS39" s="147"/>
      <c r="LNT39" s="147"/>
      <c r="LNU39" s="147"/>
      <c r="LNV39" s="147"/>
      <c r="LNW39" s="147"/>
      <c r="LNX39" s="147"/>
      <c r="LNY39" s="147"/>
      <c r="LNZ39" s="147"/>
      <c r="LOA39" s="147"/>
      <c r="LOB39" s="147"/>
      <c r="LOC39" s="147"/>
      <c r="LOD39" s="147"/>
      <c r="LOE39" s="147"/>
      <c r="LOF39" s="147"/>
      <c r="LOG39" s="147"/>
      <c r="LOH39" s="147"/>
      <c r="LOI39" s="147"/>
      <c r="LOJ39" s="147"/>
      <c r="LOK39" s="147"/>
      <c r="LOL39" s="147"/>
      <c r="LOM39" s="147"/>
      <c r="LON39" s="147"/>
      <c r="LOO39" s="147"/>
      <c r="LOP39" s="147"/>
      <c r="LOQ39" s="147"/>
      <c r="LOR39" s="147"/>
      <c r="LOS39" s="147"/>
      <c r="LOT39" s="147"/>
      <c r="LOU39" s="147"/>
      <c r="LOV39" s="147"/>
      <c r="LOW39" s="147"/>
      <c r="LOX39" s="147"/>
      <c r="LOY39" s="147"/>
      <c r="LOZ39" s="147"/>
      <c r="LPA39" s="147"/>
      <c r="LPB39" s="147"/>
      <c r="LPC39" s="147"/>
      <c r="LPD39" s="147"/>
      <c r="LPE39" s="147"/>
      <c r="LPF39" s="147"/>
      <c r="LPG39" s="147"/>
      <c r="LPH39" s="147"/>
      <c r="LPI39" s="147"/>
      <c r="LPJ39" s="147"/>
      <c r="LPK39" s="147"/>
      <c r="LPL39" s="147"/>
      <c r="LPM39" s="147"/>
      <c r="LPN39" s="147"/>
      <c r="LPO39" s="147"/>
      <c r="LPP39" s="147"/>
      <c r="LPQ39" s="147"/>
      <c r="LPR39" s="147"/>
      <c r="LPS39" s="147"/>
      <c r="LPT39" s="147"/>
      <c r="LPU39" s="147"/>
      <c r="LPV39" s="147"/>
      <c r="LPW39" s="147"/>
      <c r="LPX39" s="147"/>
      <c r="LPY39" s="147"/>
      <c r="LPZ39" s="147"/>
      <c r="LQA39" s="147"/>
      <c r="LQB39" s="147"/>
      <c r="LQC39" s="147"/>
      <c r="LQD39" s="147"/>
      <c r="LQE39" s="147"/>
      <c r="LQF39" s="147"/>
      <c r="LQG39" s="147"/>
      <c r="LQH39" s="147"/>
      <c r="LQI39" s="147"/>
      <c r="LQJ39" s="147"/>
      <c r="LQK39" s="147"/>
      <c r="LQL39" s="147"/>
      <c r="LQM39" s="147"/>
      <c r="LQN39" s="147"/>
      <c r="LQO39" s="147"/>
      <c r="LQP39" s="147"/>
      <c r="LQQ39" s="147"/>
      <c r="LQR39" s="147"/>
      <c r="LQS39" s="147"/>
      <c r="LQT39" s="147"/>
      <c r="LQU39" s="147"/>
      <c r="LQV39" s="147"/>
      <c r="LQW39" s="147"/>
      <c r="LQX39" s="147"/>
      <c r="LQY39" s="147"/>
      <c r="LQZ39" s="147"/>
      <c r="LRA39" s="147"/>
      <c r="LRB39" s="147"/>
      <c r="LRC39" s="147"/>
      <c r="LRD39" s="147"/>
      <c r="LRE39" s="147"/>
      <c r="LRF39" s="147"/>
      <c r="LRG39" s="147"/>
      <c r="LRH39" s="147"/>
      <c r="LRI39" s="147"/>
      <c r="LRJ39" s="147"/>
      <c r="LRK39" s="147"/>
      <c r="LRL39" s="147"/>
      <c r="LRM39" s="147"/>
      <c r="LRN39" s="147"/>
      <c r="LRO39" s="147"/>
      <c r="LRP39" s="147"/>
      <c r="LRQ39" s="147"/>
      <c r="LRR39" s="147"/>
      <c r="LRS39" s="147"/>
      <c r="LRT39" s="147"/>
      <c r="LRU39" s="147"/>
      <c r="LRV39" s="147"/>
      <c r="LRW39" s="147"/>
      <c r="LRX39" s="147"/>
      <c r="LRY39" s="147"/>
      <c r="LRZ39" s="147"/>
      <c r="LSA39" s="147"/>
      <c r="LSB39" s="147"/>
      <c r="LSC39" s="147"/>
      <c r="LSD39" s="147"/>
      <c r="LSE39" s="147"/>
      <c r="LSF39" s="147"/>
      <c r="LSG39" s="147"/>
      <c r="LSH39" s="147"/>
      <c r="LSI39" s="147"/>
      <c r="LSJ39" s="147"/>
      <c r="LSK39" s="147"/>
      <c r="LSL39" s="147"/>
      <c r="LSM39" s="147"/>
      <c r="LSN39" s="147"/>
      <c r="LSO39" s="147"/>
      <c r="LSP39" s="147"/>
      <c r="LSQ39" s="147"/>
      <c r="LSR39" s="147"/>
      <c r="LSS39" s="147"/>
      <c r="LST39" s="147"/>
      <c r="LSU39" s="147"/>
      <c r="LSV39" s="147"/>
      <c r="LSW39" s="147"/>
      <c r="LSX39" s="147"/>
      <c r="LSY39" s="147"/>
      <c r="LSZ39" s="147"/>
      <c r="LTA39" s="147"/>
      <c r="LTB39" s="147"/>
      <c r="LTC39" s="147"/>
      <c r="LTD39" s="147"/>
      <c r="LTE39" s="147"/>
      <c r="LTF39" s="147"/>
      <c r="LTG39" s="147"/>
      <c r="LTH39" s="147"/>
      <c r="LTI39" s="147"/>
      <c r="LTJ39" s="147"/>
      <c r="LTK39" s="147"/>
      <c r="LTL39" s="147"/>
      <c r="LTM39" s="147"/>
      <c r="LTN39" s="147"/>
      <c r="LTO39" s="147"/>
      <c r="LTP39" s="147"/>
      <c r="LTQ39" s="147"/>
      <c r="LTR39" s="147"/>
      <c r="LTS39" s="147"/>
      <c r="LTT39" s="147"/>
      <c r="LTU39" s="147"/>
      <c r="LTV39" s="147"/>
      <c r="LTW39" s="147"/>
      <c r="LTX39" s="147"/>
      <c r="LTY39" s="147"/>
      <c r="LTZ39" s="147"/>
      <c r="LUA39" s="147"/>
      <c r="LUB39" s="147"/>
      <c r="LUC39" s="147"/>
      <c r="LUD39" s="147"/>
      <c r="LUE39" s="147"/>
      <c r="LUF39" s="147"/>
      <c r="LUG39" s="147"/>
      <c r="LUH39" s="147"/>
      <c r="LUI39" s="147"/>
      <c r="LUJ39" s="147"/>
      <c r="LUK39" s="147"/>
      <c r="LUL39" s="147"/>
      <c r="LUM39" s="147"/>
      <c r="LUN39" s="147"/>
      <c r="LUO39" s="147"/>
      <c r="LUP39" s="147"/>
      <c r="LUQ39" s="147"/>
      <c r="LUR39" s="147"/>
      <c r="LUS39" s="147"/>
      <c r="LUT39" s="147"/>
      <c r="LUU39" s="147"/>
      <c r="LUV39" s="147"/>
      <c r="LUW39" s="147"/>
      <c r="LUX39" s="147"/>
      <c r="LUY39" s="147"/>
      <c r="LUZ39" s="147"/>
      <c r="LVA39" s="147"/>
      <c r="LVB39" s="147"/>
      <c r="LVC39" s="147"/>
      <c r="LVD39" s="147"/>
      <c r="LVE39" s="147"/>
      <c r="LVF39" s="147"/>
      <c r="LVG39" s="147"/>
      <c r="LVH39" s="147"/>
      <c r="LVI39" s="147"/>
      <c r="LVJ39" s="147"/>
      <c r="LVK39" s="147"/>
      <c r="LVL39" s="147"/>
      <c r="LVM39" s="147"/>
      <c r="LVN39" s="147"/>
      <c r="LVO39" s="147"/>
      <c r="LVP39" s="147"/>
      <c r="LVQ39" s="147"/>
      <c r="LVR39" s="147"/>
      <c r="LVS39" s="147"/>
      <c r="LVT39" s="147"/>
      <c r="LVU39" s="147"/>
      <c r="LVV39" s="147"/>
      <c r="LVW39" s="147"/>
      <c r="LVX39" s="147"/>
      <c r="LVY39" s="147"/>
      <c r="LVZ39" s="147"/>
      <c r="LWA39" s="147"/>
      <c r="LWB39" s="147"/>
      <c r="LWC39" s="147"/>
      <c r="LWD39" s="147"/>
      <c r="LWE39" s="147"/>
      <c r="LWF39" s="147"/>
      <c r="LWG39" s="147"/>
      <c r="LWH39" s="147"/>
      <c r="LWI39" s="147"/>
      <c r="LWJ39" s="147"/>
      <c r="LWK39" s="147"/>
      <c r="LWL39" s="147"/>
      <c r="LWM39" s="147"/>
      <c r="LWN39" s="147"/>
      <c r="LWO39" s="147"/>
      <c r="LWP39" s="147"/>
      <c r="LWQ39" s="147"/>
      <c r="LWR39" s="147"/>
      <c r="LWS39" s="147"/>
      <c r="LWT39" s="147"/>
      <c r="LWU39" s="147"/>
      <c r="LWV39" s="147"/>
      <c r="LWW39" s="147"/>
      <c r="LWX39" s="147"/>
      <c r="LWY39" s="147"/>
      <c r="LWZ39" s="147"/>
      <c r="LXA39" s="147"/>
      <c r="LXB39" s="147"/>
      <c r="LXC39" s="147"/>
      <c r="LXD39" s="147"/>
      <c r="LXE39" s="147"/>
      <c r="LXF39" s="147"/>
      <c r="LXG39" s="147"/>
      <c r="LXH39" s="147"/>
      <c r="LXI39" s="147"/>
      <c r="LXJ39" s="147"/>
      <c r="LXK39" s="147"/>
      <c r="LXL39" s="147"/>
      <c r="LXM39" s="147"/>
      <c r="LXN39" s="147"/>
      <c r="LXO39" s="147"/>
      <c r="LXP39" s="147"/>
      <c r="LXQ39" s="147"/>
      <c r="LXR39" s="147"/>
      <c r="LXS39" s="147"/>
      <c r="LXT39" s="147"/>
      <c r="LXU39" s="147"/>
      <c r="LXV39" s="147"/>
      <c r="LXW39" s="147"/>
      <c r="LXX39" s="147"/>
      <c r="LXY39" s="147"/>
      <c r="LXZ39" s="147"/>
      <c r="LYA39" s="147"/>
      <c r="LYB39" s="147"/>
      <c r="LYC39" s="147"/>
      <c r="LYD39" s="147"/>
      <c r="LYE39" s="147"/>
      <c r="LYF39" s="147"/>
      <c r="LYG39" s="147"/>
      <c r="LYH39" s="147"/>
      <c r="LYI39" s="147"/>
      <c r="LYJ39" s="147"/>
      <c r="LYK39" s="147"/>
      <c r="LYL39" s="147"/>
      <c r="LYM39" s="147"/>
      <c r="LYN39" s="147"/>
      <c r="LYO39" s="147"/>
      <c r="LYP39" s="147"/>
      <c r="LYQ39" s="147"/>
      <c r="LYR39" s="147"/>
      <c r="LYS39" s="147"/>
      <c r="LYT39" s="147"/>
      <c r="LYU39" s="147"/>
      <c r="LYV39" s="147"/>
      <c r="LYW39" s="147"/>
      <c r="LYX39" s="147"/>
      <c r="LYY39" s="147"/>
      <c r="LYZ39" s="147"/>
      <c r="LZA39" s="147"/>
      <c r="LZB39" s="147"/>
      <c r="LZC39" s="147"/>
      <c r="LZD39" s="147"/>
      <c r="LZE39" s="147"/>
      <c r="LZF39" s="147"/>
      <c r="LZG39" s="147"/>
      <c r="LZH39" s="147"/>
      <c r="LZI39" s="147"/>
      <c r="LZJ39" s="147"/>
      <c r="LZK39" s="147"/>
      <c r="LZL39" s="147"/>
      <c r="LZM39" s="147"/>
      <c r="LZN39" s="147"/>
      <c r="LZO39" s="147"/>
      <c r="LZP39" s="147"/>
      <c r="LZQ39" s="147"/>
      <c r="LZR39" s="147"/>
      <c r="LZS39" s="147"/>
      <c r="LZT39" s="147"/>
      <c r="LZU39" s="147"/>
      <c r="LZV39" s="147"/>
      <c r="LZW39" s="147"/>
      <c r="LZX39" s="147"/>
      <c r="LZY39" s="147"/>
      <c r="LZZ39" s="147"/>
      <c r="MAA39" s="147"/>
      <c r="MAB39" s="147"/>
      <c r="MAC39" s="147"/>
      <c r="MAD39" s="147"/>
      <c r="MAE39" s="147"/>
      <c r="MAF39" s="147"/>
      <c r="MAG39" s="147"/>
      <c r="MAH39" s="147"/>
      <c r="MAI39" s="147"/>
      <c r="MAJ39" s="147"/>
      <c r="MAK39" s="147"/>
      <c r="MAL39" s="147"/>
      <c r="MAM39" s="147"/>
      <c r="MAN39" s="147"/>
      <c r="MAO39" s="147"/>
      <c r="MAP39" s="147"/>
      <c r="MAQ39" s="147"/>
      <c r="MAR39" s="147"/>
      <c r="MAS39" s="147"/>
      <c r="MAT39" s="147"/>
      <c r="MAU39" s="147"/>
      <c r="MAV39" s="147"/>
      <c r="MAW39" s="147"/>
      <c r="MAX39" s="147"/>
      <c r="MAY39" s="147"/>
      <c r="MAZ39" s="147"/>
      <c r="MBA39" s="147"/>
      <c r="MBB39" s="147"/>
      <c r="MBC39" s="147"/>
      <c r="MBD39" s="147"/>
      <c r="MBE39" s="147"/>
      <c r="MBF39" s="147"/>
      <c r="MBG39" s="147"/>
      <c r="MBH39" s="147"/>
      <c r="MBI39" s="147"/>
      <c r="MBJ39" s="147"/>
      <c r="MBK39" s="147"/>
      <c r="MBL39" s="147"/>
      <c r="MBM39" s="147"/>
      <c r="MBN39" s="147"/>
      <c r="MBO39" s="147"/>
      <c r="MBP39" s="147"/>
      <c r="MBQ39" s="147"/>
      <c r="MBR39" s="147"/>
      <c r="MBS39" s="147"/>
      <c r="MBT39" s="147"/>
      <c r="MBU39" s="147"/>
      <c r="MBV39" s="147"/>
      <c r="MBW39" s="147"/>
      <c r="MBX39" s="147"/>
      <c r="MBY39" s="147"/>
      <c r="MBZ39" s="147"/>
      <c r="MCA39" s="147"/>
      <c r="MCB39" s="147"/>
      <c r="MCC39" s="147"/>
      <c r="MCD39" s="147"/>
      <c r="MCE39" s="147"/>
      <c r="MCF39" s="147"/>
      <c r="MCG39" s="147"/>
      <c r="MCH39" s="147"/>
      <c r="MCI39" s="147"/>
      <c r="MCJ39" s="147"/>
      <c r="MCK39" s="147"/>
      <c r="MCL39" s="147"/>
      <c r="MCM39" s="147"/>
      <c r="MCN39" s="147"/>
      <c r="MCO39" s="147"/>
      <c r="MCP39" s="147"/>
      <c r="MCQ39" s="147"/>
      <c r="MCR39" s="147"/>
      <c r="MCS39" s="147"/>
      <c r="MCT39" s="147"/>
      <c r="MCU39" s="147"/>
      <c r="MCV39" s="147"/>
      <c r="MCW39" s="147"/>
      <c r="MCX39" s="147"/>
      <c r="MCY39" s="147"/>
      <c r="MCZ39" s="147"/>
      <c r="MDA39" s="147"/>
      <c r="MDB39" s="147"/>
      <c r="MDC39" s="147"/>
      <c r="MDD39" s="147"/>
      <c r="MDE39" s="147"/>
      <c r="MDF39" s="147"/>
      <c r="MDG39" s="147"/>
      <c r="MDH39" s="147"/>
      <c r="MDI39" s="147"/>
      <c r="MDJ39" s="147"/>
      <c r="MDK39" s="147"/>
      <c r="MDL39" s="147"/>
      <c r="MDM39" s="147"/>
      <c r="MDN39" s="147"/>
      <c r="MDO39" s="147"/>
      <c r="MDP39" s="147"/>
      <c r="MDQ39" s="147"/>
      <c r="MDR39" s="147"/>
      <c r="MDS39" s="147"/>
      <c r="MDT39" s="147"/>
      <c r="MDU39" s="147"/>
      <c r="MDV39" s="147"/>
      <c r="MDW39" s="147"/>
      <c r="MDX39" s="147"/>
      <c r="MDY39" s="147"/>
      <c r="MDZ39" s="147"/>
      <c r="MEA39" s="147"/>
      <c r="MEB39" s="147"/>
      <c r="MEC39" s="147"/>
      <c r="MED39" s="147"/>
      <c r="MEE39" s="147"/>
      <c r="MEF39" s="147"/>
      <c r="MEG39" s="147"/>
      <c r="MEH39" s="147"/>
      <c r="MEI39" s="147"/>
      <c r="MEJ39" s="147"/>
      <c r="MEK39" s="147"/>
      <c r="MEL39" s="147"/>
      <c r="MEM39" s="147"/>
      <c r="MEN39" s="147"/>
      <c r="MEO39" s="147"/>
      <c r="MEP39" s="147"/>
      <c r="MEQ39" s="147"/>
      <c r="MER39" s="147"/>
      <c r="MES39" s="147"/>
      <c r="MET39" s="147"/>
      <c r="MEU39" s="147"/>
      <c r="MEV39" s="147"/>
      <c r="MEW39" s="147"/>
      <c r="MEX39" s="147"/>
      <c r="MEY39" s="147"/>
      <c r="MEZ39" s="147"/>
      <c r="MFA39" s="147"/>
      <c r="MFB39" s="147"/>
      <c r="MFC39" s="147"/>
      <c r="MFD39" s="147"/>
      <c r="MFE39" s="147"/>
      <c r="MFF39" s="147"/>
      <c r="MFG39" s="147"/>
      <c r="MFH39" s="147"/>
      <c r="MFI39" s="147"/>
      <c r="MFJ39" s="147"/>
      <c r="MFK39" s="147"/>
      <c r="MFL39" s="147"/>
      <c r="MFM39" s="147"/>
      <c r="MFN39" s="147"/>
      <c r="MFO39" s="147"/>
      <c r="MFP39" s="147"/>
      <c r="MFQ39" s="147"/>
      <c r="MFR39" s="147"/>
      <c r="MFS39" s="147"/>
      <c r="MFT39" s="147"/>
      <c r="MFU39" s="147"/>
      <c r="MFV39" s="147"/>
      <c r="MFW39" s="147"/>
      <c r="MFX39" s="147"/>
      <c r="MFY39" s="147"/>
      <c r="MFZ39" s="147"/>
      <c r="MGA39" s="147"/>
      <c r="MGB39" s="147"/>
      <c r="MGC39" s="147"/>
      <c r="MGD39" s="147"/>
      <c r="MGE39" s="147"/>
      <c r="MGF39" s="147"/>
      <c r="MGG39" s="147"/>
      <c r="MGH39" s="147"/>
      <c r="MGI39" s="147"/>
      <c r="MGJ39" s="147"/>
      <c r="MGK39" s="147"/>
      <c r="MGL39" s="147"/>
      <c r="MGM39" s="147"/>
      <c r="MGN39" s="147"/>
      <c r="MGO39" s="147"/>
      <c r="MGP39" s="147"/>
      <c r="MGQ39" s="147"/>
      <c r="MGR39" s="147"/>
      <c r="MGS39" s="147"/>
      <c r="MGT39" s="147"/>
      <c r="MGU39" s="147"/>
      <c r="MGV39" s="147"/>
      <c r="MGW39" s="147"/>
      <c r="MGX39" s="147"/>
      <c r="MGY39" s="147"/>
      <c r="MGZ39" s="147"/>
      <c r="MHA39" s="147"/>
      <c r="MHB39" s="147"/>
      <c r="MHC39" s="147"/>
      <c r="MHD39" s="147"/>
      <c r="MHE39" s="147"/>
      <c r="MHF39" s="147"/>
      <c r="MHG39" s="147"/>
      <c r="MHH39" s="147"/>
      <c r="MHI39" s="147"/>
      <c r="MHJ39" s="147"/>
      <c r="MHK39" s="147"/>
      <c r="MHL39" s="147"/>
      <c r="MHM39" s="147"/>
      <c r="MHN39" s="147"/>
      <c r="MHO39" s="147"/>
      <c r="MHP39" s="147"/>
      <c r="MHQ39" s="147"/>
      <c r="MHR39" s="147"/>
      <c r="MHS39" s="147"/>
      <c r="MHT39" s="147"/>
      <c r="MHU39" s="147"/>
      <c r="MHV39" s="147"/>
      <c r="MHW39" s="147"/>
      <c r="MHX39" s="147"/>
      <c r="MHY39" s="147"/>
      <c r="MHZ39" s="147"/>
      <c r="MIA39" s="147"/>
      <c r="MIB39" s="147"/>
      <c r="MIC39" s="147"/>
      <c r="MID39" s="147"/>
      <c r="MIE39" s="147"/>
      <c r="MIF39" s="147"/>
      <c r="MIG39" s="147"/>
      <c r="MIH39" s="147"/>
      <c r="MII39" s="147"/>
      <c r="MIJ39" s="147"/>
      <c r="MIK39" s="147"/>
      <c r="MIL39" s="147"/>
      <c r="MIM39" s="147"/>
      <c r="MIN39" s="147"/>
      <c r="MIO39" s="147"/>
      <c r="MIP39" s="147"/>
      <c r="MIQ39" s="147"/>
      <c r="MIR39" s="147"/>
      <c r="MIS39" s="147"/>
      <c r="MIT39" s="147"/>
      <c r="MIU39" s="147"/>
      <c r="MIV39" s="147"/>
      <c r="MIW39" s="147"/>
      <c r="MIX39" s="147"/>
      <c r="MIY39" s="147"/>
      <c r="MIZ39" s="147"/>
      <c r="MJA39" s="147"/>
      <c r="MJB39" s="147"/>
      <c r="MJC39" s="147"/>
      <c r="MJD39" s="147"/>
      <c r="MJE39" s="147"/>
      <c r="MJF39" s="147"/>
      <c r="MJG39" s="147"/>
      <c r="MJH39" s="147"/>
      <c r="MJI39" s="147"/>
      <c r="MJJ39" s="147"/>
      <c r="MJK39" s="147"/>
      <c r="MJL39" s="147"/>
      <c r="MJM39" s="147"/>
      <c r="MJN39" s="147"/>
      <c r="MJO39" s="147"/>
      <c r="MJP39" s="147"/>
      <c r="MJQ39" s="147"/>
      <c r="MJR39" s="147"/>
      <c r="MJS39" s="147"/>
      <c r="MJT39" s="147"/>
      <c r="MJU39" s="147"/>
      <c r="MJV39" s="147"/>
      <c r="MJW39" s="147"/>
      <c r="MJX39" s="147"/>
      <c r="MJY39" s="147"/>
      <c r="MJZ39" s="147"/>
      <c r="MKA39" s="147"/>
      <c r="MKB39" s="147"/>
      <c r="MKC39" s="147"/>
      <c r="MKD39" s="147"/>
      <c r="MKE39" s="147"/>
      <c r="MKF39" s="147"/>
      <c r="MKG39" s="147"/>
      <c r="MKH39" s="147"/>
      <c r="MKI39" s="147"/>
      <c r="MKJ39" s="147"/>
      <c r="MKK39" s="147"/>
      <c r="MKL39" s="147"/>
      <c r="MKM39" s="147"/>
      <c r="MKN39" s="147"/>
      <c r="MKO39" s="147"/>
      <c r="MKP39" s="147"/>
      <c r="MKQ39" s="147"/>
      <c r="MKR39" s="147"/>
      <c r="MKS39" s="147"/>
      <c r="MKT39" s="147"/>
      <c r="MKU39" s="147"/>
      <c r="MKV39" s="147"/>
      <c r="MKW39" s="147"/>
      <c r="MKX39" s="147"/>
      <c r="MKY39" s="147"/>
      <c r="MKZ39" s="147"/>
      <c r="MLA39" s="147"/>
      <c r="MLB39" s="147"/>
      <c r="MLC39" s="147"/>
      <c r="MLD39" s="147"/>
      <c r="MLE39" s="147"/>
      <c r="MLF39" s="147"/>
      <c r="MLG39" s="147"/>
      <c r="MLH39" s="147"/>
      <c r="MLI39" s="147"/>
      <c r="MLJ39" s="147"/>
      <c r="MLK39" s="147"/>
      <c r="MLL39" s="147"/>
      <c r="MLM39" s="147"/>
      <c r="MLN39" s="147"/>
      <c r="MLO39" s="147"/>
      <c r="MLP39" s="147"/>
      <c r="MLQ39" s="147"/>
      <c r="MLR39" s="147"/>
      <c r="MLS39" s="147"/>
      <c r="MLT39" s="147"/>
      <c r="MLU39" s="147"/>
      <c r="MLV39" s="147"/>
      <c r="MLW39" s="147"/>
      <c r="MLX39" s="147"/>
      <c r="MLY39" s="147"/>
      <c r="MLZ39" s="147"/>
      <c r="MMA39" s="147"/>
      <c r="MMB39" s="147"/>
      <c r="MMC39" s="147"/>
      <c r="MMD39" s="147"/>
      <c r="MME39" s="147"/>
      <c r="MMF39" s="147"/>
      <c r="MMG39" s="147"/>
      <c r="MMH39" s="147"/>
      <c r="MMI39" s="147"/>
      <c r="MMJ39" s="147"/>
      <c r="MMK39" s="147"/>
      <c r="MML39" s="147"/>
      <c r="MMM39" s="147"/>
      <c r="MMN39" s="147"/>
      <c r="MMO39" s="147"/>
      <c r="MMP39" s="147"/>
      <c r="MMQ39" s="147"/>
      <c r="MMR39" s="147"/>
      <c r="MMS39" s="147"/>
      <c r="MMT39" s="147"/>
      <c r="MMU39" s="147"/>
      <c r="MMV39" s="147"/>
      <c r="MMW39" s="147"/>
      <c r="MMX39" s="147"/>
      <c r="MMY39" s="147"/>
      <c r="MMZ39" s="147"/>
      <c r="MNA39" s="147"/>
      <c r="MNB39" s="147"/>
      <c r="MNC39" s="147"/>
      <c r="MND39" s="147"/>
      <c r="MNE39" s="147"/>
      <c r="MNF39" s="147"/>
      <c r="MNG39" s="147"/>
      <c r="MNH39" s="147"/>
      <c r="MNI39" s="147"/>
      <c r="MNJ39" s="147"/>
      <c r="MNK39" s="147"/>
      <c r="MNL39" s="147"/>
      <c r="MNM39" s="147"/>
      <c r="MNN39" s="147"/>
      <c r="MNO39" s="147"/>
      <c r="MNP39" s="147"/>
      <c r="MNQ39" s="147"/>
      <c r="MNR39" s="147"/>
      <c r="MNS39" s="147"/>
      <c r="MNT39" s="147"/>
      <c r="MNU39" s="147"/>
      <c r="MNV39" s="147"/>
      <c r="MNW39" s="147"/>
      <c r="MNX39" s="147"/>
      <c r="MNY39" s="147"/>
      <c r="MNZ39" s="147"/>
      <c r="MOA39" s="147"/>
      <c r="MOB39" s="147"/>
      <c r="MOC39" s="147"/>
      <c r="MOD39" s="147"/>
      <c r="MOE39" s="147"/>
      <c r="MOF39" s="147"/>
      <c r="MOG39" s="147"/>
      <c r="MOH39" s="147"/>
      <c r="MOI39" s="147"/>
      <c r="MOJ39" s="147"/>
      <c r="MOK39" s="147"/>
      <c r="MOL39" s="147"/>
      <c r="MOM39" s="147"/>
      <c r="MON39" s="147"/>
      <c r="MOO39" s="147"/>
      <c r="MOP39" s="147"/>
      <c r="MOQ39" s="147"/>
      <c r="MOR39" s="147"/>
      <c r="MOS39" s="147"/>
      <c r="MOT39" s="147"/>
      <c r="MOU39" s="147"/>
      <c r="MOV39" s="147"/>
      <c r="MOW39" s="147"/>
      <c r="MOX39" s="147"/>
      <c r="MOY39" s="147"/>
      <c r="MOZ39" s="147"/>
      <c r="MPA39" s="147"/>
      <c r="MPB39" s="147"/>
      <c r="MPC39" s="147"/>
      <c r="MPD39" s="147"/>
      <c r="MPE39" s="147"/>
      <c r="MPF39" s="147"/>
      <c r="MPG39" s="147"/>
      <c r="MPH39" s="147"/>
      <c r="MPI39" s="147"/>
      <c r="MPJ39" s="147"/>
      <c r="MPK39" s="147"/>
      <c r="MPL39" s="147"/>
      <c r="MPM39" s="147"/>
      <c r="MPN39" s="147"/>
      <c r="MPO39" s="147"/>
      <c r="MPP39" s="147"/>
      <c r="MPQ39" s="147"/>
      <c r="MPR39" s="147"/>
      <c r="MPS39" s="147"/>
      <c r="MPT39" s="147"/>
      <c r="MPU39" s="147"/>
      <c r="MPV39" s="147"/>
      <c r="MPW39" s="147"/>
      <c r="MPX39" s="147"/>
      <c r="MPY39" s="147"/>
      <c r="MPZ39" s="147"/>
      <c r="MQA39" s="147"/>
      <c r="MQB39" s="147"/>
      <c r="MQC39" s="147"/>
      <c r="MQD39" s="147"/>
      <c r="MQE39" s="147"/>
      <c r="MQF39" s="147"/>
      <c r="MQG39" s="147"/>
      <c r="MQH39" s="147"/>
      <c r="MQI39" s="147"/>
      <c r="MQJ39" s="147"/>
      <c r="MQK39" s="147"/>
      <c r="MQL39" s="147"/>
      <c r="MQM39" s="147"/>
      <c r="MQN39" s="147"/>
      <c r="MQO39" s="147"/>
      <c r="MQP39" s="147"/>
      <c r="MQQ39" s="147"/>
      <c r="MQR39" s="147"/>
      <c r="MQS39" s="147"/>
      <c r="MQT39" s="147"/>
      <c r="MQU39" s="147"/>
      <c r="MQV39" s="147"/>
      <c r="MQW39" s="147"/>
      <c r="MQX39" s="147"/>
      <c r="MQY39" s="147"/>
      <c r="MQZ39" s="147"/>
      <c r="MRA39" s="147"/>
      <c r="MRB39" s="147"/>
      <c r="MRC39" s="147"/>
      <c r="MRD39" s="147"/>
      <c r="MRE39" s="147"/>
      <c r="MRF39" s="147"/>
      <c r="MRG39" s="147"/>
      <c r="MRH39" s="147"/>
      <c r="MRI39" s="147"/>
      <c r="MRJ39" s="147"/>
      <c r="MRK39" s="147"/>
      <c r="MRL39" s="147"/>
      <c r="MRM39" s="147"/>
      <c r="MRN39" s="147"/>
      <c r="MRO39" s="147"/>
      <c r="MRP39" s="147"/>
      <c r="MRQ39" s="147"/>
      <c r="MRR39" s="147"/>
      <c r="MRS39" s="147"/>
      <c r="MRT39" s="147"/>
      <c r="MRU39" s="147"/>
      <c r="MRV39" s="147"/>
      <c r="MRW39" s="147"/>
      <c r="MRX39" s="147"/>
      <c r="MRY39" s="147"/>
      <c r="MRZ39" s="147"/>
      <c r="MSA39" s="147"/>
      <c r="MSB39" s="147"/>
      <c r="MSC39" s="147"/>
      <c r="MSD39" s="147"/>
      <c r="MSE39" s="147"/>
      <c r="MSF39" s="147"/>
      <c r="MSG39" s="147"/>
      <c r="MSH39" s="147"/>
      <c r="MSI39" s="147"/>
      <c r="MSJ39" s="147"/>
      <c r="MSK39" s="147"/>
      <c r="MSL39" s="147"/>
      <c r="MSM39" s="147"/>
      <c r="MSN39" s="147"/>
      <c r="MSO39" s="147"/>
      <c r="MSP39" s="147"/>
      <c r="MSQ39" s="147"/>
      <c r="MSR39" s="147"/>
      <c r="MSS39" s="147"/>
      <c r="MST39" s="147"/>
      <c r="MSU39" s="147"/>
      <c r="MSV39" s="147"/>
      <c r="MSW39" s="147"/>
      <c r="MSX39" s="147"/>
      <c r="MSY39" s="147"/>
      <c r="MSZ39" s="147"/>
      <c r="MTA39" s="147"/>
      <c r="MTB39" s="147"/>
      <c r="MTC39" s="147"/>
      <c r="MTD39" s="147"/>
      <c r="MTE39" s="147"/>
      <c r="MTF39" s="147"/>
      <c r="MTG39" s="147"/>
      <c r="MTH39" s="147"/>
      <c r="MTI39" s="147"/>
      <c r="MTJ39" s="147"/>
      <c r="MTK39" s="147"/>
      <c r="MTL39" s="147"/>
      <c r="MTM39" s="147"/>
      <c r="MTN39" s="147"/>
      <c r="MTO39" s="147"/>
      <c r="MTP39" s="147"/>
      <c r="MTQ39" s="147"/>
      <c r="MTR39" s="147"/>
      <c r="MTS39" s="147"/>
      <c r="MTT39" s="147"/>
      <c r="MTU39" s="147"/>
      <c r="MTV39" s="147"/>
      <c r="MTW39" s="147"/>
      <c r="MTX39" s="147"/>
      <c r="MTY39" s="147"/>
      <c r="MTZ39" s="147"/>
      <c r="MUA39" s="147"/>
      <c r="MUB39" s="147"/>
      <c r="MUC39" s="147"/>
      <c r="MUD39" s="147"/>
      <c r="MUE39" s="147"/>
      <c r="MUF39" s="147"/>
      <c r="MUG39" s="147"/>
      <c r="MUH39" s="147"/>
      <c r="MUI39" s="147"/>
      <c r="MUJ39" s="147"/>
      <c r="MUK39" s="147"/>
      <c r="MUL39" s="147"/>
      <c r="MUM39" s="147"/>
      <c r="MUN39" s="147"/>
      <c r="MUO39" s="147"/>
      <c r="MUP39" s="147"/>
      <c r="MUQ39" s="147"/>
      <c r="MUR39" s="147"/>
      <c r="MUS39" s="147"/>
      <c r="MUT39" s="147"/>
      <c r="MUU39" s="147"/>
      <c r="MUV39" s="147"/>
      <c r="MUW39" s="147"/>
      <c r="MUX39" s="147"/>
      <c r="MUY39" s="147"/>
      <c r="MUZ39" s="147"/>
      <c r="MVA39" s="147"/>
      <c r="MVB39" s="147"/>
      <c r="MVC39" s="147"/>
      <c r="MVD39" s="147"/>
      <c r="MVE39" s="147"/>
      <c r="MVF39" s="147"/>
      <c r="MVG39" s="147"/>
      <c r="MVH39" s="147"/>
      <c r="MVI39" s="147"/>
      <c r="MVJ39" s="147"/>
      <c r="MVK39" s="147"/>
      <c r="MVL39" s="147"/>
      <c r="MVM39" s="147"/>
      <c r="MVN39" s="147"/>
      <c r="MVO39" s="147"/>
      <c r="MVP39" s="147"/>
      <c r="MVQ39" s="147"/>
      <c r="MVR39" s="147"/>
      <c r="MVS39" s="147"/>
      <c r="MVT39" s="147"/>
      <c r="MVU39" s="147"/>
      <c r="MVV39" s="147"/>
      <c r="MVW39" s="147"/>
      <c r="MVX39" s="147"/>
      <c r="MVY39" s="147"/>
      <c r="MVZ39" s="147"/>
      <c r="MWA39" s="147"/>
      <c r="MWB39" s="147"/>
      <c r="MWC39" s="147"/>
      <c r="MWD39" s="147"/>
      <c r="MWE39" s="147"/>
      <c r="MWF39" s="147"/>
      <c r="MWG39" s="147"/>
      <c r="MWH39" s="147"/>
      <c r="MWI39" s="147"/>
      <c r="MWJ39" s="147"/>
      <c r="MWK39" s="147"/>
      <c r="MWL39" s="147"/>
      <c r="MWM39" s="147"/>
      <c r="MWN39" s="147"/>
      <c r="MWO39" s="147"/>
      <c r="MWP39" s="147"/>
      <c r="MWQ39" s="147"/>
      <c r="MWR39" s="147"/>
      <c r="MWS39" s="147"/>
      <c r="MWT39" s="147"/>
      <c r="MWU39" s="147"/>
      <c r="MWV39" s="147"/>
      <c r="MWW39" s="147"/>
      <c r="MWX39" s="147"/>
      <c r="MWY39" s="147"/>
      <c r="MWZ39" s="147"/>
      <c r="MXA39" s="147"/>
      <c r="MXB39" s="147"/>
      <c r="MXC39" s="147"/>
      <c r="MXD39" s="147"/>
      <c r="MXE39" s="147"/>
      <c r="MXF39" s="147"/>
      <c r="MXG39" s="147"/>
      <c r="MXH39" s="147"/>
      <c r="MXI39" s="147"/>
      <c r="MXJ39" s="147"/>
      <c r="MXK39" s="147"/>
      <c r="MXL39" s="147"/>
      <c r="MXM39" s="147"/>
      <c r="MXN39" s="147"/>
      <c r="MXO39" s="147"/>
      <c r="MXP39" s="147"/>
      <c r="MXQ39" s="147"/>
      <c r="MXR39" s="147"/>
      <c r="MXS39" s="147"/>
      <c r="MXT39" s="147"/>
      <c r="MXU39" s="147"/>
      <c r="MXV39" s="147"/>
      <c r="MXW39" s="147"/>
      <c r="MXX39" s="147"/>
      <c r="MXY39" s="147"/>
      <c r="MXZ39" s="147"/>
      <c r="MYA39" s="147"/>
      <c r="MYB39" s="147"/>
      <c r="MYC39" s="147"/>
      <c r="MYD39" s="147"/>
      <c r="MYE39" s="147"/>
      <c r="MYF39" s="147"/>
      <c r="MYG39" s="147"/>
      <c r="MYH39" s="147"/>
      <c r="MYI39" s="147"/>
      <c r="MYJ39" s="147"/>
      <c r="MYK39" s="147"/>
      <c r="MYL39" s="147"/>
      <c r="MYM39" s="147"/>
      <c r="MYN39" s="147"/>
      <c r="MYO39" s="147"/>
      <c r="MYP39" s="147"/>
      <c r="MYQ39" s="147"/>
      <c r="MYR39" s="147"/>
      <c r="MYS39" s="147"/>
      <c r="MYT39" s="147"/>
      <c r="MYU39" s="147"/>
      <c r="MYV39" s="147"/>
      <c r="MYW39" s="147"/>
      <c r="MYX39" s="147"/>
      <c r="MYY39" s="147"/>
      <c r="MYZ39" s="147"/>
      <c r="MZA39" s="147"/>
      <c r="MZB39" s="147"/>
      <c r="MZC39" s="147"/>
      <c r="MZD39" s="147"/>
      <c r="MZE39" s="147"/>
      <c r="MZF39" s="147"/>
      <c r="MZG39" s="147"/>
      <c r="MZH39" s="147"/>
      <c r="MZI39" s="147"/>
      <c r="MZJ39" s="147"/>
      <c r="MZK39" s="147"/>
      <c r="MZL39" s="147"/>
      <c r="MZM39" s="147"/>
      <c r="MZN39" s="147"/>
      <c r="MZO39" s="147"/>
      <c r="MZP39" s="147"/>
      <c r="MZQ39" s="147"/>
      <c r="MZR39" s="147"/>
      <c r="MZS39" s="147"/>
      <c r="MZT39" s="147"/>
      <c r="MZU39" s="147"/>
      <c r="MZV39" s="147"/>
      <c r="MZW39" s="147"/>
      <c r="MZX39" s="147"/>
      <c r="MZY39" s="147"/>
      <c r="MZZ39" s="147"/>
      <c r="NAA39" s="147"/>
      <c r="NAB39" s="147"/>
      <c r="NAC39" s="147"/>
      <c r="NAD39" s="147"/>
      <c r="NAE39" s="147"/>
      <c r="NAF39" s="147"/>
      <c r="NAG39" s="147"/>
      <c r="NAH39" s="147"/>
      <c r="NAI39" s="147"/>
      <c r="NAJ39" s="147"/>
      <c r="NAK39" s="147"/>
      <c r="NAL39" s="147"/>
      <c r="NAM39" s="147"/>
      <c r="NAN39" s="147"/>
      <c r="NAO39" s="147"/>
      <c r="NAP39" s="147"/>
      <c r="NAQ39" s="147"/>
      <c r="NAR39" s="147"/>
      <c r="NAS39" s="147"/>
      <c r="NAT39" s="147"/>
      <c r="NAU39" s="147"/>
      <c r="NAV39" s="147"/>
      <c r="NAW39" s="147"/>
      <c r="NAX39" s="147"/>
      <c r="NAY39" s="147"/>
      <c r="NAZ39" s="147"/>
      <c r="NBA39" s="147"/>
      <c r="NBB39" s="147"/>
      <c r="NBC39" s="147"/>
      <c r="NBD39" s="147"/>
      <c r="NBE39" s="147"/>
      <c r="NBF39" s="147"/>
      <c r="NBG39" s="147"/>
      <c r="NBH39" s="147"/>
      <c r="NBI39" s="147"/>
      <c r="NBJ39" s="147"/>
      <c r="NBK39" s="147"/>
      <c r="NBL39" s="147"/>
      <c r="NBM39" s="147"/>
      <c r="NBN39" s="147"/>
      <c r="NBO39" s="147"/>
      <c r="NBP39" s="147"/>
      <c r="NBQ39" s="147"/>
      <c r="NBR39" s="147"/>
      <c r="NBS39" s="147"/>
      <c r="NBT39" s="147"/>
      <c r="NBU39" s="147"/>
      <c r="NBV39" s="147"/>
      <c r="NBW39" s="147"/>
      <c r="NBX39" s="147"/>
      <c r="NBY39" s="147"/>
      <c r="NBZ39" s="147"/>
      <c r="NCA39" s="147"/>
      <c r="NCB39" s="147"/>
      <c r="NCC39" s="147"/>
      <c r="NCD39" s="147"/>
      <c r="NCE39" s="147"/>
      <c r="NCF39" s="147"/>
      <c r="NCG39" s="147"/>
      <c r="NCH39" s="147"/>
      <c r="NCI39" s="147"/>
      <c r="NCJ39" s="147"/>
      <c r="NCK39" s="147"/>
      <c r="NCL39" s="147"/>
      <c r="NCM39" s="147"/>
      <c r="NCN39" s="147"/>
      <c r="NCO39" s="147"/>
      <c r="NCP39" s="147"/>
      <c r="NCQ39" s="147"/>
      <c r="NCR39" s="147"/>
      <c r="NCS39" s="147"/>
      <c r="NCT39" s="147"/>
      <c r="NCU39" s="147"/>
      <c r="NCV39" s="147"/>
      <c r="NCW39" s="147"/>
      <c r="NCX39" s="147"/>
      <c r="NCY39" s="147"/>
      <c r="NCZ39" s="147"/>
      <c r="NDA39" s="147"/>
      <c r="NDB39" s="147"/>
      <c r="NDC39" s="147"/>
      <c r="NDD39" s="147"/>
      <c r="NDE39" s="147"/>
      <c r="NDF39" s="147"/>
      <c r="NDG39" s="147"/>
      <c r="NDH39" s="147"/>
      <c r="NDI39" s="147"/>
      <c r="NDJ39" s="147"/>
      <c r="NDK39" s="147"/>
      <c r="NDL39" s="147"/>
      <c r="NDM39" s="147"/>
      <c r="NDN39" s="147"/>
      <c r="NDO39" s="147"/>
      <c r="NDP39" s="147"/>
      <c r="NDQ39" s="147"/>
      <c r="NDR39" s="147"/>
      <c r="NDS39" s="147"/>
      <c r="NDT39" s="147"/>
      <c r="NDU39" s="147"/>
      <c r="NDV39" s="147"/>
      <c r="NDW39" s="147"/>
      <c r="NDX39" s="147"/>
      <c r="NDY39" s="147"/>
      <c r="NDZ39" s="147"/>
      <c r="NEA39" s="147"/>
      <c r="NEB39" s="147"/>
      <c r="NEC39" s="147"/>
      <c r="NED39" s="147"/>
      <c r="NEE39" s="147"/>
      <c r="NEF39" s="147"/>
      <c r="NEG39" s="147"/>
      <c r="NEH39" s="147"/>
      <c r="NEI39" s="147"/>
      <c r="NEJ39" s="147"/>
      <c r="NEK39" s="147"/>
      <c r="NEL39" s="147"/>
      <c r="NEM39" s="147"/>
      <c r="NEN39" s="147"/>
      <c r="NEO39" s="147"/>
      <c r="NEP39" s="147"/>
      <c r="NEQ39" s="147"/>
      <c r="NER39" s="147"/>
      <c r="NES39" s="147"/>
      <c r="NET39" s="147"/>
      <c r="NEU39" s="147"/>
      <c r="NEV39" s="147"/>
      <c r="NEW39" s="147"/>
      <c r="NEX39" s="147"/>
      <c r="NEY39" s="147"/>
      <c r="NEZ39" s="147"/>
      <c r="NFA39" s="147"/>
      <c r="NFB39" s="147"/>
      <c r="NFC39" s="147"/>
      <c r="NFD39" s="147"/>
      <c r="NFE39" s="147"/>
      <c r="NFF39" s="147"/>
      <c r="NFG39" s="147"/>
      <c r="NFH39" s="147"/>
      <c r="NFI39" s="147"/>
      <c r="NFJ39" s="147"/>
      <c r="NFK39" s="147"/>
      <c r="NFL39" s="147"/>
      <c r="NFM39" s="147"/>
      <c r="NFN39" s="147"/>
      <c r="NFO39" s="147"/>
      <c r="NFP39" s="147"/>
      <c r="NFQ39" s="147"/>
      <c r="NFR39" s="147"/>
      <c r="NFS39" s="147"/>
      <c r="NFT39" s="147"/>
      <c r="NFU39" s="147"/>
      <c r="NFV39" s="147"/>
      <c r="NFW39" s="147"/>
      <c r="NFX39" s="147"/>
      <c r="NFY39" s="147"/>
      <c r="NFZ39" s="147"/>
      <c r="NGA39" s="147"/>
      <c r="NGB39" s="147"/>
      <c r="NGC39" s="147"/>
      <c r="NGD39" s="147"/>
      <c r="NGE39" s="147"/>
      <c r="NGF39" s="147"/>
      <c r="NGG39" s="147"/>
      <c r="NGH39" s="147"/>
      <c r="NGI39" s="147"/>
      <c r="NGJ39" s="147"/>
      <c r="NGK39" s="147"/>
      <c r="NGL39" s="147"/>
      <c r="NGM39" s="147"/>
      <c r="NGN39" s="147"/>
      <c r="NGO39" s="147"/>
      <c r="NGP39" s="147"/>
      <c r="NGQ39" s="147"/>
      <c r="NGR39" s="147"/>
      <c r="NGS39" s="147"/>
      <c r="NGT39" s="147"/>
      <c r="NGU39" s="147"/>
      <c r="NGV39" s="147"/>
      <c r="NGW39" s="147"/>
      <c r="NGX39" s="147"/>
      <c r="NGY39" s="147"/>
      <c r="NGZ39" s="147"/>
      <c r="NHA39" s="147"/>
      <c r="NHB39" s="147"/>
      <c r="NHC39" s="147"/>
      <c r="NHD39" s="147"/>
      <c r="NHE39" s="147"/>
      <c r="NHF39" s="147"/>
      <c r="NHG39" s="147"/>
      <c r="NHH39" s="147"/>
      <c r="NHI39" s="147"/>
      <c r="NHJ39" s="147"/>
      <c r="NHK39" s="147"/>
      <c r="NHL39" s="147"/>
      <c r="NHM39" s="147"/>
      <c r="NHN39" s="147"/>
      <c r="NHO39" s="147"/>
      <c r="NHP39" s="147"/>
      <c r="NHQ39" s="147"/>
      <c r="NHR39" s="147"/>
      <c r="NHS39" s="147"/>
      <c r="NHT39" s="147"/>
      <c r="NHU39" s="147"/>
      <c r="NHV39" s="147"/>
      <c r="NHW39" s="147"/>
      <c r="NHX39" s="147"/>
      <c r="NHY39" s="147"/>
      <c r="NHZ39" s="147"/>
      <c r="NIA39" s="147"/>
      <c r="NIB39" s="147"/>
      <c r="NIC39" s="147"/>
      <c r="NID39" s="147"/>
      <c r="NIE39" s="147"/>
      <c r="NIF39" s="147"/>
      <c r="NIG39" s="147"/>
      <c r="NIH39" s="147"/>
      <c r="NII39" s="147"/>
      <c r="NIJ39" s="147"/>
      <c r="NIK39" s="147"/>
      <c r="NIL39" s="147"/>
      <c r="NIM39" s="147"/>
      <c r="NIN39" s="147"/>
      <c r="NIO39" s="147"/>
      <c r="NIP39" s="147"/>
      <c r="NIQ39" s="147"/>
      <c r="NIR39" s="147"/>
      <c r="NIS39" s="147"/>
      <c r="NIT39" s="147"/>
      <c r="NIU39" s="147"/>
      <c r="NIV39" s="147"/>
      <c r="NIW39" s="147"/>
      <c r="NIX39" s="147"/>
      <c r="NIY39" s="147"/>
      <c r="NIZ39" s="147"/>
      <c r="NJA39" s="147"/>
      <c r="NJB39" s="147"/>
      <c r="NJC39" s="147"/>
      <c r="NJD39" s="147"/>
      <c r="NJE39" s="147"/>
      <c r="NJF39" s="147"/>
      <c r="NJG39" s="147"/>
      <c r="NJH39" s="147"/>
      <c r="NJI39" s="147"/>
      <c r="NJJ39" s="147"/>
      <c r="NJK39" s="147"/>
      <c r="NJL39" s="147"/>
      <c r="NJM39" s="147"/>
      <c r="NJN39" s="147"/>
      <c r="NJO39" s="147"/>
      <c r="NJP39" s="147"/>
      <c r="NJQ39" s="147"/>
      <c r="NJR39" s="147"/>
      <c r="NJS39" s="147"/>
      <c r="NJT39" s="147"/>
      <c r="NJU39" s="147"/>
      <c r="NJV39" s="147"/>
      <c r="NJW39" s="147"/>
      <c r="NJX39" s="147"/>
      <c r="NJY39" s="147"/>
      <c r="NJZ39" s="147"/>
      <c r="NKA39" s="147"/>
      <c r="NKB39" s="147"/>
      <c r="NKC39" s="147"/>
      <c r="NKD39" s="147"/>
      <c r="NKE39" s="147"/>
      <c r="NKF39" s="147"/>
      <c r="NKG39" s="147"/>
      <c r="NKH39" s="147"/>
      <c r="NKI39" s="147"/>
      <c r="NKJ39" s="147"/>
      <c r="NKK39" s="147"/>
      <c r="NKL39" s="147"/>
      <c r="NKM39" s="147"/>
      <c r="NKN39" s="147"/>
      <c r="NKO39" s="147"/>
      <c r="NKP39" s="147"/>
      <c r="NKQ39" s="147"/>
      <c r="NKR39" s="147"/>
      <c r="NKS39" s="147"/>
      <c r="NKT39" s="147"/>
      <c r="NKU39" s="147"/>
      <c r="NKV39" s="147"/>
      <c r="NKW39" s="147"/>
      <c r="NKX39" s="147"/>
      <c r="NKY39" s="147"/>
      <c r="NKZ39" s="147"/>
      <c r="NLA39" s="147"/>
      <c r="NLB39" s="147"/>
      <c r="NLC39" s="147"/>
      <c r="NLD39" s="147"/>
      <c r="NLE39" s="147"/>
      <c r="NLF39" s="147"/>
      <c r="NLG39" s="147"/>
      <c r="NLH39" s="147"/>
      <c r="NLI39" s="147"/>
      <c r="NLJ39" s="147"/>
      <c r="NLK39" s="147"/>
      <c r="NLL39" s="147"/>
      <c r="NLM39" s="147"/>
      <c r="NLN39" s="147"/>
      <c r="NLO39" s="147"/>
      <c r="NLP39" s="147"/>
      <c r="NLQ39" s="147"/>
      <c r="NLR39" s="147"/>
      <c r="NLS39" s="147"/>
      <c r="NLT39" s="147"/>
      <c r="NLU39" s="147"/>
      <c r="NLV39" s="147"/>
      <c r="NLW39" s="147"/>
      <c r="NLX39" s="147"/>
      <c r="NLY39" s="147"/>
      <c r="NLZ39" s="147"/>
      <c r="NMA39" s="147"/>
      <c r="NMB39" s="147"/>
      <c r="NMC39" s="147"/>
      <c r="NMD39" s="147"/>
      <c r="NME39" s="147"/>
      <c r="NMF39" s="147"/>
      <c r="NMG39" s="147"/>
      <c r="NMH39" s="147"/>
      <c r="NMI39" s="147"/>
      <c r="NMJ39" s="147"/>
      <c r="NMK39" s="147"/>
      <c r="NML39" s="147"/>
      <c r="NMM39" s="147"/>
      <c r="NMN39" s="147"/>
      <c r="NMO39" s="147"/>
      <c r="NMP39" s="147"/>
      <c r="NMQ39" s="147"/>
      <c r="NMR39" s="147"/>
      <c r="NMS39" s="147"/>
      <c r="NMT39" s="147"/>
      <c r="NMU39" s="147"/>
      <c r="NMV39" s="147"/>
      <c r="NMW39" s="147"/>
      <c r="NMX39" s="147"/>
      <c r="NMY39" s="147"/>
      <c r="NMZ39" s="147"/>
      <c r="NNA39" s="147"/>
      <c r="NNB39" s="147"/>
      <c r="NNC39" s="147"/>
      <c r="NND39" s="147"/>
      <c r="NNE39" s="147"/>
      <c r="NNF39" s="147"/>
      <c r="NNG39" s="147"/>
      <c r="NNH39" s="147"/>
      <c r="NNI39" s="147"/>
      <c r="NNJ39" s="147"/>
      <c r="NNK39" s="147"/>
      <c r="NNL39" s="147"/>
      <c r="NNM39" s="147"/>
      <c r="NNN39" s="147"/>
      <c r="NNO39" s="147"/>
      <c r="NNP39" s="147"/>
      <c r="NNQ39" s="147"/>
      <c r="NNR39" s="147"/>
      <c r="NNS39" s="147"/>
      <c r="NNT39" s="147"/>
      <c r="NNU39" s="147"/>
      <c r="NNV39" s="147"/>
      <c r="NNW39" s="147"/>
      <c r="NNX39" s="147"/>
      <c r="NNY39" s="147"/>
      <c r="NNZ39" s="147"/>
      <c r="NOA39" s="147"/>
      <c r="NOB39" s="147"/>
      <c r="NOC39" s="147"/>
      <c r="NOD39" s="147"/>
      <c r="NOE39" s="147"/>
      <c r="NOF39" s="147"/>
      <c r="NOG39" s="147"/>
      <c r="NOH39" s="147"/>
      <c r="NOI39" s="147"/>
      <c r="NOJ39" s="147"/>
      <c r="NOK39" s="147"/>
      <c r="NOL39" s="147"/>
      <c r="NOM39" s="147"/>
      <c r="NON39" s="147"/>
      <c r="NOO39" s="147"/>
      <c r="NOP39" s="147"/>
      <c r="NOQ39" s="147"/>
      <c r="NOR39" s="147"/>
      <c r="NOS39" s="147"/>
      <c r="NOT39" s="147"/>
      <c r="NOU39" s="147"/>
      <c r="NOV39" s="147"/>
      <c r="NOW39" s="147"/>
      <c r="NOX39" s="147"/>
      <c r="NOY39" s="147"/>
      <c r="NOZ39" s="147"/>
      <c r="NPA39" s="147"/>
      <c r="NPB39" s="147"/>
      <c r="NPC39" s="147"/>
      <c r="NPD39" s="147"/>
      <c r="NPE39" s="147"/>
      <c r="NPF39" s="147"/>
      <c r="NPG39" s="147"/>
      <c r="NPH39" s="147"/>
      <c r="NPI39" s="147"/>
      <c r="NPJ39" s="147"/>
      <c r="NPK39" s="147"/>
      <c r="NPL39" s="147"/>
      <c r="NPM39" s="147"/>
      <c r="NPN39" s="147"/>
      <c r="NPO39" s="147"/>
      <c r="NPP39" s="147"/>
      <c r="NPQ39" s="147"/>
      <c r="NPR39" s="147"/>
      <c r="NPS39" s="147"/>
      <c r="NPT39" s="147"/>
      <c r="NPU39" s="147"/>
      <c r="NPV39" s="147"/>
      <c r="NPW39" s="147"/>
      <c r="NPX39" s="147"/>
      <c r="NPY39" s="147"/>
      <c r="NPZ39" s="147"/>
      <c r="NQA39" s="147"/>
      <c r="NQB39" s="147"/>
      <c r="NQC39" s="147"/>
      <c r="NQD39" s="147"/>
      <c r="NQE39" s="147"/>
      <c r="NQF39" s="147"/>
      <c r="NQG39" s="147"/>
      <c r="NQH39" s="147"/>
      <c r="NQI39" s="147"/>
      <c r="NQJ39" s="147"/>
      <c r="NQK39" s="147"/>
      <c r="NQL39" s="147"/>
      <c r="NQM39" s="147"/>
      <c r="NQN39" s="147"/>
      <c r="NQO39" s="147"/>
      <c r="NQP39" s="147"/>
      <c r="NQQ39" s="147"/>
      <c r="NQR39" s="147"/>
      <c r="NQS39" s="147"/>
      <c r="NQT39" s="147"/>
      <c r="NQU39" s="147"/>
      <c r="NQV39" s="147"/>
      <c r="NQW39" s="147"/>
      <c r="NQX39" s="147"/>
      <c r="NQY39" s="147"/>
      <c r="NQZ39" s="147"/>
      <c r="NRA39" s="147"/>
      <c r="NRB39" s="147"/>
      <c r="NRC39" s="147"/>
      <c r="NRD39" s="147"/>
      <c r="NRE39" s="147"/>
      <c r="NRF39" s="147"/>
      <c r="NRG39" s="147"/>
      <c r="NRH39" s="147"/>
      <c r="NRI39" s="147"/>
      <c r="NRJ39" s="147"/>
      <c r="NRK39" s="147"/>
      <c r="NRL39" s="147"/>
      <c r="NRM39" s="147"/>
      <c r="NRN39" s="147"/>
      <c r="NRO39" s="147"/>
      <c r="NRP39" s="147"/>
      <c r="NRQ39" s="147"/>
      <c r="NRR39" s="147"/>
      <c r="NRS39" s="147"/>
      <c r="NRT39" s="147"/>
      <c r="NRU39" s="147"/>
      <c r="NRV39" s="147"/>
      <c r="NRW39" s="147"/>
      <c r="NRX39" s="147"/>
      <c r="NRY39" s="147"/>
      <c r="NRZ39" s="147"/>
      <c r="NSA39" s="147"/>
      <c r="NSB39" s="147"/>
      <c r="NSC39" s="147"/>
      <c r="NSD39" s="147"/>
      <c r="NSE39" s="147"/>
      <c r="NSF39" s="147"/>
      <c r="NSG39" s="147"/>
      <c r="NSH39" s="147"/>
      <c r="NSI39" s="147"/>
      <c r="NSJ39" s="147"/>
      <c r="NSK39" s="147"/>
      <c r="NSL39" s="147"/>
      <c r="NSM39" s="147"/>
      <c r="NSN39" s="147"/>
      <c r="NSO39" s="147"/>
      <c r="NSP39" s="147"/>
      <c r="NSQ39" s="147"/>
      <c r="NSR39" s="147"/>
      <c r="NSS39" s="147"/>
      <c r="NST39" s="147"/>
      <c r="NSU39" s="147"/>
      <c r="NSV39" s="147"/>
      <c r="NSW39" s="147"/>
      <c r="NSX39" s="147"/>
      <c r="NSY39" s="147"/>
      <c r="NSZ39" s="147"/>
      <c r="NTA39" s="147"/>
      <c r="NTB39" s="147"/>
      <c r="NTC39" s="147"/>
      <c r="NTD39" s="147"/>
      <c r="NTE39" s="147"/>
      <c r="NTF39" s="147"/>
      <c r="NTG39" s="147"/>
      <c r="NTH39" s="147"/>
      <c r="NTI39" s="147"/>
      <c r="NTJ39" s="147"/>
      <c r="NTK39" s="147"/>
      <c r="NTL39" s="147"/>
      <c r="NTM39" s="147"/>
      <c r="NTN39" s="147"/>
      <c r="NTO39" s="147"/>
      <c r="NTP39" s="147"/>
      <c r="NTQ39" s="147"/>
      <c r="NTR39" s="147"/>
      <c r="NTS39" s="147"/>
      <c r="NTT39" s="147"/>
      <c r="NTU39" s="147"/>
      <c r="NTV39" s="147"/>
      <c r="NTW39" s="147"/>
      <c r="NTX39" s="147"/>
      <c r="NTY39" s="147"/>
      <c r="NTZ39" s="147"/>
      <c r="NUA39" s="147"/>
      <c r="NUB39" s="147"/>
      <c r="NUC39" s="147"/>
      <c r="NUD39" s="147"/>
      <c r="NUE39" s="147"/>
      <c r="NUF39" s="147"/>
      <c r="NUG39" s="147"/>
      <c r="NUH39" s="147"/>
      <c r="NUI39" s="147"/>
      <c r="NUJ39" s="147"/>
      <c r="NUK39" s="147"/>
      <c r="NUL39" s="147"/>
      <c r="NUM39" s="147"/>
      <c r="NUN39" s="147"/>
      <c r="NUO39" s="147"/>
      <c r="NUP39" s="147"/>
      <c r="NUQ39" s="147"/>
      <c r="NUR39" s="147"/>
      <c r="NUS39" s="147"/>
      <c r="NUT39" s="147"/>
      <c r="NUU39" s="147"/>
      <c r="NUV39" s="147"/>
      <c r="NUW39" s="147"/>
      <c r="NUX39" s="147"/>
      <c r="NUY39" s="147"/>
      <c r="NUZ39" s="147"/>
      <c r="NVA39" s="147"/>
      <c r="NVB39" s="147"/>
      <c r="NVC39" s="147"/>
      <c r="NVD39" s="147"/>
      <c r="NVE39" s="147"/>
      <c r="NVF39" s="147"/>
      <c r="NVG39" s="147"/>
      <c r="NVH39" s="147"/>
      <c r="NVI39" s="147"/>
      <c r="NVJ39" s="147"/>
      <c r="NVK39" s="147"/>
      <c r="NVL39" s="147"/>
      <c r="NVM39" s="147"/>
      <c r="NVN39" s="147"/>
      <c r="NVO39" s="147"/>
      <c r="NVP39" s="147"/>
      <c r="NVQ39" s="147"/>
      <c r="NVR39" s="147"/>
      <c r="NVS39" s="147"/>
      <c r="NVT39" s="147"/>
      <c r="NVU39" s="147"/>
      <c r="NVV39" s="147"/>
      <c r="NVW39" s="147"/>
      <c r="NVX39" s="147"/>
      <c r="NVY39" s="147"/>
      <c r="NVZ39" s="147"/>
      <c r="NWA39" s="147"/>
      <c r="NWB39" s="147"/>
      <c r="NWC39" s="147"/>
      <c r="NWD39" s="147"/>
      <c r="NWE39" s="147"/>
      <c r="NWF39" s="147"/>
      <c r="NWG39" s="147"/>
      <c r="NWH39" s="147"/>
      <c r="NWI39" s="147"/>
      <c r="NWJ39" s="147"/>
      <c r="NWK39" s="147"/>
      <c r="NWL39" s="147"/>
      <c r="NWM39" s="147"/>
      <c r="NWN39" s="147"/>
      <c r="NWO39" s="147"/>
      <c r="NWP39" s="147"/>
      <c r="NWQ39" s="147"/>
      <c r="NWR39" s="147"/>
      <c r="NWS39" s="147"/>
      <c r="NWT39" s="147"/>
      <c r="NWU39" s="147"/>
      <c r="NWV39" s="147"/>
      <c r="NWW39" s="147"/>
      <c r="NWX39" s="147"/>
      <c r="NWY39" s="147"/>
      <c r="NWZ39" s="147"/>
      <c r="NXA39" s="147"/>
      <c r="NXB39" s="147"/>
      <c r="NXC39" s="147"/>
      <c r="NXD39" s="147"/>
      <c r="NXE39" s="147"/>
      <c r="NXF39" s="147"/>
      <c r="NXG39" s="147"/>
      <c r="NXH39" s="147"/>
      <c r="NXI39" s="147"/>
      <c r="NXJ39" s="147"/>
      <c r="NXK39" s="147"/>
      <c r="NXL39" s="147"/>
      <c r="NXM39" s="147"/>
      <c r="NXN39" s="147"/>
      <c r="NXO39" s="147"/>
      <c r="NXP39" s="147"/>
      <c r="NXQ39" s="147"/>
      <c r="NXR39" s="147"/>
      <c r="NXS39" s="147"/>
      <c r="NXT39" s="147"/>
      <c r="NXU39" s="147"/>
      <c r="NXV39" s="147"/>
      <c r="NXW39" s="147"/>
      <c r="NXX39" s="147"/>
      <c r="NXY39" s="147"/>
      <c r="NXZ39" s="147"/>
      <c r="NYA39" s="147"/>
      <c r="NYB39" s="147"/>
      <c r="NYC39" s="147"/>
      <c r="NYD39" s="147"/>
      <c r="NYE39" s="147"/>
      <c r="NYF39" s="147"/>
      <c r="NYG39" s="147"/>
      <c r="NYH39" s="147"/>
      <c r="NYI39" s="147"/>
      <c r="NYJ39" s="147"/>
      <c r="NYK39" s="147"/>
      <c r="NYL39" s="147"/>
      <c r="NYM39" s="147"/>
      <c r="NYN39" s="147"/>
      <c r="NYO39" s="147"/>
      <c r="NYP39" s="147"/>
      <c r="NYQ39" s="147"/>
      <c r="NYR39" s="147"/>
      <c r="NYS39" s="147"/>
      <c r="NYT39" s="147"/>
      <c r="NYU39" s="147"/>
      <c r="NYV39" s="147"/>
      <c r="NYW39" s="147"/>
      <c r="NYX39" s="147"/>
      <c r="NYY39" s="147"/>
      <c r="NYZ39" s="147"/>
      <c r="NZA39" s="147"/>
      <c r="NZB39" s="147"/>
      <c r="NZC39" s="147"/>
      <c r="NZD39" s="147"/>
      <c r="NZE39" s="147"/>
      <c r="NZF39" s="147"/>
      <c r="NZG39" s="147"/>
      <c r="NZH39" s="147"/>
      <c r="NZI39" s="147"/>
      <c r="NZJ39" s="147"/>
      <c r="NZK39" s="147"/>
      <c r="NZL39" s="147"/>
      <c r="NZM39" s="147"/>
      <c r="NZN39" s="147"/>
      <c r="NZO39" s="147"/>
      <c r="NZP39" s="147"/>
      <c r="NZQ39" s="147"/>
      <c r="NZR39" s="147"/>
      <c r="NZS39" s="147"/>
      <c r="NZT39" s="147"/>
      <c r="NZU39" s="147"/>
      <c r="NZV39" s="147"/>
      <c r="NZW39" s="147"/>
      <c r="NZX39" s="147"/>
      <c r="NZY39" s="147"/>
      <c r="NZZ39" s="147"/>
      <c r="OAA39" s="147"/>
      <c r="OAB39" s="147"/>
      <c r="OAC39" s="147"/>
      <c r="OAD39" s="147"/>
      <c r="OAE39" s="147"/>
      <c r="OAF39" s="147"/>
      <c r="OAG39" s="147"/>
      <c r="OAH39" s="147"/>
      <c r="OAI39" s="147"/>
      <c r="OAJ39" s="147"/>
      <c r="OAK39" s="147"/>
      <c r="OAL39" s="147"/>
      <c r="OAM39" s="147"/>
      <c r="OAN39" s="147"/>
      <c r="OAO39" s="147"/>
      <c r="OAP39" s="147"/>
      <c r="OAQ39" s="147"/>
      <c r="OAR39" s="147"/>
      <c r="OAS39" s="147"/>
      <c r="OAT39" s="147"/>
      <c r="OAU39" s="147"/>
      <c r="OAV39" s="147"/>
      <c r="OAW39" s="147"/>
      <c r="OAX39" s="147"/>
      <c r="OAY39" s="147"/>
      <c r="OAZ39" s="147"/>
      <c r="OBA39" s="147"/>
      <c r="OBB39" s="147"/>
      <c r="OBC39" s="147"/>
      <c r="OBD39" s="147"/>
      <c r="OBE39" s="147"/>
      <c r="OBF39" s="147"/>
      <c r="OBG39" s="147"/>
      <c r="OBH39" s="147"/>
      <c r="OBI39" s="147"/>
      <c r="OBJ39" s="147"/>
      <c r="OBK39" s="147"/>
      <c r="OBL39" s="147"/>
      <c r="OBM39" s="147"/>
      <c r="OBN39" s="147"/>
      <c r="OBO39" s="147"/>
      <c r="OBP39" s="147"/>
      <c r="OBQ39" s="147"/>
      <c r="OBR39" s="147"/>
      <c r="OBS39" s="147"/>
      <c r="OBT39" s="147"/>
      <c r="OBU39" s="147"/>
      <c r="OBV39" s="147"/>
      <c r="OBW39" s="147"/>
      <c r="OBX39" s="147"/>
      <c r="OBY39" s="147"/>
      <c r="OBZ39" s="147"/>
      <c r="OCA39" s="147"/>
      <c r="OCB39" s="147"/>
      <c r="OCC39" s="147"/>
      <c r="OCD39" s="147"/>
      <c r="OCE39" s="147"/>
      <c r="OCF39" s="147"/>
      <c r="OCG39" s="147"/>
      <c r="OCH39" s="147"/>
      <c r="OCI39" s="147"/>
      <c r="OCJ39" s="147"/>
      <c r="OCK39" s="147"/>
      <c r="OCL39" s="147"/>
      <c r="OCM39" s="147"/>
      <c r="OCN39" s="147"/>
      <c r="OCO39" s="147"/>
      <c r="OCP39" s="147"/>
      <c r="OCQ39" s="147"/>
      <c r="OCR39" s="147"/>
      <c r="OCS39" s="147"/>
      <c r="OCT39" s="147"/>
      <c r="OCU39" s="147"/>
      <c r="OCV39" s="147"/>
      <c r="OCW39" s="147"/>
      <c r="OCX39" s="147"/>
      <c r="OCY39" s="147"/>
      <c r="OCZ39" s="147"/>
      <c r="ODA39" s="147"/>
      <c r="ODB39" s="147"/>
      <c r="ODC39" s="147"/>
      <c r="ODD39" s="147"/>
      <c r="ODE39" s="147"/>
      <c r="ODF39" s="147"/>
      <c r="ODG39" s="147"/>
      <c r="ODH39" s="147"/>
      <c r="ODI39" s="147"/>
      <c r="ODJ39" s="147"/>
      <c r="ODK39" s="147"/>
      <c r="ODL39" s="147"/>
      <c r="ODM39" s="147"/>
      <c r="ODN39" s="147"/>
      <c r="ODO39" s="147"/>
      <c r="ODP39" s="147"/>
      <c r="ODQ39" s="147"/>
      <c r="ODR39" s="147"/>
      <c r="ODS39" s="147"/>
      <c r="ODT39" s="147"/>
      <c r="ODU39" s="147"/>
      <c r="ODV39" s="147"/>
      <c r="ODW39" s="147"/>
      <c r="ODX39" s="147"/>
      <c r="ODY39" s="147"/>
      <c r="ODZ39" s="147"/>
      <c r="OEA39" s="147"/>
      <c r="OEB39" s="147"/>
      <c r="OEC39" s="147"/>
      <c r="OED39" s="147"/>
      <c r="OEE39" s="147"/>
      <c r="OEF39" s="147"/>
      <c r="OEG39" s="147"/>
      <c r="OEH39" s="147"/>
      <c r="OEI39" s="147"/>
      <c r="OEJ39" s="147"/>
      <c r="OEK39" s="147"/>
      <c r="OEL39" s="147"/>
      <c r="OEM39" s="147"/>
      <c r="OEN39" s="147"/>
      <c r="OEO39" s="147"/>
      <c r="OEP39" s="147"/>
      <c r="OEQ39" s="147"/>
      <c r="OER39" s="147"/>
      <c r="OES39" s="147"/>
      <c r="OET39" s="147"/>
      <c r="OEU39" s="147"/>
      <c r="OEV39" s="147"/>
      <c r="OEW39" s="147"/>
      <c r="OEX39" s="147"/>
      <c r="OEY39" s="147"/>
      <c r="OEZ39" s="147"/>
      <c r="OFA39" s="147"/>
      <c r="OFB39" s="147"/>
      <c r="OFC39" s="147"/>
      <c r="OFD39" s="147"/>
      <c r="OFE39" s="147"/>
      <c r="OFF39" s="147"/>
      <c r="OFG39" s="147"/>
      <c r="OFH39" s="147"/>
      <c r="OFI39" s="147"/>
      <c r="OFJ39" s="147"/>
      <c r="OFK39" s="147"/>
      <c r="OFL39" s="147"/>
      <c r="OFM39" s="147"/>
      <c r="OFN39" s="147"/>
      <c r="OFO39" s="147"/>
      <c r="OFP39" s="147"/>
      <c r="OFQ39" s="147"/>
      <c r="OFR39" s="147"/>
      <c r="OFS39" s="147"/>
      <c r="OFT39" s="147"/>
      <c r="OFU39" s="147"/>
      <c r="OFV39" s="147"/>
      <c r="OFW39" s="147"/>
      <c r="OFX39" s="147"/>
      <c r="OFY39" s="147"/>
      <c r="OFZ39" s="147"/>
      <c r="OGA39" s="147"/>
      <c r="OGB39" s="147"/>
      <c r="OGC39" s="147"/>
      <c r="OGD39" s="147"/>
      <c r="OGE39" s="147"/>
      <c r="OGF39" s="147"/>
      <c r="OGG39" s="147"/>
      <c r="OGH39" s="147"/>
      <c r="OGI39" s="147"/>
      <c r="OGJ39" s="147"/>
      <c r="OGK39" s="147"/>
      <c r="OGL39" s="147"/>
      <c r="OGM39" s="147"/>
      <c r="OGN39" s="147"/>
      <c r="OGO39" s="147"/>
      <c r="OGP39" s="147"/>
      <c r="OGQ39" s="147"/>
      <c r="OGR39" s="147"/>
      <c r="OGS39" s="147"/>
      <c r="OGT39" s="147"/>
      <c r="OGU39" s="147"/>
      <c r="OGV39" s="147"/>
      <c r="OGW39" s="147"/>
      <c r="OGX39" s="147"/>
      <c r="OGY39" s="147"/>
      <c r="OGZ39" s="147"/>
      <c r="OHA39" s="147"/>
      <c r="OHB39" s="147"/>
      <c r="OHC39" s="147"/>
      <c r="OHD39" s="147"/>
      <c r="OHE39" s="147"/>
      <c r="OHF39" s="147"/>
      <c r="OHG39" s="147"/>
      <c r="OHH39" s="147"/>
      <c r="OHI39" s="147"/>
      <c r="OHJ39" s="147"/>
      <c r="OHK39" s="147"/>
      <c r="OHL39" s="147"/>
      <c r="OHM39" s="147"/>
      <c r="OHN39" s="147"/>
      <c r="OHO39" s="147"/>
      <c r="OHP39" s="147"/>
      <c r="OHQ39" s="147"/>
      <c r="OHR39" s="147"/>
      <c r="OHS39" s="147"/>
      <c r="OHT39" s="147"/>
      <c r="OHU39" s="147"/>
      <c r="OHV39" s="147"/>
      <c r="OHW39" s="147"/>
      <c r="OHX39" s="147"/>
      <c r="OHY39" s="147"/>
      <c r="OHZ39" s="147"/>
      <c r="OIA39" s="147"/>
      <c r="OIB39" s="147"/>
      <c r="OIC39" s="147"/>
      <c r="OID39" s="147"/>
      <c r="OIE39" s="147"/>
      <c r="OIF39" s="147"/>
      <c r="OIG39" s="147"/>
      <c r="OIH39" s="147"/>
      <c r="OII39" s="147"/>
      <c r="OIJ39" s="147"/>
      <c r="OIK39" s="147"/>
      <c r="OIL39" s="147"/>
      <c r="OIM39" s="147"/>
      <c r="OIN39" s="147"/>
      <c r="OIO39" s="147"/>
      <c r="OIP39" s="147"/>
      <c r="OIQ39" s="147"/>
      <c r="OIR39" s="147"/>
      <c r="OIS39" s="147"/>
      <c r="OIT39" s="147"/>
      <c r="OIU39" s="147"/>
      <c r="OIV39" s="147"/>
      <c r="OIW39" s="147"/>
      <c r="OIX39" s="147"/>
      <c r="OIY39" s="147"/>
      <c r="OIZ39" s="147"/>
      <c r="OJA39" s="147"/>
      <c r="OJB39" s="147"/>
      <c r="OJC39" s="147"/>
      <c r="OJD39" s="147"/>
      <c r="OJE39" s="147"/>
      <c r="OJF39" s="147"/>
      <c r="OJG39" s="147"/>
      <c r="OJH39" s="147"/>
      <c r="OJI39" s="147"/>
      <c r="OJJ39" s="147"/>
      <c r="OJK39" s="147"/>
      <c r="OJL39" s="147"/>
      <c r="OJM39" s="147"/>
      <c r="OJN39" s="147"/>
      <c r="OJO39" s="147"/>
      <c r="OJP39" s="147"/>
      <c r="OJQ39" s="147"/>
      <c r="OJR39" s="147"/>
      <c r="OJS39" s="147"/>
      <c r="OJT39" s="147"/>
      <c r="OJU39" s="147"/>
      <c r="OJV39" s="147"/>
      <c r="OJW39" s="147"/>
      <c r="OJX39" s="147"/>
      <c r="OJY39" s="147"/>
      <c r="OJZ39" s="147"/>
      <c r="OKA39" s="147"/>
      <c r="OKB39" s="147"/>
      <c r="OKC39" s="147"/>
      <c r="OKD39" s="147"/>
      <c r="OKE39" s="147"/>
      <c r="OKF39" s="147"/>
      <c r="OKG39" s="147"/>
      <c r="OKH39" s="147"/>
      <c r="OKI39" s="147"/>
      <c r="OKJ39" s="147"/>
      <c r="OKK39" s="147"/>
      <c r="OKL39" s="147"/>
      <c r="OKM39" s="147"/>
      <c r="OKN39" s="147"/>
      <c r="OKO39" s="147"/>
      <c r="OKP39" s="147"/>
      <c r="OKQ39" s="147"/>
      <c r="OKR39" s="147"/>
      <c r="OKS39" s="147"/>
      <c r="OKT39" s="147"/>
      <c r="OKU39" s="147"/>
      <c r="OKV39" s="147"/>
      <c r="OKW39" s="147"/>
      <c r="OKX39" s="147"/>
      <c r="OKY39" s="147"/>
      <c r="OKZ39" s="147"/>
      <c r="OLA39" s="147"/>
      <c r="OLB39" s="147"/>
      <c r="OLC39" s="147"/>
      <c r="OLD39" s="147"/>
      <c r="OLE39" s="147"/>
      <c r="OLF39" s="147"/>
      <c r="OLG39" s="147"/>
      <c r="OLH39" s="147"/>
      <c r="OLI39" s="147"/>
      <c r="OLJ39" s="147"/>
      <c r="OLK39" s="147"/>
      <c r="OLL39" s="147"/>
      <c r="OLM39" s="147"/>
      <c r="OLN39" s="147"/>
      <c r="OLO39" s="147"/>
      <c r="OLP39" s="147"/>
      <c r="OLQ39" s="147"/>
      <c r="OLR39" s="147"/>
      <c r="OLS39" s="147"/>
      <c r="OLT39" s="147"/>
      <c r="OLU39" s="147"/>
      <c r="OLV39" s="147"/>
      <c r="OLW39" s="147"/>
      <c r="OLX39" s="147"/>
      <c r="OLY39" s="147"/>
      <c r="OLZ39" s="147"/>
      <c r="OMA39" s="147"/>
      <c r="OMB39" s="147"/>
      <c r="OMC39" s="147"/>
      <c r="OMD39" s="147"/>
      <c r="OME39" s="147"/>
      <c r="OMF39" s="147"/>
      <c r="OMG39" s="147"/>
      <c r="OMH39" s="147"/>
      <c r="OMI39" s="147"/>
      <c r="OMJ39" s="147"/>
      <c r="OMK39" s="147"/>
      <c r="OML39" s="147"/>
      <c r="OMM39" s="147"/>
      <c r="OMN39" s="147"/>
      <c r="OMO39" s="147"/>
      <c r="OMP39" s="147"/>
      <c r="OMQ39" s="147"/>
      <c r="OMR39" s="147"/>
      <c r="OMS39" s="147"/>
      <c r="OMT39" s="147"/>
      <c r="OMU39" s="147"/>
      <c r="OMV39" s="147"/>
      <c r="OMW39" s="147"/>
      <c r="OMX39" s="147"/>
      <c r="OMY39" s="147"/>
      <c r="OMZ39" s="147"/>
      <c r="ONA39" s="147"/>
      <c r="ONB39" s="147"/>
      <c r="ONC39" s="147"/>
      <c r="OND39" s="147"/>
      <c r="ONE39" s="147"/>
      <c r="ONF39" s="147"/>
      <c r="ONG39" s="147"/>
      <c r="ONH39" s="147"/>
      <c r="ONI39" s="147"/>
      <c r="ONJ39" s="147"/>
      <c r="ONK39" s="147"/>
      <c r="ONL39" s="147"/>
      <c r="ONM39" s="147"/>
      <c r="ONN39" s="147"/>
      <c r="ONO39" s="147"/>
      <c r="ONP39" s="147"/>
      <c r="ONQ39" s="147"/>
      <c r="ONR39" s="147"/>
      <c r="ONS39" s="147"/>
      <c r="ONT39" s="147"/>
      <c r="ONU39" s="147"/>
      <c r="ONV39" s="147"/>
      <c r="ONW39" s="147"/>
      <c r="ONX39" s="147"/>
      <c r="ONY39" s="147"/>
      <c r="ONZ39" s="147"/>
      <c r="OOA39" s="147"/>
      <c r="OOB39" s="147"/>
      <c r="OOC39" s="147"/>
      <c r="OOD39" s="147"/>
      <c r="OOE39" s="147"/>
      <c r="OOF39" s="147"/>
      <c r="OOG39" s="147"/>
      <c r="OOH39" s="147"/>
      <c r="OOI39" s="147"/>
      <c r="OOJ39" s="147"/>
      <c r="OOK39" s="147"/>
      <c r="OOL39" s="147"/>
      <c r="OOM39" s="147"/>
      <c r="OON39" s="147"/>
      <c r="OOO39" s="147"/>
      <c r="OOP39" s="147"/>
      <c r="OOQ39" s="147"/>
      <c r="OOR39" s="147"/>
      <c r="OOS39" s="147"/>
      <c r="OOT39" s="147"/>
      <c r="OOU39" s="147"/>
      <c r="OOV39" s="147"/>
      <c r="OOW39" s="147"/>
      <c r="OOX39" s="147"/>
      <c r="OOY39" s="147"/>
      <c r="OOZ39" s="147"/>
      <c r="OPA39" s="147"/>
      <c r="OPB39" s="147"/>
      <c r="OPC39" s="147"/>
      <c r="OPD39" s="147"/>
      <c r="OPE39" s="147"/>
      <c r="OPF39" s="147"/>
      <c r="OPG39" s="147"/>
      <c r="OPH39" s="147"/>
      <c r="OPI39" s="147"/>
      <c r="OPJ39" s="147"/>
      <c r="OPK39" s="147"/>
      <c r="OPL39" s="147"/>
      <c r="OPM39" s="147"/>
      <c r="OPN39" s="147"/>
      <c r="OPO39" s="147"/>
      <c r="OPP39" s="147"/>
      <c r="OPQ39" s="147"/>
      <c r="OPR39" s="147"/>
      <c r="OPS39" s="147"/>
      <c r="OPT39" s="147"/>
      <c r="OPU39" s="147"/>
      <c r="OPV39" s="147"/>
      <c r="OPW39" s="147"/>
      <c r="OPX39" s="147"/>
      <c r="OPY39" s="147"/>
      <c r="OPZ39" s="147"/>
      <c r="OQA39" s="147"/>
      <c r="OQB39" s="147"/>
      <c r="OQC39" s="147"/>
      <c r="OQD39" s="147"/>
      <c r="OQE39" s="147"/>
      <c r="OQF39" s="147"/>
      <c r="OQG39" s="147"/>
      <c r="OQH39" s="147"/>
      <c r="OQI39" s="147"/>
      <c r="OQJ39" s="147"/>
      <c r="OQK39" s="147"/>
      <c r="OQL39" s="147"/>
      <c r="OQM39" s="147"/>
      <c r="OQN39" s="147"/>
      <c r="OQO39" s="147"/>
      <c r="OQP39" s="147"/>
      <c r="OQQ39" s="147"/>
      <c r="OQR39" s="147"/>
      <c r="OQS39" s="147"/>
      <c r="OQT39" s="147"/>
      <c r="OQU39" s="147"/>
      <c r="OQV39" s="147"/>
      <c r="OQW39" s="147"/>
      <c r="OQX39" s="147"/>
      <c r="OQY39" s="147"/>
      <c r="OQZ39" s="147"/>
      <c r="ORA39" s="147"/>
      <c r="ORB39" s="147"/>
      <c r="ORC39" s="147"/>
      <c r="ORD39" s="147"/>
      <c r="ORE39" s="147"/>
      <c r="ORF39" s="147"/>
      <c r="ORG39" s="147"/>
      <c r="ORH39" s="147"/>
      <c r="ORI39" s="147"/>
      <c r="ORJ39" s="147"/>
      <c r="ORK39" s="147"/>
      <c r="ORL39" s="147"/>
      <c r="ORM39" s="147"/>
      <c r="ORN39" s="147"/>
      <c r="ORO39" s="147"/>
      <c r="ORP39" s="147"/>
      <c r="ORQ39" s="147"/>
      <c r="ORR39" s="147"/>
      <c r="ORS39" s="147"/>
      <c r="ORT39" s="147"/>
      <c r="ORU39" s="147"/>
      <c r="ORV39" s="147"/>
      <c r="ORW39" s="147"/>
      <c r="ORX39" s="147"/>
      <c r="ORY39" s="147"/>
      <c r="ORZ39" s="147"/>
      <c r="OSA39" s="147"/>
      <c r="OSB39" s="147"/>
      <c r="OSC39" s="147"/>
      <c r="OSD39" s="147"/>
      <c r="OSE39" s="147"/>
      <c r="OSF39" s="147"/>
      <c r="OSG39" s="147"/>
      <c r="OSH39" s="147"/>
      <c r="OSI39" s="147"/>
      <c r="OSJ39" s="147"/>
      <c r="OSK39" s="147"/>
      <c r="OSL39" s="147"/>
      <c r="OSM39" s="147"/>
      <c r="OSN39" s="147"/>
      <c r="OSO39" s="147"/>
      <c r="OSP39" s="147"/>
      <c r="OSQ39" s="147"/>
      <c r="OSR39" s="147"/>
      <c r="OSS39" s="147"/>
      <c r="OST39" s="147"/>
      <c r="OSU39" s="147"/>
      <c r="OSV39" s="147"/>
      <c r="OSW39" s="147"/>
      <c r="OSX39" s="147"/>
      <c r="OSY39" s="147"/>
      <c r="OSZ39" s="147"/>
      <c r="OTA39" s="147"/>
      <c r="OTB39" s="147"/>
      <c r="OTC39" s="147"/>
      <c r="OTD39" s="147"/>
      <c r="OTE39" s="147"/>
      <c r="OTF39" s="147"/>
      <c r="OTG39" s="147"/>
      <c r="OTH39" s="147"/>
      <c r="OTI39" s="147"/>
      <c r="OTJ39" s="147"/>
      <c r="OTK39" s="147"/>
      <c r="OTL39" s="147"/>
      <c r="OTM39" s="147"/>
      <c r="OTN39" s="147"/>
      <c r="OTO39" s="147"/>
      <c r="OTP39" s="147"/>
      <c r="OTQ39" s="147"/>
      <c r="OTR39" s="147"/>
      <c r="OTS39" s="147"/>
      <c r="OTT39" s="147"/>
      <c r="OTU39" s="147"/>
      <c r="OTV39" s="147"/>
      <c r="OTW39" s="147"/>
      <c r="OTX39" s="147"/>
      <c r="OTY39" s="147"/>
      <c r="OTZ39" s="147"/>
      <c r="OUA39" s="147"/>
      <c r="OUB39" s="147"/>
      <c r="OUC39" s="147"/>
      <c r="OUD39" s="147"/>
      <c r="OUE39" s="147"/>
      <c r="OUF39" s="147"/>
      <c r="OUG39" s="147"/>
      <c r="OUH39" s="147"/>
      <c r="OUI39" s="147"/>
      <c r="OUJ39" s="147"/>
      <c r="OUK39" s="147"/>
      <c r="OUL39" s="147"/>
      <c r="OUM39" s="147"/>
      <c r="OUN39" s="147"/>
      <c r="OUO39" s="147"/>
      <c r="OUP39" s="147"/>
      <c r="OUQ39" s="147"/>
      <c r="OUR39" s="147"/>
      <c r="OUS39" s="147"/>
      <c r="OUT39" s="147"/>
      <c r="OUU39" s="147"/>
      <c r="OUV39" s="147"/>
      <c r="OUW39" s="147"/>
      <c r="OUX39" s="147"/>
      <c r="OUY39" s="147"/>
      <c r="OUZ39" s="147"/>
      <c r="OVA39" s="147"/>
      <c r="OVB39" s="147"/>
      <c r="OVC39" s="147"/>
      <c r="OVD39" s="147"/>
      <c r="OVE39" s="147"/>
      <c r="OVF39" s="147"/>
      <c r="OVG39" s="147"/>
      <c r="OVH39" s="147"/>
      <c r="OVI39" s="147"/>
      <c r="OVJ39" s="147"/>
      <c r="OVK39" s="147"/>
      <c r="OVL39" s="147"/>
      <c r="OVM39" s="147"/>
      <c r="OVN39" s="147"/>
      <c r="OVO39" s="147"/>
      <c r="OVP39" s="147"/>
      <c r="OVQ39" s="147"/>
      <c r="OVR39" s="147"/>
      <c r="OVS39" s="147"/>
      <c r="OVT39" s="147"/>
      <c r="OVU39" s="147"/>
      <c r="OVV39" s="147"/>
      <c r="OVW39" s="147"/>
      <c r="OVX39" s="147"/>
      <c r="OVY39" s="147"/>
      <c r="OVZ39" s="147"/>
      <c r="OWA39" s="147"/>
      <c r="OWB39" s="147"/>
      <c r="OWC39" s="147"/>
      <c r="OWD39" s="147"/>
      <c r="OWE39" s="147"/>
      <c r="OWF39" s="147"/>
      <c r="OWG39" s="147"/>
      <c r="OWH39" s="147"/>
      <c r="OWI39" s="147"/>
      <c r="OWJ39" s="147"/>
      <c r="OWK39" s="147"/>
      <c r="OWL39" s="147"/>
      <c r="OWM39" s="147"/>
      <c r="OWN39" s="147"/>
      <c r="OWO39" s="147"/>
      <c r="OWP39" s="147"/>
      <c r="OWQ39" s="147"/>
      <c r="OWR39" s="147"/>
      <c r="OWS39" s="147"/>
      <c r="OWT39" s="147"/>
      <c r="OWU39" s="147"/>
      <c r="OWV39" s="147"/>
      <c r="OWW39" s="147"/>
      <c r="OWX39" s="147"/>
      <c r="OWY39" s="147"/>
      <c r="OWZ39" s="147"/>
      <c r="OXA39" s="147"/>
      <c r="OXB39" s="147"/>
      <c r="OXC39" s="147"/>
      <c r="OXD39" s="147"/>
      <c r="OXE39" s="147"/>
      <c r="OXF39" s="147"/>
      <c r="OXG39" s="147"/>
      <c r="OXH39" s="147"/>
      <c r="OXI39" s="147"/>
      <c r="OXJ39" s="147"/>
      <c r="OXK39" s="147"/>
      <c r="OXL39" s="147"/>
      <c r="OXM39" s="147"/>
      <c r="OXN39" s="147"/>
      <c r="OXO39" s="147"/>
      <c r="OXP39" s="147"/>
      <c r="OXQ39" s="147"/>
      <c r="OXR39" s="147"/>
      <c r="OXS39" s="147"/>
      <c r="OXT39" s="147"/>
      <c r="OXU39" s="147"/>
      <c r="OXV39" s="147"/>
      <c r="OXW39" s="147"/>
      <c r="OXX39" s="147"/>
      <c r="OXY39" s="147"/>
      <c r="OXZ39" s="147"/>
      <c r="OYA39" s="147"/>
      <c r="OYB39" s="147"/>
      <c r="OYC39" s="147"/>
      <c r="OYD39" s="147"/>
      <c r="OYE39" s="147"/>
      <c r="OYF39" s="147"/>
      <c r="OYG39" s="147"/>
      <c r="OYH39" s="147"/>
      <c r="OYI39" s="147"/>
      <c r="OYJ39" s="147"/>
      <c r="OYK39" s="147"/>
      <c r="OYL39" s="147"/>
      <c r="OYM39" s="147"/>
      <c r="OYN39" s="147"/>
      <c r="OYO39" s="147"/>
      <c r="OYP39" s="147"/>
      <c r="OYQ39" s="147"/>
      <c r="OYR39" s="147"/>
      <c r="OYS39" s="147"/>
      <c r="OYT39" s="147"/>
      <c r="OYU39" s="147"/>
      <c r="OYV39" s="147"/>
      <c r="OYW39" s="147"/>
      <c r="OYX39" s="147"/>
      <c r="OYY39" s="147"/>
      <c r="OYZ39" s="147"/>
      <c r="OZA39" s="147"/>
      <c r="OZB39" s="147"/>
      <c r="OZC39" s="147"/>
      <c r="OZD39" s="147"/>
      <c r="OZE39" s="147"/>
      <c r="OZF39" s="147"/>
      <c r="OZG39" s="147"/>
      <c r="OZH39" s="147"/>
      <c r="OZI39" s="147"/>
      <c r="OZJ39" s="147"/>
      <c r="OZK39" s="147"/>
      <c r="OZL39" s="147"/>
      <c r="OZM39" s="147"/>
      <c r="OZN39" s="147"/>
      <c r="OZO39" s="147"/>
      <c r="OZP39" s="147"/>
      <c r="OZQ39" s="147"/>
      <c r="OZR39" s="147"/>
      <c r="OZS39" s="147"/>
      <c r="OZT39" s="147"/>
      <c r="OZU39" s="147"/>
      <c r="OZV39" s="147"/>
      <c r="OZW39" s="147"/>
      <c r="OZX39" s="147"/>
      <c r="OZY39" s="147"/>
      <c r="OZZ39" s="147"/>
      <c r="PAA39" s="147"/>
      <c r="PAB39" s="147"/>
      <c r="PAC39" s="147"/>
      <c r="PAD39" s="147"/>
      <c r="PAE39" s="147"/>
      <c r="PAF39" s="147"/>
      <c r="PAG39" s="147"/>
      <c r="PAH39" s="147"/>
      <c r="PAI39" s="147"/>
      <c r="PAJ39" s="147"/>
      <c r="PAK39" s="147"/>
      <c r="PAL39" s="147"/>
      <c r="PAM39" s="147"/>
      <c r="PAN39" s="147"/>
      <c r="PAO39" s="147"/>
      <c r="PAP39" s="147"/>
      <c r="PAQ39" s="147"/>
      <c r="PAR39" s="147"/>
      <c r="PAS39" s="147"/>
      <c r="PAT39" s="147"/>
      <c r="PAU39" s="147"/>
      <c r="PAV39" s="147"/>
      <c r="PAW39" s="147"/>
      <c r="PAX39" s="147"/>
      <c r="PAY39" s="147"/>
      <c r="PAZ39" s="147"/>
      <c r="PBA39" s="147"/>
      <c r="PBB39" s="147"/>
      <c r="PBC39" s="147"/>
      <c r="PBD39" s="147"/>
      <c r="PBE39" s="147"/>
      <c r="PBF39" s="147"/>
      <c r="PBG39" s="147"/>
      <c r="PBH39" s="147"/>
      <c r="PBI39" s="147"/>
      <c r="PBJ39" s="147"/>
      <c r="PBK39" s="147"/>
      <c r="PBL39" s="147"/>
      <c r="PBM39" s="147"/>
      <c r="PBN39" s="147"/>
      <c r="PBO39" s="147"/>
      <c r="PBP39" s="147"/>
      <c r="PBQ39" s="147"/>
      <c r="PBR39" s="147"/>
      <c r="PBS39" s="147"/>
      <c r="PBT39" s="147"/>
      <c r="PBU39" s="147"/>
      <c r="PBV39" s="147"/>
      <c r="PBW39" s="147"/>
      <c r="PBX39" s="147"/>
      <c r="PBY39" s="147"/>
      <c r="PBZ39" s="147"/>
      <c r="PCA39" s="147"/>
      <c r="PCB39" s="147"/>
      <c r="PCC39" s="147"/>
      <c r="PCD39" s="147"/>
      <c r="PCE39" s="147"/>
      <c r="PCF39" s="147"/>
      <c r="PCG39" s="147"/>
      <c r="PCH39" s="147"/>
      <c r="PCI39" s="147"/>
      <c r="PCJ39" s="147"/>
      <c r="PCK39" s="147"/>
      <c r="PCL39" s="147"/>
      <c r="PCM39" s="147"/>
      <c r="PCN39" s="147"/>
      <c r="PCO39" s="147"/>
      <c r="PCP39" s="147"/>
      <c r="PCQ39" s="147"/>
      <c r="PCR39" s="147"/>
      <c r="PCS39" s="147"/>
      <c r="PCT39" s="147"/>
      <c r="PCU39" s="147"/>
      <c r="PCV39" s="147"/>
      <c r="PCW39" s="147"/>
      <c r="PCX39" s="147"/>
      <c r="PCY39" s="147"/>
      <c r="PCZ39" s="147"/>
      <c r="PDA39" s="147"/>
      <c r="PDB39" s="147"/>
      <c r="PDC39" s="147"/>
      <c r="PDD39" s="147"/>
      <c r="PDE39" s="147"/>
      <c r="PDF39" s="147"/>
      <c r="PDG39" s="147"/>
      <c r="PDH39" s="147"/>
      <c r="PDI39" s="147"/>
      <c r="PDJ39" s="147"/>
      <c r="PDK39" s="147"/>
      <c r="PDL39" s="147"/>
      <c r="PDM39" s="147"/>
      <c r="PDN39" s="147"/>
      <c r="PDO39" s="147"/>
      <c r="PDP39" s="147"/>
      <c r="PDQ39" s="147"/>
      <c r="PDR39" s="147"/>
      <c r="PDS39" s="147"/>
      <c r="PDT39" s="147"/>
      <c r="PDU39" s="147"/>
      <c r="PDV39" s="147"/>
      <c r="PDW39" s="147"/>
      <c r="PDX39" s="147"/>
      <c r="PDY39" s="147"/>
      <c r="PDZ39" s="147"/>
      <c r="PEA39" s="147"/>
      <c r="PEB39" s="147"/>
      <c r="PEC39" s="147"/>
      <c r="PED39" s="147"/>
      <c r="PEE39" s="147"/>
      <c r="PEF39" s="147"/>
      <c r="PEG39" s="147"/>
      <c r="PEH39" s="147"/>
      <c r="PEI39" s="147"/>
      <c r="PEJ39" s="147"/>
      <c r="PEK39" s="147"/>
      <c r="PEL39" s="147"/>
      <c r="PEM39" s="147"/>
      <c r="PEN39" s="147"/>
      <c r="PEO39" s="147"/>
      <c r="PEP39" s="147"/>
      <c r="PEQ39" s="147"/>
      <c r="PER39" s="147"/>
      <c r="PES39" s="147"/>
      <c r="PET39" s="147"/>
      <c r="PEU39" s="147"/>
      <c r="PEV39" s="147"/>
      <c r="PEW39" s="147"/>
      <c r="PEX39" s="147"/>
      <c r="PEY39" s="147"/>
      <c r="PEZ39" s="147"/>
      <c r="PFA39" s="147"/>
      <c r="PFB39" s="147"/>
      <c r="PFC39" s="147"/>
      <c r="PFD39" s="147"/>
      <c r="PFE39" s="147"/>
      <c r="PFF39" s="147"/>
      <c r="PFG39" s="147"/>
      <c r="PFH39" s="147"/>
      <c r="PFI39" s="147"/>
      <c r="PFJ39" s="147"/>
      <c r="PFK39" s="147"/>
      <c r="PFL39" s="147"/>
      <c r="PFM39" s="147"/>
      <c r="PFN39" s="147"/>
      <c r="PFO39" s="147"/>
      <c r="PFP39" s="147"/>
      <c r="PFQ39" s="147"/>
      <c r="PFR39" s="147"/>
      <c r="PFS39" s="147"/>
      <c r="PFT39" s="147"/>
      <c r="PFU39" s="147"/>
      <c r="PFV39" s="147"/>
      <c r="PFW39" s="147"/>
      <c r="PFX39" s="147"/>
      <c r="PFY39" s="147"/>
      <c r="PFZ39" s="147"/>
      <c r="PGA39" s="147"/>
      <c r="PGB39" s="147"/>
      <c r="PGC39" s="147"/>
      <c r="PGD39" s="147"/>
      <c r="PGE39" s="147"/>
      <c r="PGF39" s="147"/>
      <c r="PGG39" s="147"/>
      <c r="PGH39" s="147"/>
      <c r="PGI39" s="147"/>
      <c r="PGJ39" s="147"/>
      <c r="PGK39" s="147"/>
      <c r="PGL39" s="147"/>
      <c r="PGM39" s="147"/>
      <c r="PGN39" s="147"/>
      <c r="PGO39" s="147"/>
      <c r="PGP39" s="147"/>
      <c r="PGQ39" s="147"/>
      <c r="PGR39" s="147"/>
      <c r="PGS39" s="147"/>
      <c r="PGT39" s="147"/>
      <c r="PGU39" s="147"/>
      <c r="PGV39" s="147"/>
      <c r="PGW39" s="147"/>
      <c r="PGX39" s="147"/>
      <c r="PGY39" s="147"/>
      <c r="PGZ39" s="147"/>
      <c r="PHA39" s="147"/>
      <c r="PHB39" s="147"/>
      <c r="PHC39" s="147"/>
      <c r="PHD39" s="147"/>
      <c r="PHE39" s="147"/>
      <c r="PHF39" s="147"/>
      <c r="PHG39" s="147"/>
      <c r="PHH39" s="147"/>
      <c r="PHI39" s="147"/>
      <c r="PHJ39" s="147"/>
      <c r="PHK39" s="147"/>
      <c r="PHL39" s="147"/>
      <c r="PHM39" s="147"/>
      <c r="PHN39" s="147"/>
      <c r="PHO39" s="147"/>
      <c r="PHP39" s="147"/>
      <c r="PHQ39" s="147"/>
      <c r="PHR39" s="147"/>
      <c r="PHS39" s="147"/>
      <c r="PHT39" s="147"/>
      <c r="PHU39" s="147"/>
      <c r="PHV39" s="147"/>
      <c r="PHW39" s="147"/>
      <c r="PHX39" s="147"/>
      <c r="PHY39" s="147"/>
      <c r="PHZ39" s="147"/>
      <c r="PIA39" s="147"/>
      <c r="PIB39" s="147"/>
      <c r="PIC39" s="147"/>
      <c r="PID39" s="147"/>
      <c r="PIE39" s="147"/>
      <c r="PIF39" s="147"/>
      <c r="PIG39" s="147"/>
      <c r="PIH39" s="147"/>
      <c r="PII39" s="147"/>
      <c r="PIJ39" s="147"/>
      <c r="PIK39" s="147"/>
      <c r="PIL39" s="147"/>
      <c r="PIM39" s="147"/>
      <c r="PIN39" s="147"/>
      <c r="PIO39" s="147"/>
      <c r="PIP39" s="147"/>
      <c r="PIQ39" s="147"/>
      <c r="PIR39" s="147"/>
      <c r="PIS39" s="147"/>
      <c r="PIT39" s="147"/>
      <c r="PIU39" s="147"/>
      <c r="PIV39" s="147"/>
      <c r="PIW39" s="147"/>
      <c r="PIX39" s="147"/>
      <c r="PIY39" s="147"/>
      <c r="PIZ39" s="147"/>
      <c r="PJA39" s="147"/>
      <c r="PJB39" s="147"/>
      <c r="PJC39" s="147"/>
      <c r="PJD39" s="147"/>
      <c r="PJE39" s="147"/>
      <c r="PJF39" s="147"/>
      <c r="PJG39" s="147"/>
      <c r="PJH39" s="147"/>
      <c r="PJI39" s="147"/>
      <c r="PJJ39" s="147"/>
      <c r="PJK39" s="147"/>
      <c r="PJL39" s="147"/>
      <c r="PJM39" s="147"/>
      <c r="PJN39" s="147"/>
      <c r="PJO39" s="147"/>
      <c r="PJP39" s="147"/>
      <c r="PJQ39" s="147"/>
      <c r="PJR39" s="147"/>
      <c r="PJS39" s="147"/>
      <c r="PJT39" s="147"/>
      <c r="PJU39" s="147"/>
      <c r="PJV39" s="147"/>
      <c r="PJW39" s="147"/>
      <c r="PJX39" s="147"/>
      <c r="PJY39" s="147"/>
      <c r="PJZ39" s="147"/>
      <c r="PKA39" s="147"/>
      <c r="PKB39" s="147"/>
      <c r="PKC39" s="147"/>
      <c r="PKD39" s="147"/>
      <c r="PKE39" s="147"/>
      <c r="PKF39" s="147"/>
      <c r="PKG39" s="147"/>
      <c r="PKH39" s="147"/>
      <c r="PKI39" s="147"/>
      <c r="PKJ39" s="147"/>
      <c r="PKK39" s="147"/>
      <c r="PKL39" s="147"/>
      <c r="PKM39" s="147"/>
      <c r="PKN39" s="147"/>
      <c r="PKO39" s="147"/>
      <c r="PKP39" s="147"/>
      <c r="PKQ39" s="147"/>
      <c r="PKR39" s="147"/>
      <c r="PKS39" s="147"/>
      <c r="PKT39" s="147"/>
      <c r="PKU39" s="147"/>
      <c r="PKV39" s="147"/>
      <c r="PKW39" s="147"/>
      <c r="PKX39" s="147"/>
      <c r="PKY39" s="147"/>
      <c r="PKZ39" s="147"/>
      <c r="PLA39" s="147"/>
      <c r="PLB39" s="147"/>
      <c r="PLC39" s="147"/>
      <c r="PLD39" s="147"/>
      <c r="PLE39" s="147"/>
      <c r="PLF39" s="147"/>
      <c r="PLG39" s="147"/>
      <c r="PLH39" s="147"/>
      <c r="PLI39" s="147"/>
      <c r="PLJ39" s="147"/>
      <c r="PLK39" s="147"/>
      <c r="PLL39" s="147"/>
      <c r="PLM39" s="147"/>
      <c r="PLN39" s="147"/>
      <c r="PLO39" s="147"/>
      <c r="PLP39" s="147"/>
      <c r="PLQ39" s="147"/>
      <c r="PLR39" s="147"/>
      <c r="PLS39" s="147"/>
      <c r="PLT39" s="147"/>
      <c r="PLU39" s="147"/>
      <c r="PLV39" s="147"/>
      <c r="PLW39" s="147"/>
      <c r="PLX39" s="147"/>
      <c r="PLY39" s="147"/>
      <c r="PLZ39" s="147"/>
      <c r="PMA39" s="147"/>
      <c r="PMB39" s="147"/>
      <c r="PMC39" s="147"/>
      <c r="PMD39" s="147"/>
      <c r="PME39" s="147"/>
      <c r="PMF39" s="147"/>
      <c r="PMG39" s="147"/>
      <c r="PMH39" s="147"/>
      <c r="PMI39" s="147"/>
      <c r="PMJ39" s="147"/>
      <c r="PMK39" s="147"/>
      <c r="PML39" s="147"/>
      <c r="PMM39" s="147"/>
      <c r="PMN39" s="147"/>
      <c r="PMO39" s="147"/>
      <c r="PMP39" s="147"/>
      <c r="PMQ39" s="147"/>
      <c r="PMR39" s="147"/>
      <c r="PMS39" s="147"/>
      <c r="PMT39" s="147"/>
      <c r="PMU39" s="147"/>
      <c r="PMV39" s="147"/>
      <c r="PMW39" s="147"/>
      <c r="PMX39" s="147"/>
      <c r="PMY39" s="147"/>
      <c r="PMZ39" s="147"/>
      <c r="PNA39" s="147"/>
      <c r="PNB39" s="147"/>
      <c r="PNC39" s="147"/>
      <c r="PND39" s="147"/>
      <c r="PNE39" s="147"/>
      <c r="PNF39" s="147"/>
      <c r="PNG39" s="147"/>
      <c r="PNH39" s="147"/>
      <c r="PNI39" s="147"/>
      <c r="PNJ39" s="147"/>
      <c r="PNK39" s="147"/>
      <c r="PNL39" s="147"/>
      <c r="PNM39" s="147"/>
      <c r="PNN39" s="147"/>
      <c r="PNO39" s="147"/>
      <c r="PNP39" s="147"/>
      <c r="PNQ39" s="147"/>
      <c r="PNR39" s="147"/>
      <c r="PNS39" s="147"/>
      <c r="PNT39" s="147"/>
      <c r="PNU39" s="147"/>
      <c r="PNV39" s="147"/>
      <c r="PNW39" s="147"/>
      <c r="PNX39" s="147"/>
      <c r="PNY39" s="147"/>
      <c r="PNZ39" s="147"/>
      <c r="POA39" s="147"/>
      <c r="POB39" s="147"/>
      <c r="POC39" s="147"/>
      <c r="POD39" s="147"/>
      <c r="POE39" s="147"/>
      <c r="POF39" s="147"/>
      <c r="POG39" s="147"/>
      <c r="POH39" s="147"/>
      <c r="POI39" s="147"/>
      <c r="POJ39" s="147"/>
      <c r="POK39" s="147"/>
      <c r="POL39" s="147"/>
      <c r="POM39" s="147"/>
      <c r="PON39" s="147"/>
      <c r="POO39" s="147"/>
      <c r="POP39" s="147"/>
      <c r="POQ39" s="147"/>
      <c r="POR39" s="147"/>
      <c r="POS39" s="147"/>
      <c r="POT39" s="147"/>
      <c r="POU39" s="147"/>
      <c r="POV39" s="147"/>
      <c r="POW39" s="147"/>
      <c r="POX39" s="147"/>
      <c r="POY39" s="147"/>
      <c r="POZ39" s="147"/>
      <c r="PPA39" s="147"/>
      <c r="PPB39" s="147"/>
      <c r="PPC39" s="147"/>
      <c r="PPD39" s="147"/>
      <c r="PPE39" s="147"/>
      <c r="PPF39" s="147"/>
      <c r="PPG39" s="147"/>
      <c r="PPH39" s="147"/>
      <c r="PPI39" s="147"/>
      <c r="PPJ39" s="147"/>
      <c r="PPK39" s="147"/>
      <c r="PPL39" s="147"/>
      <c r="PPM39" s="147"/>
      <c r="PPN39" s="147"/>
      <c r="PPO39" s="147"/>
      <c r="PPP39" s="147"/>
      <c r="PPQ39" s="147"/>
      <c r="PPR39" s="147"/>
      <c r="PPS39" s="147"/>
      <c r="PPT39" s="147"/>
      <c r="PPU39" s="147"/>
      <c r="PPV39" s="147"/>
      <c r="PPW39" s="147"/>
      <c r="PPX39" s="147"/>
      <c r="PPY39" s="147"/>
      <c r="PPZ39" s="147"/>
      <c r="PQA39" s="147"/>
      <c r="PQB39" s="147"/>
      <c r="PQC39" s="147"/>
      <c r="PQD39" s="147"/>
      <c r="PQE39" s="147"/>
      <c r="PQF39" s="147"/>
      <c r="PQG39" s="147"/>
      <c r="PQH39" s="147"/>
      <c r="PQI39" s="147"/>
      <c r="PQJ39" s="147"/>
      <c r="PQK39" s="147"/>
      <c r="PQL39" s="147"/>
      <c r="PQM39" s="147"/>
      <c r="PQN39" s="147"/>
      <c r="PQO39" s="147"/>
      <c r="PQP39" s="147"/>
      <c r="PQQ39" s="147"/>
      <c r="PQR39" s="147"/>
      <c r="PQS39" s="147"/>
      <c r="PQT39" s="147"/>
      <c r="PQU39" s="147"/>
      <c r="PQV39" s="147"/>
      <c r="PQW39" s="147"/>
      <c r="PQX39" s="147"/>
      <c r="PQY39" s="147"/>
      <c r="PQZ39" s="147"/>
      <c r="PRA39" s="147"/>
      <c r="PRB39" s="147"/>
      <c r="PRC39" s="147"/>
      <c r="PRD39" s="147"/>
      <c r="PRE39" s="147"/>
      <c r="PRF39" s="147"/>
      <c r="PRG39" s="147"/>
      <c r="PRH39" s="147"/>
      <c r="PRI39" s="147"/>
      <c r="PRJ39" s="147"/>
      <c r="PRK39" s="147"/>
      <c r="PRL39" s="147"/>
      <c r="PRM39" s="147"/>
      <c r="PRN39" s="147"/>
      <c r="PRO39" s="147"/>
      <c r="PRP39" s="147"/>
      <c r="PRQ39" s="147"/>
      <c r="PRR39" s="147"/>
      <c r="PRS39" s="147"/>
      <c r="PRT39" s="147"/>
      <c r="PRU39" s="147"/>
      <c r="PRV39" s="147"/>
      <c r="PRW39" s="147"/>
      <c r="PRX39" s="147"/>
      <c r="PRY39" s="147"/>
      <c r="PRZ39" s="147"/>
      <c r="PSA39" s="147"/>
      <c r="PSB39" s="147"/>
      <c r="PSC39" s="147"/>
      <c r="PSD39" s="147"/>
      <c r="PSE39" s="147"/>
      <c r="PSF39" s="147"/>
      <c r="PSG39" s="147"/>
      <c r="PSH39" s="147"/>
      <c r="PSI39" s="147"/>
      <c r="PSJ39" s="147"/>
      <c r="PSK39" s="147"/>
      <c r="PSL39" s="147"/>
      <c r="PSM39" s="147"/>
      <c r="PSN39" s="147"/>
      <c r="PSO39" s="147"/>
      <c r="PSP39" s="147"/>
      <c r="PSQ39" s="147"/>
      <c r="PSR39" s="147"/>
      <c r="PSS39" s="147"/>
      <c r="PST39" s="147"/>
      <c r="PSU39" s="147"/>
      <c r="PSV39" s="147"/>
      <c r="PSW39" s="147"/>
      <c r="PSX39" s="147"/>
      <c r="PSY39" s="147"/>
      <c r="PSZ39" s="147"/>
      <c r="PTA39" s="147"/>
      <c r="PTB39" s="147"/>
      <c r="PTC39" s="147"/>
      <c r="PTD39" s="147"/>
      <c r="PTE39" s="147"/>
      <c r="PTF39" s="147"/>
      <c r="PTG39" s="147"/>
      <c r="PTH39" s="147"/>
      <c r="PTI39" s="147"/>
      <c r="PTJ39" s="147"/>
      <c r="PTK39" s="147"/>
      <c r="PTL39" s="147"/>
      <c r="PTM39" s="147"/>
      <c r="PTN39" s="147"/>
      <c r="PTO39" s="147"/>
      <c r="PTP39" s="147"/>
      <c r="PTQ39" s="147"/>
      <c r="PTR39" s="147"/>
      <c r="PTS39" s="147"/>
      <c r="PTT39" s="147"/>
      <c r="PTU39" s="147"/>
      <c r="PTV39" s="147"/>
      <c r="PTW39" s="147"/>
      <c r="PTX39" s="147"/>
      <c r="PTY39" s="147"/>
      <c r="PTZ39" s="147"/>
      <c r="PUA39" s="147"/>
      <c r="PUB39" s="147"/>
      <c r="PUC39" s="147"/>
      <c r="PUD39" s="147"/>
      <c r="PUE39" s="147"/>
      <c r="PUF39" s="147"/>
      <c r="PUG39" s="147"/>
      <c r="PUH39" s="147"/>
      <c r="PUI39" s="147"/>
      <c r="PUJ39" s="147"/>
      <c r="PUK39" s="147"/>
      <c r="PUL39" s="147"/>
      <c r="PUM39" s="147"/>
      <c r="PUN39" s="147"/>
      <c r="PUO39" s="147"/>
      <c r="PUP39" s="147"/>
      <c r="PUQ39" s="147"/>
      <c r="PUR39" s="147"/>
      <c r="PUS39" s="147"/>
      <c r="PUT39" s="147"/>
      <c r="PUU39" s="147"/>
      <c r="PUV39" s="147"/>
      <c r="PUW39" s="147"/>
      <c r="PUX39" s="147"/>
      <c r="PUY39" s="147"/>
      <c r="PUZ39" s="147"/>
      <c r="PVA39" s="147"/>
      <c r="PVB39" s="147"/>
      <c r="PVC39" s="147"/>
      <c r="PVD39" s="147"/>
      <c r="PVE39" s="147"/>
      <c r="PVF39" s="147"/>
      <c r="PVG39" s="147"/>
      <c r="PVH39" s="147"/>
      <c r="PVI39" s="147"/>
      <c r="PVJ39" s="147"/>
      <c r="PVK39" s="147"/>
      <c r="PVL39" s="147"/>
      <c r="PVM39" s="147"/>
      <c r="PVN39" s="147"/>
      <c r="PVO39" s="147"/>
      <c r="PVP39" s="147"/>
      <c r="PVQ39" s="147"/>
      <c r="PVR39" s="147"/>
      <c r="PVS39" s="147"/>
      <c r="PVT39" s="147"/>
      <c r="PVU39" s="147"/>
      <c r="PVV39" s="147"/>
      <c r="PVW39" s="147"/>
      <c r="PVX39" s="147"/>
      <c r="PVY39" s="147"/>
      <c r="PVZ39" s="147"/>
      <c r="PWA39" s="147"/>
      <c r="PWB39" s="147"/>
      <c r="PWC39" s="147"/>
      <c r="PWD39" s="147"/>
      <c r="PWE39" s="147"/>
      <c r="PWF39" s="147"/>
      <c r="PWG39" s="147"/>
      <c r="PWH39" s="147"/>
      <c r="PWI39" s="147"/>
      <c r="PWJ39" s="147"/>
      <c r="PWK39" s="147"/>
      <c r="PWL39" s="147"/>
      <c r="PWM39" s="147"/>
      <c r="PWN39" s="147"/>
      <c r="PWO39" s="147"/>
      <c r="PWP39" s="147"/>
      <c r="PWQ39" s="147"/>
      <c r="PWR39" s="147"/>
      <c r="PWS39" s="147"/>
      <c r="PWT39" s="147"/>
      <c r="PWU39" s="147"/>
      <c r="PWV39" s="147"/>
      <c r="PWW39" s="147"/>
      <c r="PWX39" s="147"/>
      <c r="PWY39" s="147"/>
      <c r="PWZ39" s="147"/>
      <c r="PXA39" s="147"/>
      <c r="PXB39" s="147"/>
      <c r="PXC39" s="147"/>
      <c r="PXD39" s="147"/>
      <c r="PXE39" s="147"/>
      <c r="PXF39" s="147"/>
      <c r="PXG39" s="147"/>
      <c r="PXH39" s="147"/>
      <c r="PXI39" s="147"/>
      <c r="PXJ39" s="147"/>
      <c r="PXK39" s="147"/>
      <c r="PXL39" s="147"/>
      <c r="PXM39" s="147"/>
      <c r="PXN39" s="147"/>
      <c r="PXO39" s="147"/>
      <c r="PXP39" s="147"/>
      <c r="PXQ39" s="147"/>
      <c r="PXR39" s="147"/>
      <c r="PXS39" s="147"/>
      <c r="PXT39" s="147"/>
      <c r="PXU39" s="147"/>
      <c r="PXV39" s="147"/>
      <c r="PXW39" s="147"/>
      <c r="PXX39" s="147"/>
      <c r="PXY39" s="147"/>
      <c r="PXZ39" s="147"/>
      <c r="PYA39" s="147"/>
      <c r="PYB39" s="147"/>
      <c r="PYC39" s="147"/>
      <c r="PYD39" s="147"/>
      <c r="PYE39" s="147"/>
      <c r="PYF39" s="147"/>
      <c r="PYG39" s="147"/>
      <c r="PYH39" s="147"/>
      <c r="PYI39" s="147"/>
      <c r="PYJ39" s="147"/>
      <c r="PYK39" s="147"/>
      <c r="PYL39" s="147"/>
      <c r="PYM39" s="147"/>
      <c r="PYN39" s="147"/>
      <c r="PYO39" s="147"/>
      <c r="PYP39" s="147"/>
      <c r="PYQ39" s="147"/>
      <c r="PYR39" s="147"/>
      <c r="PYS39" s="147"/>
      <c r="PYT39" s="147"/>
      <c r="PYU39" s="147"/>
      <c r="PYV39" s="147"/>
      <c r="PYW39" s="147"/>
      <c r="PYX39" s="147"/>
      <c r="PYY39" s="147"/>
      <c r="PYZ39" s="147"/>
      <c r="PZA39" s="147"/>
      <c r="PZB39" s="147"/>
      <c r="PZC39" s="147"/>
      <c r="PZD39" s="147"/>
      <c r="PZE39" s="147"/>
      <c r="PZF39" s="147"/>
      <c r="PZG39" s="147"/>
      <c r="PZH39" s="147"/>
      <c r="PZI39" s="147"/>
      <c r="PZJ39" s="147"/>
      <c r="PZK39" s="147"/>
      <c r="PZL39" s="147"/>
      <c r="PZM39" s="147"/>
      <c r="PZN39" s="147"/>
      <c r="PZO39" s="147"/>
      <c r="PZP39" s="147"/>
      <c r="PZQ39" s="147"/>
      <c r="PZR39" s="147"/>
      <c r="PZS39" s="147"/>
      <c r="PZT39" s="147"/>
      <c r="PZU39" s="147"/>
      <c r="PZV39" s="147"/>
      <c r="PZW39" s="147"/>
      <c r="PZX39" s="147"/>
      <c r="PZY39" s="147"/>
      <c r="PZZ39" s="147"/>
      <c r="QAA39" s="147"/>
      <c r="QAB39" s="147"/>
      <c r="QAC39" s="147"/>
      <c r="QAD39" s="147"/>
      <c r="QAE39" s="147"/>
      <c r="QAF39" s="147"/>
      <c r="QAG39" s="147"/>
      <c r="QAH39" s="147"/>
      <c r="QAI39" s="147"/>
      <c r="QAJ39" s="147"/>
      <c r="QAK39" s="147"/>
      <c r="QAL39" s="147"/>
      <c r="QAM39" s="147"/>
      <c r="QAN39" s="147"/>
      <c r="QAO39" s="147"/>
      <c r="QAP39" s="147"/>
      <c r="QAQ39" s="147"/>
      <c r="QAR39" s="147"/>
      <c r="QAS39" s="147"/>
      <c r="QAT39" s="147"/>
      <c r="QAU39" s="147"/>
      <c r="QAV39" s="147"/>
      <c r="QAW39" s="147"/>
      <c r="QAX39" s="147"/>
      <c r="QAY39" s="147"/>
      <c r="QAZ39" s="147"/>
      <c r="QBA39" s="147"/>
      <c r="QBB39" s="147"/>
      <c r="QBC39" s="147"/>
      <c r="QBD39" s="147"/>
      <c r="QBE39" s="147"/>
      <c r="QBF39" s="147"/>
      <c r="QBG39" s="147"/>
      <c r="QBH39" s="147"/>
      <c r="QBI39" s="147"/>
      <c r="QBJ39" s="147"/>
      <c r="QBK39" s="147"/>
      <c r="QBL39" s="147"/>
      <c r="QBM39" s="147"/>
      <c r="QBN39" s="147"/>
      <c r="QBO39" s="147"/>
      <c r="QBP39" s="147"/>
      <c r="QBQ39" s="147"/>
      <c r="QBR39" s="147"/>
      <c r="QBS39" s="147"/>
      <c r="QBT39" s="147"/>
      <c r="QBU39" s="147"/>
      <c r="QBV39" s="147"/>
      <c r="QBW39" s="147"/>
      <c r="QBX39" s="147"/>
      <c r="QBY39" s="147"/>
      <c r="QBZ39" s="147"/>
      <c r="QCA39" s="147"/>
      <c r="QCB39" s="147"/>
      <c r="QCC39" s="147"/>
      <c r="QCD39" s="147"/>
      <c r="QCE39" s="147"/>
      <c r="QCF39" s="147"/>
      <c r="QCG39" s="147"/>
      <c r="QCH39" s="147"/>
      <c r="QCI39" s="147"/>
      <c r="QCJ39" s="147"/>
      <c r="QCK39" s="147"/>
      <c r="QCL39" s="147"/>
      <c r="QCM39" s="147"/>
      <c r="QCN39" s="147"/>
      <c r="QCO39" s="147"/>
      <c r="QCP39" s="147"/>
      <c r="QCQ39" s="147"/>
      <c r="QCR39" s="147"/>
      <c r="QCS39" s="147"/>
      <c r="QCT39" s="147"/>
      <c r="QCU39" s="147"/>
      <c r="QCV39" s="147"/>
      <c r="QCW39" s="147"/>
      <c r="QCX39" s="147"/>
      <c r="QCY39" s="147"/>
      <c r="QCZ39" s="147"/>
      <c r="QDA39" s="147"/>
      <c r="QDB39" s="147"/>
      <c r="QDC39" s="147"/>
      <c r="QDD39" s="147"/>
      <c r="QDE39" s="147"/>
      <c r="QDF39" s="147"/>
      <c r="QDG39" s="147"/>
      <c r="QDH39" s="147"/>
      <c r="QDI39" s="147"/>
      <c r="QDJ39" s="147"/>
      <c r="QDK39" s="147"/>
      <c r="QDL39" s="147"/>
      <c r="QDM39" s="147"/>
      <c r="QDN39" s="147"/>
      <c r="QDO39" s="147"/>
      <c r="QDP39" s="147"/>
      <c r="QDQ39" s="147"/>
      <c r="QDR39" s="147"/>
      <c r="QDS39" s="147"/>
      <c r="QDT39" s="147"/>
      <c r="QDU39" s="147"/>
      <c r="QDV39" s="147"/>
      <c r="QDW39" s="147"/>
      <c r="QDX39" s="147"/>
      <c r="QDY39" s="147"/>
      <c r="QDZ39" s="147"/>
      <c r="QEA39" s="147"/>
      <c r="QEB39" s="147"/>
      <c r="QEC39" s="147"/>
      <c r="QED39" s="147"/>
      <c r="QEE39" s="147"/>
      <c r="QEF39" s="147"/>
      <c r="QEG39" s="147"/>
      <c r="QEH39" s="147"/>
      <c r="QEI39" s="147"/>
      <c r="QEJ39" s="147"/>
      <c r="QEK39" s="147"/>
      <c r="QEL39" s="147"/>
      <c r="QEM39" s="147"/>
      <c r="QEN39" s="147"/>
      <c r="QEO39" s="147"/>
      <c r="QEP39" s="147"/>
      <c r="QEQ39" s="147"/>
      <c r="QER39" s="147"/>
      <c r="QES39" s="147"/>
      <c r="QET39" s="147"/>
      <c r="QEU39" s="147"/>
      <c r="QEV39" s="147"/>
      <c r="QEW39" s="147"/>
      <c r="QEX39" s="147"/>
      <c r="QEY39" s="147"/>
      <c r="QEZ39" s="147"/>
      <c r="QFA39" s="147"/>
      <c r="QFB39" s="147"/>
      <c r="QFC39" s="147"/>
      <c r="QFD39" s="147"/>
      <c r="QFE39" s="147"/>
      <c r="QFF39" s="147"/>
      <c r="QFG39" s="147"/>
      <c r="QFH39" s="147"/>
      <c r="QFI39" s="147"/>
      <c r="QFJ39" s="147"/>
      <c r="QFK39" s="147"/>
      <c r="QFL39" s="147"/>
      <c r="QFM39" s="147"/>
      <c r="QFN39" s="147"/>
      <c r="QFO39" s="147"/>
      <c r="QFP39" s="147"/>
      <c r="QFQ39" s="147"/>
      <c r="QFR39" s="147"/>
      <c r="QFS39" s="147"/>
      <c r="QFT39" s="147"/>
      <c r="QFU39" s="147"/>
      <c r="QFV39" s="147"/>
      <c r="QFW39" s="147"/>
      <c r="QFX39" s="147"/>
      <c r="QFY39" s="147"/>
      <c r="QFZ39" s="147"/>
      <c r="QGA39" s="147"/>
      <c r="QGB39" s="147"/>
      <c r="QGC39" s="147"/>
      <c r="QGD39" s="147"/>
      <c r="QGE39" s="147"/>
      <c r="QGF39" s="147"/>
      <c r="QGG39" s="147"/>
      <c r="QGH39" s="147"/>
      <c r="QGI39" s="147"/>
      <c r="QGJ39" s="147"/>
      <c r="QGK39" s="147"/>
      <c r="QGL39" s="147"/>
      <c r="QGM39" s="147"/>
      <c r="QGN39" s="147"/>
      <c r="QGO39" s="147"/>
      <c r="QGP39" s="147"/>
      <c r="QGQ39" s="147"/>
      <c r="QGR39" s="147"/>
      <c r="QGS39" s="147"/>
      <c r="QGT39" s="147"/>
      <c r="QGU39" s="147"/>
      <c r="QGV39" s="147"/>
      <c r="QGW39" s="147"/>
      <c r="QGX39" s="147"/>
      <c r="QGY39" s="147"/>
      <c r="QGZ39" s="147"/>
      <c r="QHA39" s="147"/>
      <c r="QHB39" s="147"/>
      <c r="QHC39" s="147"/>
      <c r="QHD39" s="147"/>
      <c r="QHE39" s="147"/>
      <c r="QHF39" s="147"/>
      <c r="QHG39" s="147"/>
      <c r="QHH39" s="147"/>
      <c r="QHI39" s="147"/>
      <c r="QHJ39" s="147"/>
      <c r="QHK39" s="147"/>
      <c r="QHL39" s="147"/>
      <c r="QHM39" s="147"/>
      <c r="QHN39" s="147"/>
      <c r="QHO39" s="147"/>
      <c r="QHP39" s="147"/>
      <c r="QHQ39" s="147"/>
      <c r="QHR39" s="147"/>
      <c r="QHS39" s="147"/>
      <c r="QHT39" s="147"/>
      <c r="QHU39" s="147"/>
      <c r="QHV39" s="147"/>
      <c r="QHW39" s="147"/>
      <c r="QHX39" s="147"/>
      <c r="QHY39" s="147"/>
      <c r="QHZ39" s="147"/>
      <c r="QIA39" s="147"/>
      <c r="QIB39" s="147"/>
      <c r="QIC39" s="147"/>
      <c r="QID39" s="147"/>
      <c r="QIE39" s="147"/>
      <c r="QIF39" s="147"/>
      <c r="QIG39" s="147"/>
      <c r="QIH39" s="147"/>
      <c r="QII39" s="147"/>
      <c r="QIJ39" s="147"/>
      <c r="QIK39" s="147"/>
      <c r="QIL39" s="147"/>
      <c r="QIM39" s="147"/>
      <c r="QIN39" s="147"/>
      <c r="QIO39" s="147"/>
      <c r="QIP39" s="147"/>
      <c r="QIQ39" s="147"/>
      <c r="QIR39" s="147"/>
      <c r="QIS39" s="147"/>
      <c r="QIT39" s="147"/>
      <c r="QIU39" s="147"/>
      <c r="QIV39" s="147"/>
      <c r="QIW39" s="147"/>
      <c r="QIX39" s="147"/>
      <c r="QIY39" s="147"/>
      <c r="QIZ39" s="147"/>
      <c r="QJA39" s="147"/>
      <c r="QJB39" s="147"/>
      <c r="QJC39" s="147"/>
      <c r="QJD39" s="147"/>
      <c r="QJE39" s="147"/>
      <c r="QJF39" s="147"/>
      <c r="QJG39" s="147"/>
      <c r="QJH39" s="147"/>
      <c r="QJI39" s="147"/>
      <c r="QJJ39" s="147"/>
      <c r="QJK39" s="147"/>
      <c r="QJL39" s="147"/>
      <c r="QJM39" s="147"/>
      <c r="QJN39" s="147"/>
      <c r="QJO39" s="147"/>
      <c r="QJP39" s="147"/>
      <c r="QJQ39" s="147"/>
      <c r="QJR39" s="147"/>
      <c r="QJS39" s="147"/>
      <c r="QJT39" s="147"/>
      <c r="QJU39" s="147"/>
      <c r="QJV39" s="147"/>
      <c r="QJW39" s="147"/>
      <c r="QJX39" s="147"/>
      <c r="QJY39" s="147"/>
      <c r="QJZ39" s="147"/>
      <c r="QKA39" s="147"/>
      <c r="QKB39" s="147"/>
      <c r="QKC39" s="147"/>
      <c r="QKD39" s="147"/>
      <c r="QKE39" s="147"/>
      <c r="QKF39" s="147"/>
      <c r="QKG39" s="147"/>
      <c r="QKH39" s="147"/>
      <c r="QKI39" s="147"/>
      <c r="QKJ39" s="147"/>
      <c r="QKK39" s="147"/>
      <c r="QKL39" s="147"/>
      <c r="QKM39" s="147"/>
      <c r="QKN39" s="147"/>
      <c r="QKO39" s="147"/>
      <c r="QKP39" s="147"/>
      <c r="QKQ39" s="147"/>
      <c r="QKR39" s="147"/>
      <c r="QKS39" s="147"/>
      <c r="QKT39" s="147"/>
      <c r="QKU39" s="147"/>
      <c r="QKV39" s="147"/>
      <c r="QKW39" s="147"/>
      <c r="QKX39" s="147"/>
      <c r="QKY39" s="147"/>
      <c r="QKZ39" s="147"/>
      <c r="QLA39" s="147"/>
      <c r="QLB39" s="147"/>
      <c r="QLC39" s="147"/>
      <c r="QLD39" s="147"/>
      <c r="QLE39" s="147"/>
      <c r="QLF39" s="147"/>
      <c r="QLG39" s="147"/>
      <c r="QLH39" s="147"/>
      <c r="QLI39" s="147"/>
      <c r="QLJ39" s="147"/>
      <c r="QLK39" s="147"/>
      <c r="QLL39" s="147"/>
      <c r="QLM39" s="147"/>
      <c r="QLN39" s="147"/>
      <c r="QLO39" s="147"/>
      <c r="QLP39" s="147"/>
      <c r="QLQ39" s="147"/>
      <c r="QLR39" s="147"/>
      <c r="QLS39" s="147"/>
      <c r="QLT39" s="147"/>
      <c r="QLU39" s="147"/>
      <c r="QLV39" s="147"/>
      <c r="QLW39" s="147"/>
      <c r="QLX39" s="147"/>
      <c r="QLY39" s="147"/>
      <c r="QLZ39" s="147"/>
      <c r="QMA39" s="147"/>
      <c r="QMB39" s="147"/>
      <c r="QMC39" s="147"/>
      <c r="QMD39" s="147"/>
      <c r="QME39" s="147"/>
      <c r="QMF39" s="147"/>
      <c r="QMG39" s="147"/>
      <c r="QMH39" s="147"/>
      <c r="QMI39" s="147"/>
      <c r="QMJ39" s="147"/>
      <c r="QMK39" s="147"/>
      <c r="QML39" s="147"/>
      <c r="QMM39" s="147"/>
      <c r="QMN39" s="147"/>
      <c r="QMO39" s="147"/>
      <c r="QMP39" s="147"/>
      <c r="QMQ39" s="147"/>
      <c r="QMR39" s="147"/>
      <c r="QMS39" s="147"/>
      <c r="QMT39" s="147"/>
      <c r="QMU39" s="147"/>
      <c r="QMV39" s="147"/>
      <c r="QMW39" s="147"/>
      <c r="QMX39" s="147"/>
      <c r="QMY39" s="147"/>
      <c r="QMZ39" s="147"/>
      <c r="QNA39" s="147"/>
      <c r="QNB39" s="147"/>
      <c r="QNC39" s="147"/>
      <c r="QND39" s="147"/>
      <c r="QNE39" s="147"/>
      <c r="QNF39" s="147"/>
      <c r="QNG39" s="147"/>
      <c r="QNH39" s="147"/>
      <c r="QNI39" s="147"/>
      <c r="QNJ39" s="147"/>
      <c r="QNK39" s="147"/>
      <c r="QNL39" s="147"/>
      <c r="QNM39" s="147"/>
      <c r="QNN39" s="147"/>
      <c r="QNO39" s="147"/>
      <c r="QNP39" s="147"/>
      <c r="QNQ39" s="147"/>
      <c r="QNR39" s="147"/>
      <c r="QNS39" s="147"/>
      <c r="QNT39" s="147"/>
      <c r="QNU39" s="147"/>
      <c r="QNV39" s="147"/>
      <c r="QNW39" s="147"/>
      <c r="QNX39" s="147"/>
      <c r="QNY39" s="147"/>
      <c r="QNZ39" s="147"/>
      <c r="QOA39" s="147"/>
      <c r="QOB39" s="147"/>
      <c r="QOC39" s="147"/>
      <c r="QOD39" s="147"/>
      <c r="QOE39" s="147"/>
      <c r="QOF39" s="147"/>
      <c r="QOG39" s="147"/>
      <c r="QOH39" s="147"/>
      <c r="QOI39" s="147"/>
      <c r="QOJ39" s="147"/>
      <c r="QOK39" s="147"/>
      <c r="QOL39" s="147"/>
      <c r="QOM39" s="147"/>
      <c r="QON39" s="147"/>
      <c r="QOO39" s="147"/>
      <c r="QOP39" s="147"/>
      <c r="QOQ39" s="147"/>
      <c r="QOR39" s="147"/>
      <c r="QOS39" s="147"/>
      <c r="QOT39" s="147"/>
      <c r="QOU39" s="147"/>
      <c r="QOV39" s="147"/>
      <c r="QOW39" s="147"/>
      <c r="QOX39" s="147"/>
      <c r="QOY39" s="147"/>
      <c r="QOZ39" s="147"/>
      <c r="QPA39" s="147"/>
      <c r="QPB39" s="147"/>
      <c r="QPC39" s="147"/>
      <c r="QPD39" s="147"/>
      <c r="QPE39" s="147"/>
      <c r="QPF39" s="147"/>
      <c r="QPG39" s="147"/>
      <c r="QPH39" s="147"/>
      <c r="QPI39" s="147"/>
      <c r="QPJ39" s="147"/>
      <c r="QPK39" s="147"/>
      <c r="QPL39" s="147"/>
      <c r="QPM39" s="147"/>
      <c r="QPN39" s="147"/>
      <c r="QPO39" s="147"/>
      <c r="QPP39" s="147"/>
      <c r="QPQ39" s="147"/>
      <c r="QPR39" s="147"/>
      <c r="QPS39" s="147"/>
      <c r="QPT39" s="147"/>
      <c r="QPU39" s="147"/>
      <c r="QPV39" s="147"/>
      <c r="QPW39" s="147"/>
      <c r="QPX39" s="147"/>
      <c r="QPY39" s="147"/>
      <c r="QPZ39" s="147"/>
      <c r="QQA39" s="147"/>
      <c r="QQB39" s="147"/>
      <c r="QQC39" s="147"/>
      <c r="QQD39" s="147"/>
      <c r="QQE39" s="147"/>
      <c r="QQF39" s="147"/>
      <c r="QQG39" s="147"/>
      <c r="QQH39" s="147"/>
      <c r="QQI39" s="147"/>
      <c r="QQJ39" s="147"/>
      <c r="QQK39" s="147"/>
      <c r="QQL39" s="147"/>
      <c r="QQM39" s="147"/>
      <c r="QQN39" s="147"/>
      <c r="QQO39" s="147"/>
      <c r="QQP39" s="147"/>
      <c r="QQQ39" s="147"/>
      <c r="QQR39" s="147"/>
      <c r="QQS39" s="147"/>
      <c r="QQT39" s="147"/>
      <c r="QQU39" s="147"/>
      <c r="QQV39" s="147"/>
      <c r="QQW39" s="147"/>
      <c r="QQX39" s="147"/>
      <c r="QQY39" s="147"/>
      <c r="QQZ39" s="147"/>
      <c r="QRA39" s="147"/>
      <c r="QRB39" s="147"/>
      <c r="QRC39" s="147"/>
      <c r="QRD39" s="147"/>
      <c r="QRE39" s="147"/>
      <c r="QRF39" s="147"/>
      <c r="QRG39" s="147"/>
      <c r="QRH39" s="147"/>
      <c r="QRI39" s="147"/>
      <c r="QRJ39" s="147"/>
      <c r="QRK39" s="147"/>
      <c r="QRL39" s="147"/>
      <c r="QRM39" s="147"/>
      <c r="QRN39" s="147"/>
      <c r="QRO39" s="147"/>
      <c r="QRP39" s="147"/>
      <c r="QRQ39" s="147"/>
      <c r="QRR39" s="147"/>
      <c r="QRS39" s="147"/>
      <c r="QRT39" s="147"/>
      <c r="QRU39" s="147"/>
      <c r="QRV39" s="147"/>
      <c r="QRW39" s="147"/>
      <c r="QRX39" s="147"/>
      <c r="QRY39" s="147"/>
      <c r="QRZ39" s="147"/>
      <c r="QSA39" s="147"/>
      <c r="QSB39" s="147"/>
      <c r="QSC39" s="147"/>
      <c r="QSD39" s="147"/>
      <c r="QSE39" s="147"/>
      <c r="QSF39" s="147"/>
      <c r="QSG39" s="147"/>
      <c r="QSH39" s="147"/>
      <c r="QSI39" s="147"/>
      <c r="QSJ39" s="147"/>
      <c r="QSK39" s="147"/>
      <c r="QSL39" s="147"/>
      <c r="QSM39" s="147"/>
      <c r="QSN39" s="147"/>
      <c r="QSO39" s="147"/>
      <c r="QSP39" s="147"/>
      <c r="QSQ39" s="147"/>
      <c r="QSR39" s="147"/>
      <c r="QSS39" s="147"/>
      <c r="QST39" s="147"/>
      <c r="QSU39" s="147"/>
      <c r="QSV39" s="147"/>
      <c r="QSW39" s="147"/>
      <c r="QSX39" s="147"/>
      <c r="QSY39" s="147"/>
      <c r="QSZ39" s="147"/>
      <c r="QTA39" s="147"/>
      <c r="QTB39" s="147"/>
      <c r="QTC39" s="147"/>
      <c r="QTD39" s="147"/>
      <c r="QTE39" s="147"/>
      <c r="QTF39" s="147"/>
      <c r="QTG39" s="147"/>
      <c r="QTH39" s="147"/>
      <c r="QTI39" s="147"/>
      <c r="QTJ39" s="147"/>
      <c r="QTK39" s="147"/>
      <c r="QTL39" s="147"/>
      <c r="QTM39" s="147"/>
      <c r="QTN39" s="147"/>
      <c r="QTO39" s="147"/>
      <c r="QTP39" s="147"/>
      <c r="QTQ39" s="147"/>
      <c r="QTR39" s="147"/>
      <c r="QTS39" s="147"/>
      <c r="QTT39" s="147"/>
      <c r="QTU39" s="147"/>
      <c r="QTV39" s="147"/>
      <c r="QTW39" s="147"/>
      <c r="QTX39" s="147"/>
      <c r="QTY39" s="147"/>
      <c r="QTZ39" s="147"/>
      <c r="QUA39" s="147"/>
      <c r="QUB39" s="147"/>
      <c r="QUC39" s="147"/>
      <c r="QUD39" s="147"/>
      <c r="QUE39" s="147"/>
      <c r="QUF39" s="147"/>
      <c r="QUG39" s="147"/>
      <c r="QUH39" s="147"/>
      <c r="QUI39" s="147"/>
      <c r="QUJ39" s="147"/>
      <c r="QUK39" s="147"/>
      <c r="QUL39" s="147"/>
      <c r="QUM39" s="147"/>
      <c r="QUN39" s="147"/>
      <c r="QUO39" s="147"/>
      <c r="QUP39" s="147"/>
      <c r="QUQ39" s="147"/>
      <c r="QUR39" s="147"/>
      <c r="QUS39" s="147"/>
      <c r="QUT39" s="147"/>
      <c r="QUU39" s="147"/>
      <c r="QUV39" s="147"/>
      <c r="QUW39" s="147"/>
      <c r="QUX39" s="147"/>
      <c r="QUY39" s="147"/>
      <c r="QUZ39" s="147"/>
      <c r="QVA39" s="147"/>
      <c r="QVB39" s="147"/>
      <c r="QVC39" s="147"/>
      <c r="QVD39" s="147"/>
      <c r="QVE39" s="147"/>
      <c r="QVF39" s="147"/>
      <c r="QVG39" s="147"/>
      <c r="QVH39" s="147"/>
      <c r="QVI39" s="147"/>
      <c r="QVJ39" s="147"/>
      <c r="QVK39" s="147"/>
      <c r="QVL39" s="147"/>
      <c r="QVM39" s="147"/>
      <c r="QVN39" s="147"/>
      <c r="QVO39" s="147"/>
      <c r="QVP39" s="147"/>
      <c r="QVQ39" s="147"/>
      <c r="QVR39" s="147"/>
      <c r="QVS39" s="147"/>
      <c r="QVT39" s="147"/>
      <c r="QVU39" s="147"/>
      <c r="QVV39" s="147"/>
      <c r="QVW39" s="147"/>
      <c r="QVX39" s="147"/>
      <c r="QVY39" s="147"/>
      <c r="QVZ39" s="147"/>
      <c r="QWA39" s="147"/>
      <c r="QWB39" s="147"/>
      <c r="QWC39" s="147"/>
      <c r="QWD39" s="147"/>
      <c r="QWE39" s="147"/>
      <c r="QWF39" s="147"/>
      <c r="QWG39" s="147"/>
      <c r="QWH39" s="147"/>
      <c r="QWI39" s="147"/>
      <c r="QWJ39" s="147"/>
      <c r="QWK39" s="147"/>
      <c r="QWL39" s="147"/>
      <c r="QWM39" s="147"/>
      <c r="QWN39" s="147"/>
      <c r="QWO39" s="147"/>
      <c r="QWP39" s="147"/>
      <c r="QWQ39" s="147"/>
      <c r="QWR39" s="147"/>
      <c r="QWS39" s="147"/>
      <c r="QWT39" s="147"/>
      <c r="QWU39" s="147"/>
      <c r="QWV39" s="147"/>
      <c r="QWW39" s="147"/>
      <c r="QWX39" s="147"/>
      <c r="QWY39" s="147"/>
      <c r="QWZ39" s="147"/>
      <c r="QXA39" s="147"/>
      <c r="QXB39" s="147"/>
      <c r="QXC39" s="147"/>
      <c r="QXD39" s="147"/>
      <c r="QXE39" s="147"/>
      <c r="QXF39" s="147"/>
      <c r="QXG39" s="147"/>
      <c r="QXH39" s="147"/>
      <c r="QXI39" s="147"/>
      <c r="QXJ39" s="147"/>
      <c r="QXK39" s="147"/>
      <c r="QXL39" s="147"/>
      <c r="QXM39" s="147"/>
      <c r="QXN39" s="147"/>
      <c r="QXO39" s="147"/>
      <c r="QXP39" s="147"/>
      <c r="QXQ39" s="147"/>
      <c r="QXR39" s="147"/>
      <c r="QXS39" s="147"/>
      <c r="QXT39" s="147"/>
      <c r="QXU39" s="147"/>
      <c r="QXV39" s="147"/>
      <c r="QXW39" s="147"/>
      <c r="QXX39" s="147"/>
      <c r="QXY39" s="147"/>
      <c r="QXZ39" s="147"/>
      <c r="QYA39" s="147"/>
      <c r="QYB39" s="147"/>
      <c r="QYC39" s="147"/>
      <c r="QYD39" s="147"/>
      <c r="QYE39" s="147"/>
      <c r="QYF39" s="147"/>
      <c r="QYG39" s="147"/>
      <c r="QYH39" s="147"/>
      <c r="QYI39" s="147"/>
      <c r="QYJ39" s="147"/>
      <c r="QYK39" s="147"/>
      <c r="QYL39" s="147"/>
      <c r="QYM39" s="147"/>
      <c r="QYN39" s="147"/>
      <c r="QYO39" s="147"/>
      <c r="QYP39" s="147"/>
      <c r="QYQ39" s="147"/>
      <c r="QYR39" s="147"/>
      <c r="QYS39" s="147"/>
      <c r="QYT39" s="147"/>
      <c r="QYU39" s="147"/>
      <c r="QYV39" s="147"/>
      <c r="QYW39" s="147"/>
      <c r="QYX39" s="147"/>
      <c r="QYY39" s="147"/>
      <c r="QYZ39" s="147"/>
      <c r="QZA39" s="147"/>
      <c r="QZB39" s="147"/>
      <c r="QZC39" s="147"/>
      <c r="QZD39" s="147"/>
      <c r="QZE39" s="147"/>
      <c r="QZF39" s="147"/>
      <c r="QZG39" s="147"/>
      <c r="QZH39" s="147"/>
      <c r="QZI39" s="147"/>
      <c r="QZJ39" s="147"/>
      <c r="QZK39" s="147"/>
      <c r="QZL39" s="147"/>
      <c r="QZM39" s="147"/>
      <c r="QZN39" s="147"/>
      <c r="QZO39" s="147"/>
      <c r="QZP39" s="147"/>
      <c r="QZQ39" s="147"/>
      <c r="QZR39" s="147"/>
      <c r="QZS39" s="147"/>
      <c r="QZT39" s="147"/>
      <c r="QZU39" s="147"/>
      <c r="QZV39" s="147"/>
      <c r="QZW39" s="147"/>
      <c r="QZX39" s="147"/>
      <c r="QZY39" s="147"/>
      <c r="QZZ39" s="147"/>
      <c r="RAA39" s="147"/>
      <c r="RAB39" s="147"/>
      <c r="RAC39" s="147"/>
      <c r="RAD39" s="147"/>
      <c r="RAE39" s="147"/>
      <c r="RAF39" s="147"/>
      <c r="RAG39" s="147"/>
      <c r="RAH39" s="147"/>
      <c r="RAI39" s="147"/>
      <c r="RAJ39" s="147"/>
      <c r="RAK39" s="147"/>
      <c r="RAL39" s="147"/>
      <c r="RAM39" s="147"/>
      <c r="RAN39" s="147"/>
      <c r="RAO39" s="147"/>
      <c r="RAP39" s="147"/>
      <c r="RAQ39" s="147"/>
      <c r="RAR39" s="147"/>
      <c r="RAS39" s="147"/>
      <c r="RAT39" s="147"/>
      <c r="RAU39" s="147"/>
      <c r="RAV39" s="147"/>
      <c r="RAW39" s="147"/>
      <c r="RAX39" s="147"/>
      <c r="RAY39" s="147"/>
      <c r="RAZ39" s="147"/>
      <c r="RBA39" s="147"/>
      <c r="RBB39" s="147"/>
      <c r="RBC39" s="147"/>
      <c r="RBD39" s="147"/>
      <c r="RBE39" s="147"/>
      <c r="RBF39" s="147"/>
      <c r="RBG39" s="147"/>
      <c r="RBH39" s="147"/>
      <c r="RBI39" s="147"/>
      <c r="RBJ39" s="147"/>
      <c r="RBK39" s="147"/>
      <c r="RBL39" s="147"/>
      <c r="RBM39" s="147"/>
      <c r="RBN39" s="147"/>
      <c r="RBO39" s="147"/>
      <c r="RBP39" s="147"/>
      <c r="RBQ39" s="147"/>
      <c r="RBR39" s="147"/>
      <c r="RBS39" s="147"/>
      <c r="RBT39" s="147"/>
      <c r="RBU39" s="147"/>
      <c r="RBV39" s="147"/>
      <c r="RBW39" s="147"/>
      <c r="RBX39" s="147"/>
      <c r="RBY39" s="147"/>
      <c r="RBZ39" s="147"/>
      <c r="RCA39" s="147"/>
      <c r="RCB39" s="147"/>
      <c r="RCC39" s="147"/>
      <c r="RCD39" s="147"/>
      <c r="RCE39" s="147"/>
      <c r="RCF39" s="147"/>
      <c r="RCG39" s="147"/>
      <c r="RCH39" s="147"/>
      <c r="RCI39" s="147"/>
      <c r="RCJ39" s="147"/>
      <c r="RCK39" s="147"/>
      <c r="RCL39" s="147"/>
      <c r="RCM39" s="147"/>
      <c r="RCN39" s="147"/>
      <c r="RCO39" s="147"/>
      <c r="RCP39" s="147"/>
      <c r="RCQ39" s="147"/>
      <c r="RCR39" s="147"/>
      <c r="RCS39" s="147"/>
      <c r="RCT39" s="147"/>
      <c r="RCU39" s="147"/>
      <c r="RCV39" s="147"/>
      <c r="RCW39" s="147"/>
      <c r="RCX39" s="147"/>
      <c r="RCY39" s="147"/>
      <c r="RCZ39" s="147"/>
      <c r="RDA39" s="147"/>
      <c r="RDB39" s="147"/>
      <c r="RDC39" s="147"/>
      <c r="RDD39" s="147"/>
      <c r="RDE39" s="147"/>
      <c r="RDF39" s="147"/>
      <c r="RDG39" s="147"/>
      <c r="RDH39" s="147"/>
      <c r="RDI39" s="147"/>
      <c r="RDJ39" s="147"/>
      <c r="RDK39" s="147"/>
      <c r="RDL39" s="147"/>
      <c r="RDM39" s="147"/>
      <c r="RDN39" s="147"/>
      <c r="RDO39" s="147"/>
      <c r="RDP39" s="147"/>
      <c r="RDQ39" s="147"/>
      <c r="RDR39" s="147"/>
      <c r="RDS39" s="147"/>
      <c r="RDT39" s="147"/>
      <c r="RDU39" s="147"/>
      <c r="RDV39" s="147"/>
      <c r="RDW39" s="147"/>
      <c r="RDX39" s="147"/>
      <c r="RDY39" s="147"/>
      <c r="RDZ39" s="147"/>
      <c r="REA39" s="147"/>
      <c r="REB39" s="147"/>
      <c r="REC39" s="147"/>
      <c r="RED39" s="147"/>
      <c r="REE39" s="147"/>
      <c r="REF39" s="147"/>
      <c r="REG39" s="147"/>
      <c r="REH39" s="147"/>
      <c r="REI39" s="147"/>
      <c r="REJ39" s="147"/>
      <c r="REK39" s="147"/>
      <c r="REL39" s="147"/>
      <c r="REM39" s="147"/>
      <c r="REN39" s="147"/>
      <c r="REO39" s="147"/>
      <c r="REP39" s="147"/>
      <c r="REQ39" s="147"/>
      <c r="RER39" s="147"/>
      <c r="RES39" s="147"/>
      <c r="RET39" s="147"/>
      <c r="REU39" s="147"/>
      <c r="REV39" s="147"/>
      <c r="REW39" s="147"/>
      <c r="REX39" s="147"/>
      <c r="REY39" s="147"/>
      <c r="REZ39" s="147"/>
      <c r="RFA39" s="147"/>
      <c r="RFB39" s="147"/>
      <c r="RFC39" s="147"/>
      <c r="RFD39" s="147"/>
      <c r="RFE39" s="147"/>
      <c r="RFF39" s="147"/>
      <c r="RFG39" s="147"/>
      <c r="RFH39" s="147"/>
      <c r="RFI39" s="147"/>
      <c r="RFJ39" s="147"/>
      <c r="RFK39" s="147"/>
      <c r="RFL39" s="147"/>
      <c r="RFM39" s="147"/>
      <c r="RFN39" s="147"/>
      <c r="RFO39" s="147"/>
      <c r="RFP39" s="147"/>
      <c r="RFQ39" s="147"/>
      <c r="RFR39" s="147"/>
      <c r="RFS39" s="147"/>
      <c r="RFT39" s="147"/>
      <c r="RFU39" s="147"/>
      <c r="RFV39" s="147"/>
      <c r="RFW39" s="147"/>
      <c r="RFX39" s="147"/>
      <c r="RFY39" s="147"/>
      <c r="RFZ39" s="147"/>
      <c r="RGA39" s="147"/>
      <c r="RGB39" s="147"/>
      <c r="RGC39" s="147"/>
      <c r="RGD39" s="147"/>
      <c r="RGE39" s="147"/>
      <c r="RGF39" s="147"/>
      <c r="RGG39" s="147"/>
      <c r="RGH39" s="147"/>
      <c r="RGI39" s="147"/>
      <c r="RGJ39" s="147"/>
      <c r="RGK39" s="147"/>
      <c r="RGL39" s="147"/>
      <c r="RGM39" s="147"/>
      <c r="RGN39" s="147"/>
      <c r="RGO39" s="147"/>
      <c r="RGP39" s="147"/>
      <c r="RGQ39" s="147"/>
      <c r="RGR39" s="147"/>
      <c r="RGS39" s="147"/>
      <c r="RGT39" s="147"/>
      <c r="RGU39" s="147"/>
      <c r="RGV39" s="147"/>
      <c r="RGW39" s="147"/>
      <c r="RGX39" s="147"/>
      <c r="RGY39" s="147"/>
      <c r="RGZ39" s="147"/>
      <c r="RHA39" s="147"/>
      <c r="RHB39" s="147"/>
      <c r="RHC39" s="147"/>
      <c r="RHD39" s="147"/>
      <c r="RHE39" s="147"/>
      <c r="RHF39" s="147"/>
      <c r="RHG39" s="147"/>
      <c r="RHH39" s="147"/>
      <c r="RHI39" s="147"/>
      <c r="RHJ39" s="147"/>
      <c r="RHK39" s="147"/>
      <c r="RHL39" s="147"/>
      <c r="RHM39" s="147"/>
      <c r="RHN39" s="147"/>
      <c r="RHO39" s="147"/>
      <c r="RHP39" s="147"/>
      <c r="RHQ39" s="147"/>
      <c r="RHR39" s="147"/>
      <c r="RHS39" s="147"/>
      <c r="RHT39" s="147"/>
      <c r="RHU39" s="147"/>
      <c r="RHV39" s="147"/>
      <c r="RHW39" s="147"/>
      <c r="RHX39" s="147"/>
      <c r="RHY39" s="147"/>
      <c r="RHZ39" s="147"/>
      <c r="RIA39" s="147"/>
      <c r="RIB39" s="147"/>
      <c r="RIC39" s="147"/>
      <c r="RID39" s="147"/>
      <c r="RIE39" s="147"/>
      <c r="RIF39" s="147"/>
      <c r="RIG39" s="147"/>
      <c r="RIH39" s="147"/>
      <c r="RII39" s="147"/>
      <c r="RIJ39" s="147"/>
      <c r="RIK39" s="147"/>
      <c r="RIL39" s="147"/>
      <c r="RIM39" s="147"/>
      <c r="RIN39" s="147"/>
      <c r="RIO39" s="147"/>
      <c r="RIP39" s="147"/>
      <c r="RIQ39" s="147"/>
      <c r="RIR39" s="147"/>
      <c r="RIS39" s="147"/>
      <c r="RIT39" s="147"/>
      <c r="RIU39" s="147"/>
      <c r="RIV39" s="147"/>
      <c r="RIW39" s="147"/>
      <c r="RIX39" s="147"/>
      <c r="RIY39" s="147"/>
      <c r="RIZ39" s="147"/>
      <c r="RJA39" s="147"/>
      <c r="RJB39" s="147"/>
      <c r="RJC39" s="147"/>
      <c r="RJD39" s="147"/>
      <c r="RJE39" s="147"/>
      <c r="RJF39" s="147"/>
      <c r="RJG39" s="147"/>
      <c r="RJH39" s="147"/>
      <c r="RJI39" s="147"/>
      <c r="RJJ39" s="147"/>
      <c r="RJK39" s="147"/>
      <c r="RJL39" s="147"/>
      <c r="RJM39" s="147"/>
      <c r="RJN39" s="147"/>
      <c r="RJO39" s="147"/>
      <c r="RJP39" s="147"/>
      <c r="RJQ39" s="147"/>
      <c r="RJR39" s="147"/>
      <c r="RJS39" s="147"/>
      <c r="RJT39" s="147"/>
      <c r="RJU39" s="147"/>
      <c r="RJV39" s="147"/>
      <c r="RJW39" s="147"/>
      <c r="RJX39" s="147"/>
      <c r="RJY39" s="147"/>
      <c r="RJZ39" s="147"/>
      <c r="RKA39" s="147"/>
      <c r="RKB39" s="147"/>
      <c r="RKC39" s="147"/>
      <c r="RKD39" s="147"/>
      <c r="RKE39" s="147"/>
      <c r="RKF39" s="147"/>
      <c r="RKG39" s="147"/>
      <c r="RKH39" s="147"/>
      <c r="RKI39" s="147"/>
      <c r="RKJ39" s="147"/>
      <c r="RKK39" s="147"/>
      <c r="RKL39" s="147"/>
      <c r="RKM39" s="147"/>
      <c r="RKN39" s="147"/>
      <c r="RKO39" s="147"/>
      <c r="RKP39" s="147"/>
      <c r="RKQ39" s="147"/>
      <c r="RKR39" s="147"/>
      <c r="RKS39" s="147"/>
      <c r="RKT39" s="147"/>
      <c r="RKU39" s="147"/>
      <c r="RKV39" s="147"/>
      <c r="RKW39" s="147"/>
      <c r="RKX39" s="147"/>
      <c r="RKY39" s="147"/>
      <c r="RKZ39" s="147"/>
      <c r="RLA39" s="147"/>
      <c r="RLB39" s="147"/>
      <c r="RLC39" s="147"/>
      <c r="RLD39" s="147"/>
      <c r="RLE39" s="147"/>
      <c r="RLF39" s="147"/>
      <c r="RLG39" s="147"/>
      <c r="RLH39" s="147"/>
      <c r="RLI39" s="147"/>
      <c r="RLJ39" s="147"/>
      <c r="RLK39" s="147"/>
      <c r="RLL39" s="147"/>
      <c r="RLM39" s="147"/>
      <c r="RLN39" s="147"/>
      <c r="RLO39" s="147"/>
      <c r="RLP39" s="147"/>
      <c r="RLQ39" s="147"/>
      <c r="RLR39" s="147"/>
      <c r="RLS39" s="147"/>
      <c r="RLT39" s="147"/>
      <c r="RLU39" s="147"/>
      <c r="RLV39" s="147"/>
      <c r="RLW39" s="147"/>
      <c r="RLX39" s="147"/>
      <c r="RLY39" s="147"/>
      <c r="RLZ39" s="147"/>
      <c r="RMA39" s="147"/>
      <c r="RMB39" s="147"/>
      <c r="RMC39" s="147"/>
      <c r="RMD39" s="147"/>
      <c r="RME39" s="147"/>
      <c r="RMF39" s="147"/>
      <c r="RMG39" s="147"/>
      <c r="RMH39" s="147"/>
      <c r="RMI39" s="147"/>
      <c r="RMJ39" s="147"/>
      <c r="RMK39" s="147"/>
      <c r="RML39" s="147"/>
      <c r="RMM39" s="147"/>
      <c r="RMN39" s="147"/>
      <c r="RMO39" s="147"/>
      <c r="RMP39" s="147"/>
      <c r="RMQ39" s="147"/>
      <c r="RMR39" s="147"/>
      <c r="RMS39" s="147"/>
      <c r="RMT39" s="147"/>
      <c r="RMU39" s="147"/>
      <c r="RMV39" s="147"/>
      <c r="RMW39" s="147"/>
      <c r="RMX39" s="147"/>
      <c r="RMY39" s="147"/>
      <c r="RMZ39" s="147"/>
      <c r="RNA39" s="147"/>
      <c r="RNB39" s="147"/>
      <c r="RNC39" s="147"/>
      <c r="RND39" s="147"/>
      <c r="RNE39" s="147"/>
      <c r="RNF39" s="147"/>
      <c r="RNG39" s="147"/>
      <c r="RNH39" s="147"/>
      <c r="RNI39" s="147"/>
      <c r="RNJ39" s="147"/>
      <c r="RNK39" s="147"/>
      <c r="RNL39" s="147"/>
      <c r="RNM39" s="147"/>
      <c r="RNN39" s="147"/>
      <c r="RNO39" s="147"/>
      <c r="RNP39" s="147"/>
      <c r="RNQ39" s="147"/>
      <c r="RNR39" s="147"/>
      <c r="RNS39" s="147"/>
      <c r="RNT39" s="147"/>
      <c r="RNU39" s="147"/>
      <c r="RNV39" s="147"/>
      <c r="RNW39" s="147"/>
      <c r="RNX39" s="147"/>
      <c r="RNY39" s="147"/>
      <c r="RNZ39" s="147"/>
      <c r="ROA39" s="147"/>
      <c r="ROB39" s="147"/>
      <c r="ROC39" s="147"/>
      <c r="ROD39" s="147"/>
      <c r="ROE39" s="147"/>
      <c r="ROF39" s="147"/>
      <c r="ROG39" s="147"/>
      <c r="ROH39" s="147"/>
      <c r="ROI39" s="147"/>
      <c r="ROJ39" s="147"/>
      <c r="ROK39" s="147"/>
      <c r="ROL39" s="147"/>
      <c r="ROM39" s="147"/>
      <c r="RON39" s="147"/>
      <c r="ROO39" s="147"/>
      <c r="ROP39" s="147"/>
      <c r="ROQ39" s="147"/>
      <c r="ROR39" s="147"/>
      <c r="ROS39" s="147"/>
      <c r="ROT39" s="147"/>
      <c r="ROU39" s="147"/>
      <c r="ROV39" s="147"/>
      <c r="ROW39" s="147"/>
      <c r="ROX39" s="147"/>
      <c r="ROY39" s="147"/>
      <c r="ROZ39" s="147"/>
      <c r="RPA39" s="147"/>
      <c r="RPB39" s="147"/>
      <c r="RPC39" s="147"/>
      <c r="RPD39" s="147"/>
      <c r="RPE39" s="147"/>
      <c r="RPF39" s="147"/>
      <c r="RPG39" s="147"/>
      <c r="RPH39" s="147"/>
      <c r="RPI39" s="147"/>
      <c r="RPJ39" s="147"/>
      <c r="RPK39" s="147"/>
      <c r="RPL39" s="147"/>
      <c r="RPM39" s="147"/>
      <c r="RPN39" s="147"/>
      <c r="RPO39" s="147"/>
      <c r="RPP39" s="147"/>
      <c r="RPQ39" s="147"/>
      <c r="RPR39" s="147"/>
      <c r="RPS39" s="147"/>
      <c r="RPT39" s="147"/>
      <c r="RPU39" s="147"/>
      <c r="RPV39" s="147"/>
      <c r="RPW39" s="147"/>
      <c r="RPX39" s="147"/>
      <c r="RPY39" s="147"/>
      <c r="RPZ39" s="147"/>
      <c r="RQA39" s="147"/>
      <c r="RQB39" s="147"/>
      <c r="RQC39" s="147"/>
      <c r="RQD39" s="147"/>
      <c r="RQE39" s="147"/>
      <c r="RQF39" s="147"/>
      <c r="RQG39" s="147"/>
      <c r="RQH39" s="147"/>
      <c r="RQI39" s="147"/>
      <c r="RQJ39" s="147"/>
      <c r="RQK39" s="147"/>
      <c r="RQL39" s="147"/>
      <c r="RQM39" s="147"/>
      <c r="RQN39" s="147"/>
      <c r="RQO39" s="147"/>
      <c r="RQP39" s="147"/>
      <c r="RQQ39" s="147"/>
      <c r="RQR39" s="147"/>
      <c r="RQS39" s="147"/>
      <c r="RQT39" s="147"/>
      <c r="RQU39" s="147"/>
      <c r="RQV39" s="147"/>
      <c r="RQW39" s="147"/>
      <c r="RQX39" s="147"/>
      <c r="RQY39" s="147"/>
      <c r="RQZ39" s="147"/>
      <c r="RRA39" s="147"/>
      <c r="RRB39" s="147"/>
      <c r="RRC39" s="147"/>
      <c r="RRD39" s="147"/>
      <c r="RRE39" s="147"/>
      <c r="RRF39" s="147"/>
      <c r="RRG39" s="147"/>
      <c r="RRH39" s="147"/>
      <c r="RRI39" s="147"/>
      <c r="RRJ39" s="147"/>
      <c r="RRK39" s="147"/>
      <c r="RRL39" s="147"/>
      <c r="RRM39" s="147"/>
      <c r="RRN39" s="147"/>
      <c r="RRO39" s="147"/>
      <c r="RRP39" s="147"/>
      <c r="RRQ39" s="147"/>
      <c r="RRR39" s="147"/>
      <c r="RRS39" s="147"/>
      <c r="RRT39" s="147"/>
      <c r="RRU39" s="147"/>
      <c r="RRV39" s="147"/>
      <c r="RRW39" s="147"/>
      <c r="RRX39" s="147"/>
      <c r="RRY39" s="147"/>
      <c r="RRZ39" s="147"/>
      <c r="RSA39" s="147"/>
      <c r="RSB39" s="147"/>
      <c r="RSC39" s="147"/>
      <c r="RSD39" s="147"/>
      <c r="RSE39" s="147"/>
      <c r="RSF39" s="147"/>
      <c r="RSG39" s="147"/>
      <c r="RSH39" s="147"/>
      <c r="RSI39" s="147"/>
      <c r="RSJ39" s="147"/>
      <c r="RSK39" s="147"/>
      <c r="RSL39" s="147"/>
      <c r="RSM39" s="147"/>
      <c r="RSN39" s="147"/>
      <c r="RSO39" s="147"/>
      <c r="RSP39" s="147"/>
      <c r="RSQ39" s="147"/>
      <c r="RSR39" s="147"/>
      <c r="RSS39" s="147"/>
      <c r="RST39" s="147"/>
      <c r="RSU39" s="147"/>
      <c r="RSV39" s="147"/>
      <c r="RSW39" s="147"/>
      <c r="RSX39" s="147"/>
      <c r="RSY39" s="147"/>
      <c r="RSZ39" s="147"/>
      <c r="RTA39" s="147"/>
      <c r="RTB39" s="147"/>
      <c r="RTC39" s="147"/>
      <c r="RTD39" s="147"/>
      <c r="RTE39" s="147"/>
      <c r="RTF39" s="147"/>
      <c r="RTG39" s="147"/>
      <c r="RTH39" s="147"/>
      <c r="RTI39" s="147"/>
      <c r="RTJ39" s="147"/>
      <c r="RTK39" s="147"/>
      <c r="RTL39" s="147"/>
      <c r="RTM39" s="147"/>
      <c r="RTN39" s="147"/>
      <c r="RTO39" s="147"/>
      <c r="RTP39" s="147"/>
      <c r="RTQ39" s="147"/>
      <c r="RTR39" s="147"/>
      <c r="RTS39" s="147"/>
      <c r="RTT39" s="147"/>
      <c r="RTU39" s="147"/>
      <c r="RTV39" s="147"/>
      <c r="RTW39" s="147"/>
      <c r="RTX39" s="147"/>
      <c r="RTY39" s="147"/>
      <c r="RTZ39" s="147"/>
      <c r="RUA39" s="147"/>
      <c r="RUB39" s="147"/>
      <c r="RUC39" s="147"/>
      <c r="RUD39" s="147"/>
      <c r="RUE39" s="147"/>
      <c r="RUF39" s="147"/>
      <c r="RUG39" s="147"/>
      <c r="RUH39" s="147"/>
      <c r="RUI39" s="147"/>
      <c r="RUJ39" s="147"/>
      <c r="RUK39" s="147"/>
      <c r="RUL39" s="147"/>
      <c r="RUM39" s="147"/>
      <c r="RUN39" s="147"/>
      <c r="RUO39" s="147"/>
      <c r="RUP39" s="147"/>
      <c r="RUQ39" s="147"/>
      <c r="RUR39" s="147"/>
      <c r="RUS39" s="147"/>
      <c r="RUT39" s="147"/>
      <c r="RUU39" s="147"/>
      <c r="RUV39" s="147"/>
      <c r="RUW39" s="147"/>
      <c r="RUX39" s="147"/>
      <c r="RUY39" s="147"/>
      <c r="RUZ39" s="147"/>
      <c r="RVA39" s="147"/>
      <c r="RVB39" s="147"/>
      <c r="RVC39" s="147"/>
      <c r="RVD39" s="147"/>
      <c r="RVE39" s="147"/>
      <c r="RVF39" s="147"/>
      <c r="RVG39" s="147"/>
      <c r="RVH39" s="147"/>
      <c r="RVI39" s="147"/>
      <c r="RVJ39" s="147"/>
      <c r="RVK39" s="147"/>
      <c r="RVL39" s="147"/>
      <c r="RVM39" s="147"/>
      <c r="RVN39" s="147"/>
      <c r="RVO39" s="147"/>
      <c r="RVP39" s="147"/>
      <c r="RVQ39" s="147"/>
      <c r="RVR39" s="147"/>
      <c r="RVS39" s="147"/>
      <c r="RVT39" s="147"/>
      <c r="RVU39" s="147"/>
      <c r="RVV39" s="147"/>
      <c r="RVW39" s="147"/>
      <c r="RVX39" s="147"/>
      <c r="RVY39" s="147"/>
      <c r="RVZ39" s="147"/>
      <c r="RWA39" s="147"/>
      <c r="RWB39" s="147"/>
      <c r="RWC39" s="147"/>
      <c r="RWD39" s="147"/>
      <c r="RWE39" s="147"/>
      <c r="RWF39" s="147"/>
      <c r="RWG39" s="147"/>
      <c r="RWH39" s="147"/>
      <c r="RWI39" s="147"/>
      <c r="RWJ39" s="147"/>
      <c r="RWK39" s="147"/>
      <c r="RWL39" s="147"/>
      <c r="RWM39" s="147"/>
      <c r="RWN39" s="147"/>
      <c r="RWO39" s="147"/>
      <c r="RWP39" s="147"/>
      <c r="RWQ39" s="147"/>
      <c r="RWR39" s="147"/>
      <c r="RWS39" s="147"/>
      <c r="RWT39" s="147"/>
      <c r="RWU39" s="147"/>
      <c r="RWV39" s="147"/>
      <c r="RWW39" s="147"/>
      <c r="RWX39" s="147"/>
      <c r="RWY39" s="147"/>
      <c r="RWZ39" s="147"/>
      <c r="RXA39" s="147"/>
      <c r="RXB39" s="147"/>
      <c r="RXC39" s="147"/>
      <c r="RXD39" s="147"/>
      <c r="RXE39" s="147"/>
      <c r="RXF39" s="147"/>
      <c r="RXG39" s="147"/>
      <c r="RXH39" s="147"/>
      <c r="RXI39" s="147"/>
      <c r="RXJ39" s="147"/>
      <c r="RXK39" s="147"/>
      <c r="RXL39" s="147"/>
      <c r="RXM39" s="147"/>
      <c r="RXN39" s="147"/>
      <c r="RXO39" s="147"/>
      <c r="RXP39" s="147"/>
      <c r="RXQ39" s="147"/>
      <c r="RXR39" s="147"/>
      <c r="RXS39" s="147"/>
      <c r="RXT39" s="147"/>
      <c r="RXU39" s="147"/>
      <c r="RXV39" s="147"/>
      <c r="RXW39" s="147"/>
      <c r="RXX39" s="147"/>
      <c r="RXY39" s="147"/>
      <c r="RXZ39" s="147"/>
      <c r="RYA39" s="147"/>
      <c r="RYB39" s="147"/>
      <c r="RYC39" s="147"/>
      <c r="RYD39" s="147"/>
      <c r="RYE39" s="147"/>
      <c r="RYF39" s="147"/>
      <c r="RYG39" s="147"/>
      <c r="RYH39" s="147"/>
      <c r="RYI39" s="147"/>
      <c r="RYJ39" s="147"/>
      <c r="RYK39" s="147"/>
      <c r="RYL39" s="147"/>
      <c r="RYM39" s="147"/>
      <c r="RYN39" s="147"/>
      <c r="RYO39" s="147"/>
      <c r="RYP39" s="147"/>
      <c r="RYQ39" s="147"/>
      <c r="RYR39" s="147"/>
      <c r="RYS39" s="147"/>
      <c r="RYT39" s="147"/>
      <c r="RYU39" s="147"/>
      <c r="RYV39" s="147"/>
      <c r="RYW39" s="147"/>
      <c r="RYX39" s="147"/>
      <c r="RYY39" s="147"/>
      <c r="RYZ39" s="147"/>
      <c r="RZA39" s="147"/>
      <c r="RZB39" s="147"/>
      <c r="RZC39" s="147"/>
      <c r="RZD39" s="147"/>
      <c r="RZE39" s="147"/>
      <c r="RZF39" s="147"/>
      <c r="RZG39" s="147"/>
      <c r="RZH39" s="147"/>
      <c r="RZI39" s="147"/>
      <c r="RZJ39" s="147"/>
      <c r="RZK39" s="147"/>
      <c r="RZL39" s="147"/>
      <c r="RZM39" s="147"/>
      <c r="RZN39" s="147"/>
      <c r="RZO39" s="147"/>
      <c r="RZP39" s="147"/>
      <c r="RZQ39" s="147"/>
      <c r="RZR39" s="147"/>
      <c r="RZS39" s="147"/>
      <c r="RZT39" s="147"/>
      <c r="RZU39" s="147"/>
      <c r="RZV39" s="147"/>
      <c r="RZW39" s="147"/>
      <c r="RZX39" s="147"/>
      <c r="RZY39" s="147"/>
      <c r="RZZ39" s="147"/>
      <c r="SAA39" s="147"/>
      <c r="SAB39" s="147"/>
      <c r="SAC39" s="147"/>
      <c r="SAD39" s="147"/>
      <c r="SAE39" s="147"/>
      <c r="SAF39" s="147"/>
      <c r="SAG39" s="147"/>
      <c r="SAH39" s="147"/>
      <c r="SAI39" s="147"/>
      <c r="SAJ39" s="147"/>
      <c r="SAK39" s="147"/>
      <c r="SAL39" s="147"/>
      <c r="SAM39" s="147"/>
      <c r="SAN39" s="147"/>
      <c r="SAO39" s="147"/>
      <c r="SAP39" s="147"/>
      <c r="SAQ39" s="147"/>
      <c r="SAR39" s="147"/>
      <c r="SAS39" s="147"/>
      <c r="SAT39" s="147"/>
      <c r="SAU39" s="147"/>
      <c r="SAV39" s="147"/>
      <c r="SAW39" s="147"/>
      <c r="SAX39" s="147"/>
      <c r="SAY39" s="147"/>
      <c r="SAZ39" s="147"/>
      <c r="SBA39" s="147"/>
      <c r="SBB39" s="147"/>
      <c r="SBC39" s="147"/>
      <c r="SBD39" s="147"/>
      <c r="SBE39" s="147"/>
      <c r="SBF39" s="147"/>
      <c r="SBG39" s="147"/>
      <c r="SBH39" s="147"/>
      <c r="SBI39" s="147"/>
      <c r="SBJ39" s="147"/>
      <c r="SBK39" s="147"/>
      <c r="SBL39" s="147"/>
      <c r="SBM39" s="147"/>
      <c r="SBN39" s="147"/>
      <c r="SBO39" s="147"/>
      <c r="SBP39" s="147"/>
      <c r="SBQ39" s="147"/>
      <c r="SBR39" s="147"/>
      <c r="SBS39" s="147"/>
      <c r="SBT39" s="147"/>
      <c r="SBU39" s="147"/>
      <c r="SBV39" s="147"/>
      <c r="SBW39" s="147"/>
      <c r="SBX39" s="147"/>
      <c r="SBY39" s="147"/>
      <c r="SBZ39" s="147"/>
      <c r="SCA39" s="147"/>
      <c r="SCB39" s="147"/>
      <c r="SCC39" s="147"/>
      <c r="SCD39" s="147"/>
      <c r="SCE39" s="147"/>
      <c r="SCF39" s="147"/>
      <c r="SCG39" s="147"/>
      <c r="SCH39" s="147"/>
      <c r="SCI39" s="147"/>
      <c r="SCJ39" s="147"/>
      <c r="SCK39" s="147"/>
      <c r="SCL39" s="147"/>
      <c r="SCM39" s="147"/>
      <c r="SCN39" s="147"/>
      <c r="SCO39" s="147"/>
      <c r="SCP39" s="147"/>
      <c r="SCQ39" s="147"/>
      <c r="SCR39" s="147"/>
      <c r="SCS39" s="147"/>
      <c r="SCT39" s="147"/>
      <c r="SCU39" s="147"/>
      <c r="SCV39" s="147"/>
      <c r="SCW39" s="147"/>
      <c r="SCX39" s="147"/>
      <c r="SCY39" s="147"/>
      <c r="SCZ39" s="147"/>
      <c r="SDA39" s="147"/>
      <c r="SDB39" s="147"/>
      <c r="SDC39" s="147"/>
      <c r="SDD39" s="147"/>
      <c r="SDE39" s="147"/>
      <c r="SDF39" s="147"/>
      <c r="SDG39" s="147"/>
      <c r="SDH39" s="147"/>
      <c r="SDI39" s="147"/>
      <c r="SDJ39" s="147"/>
      <c r="SDK39" s="147"/>
      <c r="SDL39" s="147"/>
      <c r="SDM39" s="147"/>
      <c r="SDN39" s="147"/>
      <c r="SDO39" s="147"/>
      <c r="SDP39" s="147"/>
      <c r="SDQ39" s="147"/>
      <c r="SDR39" s="147"/>
      <c r="SDS39" s="147"/>
      <c r="SDT39" s="147"/>
      <c r="SDU39" s="147"/>
      <c r="SDV39" s="147"/>
      <c r="SDW39" s="147"/>
      <c r="SDX39" s="147"/>
      <c r="SDY39" s="147"/>
      <c r="SDZ39" s="147"/>
      <c r="SEA39" s="147"/>
      <c r="SEB39" s="147"/>
      <c r="SEC39" s="147"/>
      <c r="SED39" s="147"/>
      <c r="SEE39" s="147"/>
      <c r="SEF39" s="147"/>
      <c r="SEG39" s="147"/>
      <c r="SEH39" s="147"/>
      <c r="SEI39" s="147"/>
      <c r="SEJ39" s="147"/>
      <c r="SEK39" s="147"/>
      <c r="SEL39" s="147"/>
      <c r="SEM39" s="147"/>
      <c r="SEN39" s="147"/>
      <c r="SEO39" s="147"/>
      <c r="SEP39" s="147"/>
      <c r="SEQ39" s="147"/>
      <c r="SER39" s="147"/>
      <c r="SES39" s="147"/>
      <c r="SET39" s="147"/>
      <c r="SEU39" s="147"/>
      <c r="SEV39" s="147"/>
      <c r="SEW39" s="147"/>
      <c r="SEX39" s="147"/>
      <c r="SEY39" s="147"/>
      <c r="SEZ39" s="147"/>
      <c r="SFA39" s="147"/>
      <c r="SFB39" s="147"/>
      <c r="SFC39" s="147"/>
      <c r="SFD39" s="147"/>
      <c r="SFE39" s="147"/>
      <c r="SFF39" s="147"/>
      <c r="SFG39" s="147"/>
      <c r="SFH39" s="147"/>
      <c r="SFI39" s="147"/>
      <c r="SFJ39" s="147"/>
      <c r="SFK39" s="147"/>
      <c r="SFL39" s="147"/>
      <c r="SFM39" s="147"/>
      <c r="SFN39" s="147"/>
      <c r="SFO39" s="147"/>
      <c r="SFP39" s="147"/>
      <c r="SFQ39" s="147"/>
      <c r="SFR39" s="147"/>
      <c r="SFS39" s="147"/>
      <c r="SFT39" s="147"/>
      <c r="SFU39" s="147"/>
      <c r="SFV39" s="147"/>
      <c r="SFW39" s="147"/>
      <c r="SFX39" s="147"/>
      <c r="SFY39" s="147"/>
      <c r="SFZ39" s="147"/>
      <c r="SGA39" s="147"/>
      <c r="SGB39" s="147"/>
      <c r="SGC39" s="147"/>
      <c r="SGD39" s="147"/>
      <c r="SGE39" s="147"/>
      <c r="SGF39" s="147"/>
      <c r="SGG39" s="147"/>
      <c r="SGH39" s="147"/>
      <c r="SGI39" s="147"/>
      <c r="SGJ39" s="147"/>
      <c r="SGK39" s="147"/>
      <c r="SGL39" s="147"/>
      <c r="SGM39" s="147"/>
      <c r="SGN39" s="147"/>
      <c r="SGO39" s="147"/>
      <c r="SGP39" s="147"/>
      <c r="SGQ39" s="147"/>
      <c r="SGR39" s="147"/>
      <c r="SGS39" s="147"/>
      <c r="SGT39" s="147"/>
      <c r="SGU39" s="147"/>
      <c r="SGV39" s="147"/>
      <c r="SGW39" s="147"/>
      <c r="SGX39" s="147"/>
      <c r="SGY39" s="147"/>
      <c r="SGZ39" s="147"/>
      <c r="SHA39" s="147"/>
      <c r="SHB39" s="147"/>
      <c r="SHC39" s="147"/>
      <c r="SHD39" s="147"/>
      <c r="SHE39" s="147"/>
      <c r="SHF39" s="147"/>
      <c r="SHG39" s="147"/>
      <c r="SHH39" s="147"/>
      <c r="SHI39" s="147"/>
      <c r="SHJ39" s="147"/>
      <c r="SHK39" s="147"/>
      <c r="SHL39" s="147"/>
      <c r="SHM39" s="147"/>
      <c r="SHN39" s="147"/>
      <c r="SHO39" s="147"/>
      <c r="SHP39" s="147"/>
      <c r="SHQ39" s="147"/>
      <c r="SHR39" s="147"/>
      <c r="SHS39" s="147"/>
      <c r="SHT39" s="147"/>
      <c r="SHU39" s="147"/>
      <c r="SHV39" s="147"/>
      <c r="SHW39" s="147"/>
      <c r="SHX39" s="147"/>
      <c r="SHY39" s="147"/>
      <c r="SHZ39" s="147"/>
      <c r="SIA39" s="147"/>
      <c r="SIB39" s="147"/>
      <c r="SIC39" s="147"/>
      <c r="SID39" s="147"/>
      <c r="SIE39" s="147"/>
      <c r="SIF39" s="147"/>
      <c r="SIG39" s="147"/>
      <c r="SIH39" s="147"/>
      <c r="SII39" s="147"/>
      <c r="SIJ39" s="147"/>
      <c r="SIK39" s="147"/>
      <c r="SIL39" s="147"/>
      <c r="SIM39" s="147"/>
      <c r="SIN39" s="147"/>
      <c r="SIO39" s="147"/>
      <c r="SIP39" s="147"/>
      <c r="SIQ39" s="147"/>
      <c r="SIR39" s="147"/>
      <c r="SIS39" s="147"/>
      <c r="SIT39" s="147"/>
      <c r="SIU39" s="147"/>
      <c r="SIV39" s="147"/>
      <c r="SIW39" s="147"/>
      <c r="SIX39" s="147"/>
      <c r="SIY39" s="147"/>
      <c r="SIZ39" s="147"/>
      <c r="SJA39" s="147"/>
      <c r="SJB39" s="147"/>
      <c r="SJC39" s="147"/>
      <c r="SJD39" s="147"/>
      <c r="SJE39" s="147"/>
      <c r="SJF39" s="147"/>
      <c r="SJG39" s="147"/>
      <c r="SJH39" s="147"/>
      <c r="SJI39" s="147"/>
      <c r="SJJ39" s="147"/>
      <c r="SJK39" s="147"/>
      <c r="SJL39" s="147"/>
      <c r="SJM39" s="147"/>
      <c r="SJN39" s="147"/>
      <c r="SJO39" s="147"/>
      <c r="SJP39" s="147"/>
      <c r="SJQ39" s="147"/>
      <c r="SJR39" s="147"/>
      <c r="SJS39" s="147"/>
      <c r="SJT39" s="147"/>
      <c r="SJU39" s="147"/>
      <c r="SJV39" s="147"/>
      <c r="SJW39" s="147"/>
      <c r="SJX39" s="147"/>
      <c r="SJY39" s="147"/>
      <c r="SJZ39" s="147"/>
      <c r="SKA39" s="147"/>
      <c r="SKB39" s="147"/>
      <c r="SKC39" s="147"/>
      <c r="SKD39" s="147"/>
      <c r="SKE39" s="147"/>
      <c r="SKF39" s="147"/>
      <c r="SKG39" s="147"/>
      <c r="SKH39" s="147"/>
      <c r="SKI39" s="147"/>
      <c r="SKJ39" s="147"/>
      <c r="SKK39" s="147"/>
      <c r="SKL39" s="147"/>
      <c r="SKM39" s="147"/>
      <c r="SKN39" s="147"/>
      <c r="SKO39" s="147"/>
      <c r="SKP39" s="147"/>
      <c r="SKQ39" s="147"/>
      <c r="SKR39" s="147"/>
      <c r="SKS39" s="147"/>
      <c r="SKT39" s="147"/>
      <c r="SKU39" s="147"/>
      <c r="SKV39" s="147"/>
      <c r="SKW39" s="147"/>
      <c r="SKX39" s="147"/>
      <c r="SKY39" s="147"/>
      <c r="SKZ39" s="147"/>
      <c r="SLA39" s="147"/>
      <c r="SLB39" s="147"/>
      <c r="SLC39" s="147"/>
      <c r="SLD39" s="147"/>
      <c r="SLE39" s="147"/>
      <c r="SLF39" s="147"/>
      <c r="SLG39" s="147"/>
      <c r="SLH39" s="147"/>
      <c r="SLI39" s="147"/>
      <c r="SLJ39" s="147"/>
      <c r="SLK39" s="147"/>
      <c r="SLL39" s="147"/>
      <c r="SLM39" s="147"/>
      <c r="SLN39" s="147"/>
      <c r="SLO39" s="147"/>
      <c r="SLP39" s="147"/>
      <c r="SLQ39" s="147"/>
      <c r="SLR39" s="147"/>
      <c r="SLS39" s="147"/>
      <c r="SLT39" s="147"/>
      <c r="SLU39" s="147"/>
      <c r="SLV39" s="147"/>
      <c r="SLW39" s="147"/>
      <c r="SLX39" s="147"/>
      <c r="SLY39" s="147"/>
      <c r="SLZ39" s="147"/>
      <c r="SMA39" s="147"/>
      <c r="SMB39" s="147"/>
      <c r="SMC39" s="147"/>
      <c r="SMD39" s="147"/>
      <c r="SME39" s="147"/>
      <c r="SMF39" s="147"/>
      <c r="SMG39" s="147"/>
      <c r="SMH39" s="147"/>
      <c r="SMI39" s="147"/>
      <c r="SMJ39" s="147"/>
      <c r="SMK39" s="147"/>
      <c r="SML39" s="147"/>
      <c r="SMM39" s="147"/>
      <c r="SMN39" s="147"/>
      <c r="SMO39" s="147"/>
      <c r="SMP39" s="147"/>
      <c r="SMQ39" s="147"/>
      <c r="SMR39" s="147"/>
      <c r="SMS39" s="147"/>
      <c r="SMT39" s="147"/>
      <c r="SMU39" s="147"/>
      <c r="SMV39" s="147"/>
      <c r="SMW39" s="147"/>
      <c r="SMX39" s="147"/>
      <c r="SMY39" s="147"/>
      <c r="SMZ39" s="147"/>
      <c r="SNA39" s="147"/>
      <c r="SNB39" s="147"/>
      <c r="SNC39" s="147"/>
      <c r="SND39" s="147"/>
      <c r="SNE39" s="147"/>
      <c r="SNF39" s="147"/>
      <c r="SNG39" s="147"/>
      <c r="SNH39" s="147"/>
      <c r="SNI39" s="147"/>
      <c r="SNJ39" s="147"/>
      <c r="SNK39" s="147"/>
      <c r="SNL39" s="147"/>
      <c r="SNM39" s="147"/>
      <c r="SNN39" s="147"/>
      <c r="SNO39" s="147"/>
      <c r="SNP39" s="147"/>
      <c r="SNQ39" s="147"/>
      <c r="SNR39" s="147"/>
      <c r="SNS39" s="147"/>
      <c r="SNT39" s="147"/>
      <c r="SNU39" s="147"/>
      <c r="SNV39" s="147"/>
      <c r="SNW39" s="147"/>
      <c r="SNX39" s="147"/>
      <c r="SNY39" s="147"/>
      <c r="SNZ39" s="147"/>
      <c r="SOA39" s="147"/>
      <c r="SOB39" s="147"/>
      <c r="SOC39" s="147"/>
      <c r="SOD39" s="147"/>
      <c r="SOE39" s="147"/>
      <c r="SOF39" s="147"/>
      <c r="SOG39" s="147"/>
      <c r="SOH39" s="147"/>
      <c r="SOI39" s="147"/>
      <c r="SOJ39" s="147"/>
      <c r="SOK39" s="147"/>
      <c r="SOL39" s="147"/>
      <c r="SOM39" s="147"/>
      <c r="SON39" s="147"/>
      <c r="SOO39" s="147"/>
      <c r="SOP39" s="147"/>
      <c r="SOQ39" s="147"/>
      <c r="SOR39" s="147"/>
      <c r="SOS39" s="147"/>
      <c r="SOT39" s="147"/>
      <c r="SOU39" s="147"/>
      <c r="SOV39" s="147"/>
      <c r="SOW39" s="147"/>
      <c r="SOX39" s="147"/>
      <c r="SOY39" s="147"/>
      <c r="SOZ39" s="147"/>
      <c r="SPA39" s="147"/>
      <c r="SPB39" s="147"/>
      <c r="SPC39" s="147"/>
      <c r="SPD39" s="147"/>
      <c r="SPE39" s="147"/>
      <c r="SPF39" s="147"/>
      <c r="SPG39" s="147"/>
      <c r="SPH39" s="147"/>
      <c r="SPI39" s="147"/>
      <c r="SPJ39" s="147"/>
      <c r="SPK39" s="147"/>
      <c r="SPL39" s="147"/>
      <c r="SPM39" s="147"/>
      <c r="SPN39" s="147"/>
      <c r="SPO39" s="147"/>
      <c r="SPP39" s="147"/>
      <c r="SPQ39" s="147"/>
      <c r="SPR39" s="147"/>
      <c r="SPS39" s="147"/>
      <c r="SPT39" s="147"/>
      <c r="SPU39" s="147"/>
      <c r="SPV39" s="147"/>
      <c r="SPW39" s="147"/>
      <c r="SPX39" s="147"/>
      <c r="SPY39" s="147"/>
      <c r="SPZ39" s="147"/>
      <c r="SQA39" s="147"/>
      <c r="SQB39" s="147"/>
      <c r="SQC39" s="147"/>
      <c r="SQD39" s="147"/>
      <c r="SQE39" s="147"/>
      <c r="SQF39" s="147"/>
      <c r="SQG39" s="147"/>
      <c r="SQH39" s="147"/>
      <c r="SQI39" s="147"/>
      <c r="SQJ39" s="147"/>
      <c r="SQK39" s="147"/>
      <c r="SQL39" s="147"/>
      <c r="SQM39" s="147"/>
      <c r="SQN39" s="147"/>
      <c r="SQO39" s="147"/>
      <c r="SQP39" s="147"/>
      <c r="SQQ39" s="147"/>
      <c r="SQR39" s="147"/>
      <c r="SQS39" s="147"/>
      <c r="SQT39" s="147"/>
      <c r="SQU39" s="147"/>
      <c r="SQV39" s="147"/>
      <c r="SQW39" s="147"/>
      <c r="SQX39" s="147"/>
      <c r="SQY39" s="147"/>
      <c r="SQZ39" s="147"/>
      <c r="SRA39" s="147"/>
      <c r="SRB39" s="147"/>
      <c r="SRC39" s="147"/>
      <c r="SRD39" s="147"/>
      <c r="SRE39" s="147"/>
      <c r="SRF39" s="147"/>
      <c r="SRG39" s="147"/>
      <c r="SRH39" s="147"/>
      <c r="SRI39" s="147"/>
      <c r="SRJ39" s="147"/>
      <c r="SRK39" s="147"/>
      <c r="SRL39" s="147"/>
      <c r="SRM39" s="147"/>
      <c r="SRN39" s="147"/>
      <c r="SRO39" s="147"/>
      <c r="SRP39" s="147"/>
      <c r="SRQ39" s="147"/>
      <c r="SRR39" s="147"/>
      <c r="SRS39" s="147"/>
      <c r="SRT39" s="147"/>
      <c r="SRU39" s="147"/>
      <c r="SRV39" s="147"/>
      <c r="SRW39" s="147"/>
      <c r="SRX39" s="147"/>
      <c r="SRY39" s="147"/>
      <c r="SRZ39" s="147"/>
      <c r="SSA39" s="147"/>
      <c r="SSB39" s="147"/>
      <c r="SSC39" s="147"/>
      <c r="SSD39" s="147"/>
      <c r="SSE39" s="147"/>
      <c r="SSF39" s="147"/>
      <c r="SSG39" s="147"/>
      <c r="SSH39" s="147"/>
      <c r="SSI39" s="147"/>
      <c r="SSJ39" s="147"/>
      <c r="SSK39" s="147"/>
      <c r="SSL39" s="147"/>
      <c r="SSM39" s="147"/>
      <c r="SSN39" s="147"/>
      <c r="SSO39" s="147"/>
      <c r="SSP39" s="147"/>
      <c r="SSQ39" s="147"/>
      <c r="SSR39" s="147"/>
      <c r="SSS39" s="147"/>
      <c r="SST39" s="147"/>
      <c r="SSU39" s="147"/>
      <c r="SSV39" s="147"/>
      <c r="SSW39" s="147"/>
      <c r="SSX39" s="147"/>
      <c r="SSY39" s="147"/>
      <c r="SSZ39" s="147"/>
      <c r="STA39" s="147"/>
      <c r="STB39" s="147"/>
      <c r="STC39" s="147"/>
      <c r="STD39" s="147"/>
      <c r="STE39" s="147"/>
      <c r="STF39" s="147"/>
      <c r="STG39" s="147"/>
      <c r="STH39" s="147"/>
      <c r="STI39" s="147"/>
      <c r="STJ39" s="147"/>
      <c r="STK39" s="147"/>
      <c r="STL39" s="147"/>
      <c r="STM39" s="147"/>
      <c r="STN39" s="147"/>
      <c r="STO39" s="147"/>
      <c r="STP39" s="147"/>
      <c r="STQ39" s="147"/>
      <c r="STR39" s="147"/>
      <c r="STS39" s="147"/>
      <c r="STT39" s="147"/>
      <c r="STU39" s="147"/>
      <c r="STV39" s="147"/>
      <c r="STW39" s="147"/>
      <c r="STX39" s="147"/>
      <c r="STY39" s="147"/>
      <c r="STZ39" s="147"/>
      <c r="SUA39" s="147"/>
      <c r="SUB39" s="147"/>
      <c r="SUC39" s="147"/>
      <c r="SUD39" s="147"/>
      <c r="SUE39" s="147"/>
      <c r="SUF39" s="147"/>
      <c r="SUG39" s="147"/>
      <c r="SUH39" s="147"/>
      <c r="SUI39" s="147"/>
      <c r="SUJ39" s="147"/>
      <c r="SUK39" s="147"/>
      <c r="SUL39" s="147"/>
      <c r="SUM39" s="147"/>
      <c r="SUN39" s="147"/>
      <c r="SUO39" s="147"/>
      <c r="SUP39" s="147"/>
      <c r="SUQ39" s="147"/>
      <c r="SUR39" s="147"/>
      <c r="SUS39" s="147"/>
      <c r="SUT39" s="147"/>
      <c r="SUU39" s="147"/>
      <c r="SUV39" s="147"/>
      <c r="SUW39" s="147"/>
      <c r="SUX39" s="147"/>
      <c r="SUY39" s="147"/>
      <c r="SUZ39" s="147"/>
      <c r="SVA39" s="147"/>
      <c r="SVB39" s="147"/>
      <c r="SVC39" s="147"/>
      <c r="SVD39" s="147"/>
      <c r="SVE39" s="147"/>
      <c r="SVF39" s="147"/>
      <c r="SVG39" s="147"/>
      <c r="SVH39" s="147"/>
      <c r="SVI39" s="147"/>
      <c r="SVJ39" s="147"/>
      <c r="SVK39" s="147"/>
      <c r="SVL39" s="147"/>
      <c r="SVM39" s="147"/>
      <c r="SVN39" s="147"/>
      <c r="SVO39" s="147"/>
      <c r="SVP39" s="147"/>
      <c r="SVQ39" s="147"/>
      <c r="SVR39" s="147"/>
      <c r="SVS39" s="147"/>
      <c r="SVT39" s="147"/>
      <c r="SVU39" s="147"/>
      <c r="SVV39" s="147"/>
      <c r="SVW39" s="147"/>
      <c r="SVX39" s="147"/>
      <c r="SVY39" s="147"/>
      <c r="SVZ39" s="147"/>
      <c r="SWA39" s="147"/>
      <c r="SWB39" s="147"/>
      <c r="SWC39" s="147"/>
      <c r="SWD39" s="147"/>
      <c r="SWE39" s="147"/>
      <c r="SWF39" s="147"/>
      <c r="SWG39" s="147"/>
      <c r="SWH39" s="147"/>
      <c r="SWI39" s="147"/>
      <c r="SWJ39" s="147"/>
      <c r="SWK39" s="147"/>
      <c r="SWL39" s="147"/>
      <c r="SWM39" s="147"/>
      <c r="SWN39" s="147"/>
      <c r="SWO39" s="147"/>
      <c r="SWP39" s="147"/>
      <c r="SWQ39" s="147"/>
      <c r="SWR39" s="147"/>
      <c r="SWS39" s="147"/>
      <c r="SWT39" s="147"/>
      <c r="SWU39" s="147"/>
      <c r="SWV39" s="147"/>
      <c r="SWW39" s="147"/>
      <c r="SWX39" s="147"/>
      <c r="SWY39" s="147"/>
      <c r="SWZ39" s="147"/>
      <c r="SXA39" s="147"/>
      <c r="SXB39" s="147"/>
      <c r="SXC39" s="147"/>
      <c r="SXD39" s="147"/>
      <c r="SXE39" s="147"/>
      <c r="SXF39" s="147"/>
      <c r="SXG39" s="147"/>
      <c r="SXH39" s="147"/>
      <c r="SXI39" s="147"/>
      <c r="SXJ39" s="147"/>
      <c r="SXK39" s="147"/>
      <c r="SXL39" s="147"/>
      <c r="SXM39" s="147"/>
      <c r="SXN39" s="147"/>
      <c r="SXO39" s="147"/>
      <c r="SXP39" s="147"/>
      <c r="SXQ39" s="147"/>
      <c r="SXR39" s="147"/>
      <c r="SXS39" s="147"/>
      <c r="SXT39" s="147"/>
      <c r="SXU39" s="147"/>
      <c r="SXV39" s="147"/>
      <c r="SXW39" s="147"/>
      <c r="SXX39" s="147"/>
      <c r="SXY39" s="147"/>
      <c r="SXZ39" s="147"/>
      <c r="SYA39" s="147"/>
      <c r="SYB39" s="147"/>
      <c r="SYC39" s="147"/>
      <c r="SYD39" s="147"/>
      <c r="SYE39" s="147"/>
      <c r="SYF39" s="147"/>
      <c r="SYG39" s="147"/>
      <c r="SYH39" s="147"/>
      <c r="SYI39" s="147"/>
      <c r="SYJ39" s="147"/>
      <c r="SYK39" s="147"/>
      <c r="SYL39" s="147"/>
      <c r="SYM39" s="147"/>
      <c r="SYN39" s="147"/>
      <c r="SYO39" s="147"/>
      <c r="SYP39" s="147"/>
      <c r="SYQ39" s="147"/>
      <c r="SYR39" s="147"/>
      <c r="SYS39" s="147"/>
      <c r="SYT39" s="147"/>
      <c r="SYU39" s="147"/>
      <c r="SYV39" s="147"/>
      <c r="SYW39" s="147"/>
      <c r="SYX39" s="147"/>
      <c r="SYY39" s="147"/>
      <c r="SYZ39" s="147"/>
      <c r="SZA39" s="147"/>
      <c r="SZB39" s="147"/>
      <c r="SZC39" s="147"/>
      <c r="SZD39" s="147"/>
      <c r="SZE39" s="147"/>
      <c r="SZF39" s="147"/>
      <c r="SZG39" s="147"/>
      <c r="SZH39" s="147"/>
      <c r="SZI39" s="147"/>
      <c r="SZJ39" s="147"/>
      <c r="SZK39" s="147"/>
      <c r="SZL39" s="147"/>
      <c r="SZM39" s="147"/>
      <c r="SZN39" s="147"/>
      <c r="SZO39" s="147"/>
      <c r="SZP39" s="147"/>
      <c r="SZQ39" s="147"/>
      <c r="SZR39" s="147"/>
      <c r="SZS39" s="147"/>
      <c r="SZT39" s="147"/>
      <c r="SZU39" s="147"/>
      <c r="SZV39" s="147"/>
      <c r="SZW39" s="147"/>
      <c r="SZX39" s="147"/>
      <c r="SZY39" s="147"/>
      <c r="SZZ39" s="147"/>
      <c r="TAA39" s="147"/>
      <c r="TAB39" s="147"/>
      <c r="TAC39" s="147"/>
      <c r="TAD39" s="147"/>
      <c r="TAE39" s="147"/>
      <c r="TAF39" s="147"/>
      <c r="TAG39" s="147"/>
      <c r="TAH39" s="147"/>
      <c r="TAI39" s="147"/>
      <c r="TAJ39" s="147"/>
      <c r="TAK39" s="147"/>
      <c r="TAL39" s="147"/>
      <c r="TAM39" s="147"/>
      <c r="TAN39" s="147"/>
      <c r="TAO39" s="147"/>
      <c r="TAP39" s="147"/>
      <c r="TAQ39" s="147"/>
      <c r="TAR39" s="147"/>
      <c r="TAS39" s="147"/>
      <c r="TAT39" s="147"/>
      <c r="TAU39" s="147"/>
      <c r="TAV39" s="147"/>
      <c r="TAW39" s="147"/>
      <c r="TAX39" s="147"/>
      <c r="TAY39" s="147"/>
      <c r="TAZ39" s="147"/>
      <c r="TBA39" s="147"/>
      <c r="TBB39" s="147"/>
      <c r="TBC39" s="147"/>
      <c r="TBD39" s="147"/>
      <c r="TBE39" s="147"/>
      <c r="TBF39" s="147"/>
      <c r="TBG39" s="147"/>
      <c r="TBH39" s="147"/>
      <c r="TBI39" s="147"/>
      <c r="TBJ39" s="147"/>
      <c r="TBK39" s="147"/>
      <c r="TBL39" s="147"/>
      <c r="TBM39" s="147"/>
      <c r="TBN39" s="147"/>
      <c r="TBO39" s="147"/>
      <c r="TBP39" s="147"/>
      <c r="TBQ39" s="147"/>
      <c r="TBR39" s="147"/>
      <c r="TBS39" s="147"/>
      <c r="TBT39" s="147"/>
      <c r="TBU39" s="147"/>
      <c r="TBV39" s="147"/>
      <c r="TBW39" s="147"/>
      <c r="TBX39" s="147"/>
      <c r="TBY39" s="147"/>
      <c r="TBZ39" s="147"/>
      <c r="TCA39" s="147"/>
      <c r="TCB39" s="147"/>
      <c r="TCC39" s="147"/>
      <c r="TCD39" s="147"/>
      <c r="TCE39" s="147"/>
      <c r="TCF39" s="147"/>
      <c r="TCG39" s="147"/>
      <c r="TCH39" s="147"/>
      <c r="TCI39" s="147"/>
      <c r="TCJ39" s="147"/>
      <c r="TCK39" s="147"/>
      <c r="TCL39" s="147"/>
      <c r="TCM39" s="147"/>
      <c r="TCN39" s="147"/>
      <c r="TCO39" s="147"/>
      <c r="TCP39" s="147"/>
      <c r="TCQ39" s="147"/>
      <c r="TCR39" s="147"/>
      <c r="TCS39" s="147"/>
      <c r="TCT39" s="147"/>
      <c r="TCU39" s="147"/>
      <c r="TCV39" s="147"/>
      <c r="TCW39" s="147"/>
      <c r="TCX39" s="147"/>
      <c r="TCY39" s="147"/>
      <c r="TCZ39" s="147"/>
      <c r="TDA39" s="147"/>
      <c r="TDB39" s="147"/>
      <c r="TDC39" s="147"/>
      <c r="TDD39" s="147"/>
      <c r="TDE39" s="147"/>
      <c r="TDF39" s="147"/>
      <c r="TDG39" s="147"/>
      <c r="TDH39" s="147"/>
      <c r="TDI39" s="147"/>
      <c r="TDJ39" s="147"/>
      <c r="TDK39" s="147"/>
      <c r="TDL39" s="147"/>
      <c r="TDM39" s="147"/>
      <c r="TDN39" s="147"/>
      <c r="TDO39" s="147"/>
      <c r="TDP39" s="147"/>
      <c r="TDQ39" s="147"/>
      <c r="TDR39" s="147"/>
      <c r="TDS39" s="147"/>
      <c r="TDT39" s="147"/>
      <c r="TDU39" s="147"/>
      <c r="TDV39" s="147"/>
      <c r="TDW39" s="147"/>
      <c r="TDX39" s="147"/>
      <c r="TDY39" s="147"/>
      <c r="TDZ39" s="147"/>
      <c r="TEA39" s="147"/>
      <c r="TEB39" s="147"/>
      <c r="TEC39" s="147"/>
      <c r="TED39" s="147"/>
      <c r="TEE39" s="147"/>
      <c r="TEF39" s="147"/>
      <c r="TEG39" s="147"/>
      <c r="TEH39" s="147"/>
      <c r="TEI39" s="147"/>
      <c r="TEJ39" s="147"/>
      <c r="TEK39" s="147"/>
      <c r="TEL39" s="147"/>
      <c r="TEM39" s="147"/>
      <c r="TEN39" s="147"/>
      <c r="TEO39" s="147"/>
      <c r="TEP39" s="147"/>
      <c r="TEQ39" s="147"/>
      <c r="TER39" s="147"/>
      <c r="TES39" s="147"/>
      <c r="TET39" s="147"/>
      <c r="TEU39" s="147"/>
      <c r="TEV39" s="147"/>
      <c r="TEW39" s="147"/>
      <c r="TEX39" s="147"/>
      <c r="TEY39" s="147"/>
      <c r="TEZ39" s="147"/>
      <c r="TFA39" s="147"/>
      <c r="TFB39" s="147"/>
      <c r="TFC39" s="147"/>
      <c r="TFD39" s="147"/>
      <c r="TFE39" s="147"/>
      <c r="TFF39" s="147"/>
      <c r="TFG39" s="147"/>
      <c r="TFH39" s="147"/>
      <c r="TFI39" s="147"/>
      <c r="TFJ39" s="147"/>
      <c r="TFK39" s="147"/>
      <c r="TFL39" s="147"/>
      <c r="TFM39" s="147"/>
      <c r="TFN39" s="147"/>
      <c r="TFO39" s="147"/>
      <c r="TFP39" s="147"/>
      <c r="TFQ39" s="147"/>
      <c r="TFR39" s="147"/>
      <c r="TFS39" s="147"/>
      <c r="TFT39" s="147"/>
      <c r="TFU39" s="147"/>
      <c r="TFV39" s="147"/>
      <c r="TFW39" s="147"/>
      <c r="TFX39" s="147"/>
      <c r="TFY39" s="147"/>
      <c r="TFZ39" s="147"/>
      <c r="TGA39" s="147"/>
      <c r="TGB39" s="147"/>
      <c r="TGC39" s="147"/>
      <c r="TGD39" s="147"/>
      <c r="TGE39" s="147"/>
      <c r="TGF39" s="147"/>
      <c r="TGG39" s="147"/>
      <c r="TGH39" s="147"/>
      <c r="TGI39" s="147"/>
      <c r="TGJ39" s="147"/>
      <c r="TGK39" s="147"/>
      <c r="TGL39" s="147"/>
      <c r="TGM39" s="147"/>
      <c r="TGN39" s="147"/>
      <c r="TGO39" s="147"/>
      <c r="TGP39" s="147"/>
      <c r="TGQ39" s="147"/>
      <c r="TGR39" s="147"/>
      <c r="TGS39" s="147"/>
      <c r="TGT39" s="147"/>
      <c r="TGU39" s="147"/>
      <c r="TGV39" s="147"/>
      <c r="TGW39" s="147"/>
      <c r="TGX39" s="147"/>
      <c r="TGY39" s="147"/>
      <c r="TGZ39" s="147"/>
      <c r="THA39" s="147"/>
      <c r="THB39" s="147"/>
      <c r="THC39" s="147"/>
      <c r="THD39" s="147"/>
      <c r="THE39" s="147"/>
      <c r="THF39" s="147"/>
      <c r="THG39" s="147"/>
      <c r="THH39" s="147"/>
      <c r="THI39" s="147"/>
      <c r="THJ39" s="147"/>
      <c r="THK39" s="147"/>
      <c r="THL39" s="147"/>
      <c r="THM39" s="147"/>
      <c r="THN39" s="147"/>
      <c r="THO39" s="147"/>
      <c r="THP39" s="147"/>
      <c r="THQ39" s="147"/>
      <c r="THR39" s="147"/>
      <c r="THS39" s="147"/>
      <c r="THT39" s="147"/>
      <c r="THU39" s="147"/>
      <c r="THV39" s="147"/>
      <c r="THW39" s="147"/>
      <c r="THX39" s="147"/>
      <c r="THY39" s="147"/>
      <c r="THZ39" s="147"/>
      <c r="TIA39" s="147"/>
      <c r="TIB39" s="147"/>
      <c r="TIC39" s="147"/>
      <c r="TID39" s="147"/>
      <c r="TIE39" s="147"/>
      <c r="TIF39" s="147"/>
      <c r="TIG39" s="147"/>
      <c r="TIH39" s="147"/>
      <c r="TII39" s="147"/>
      <c r="TIJ39" s="147"/>
      <c r="TIK39" s="147"/>
      <c r="TIL39" s="147"/>
      <c r="TIM39" s="147"/>
      <c r="TIN39" s="147"/>
      <c r="TIO39" s="147"/>
      <c r="TIP39" s="147"/>
      <c r="TIQ39" s="147"/>
      <c r="TIR39" s="147"/>
      <c r="TIS39" s="147"/>
      <c r="TIT39" s="147"/>
      <c r="TIU39" s="147"/>
      <c r="TIV39" s="147"/>
      <c r="TIW39" s="147"/>
      <c r="TIX39" s="147"/>
      <c r="TIY39" s="147"/>
      <c r="TIZ39" s="147"/>
      <c r="TJA39" s="147"/>
      <c r="TJB39" s="147"/>
      <c r="TJC39" s="147"/>
      <c r="TJD39" s="147"/>
      <c r="TJE39" s="147"/>
      <c r="TJF39" s="147"/>
      <c r="TJG39" s="147"/>
      <c r="TJH39" s="147"/>
      <c r="TJI39" s="147"/>
      <c r="TJJ39" s="147"/>
      <c r="TJK39" s="147"/>
      <c r="TJL39" s="147"/>
      <c r="TJM39" s="147"/>
      <c r="TJN39" s="147"/>
      <c r="TJO39" s="147"/>
      <c r="TJP39" s="147"/>
      <c r="TJQ39" s="147"/>
      <c r="TJR39" s="147"/>
      <c r="TJS39" s="147"/>
      <c r="TJT39" s="147"/>
      <c r="TJU39" s="147"/>
      <c r="TJV39" s="147"/>
      <c r="TJW39" s="147"/>
      <c r="TJX39" s="147"/>
      <c r="TJY39" s="147"/>
      <c r="TJZ39" s="147"/>
      <c r="TKA39" s="147"/>
      <c r="TKB39" s="147"/>
      <c r="TKC39" s="147"/>
      <c r="TKD39" s="147"/>
      <c r="TKE39" s="147"/>
      <c r="TKF39" s="147"/>
      <c r="TKG39" s="147"/>
      <c r="TKH39" s="147"/>
      <c r="TKI39" s="147"/>
      <c r="TKJ39" s="147"/>
      <c r="TKK39" s="147"/>
      <c r="TKL39" s="147"/>
      <c r="TKM39" s="147"/>
      <c r="TKN39" s="147"/>
      <c r="TKO39" s="147"/>
      <c r="TKP39" s="147"/>
      <c r="TKQ39" s="147"/>
      <c r="TKR39" s="147"/>
      <c r="TKS39" s="147"/>
      <c r="TKT39" s="147"/>
      <c r="TKU39" s="147"/>
      <c r="TKV39" s="147"/>
      <c r="TKW39" s="147"/>
      <c r="TKX39" s="147"/>
      <c r="TKY39" s="147"/>
      <c r="TKZ39" s="147"/>
      <c r="TLA39" s="147"/>
      <c r="TLB39" s="147"/>
      <c r="TLC39" s="147"/>
      <c r="TLD39" s="147"/>
      <c r="TLE39" s="147"/>
      <c r="TLF39" s="147"/>
      <c r="TLG39" s="147"/>
      <c r="TLH39" s="147"/>
      <c r="TLI39" s="147"/>
      <c r="TLJ39" s="147"/>
      <c r="TLK39" s="147"/>
      <c r="TLL39" s="147"/>
      <c r="TLM39" s="147"/>
      <c r="TLN39" s="147"/>
      <c r="TLO39" s="147"/>
      <c r="TLP39" s="147"/>
      <c r="TLQ39" s="147"/>
      <c r="TLR39" s="147"/>
      <c r="TLS39" s="147"/>
      <c r="TLT39" s="147"/>
      <c r="TLU39" s="147"/>
      <c r="TLV39" s="147"/>
      <c r="TLW39" s="147"/>
      <c r="TLX39" s="147"/>
      <c r="TLY39" s="147"/>
      <c r="TLZ39" s="147"/>
      <c r="TMA39" s="147"/>
      <c r="TMB39" s="147"/>
      <c r="TMC39" s="147"/>
      <c r="TMD39" s="147"/>
      <c r="TME39" s="147"/>
      <c r="TMF39" s="147"/>
      <c r="TMG39" s="147"/>
      <c r="TMH39" s="147"/>
      <c r="TMI39" s="147"/>
      <c r="TMJ39" s="147"/>
      <c r="TMK39" s="147"/>
      <c r="TML39" s="147"/>
      <c r="TMM39" s="147"/>
      <c r="TMN39" s="147"/>
      <c r="TMO39" s="147"/>
      <c r="TMP39" s="147"/>
      <c r="TMQ39" s="147"/>
      <c r="TMR39" s="147"/>
      <c r="TMS39" s="147"/>
      <c r="TMT39" s="147"/>
      <c r="TMU39" s="147"/>
      <c r="TMV39" s="147"/>
      <c r="TMW39" s="147"/>
      <c r="TMX39" s="147"/>
      <c r="TMY39" s="147"/>
      <c r="TMZ39" s="147"/>
      <c r="TNA39" s="147"/>
      <c r="TNB39" s="147"/>
      <c r="TNC39" s="147"/>
      <c r="TND39" s="147"/>
      <c r="TNE39" s="147"/>
      <c r="TNF39" s="147"/>
      <c r="TNG39" s="147"/>
      <c r="TNH39" s="147"/>
      <c r="TNI39" s="147"/>
      <c r="TNJ39" s="147"/>
      <c r="TNK39" s="147"/>
      <c r="TNL39" s="147"/>
      <c r="TNM39" s="147"/>
      <c r="TNN39" s="147"/>
      <c r="TNO39" s="147"/>
      <c r="TNP39" s="147"/>
      <c r="TNQ39" s="147"/>
      <c r="TNR39" s="147"/>
      <c r="TNS39" s="147"/>
      <c r="TNT39" s="147"/>
      <c r="TNU39" s="147"/>
      <c r="TNV39" s="147"/>
      <c r="TNW39" s="147"/>
      <c r="TNX39" s="147"/>
      <c r="TNY39" s="147"/>
      <c r="TNZ39" s="147"/>
      <c r="TOA39" s="147"/>
      <c r="TOB39" s="147"/>
      <c r="TOC39" s="147"/>
      <c r="TOD39" s="147"/>
      <c r="TOE39" s="147"/>
      <c r="TOF39" s="147"/>
      <c r="TOG39" s="147"/>
      <c r="TOH39" s="147"/>
      <c r="TOI39" s="147"/>
      <c r="TOJ39" s="147"/>
      <c r="TOK39" s="147"/>
      <c r="TOL39" s="147"/>
      <c r="TOM39" s="147"/>
      <c r="TON39" s="147"/>
      <c r="TOO39" s="147"/>
      <c r="TOP39" s="147"/>
      <c r="TOQ39" s="147"/>
      <c r="TOR39" s="147"/>
      <c r="TOS39" s="147"/>
      <c r="TOT39" s="147"/>
      <c r="TOU39" s="147"/>
      <c r="TOV39" s="147"/>
      <c r="TOW39" s="147"/>
      <c r="TOX39" s="147"/>
      <c r="TOY39" s="147"/>
      <c r="TOZ39" s="147"/>
      <c r="TPA39" s="147"/>
      <c r="TPB39" s="147"/>
      <c r="TPC39" s="147"/>
      <c r="TPD39" s="147"/>
      <c r="TPE39" s="147"/>
      <c r="TPF39" s="147"/>
      <c r="TPG39" s="147"/>
      <c r="TPH39" s="147"/>
      <c r="TPI39" s="147"/>
      <c r="TPJ39" s="147"/>
      <c r="TPK39" s="147"/>
      <c r="TPL39" s="147"/>
      <c r="TPM39" s="147"/>
      <c r="TPN39" s="147"/>
      <c r="TPO39" s="147"/>
      <c r="TPP39" s="147"/>
      <c r="TPQ39" s="147"/>
      <c r="TPR39" s="147"/>
      <c r="TPS39" s="147"/>
      <c r="TPT39" s="147"/>
      <c r="TPU39" s="147"/>
      <c r="TPV39" s="147"/>
      <c r="TPW39" s="147"/>
      <c r="TPX39" s="147"/>
      <c r="TPY39" s="147"/>
      <c r="TPZ39" s="147"/>
      <c r="TQA39" s="147"/>
      <c r="TQB39" s="147"/>
      <c r="TQC39" s="147"/>
      <c r="TQD39" s="147"/>
      <c r="TQE39" s="147"/>
      <c r="TQF39" s="147"/>
      <c r="TQG39" s="147"/>
      <c r="TQH39" s="147"/>
      <c r="TQI39" s="147"/>
      <c r="TQJ39" s="147"/>
      <c r="TQK39" s="147"/>
      <c r="TQL39" s="147"/>
      <c r="TQM39" s="147"/>
      <c r="TQN39" s="147"/>
      <c r="TQO39" s="147"/>
      <c r="TQP39" s="147"/>
      <c r="TQQ39" s="147"/>
      <c r="TQR39" s="147"/>
      <c r="TQS39" s="147"/>
      <c r="TQT39" s="147"/>
      <c r="TQU39" s="147"/>
      <c r="TQV39" s="147"/>
      <c r="TQW39" s="147"/>
      <c r="TQX39" s="147"/>
      <c r="TQY39" s="147"/>
      <c r="TQZ39" s="147"/>
      <c r="TRA39" s="147"/>
      <c r="TRB39" s="147"/>
      <c r="TRC39" s="147"/>
      <c r="TRD39" s="147"/>
      <c r="TRE39" s="147"/>
      <c r="TRF39" s="147"/>
      <c r="TRG39" s="147"/>
      <c r="TRH39" s="147"/>
      <c r="TRI39" s="147"/>
      <c r="TRJ39" s="147"/>
      <c r="TRK39" s="147"/>
      <c r="TRL39" s="147"/>
      <c r="TRM39" s="147"/>
      <c r="TRN39" s="147"/>
      <c r="TRO39" s="147"/>
      <c r="TRP39" s="147"/>
      <c r="TRQ39" s="147"/>
      <c r="TRR39" s="147"/>
      <c r="TRS39" s="147"/>
      <c r="TRT39" s="147"/>
      <c r="TRU39" s="147"/>
      <c r="TRV39" s="147"/>
      <c r="TRW39" s="147"/>
      <c r="TRX39" s="147"/>
      <c r="TRY39" s="147"/>
      <c r="TRZ39" s="147"/>
      <c r="TSA39" s="147"/>
      <c r="TSB39" s="147"/>
      <c r="TSC39" s="147"/>
      <c r="TSD39" s="147"/>
      <c r="TSE39" s="147"/>
      <c r="TSF39" s="147"/>
      <c r="TSG39" s="147"/>
      <c r="TSH39" s="147"/>
      <c r="TSI39" s="147"/>
      <c r="TSJ39" s="147"/>
      <c r="TSK39" s="147"/>
      <c r="TSL39" s="147"/>
      <c r="TSM39" s="147"/>
      <c r="TSN39" s="147"/>
      <c r="TSO39" s="147"/>
      <c r="TSP39" s="147"/>
      <c r="TSQ39" s="147"/>
      <c r="TSR39" s="147"/>
      <c r="TSS39" s="147"/>
      <c r="TST39" s="147"/>
      <c r="TSU39" s="147"/>
      <c r="TSV39" s="147"/>
      <c r="TSW39" s="147"/>
      <c r="TSX39" s="147"/>
      <c r="TSY39" s="147"/>
      <c r="TSZ39" s="147"/>
      <c r="TTA39" s="147"/>
      <c r="TTB39" s="147"/>
      <c r="TTC39" s="147"/>
      <c r="TTD39" s="147"/>
      <c r="TTE39" s="147"/>
      <c r="TTF39" s="147"/>
      <c r="TTG39" s="147"/>
      <c r="TTH39" s="147"/>
      <c r="TTI39" s="147"/>
      <c r="TTJ39" s="147"/>
      <c r="TTK39" s="147"/>
      <c r="TTL39" s="147"/>
      <c r="TTM39" s="147"/>
      <c r="TTN39" s="147"/>
      <c r="TTO39" s="147"/>
      <c r="TTP39" s="147"/>
      <c r="TTQ39" s="147"/>
      <c r="TTR39" s="147"/>
      <c r="TTS39" s="147"/>
      <c r="TTT39" s="147"/>
      <c r="TTU39" s="147"/>
      <c r="TTV39" s="147"/>
      <c r="TTW39" s="147"/>
      <c r="TTX39" s="147"/>
      <c r="TTY39" s="147"/>
      <c r="TTZ39" s="147"/>
      <c r="TUA39" s="147"/>
      <c r="TUB39" s="147"/>
      <c r="TUC39" s="147"/>
      <c r="TUD39" s="147"/>
      <c r="TUE39" s="147"/>
      <c r="TUF39" s="147"/>
      <c r="TUG39" s="147"/>
      <c r="TUH39" s="147"/>
      <c r="TUI39" s="147"/>
      <c r="TUJ39" s="147"/>
      <c r="TUK39" s="147"/>
      <c r="TUL39" s="147"/>
      <c r="TUM39" s="147"/>
      <c r="TUN39" s="147"/>
      <c r="TUO39" s="147"/>
      <c r="TUP39" s="147"/>
      <c r="TUQ39" s="147"/>
      <c r="TUR39" s="147"/>
      <c r="TUS39" s="147"/>
      <c r="TUT39" s="147"/>
      <c r="TUU39" s="147"/>
      <c r="TUV39" s="147"/>
      <c r="TUW39" s="147"/>
      <c r="TUX39" s="147"/>
      <c r="TUY39" s="147"/>
      <c r="TUZ39" s="147"/>
      <c r="TVA39" s="147"/>
      <c r="TVB39" s="147"/>
      <c r="TVC39" s="147"/>
      <c r="TVD39" s="147"/>
      <c r="TVE39" s="147"/>
      <c r="TVF39" s="147"/>
      <c r="TVG39" s="147"/>
      <c r="TVH39" s="147"/>
      <c r="TVI39" s="147"/>
      <c r="TVJ39" s="147"/>
      <c r="TVK39" s="147"/>
      <c r="TVL39" s="147"/>
      <c r="TVM39" s="147"/>
      <c r="TVN39" s="147"/>
      <c r="TVO39" s="147"/>
      <c r="TVP39" s="147"/>
      <c r="TVQ39" s="147"/>
      <c r="TVR39" s="147"/>
      <c r="TVS39" s="147"/>
      <c r="TVT39" s="147"/>
      <c r="TVU39" s="147"/>
      <c r="TVV39" s="147"/>
      <c r="TVW39" s="147"/>
      <c r="TVX39" s="147"/>
      <c r="TVY39" s="147"/>
      <c r="TVZ39" s="147"/>
      <c r="TWA39" s="147"/>
      <c r="TWB39" s="147"/>
      <c r="TWC39" s="147"/>
      <c r="TWD39" s="147"/>
      <c r="TWE39" s="147"/>
      <c r="TWF39" s="147"/>
      <c r="TWG39" s="147"/>
      <c r="TWH39" s="147"/>
      <c r="TWI39" s="147"/>
      <c r="TWJ39" s="147"/>
      <c r="TWK39" s="147"/>
      <c r="TWL39" s="147"/>
      <c r="TWM39" s="147"/>
      <c r="TWN39" s="147"/>
      <c r="TWO39" s="147"/>
      <c r="TWP39" s="147"/>
      <c r="TWQ39" s="147"/>
      <c r="TWR39" s="147"/>
      <c r="TWS39" s="147"/>
      <c r="TWT39" s="147"/>
      <c r="TWU39" s="147"/>
      <c r="TWV39" s="147"/>
      <c r="TWW39" s="147"/>
      <c r="TWX39" s="147"/>
      <c r="TWY39" s="147"/>
      <c r="TWZ39" s="147"/>
      <c r="TXA39" s="147"/>
      <c r="TXB39" s="147"/>
      <c r="TXC39" s="147"/>
      <c r="TXD39" s="147"/>
      <c r="TXE39" s="147"/>
      <c r="TXF39" s="147"/>
      <c r="TXG39" s="147"/>
      <c r="TXH39" s="147"/>
      <c r="TXI39" s="147"/>
      <c r="TXJ39" s="147"/>
      <c r="TXK39" s="147"/>
      <c r="TXL39" s="147"/>
      <c r="TXM39" s="147"/>
      <c r="TXN39" s="147"/>
      <c r="TXO39" s="147"/>
      <c r="TXP39" s="147"/>
      <c r="TXQ39" s="147"/>
      <c r="TXR39" s="147"/>
      <c r="TXS39" s="147"/>
      <c r="TXT39" s="147"/>
      <c r="TXU39" s="147"/>
      <c r="TXV39" s="147"/>
      <c r="TXW39" s="147"/>
      <c r="TXX39" s="147"/>
      <c r="TXY39" s="147"/>
      <c r="TXZ39" s="147"/>
      <c r="TYA39" s="147"/>
      <c r="TYB39" s="147"/>
      <c r="TYC39" s="147"/>
      <c r="TYD39" s="147"/>
      <c r="TYE39" s="147"/>
      <c r="TYF39" s="147"/>
      <c r="TYG39" s="147"/>
      <c r="TYH39" s="147"/>
      <c r="TYI39" s="147"/>
      <c r="TYJ39" s="147"/>
      <c r="TYK39" s="147"/>
      <c r="TYL39" s="147"/>
      <c r="TYM39" s="147"/>
      <c r="TYN39" s="147"/>
      <c r="TYO39" s="147"/>
      <c r="TYP39" s="147"/>
      <c r="TYQ39" s="147"/>
      <c r="TYR39" s="147"/>
      <c r="TYS39" s="147"/>
      <c r="TYT39" s="147"/>
      <c r="TYU39" s="147"/>
      <c r="TYV39" s="147"/>
      <c r="TYW39" s="147"/>
      <c r="TYX39" s="147"/>
      <c r="TYY39" s="147"/>
      <c r="TYZ39" s="147"/>
      <c r="TZA39" s="147"/>
      <c r="TZB39" s="147"/>
      <c r="TZC39" s="147"/>
      <c r="TZD39" s="147"/>
      <c r="TZE39" s="147"/>
      <c r="TZF39" s="147"/>
      <c r="TZG39" s="147"/>
      <c r="TZH39" s="147"/>
      <c r="TZI39" s="147"/>
      <c r="TZJ39" s="147"/>
      <c r="TZK39" s="147"/>
      <c r="TZL39" s="147"/>
      <c r="TZM39" s="147"/>
      <c r="TZN39" s="147"/>
      <c r="TZO39" s="147"/>
      <c r="TZP39" s="147"/>
      <c r="TZQ39" s="147"/>
      <c r="TZR39" s="147"/>
      <c r="TZS39" s="147"/>
      <c r="TZT39" s="147"/>
      <c r="TZU39" s="147"/>
      <c r="TZV39" s="147"/>
      <c r="TZW39" s="147"/>
      <c r="TZX39" s="147"/>
      <c r="TZY39" s="147"/>
      <c r="TZZ39" s="147"/>
      <c r="UAA39" s="147"/>
      <c r="UAB39" s="147"/>
      <c r="UAC39" s="147"/>
      <c r="UAD39" s="147"/>
      <c r="UAE39" s="147"/>
      <c r="UAF39" s="147"/>
      <c r="UAG39" s="147"/>
      <c r="UAH39" s="147"/>
      <c r="UAI39" s="147"/>
      <c r="UAJ39" s="147"/>
      <c r="UAK39" s="147"/>
      <c r="UAL39" s="147"/>
      <c r="UAM39" s="147"/>
      <c r="UAN39" s="147"/>
      <c r="UAO39" s="147"/>
      <c r="UAP39" s="147"/>
      <c r="UAQ39" s="147"/>
      <c r="UAR39" s="147"/>
      <c r="UAS39" s="147"/>
      <c r="UAT39" s="147"/>
      <c r="UAU39" s="147"/>
      <c r="UAV39" s="147"/>
      <c r="UAW39" s="147"/>
      <c r="UAX39" s="147"/>
      <c r="UAY39" s="147"/>
      <c r="UAZ39" s="147"/>
      <c r="UBA39" s="147"/>
      <c r="UBB39" s="147"/>
      <c r="UBC39" s="147"/>
      <c r="UBD39" s="147"/>
      <c r="UBE39" s="147"/>
      <c r="UBF39" s="147"/>
      <c r="UBG39" s="147"/>
      <c r="UBH39" s="147"/>
      <c r="UBI39" s="147"/>
      <c r="UBJ39" s="147"/>
      <c r="UBK39" s="147"/>
      <c r="UBL39" s="147"/>
      <c r="UBM39" s="147"/>
      <c r="UBN39" s="147"/>
      <c r="UBO39" s="147"/>
      <c r="UBP39" s="147"/>
      <c r="UBQ39" s="147"/>
      <c r="UBR39" s="147"/>
      <c r="UBS39" s="147"/>
      <c r="UBT39" s="147"/>
      <c r="UBU39" s="147"/>
      <c r="UBV39" s="147"/>
      <c r="UBW39" s="147"/>
      <c r="UBX39" s="147"/>
      <c r="UBY39" s="147"/>
      <c r="UBZ39" s="147"/>
      <c r="UCA39" s="147"/>
      <c r="UCB39" s="147"/>
      <c r="UCC39" s="147"/>
      <c r="UCD39" s="147"/>
      <c r="UCE39" s="147"/>
      <c r="UCF39" s="147"/>
      <c r="UCG39" s="147"/>
      <c r="UCH39" s="147"/>
      <c r="UCI39" s="147"/>
      <c r="UCJ39" s="147"/>
      <c r="UCK39" s="147"/>
      <c r="UCL39" s="147"/>
      <c r="UCM39" s="147"/>
      <c r="UCN39" s="147"/>
      <c r="UCO39" s="147"/>
      <c r="UCP39" s="147"/>
      <c r="UCQ39" s="147"/>
      <c r="UCR39" s="147"/>
      <c r="UCS39" s="147"/>
      <c r="UCT39" s="147"/>
      <c r="UCU39" s="147"/>
      <c r="UCV39" s="147"/>
      <c r="UCW39" s="147"/>
      <c r="UCX39" s="147"/>
      <c r="UCY39" s="147"/>
      <c r="UCZ39" s="147"/>
      <c r="UDA39" s="147"/>
      <c r="UDB39" s="147"/>
      <c r="UDC39" s="147"/>
      <c r="UDD39" s="147"/>
      <c r="UDE39" s="147"/>
      <c r="UDF39" s="147"/>
      <c r="UDG39" s="147"/>
      <c r="UDH39" s="147"/>
      <c r="UDI39" s="147"/>
      <c r="UDJ39" s="147"/>
      <c r="UDK39" s="147"/>
      <c r="UDL39" s="147"/>
      <c r="UDM39" s="147"/>
      <c r="UDN39" s="147"/>
      <c r="UDO39" s="147"/>
      <c r="UDP39" s="147"/>
      <c r="UDQ39" s="147"/>
      <c r="UDR39" s="147"/>
      <c r="UDS39" s="147"/>
      <c r="UDT39" s="147"/>
      <c r="UDU39" s="147"/>
      <c r="UDV39" s="147"/>
      <c r="UDW39" s="147"/>
      <c r="UDX39" s="147"/>
      <c r="UDY39" s="147"/>
      <c r="UDZ39" s="147"/>
      <c r="UEA39" s="147"/>
      <c r="UEB39" s="147"/>
      <c r="UEC39" s="147"/>
      <c r="UED39" s="147"/>
      <c r="UEE39" s="147"/>
      <c r="UEF39" s="147"/>
      <c r="UEG39" s="147"/>
      <c r="UEH39" s="147"/>
      <c r="UEI39" s="147"/>
      <c r="UEJ39" s="147"/>
      <c r="UEK39" s="147"/>
      <c r="UEL39" s="147"/>
      <c r="UEM39" s="147"/>
      <c r="UEN39" s="147"/>
      <c r="UEO39" s="147"/>
      <c r="UEP39" s="147"/>
      <c r="UEQ39" s="147"/>
      <c r="UER39" s="147"/>
      <c r="UES39" s="147"/>
      <c r="UET39" s="147"/>
      <c r="UEU39" s="147"/>
      <c r="UEV39" s="147"/>
      <c r="UEW39" s="147"/>
      <c r="UEX39" s="147"/>
      <c r="UEY39" s="147"/>
      <c r="UEZ39" s="147"/>
      <c r="UFA39" s="147"/>
      <c r="UFB39" s="147"/>
      <c r="UFC39" s="147"/>
      <c r="UFD39" s="147"/>
      <c r="UFE39" s="147"/>
      <c r="UFF39" s="147"/>
      <c r="UFG39" s="147"/>
      <c r="UFH39" s="147"/>
      <c r="UFI39" s="147"/>
      <c r="UFJ39" s="147"/>
      <c r="UFK39" s="147"/>
      <c r="UFL39" s="147"/>
      <c r="UFM39" s="147"/>
      <c r="UFN39" s="147"/>
      <c r="UFO39" s="147"/>
      <c r="UFP39" s="147"/>
      <c r="UFQ39" s="147"/>
      <c r="UFR39" s="147"/>
      <c r="UFS39" s="147"/>
      <c r="UFT39" s="147"/>
      <c r="UFU39" s="147"/>
      <c r="UFV39" s="147"/>
      <c r="UFW39" s="147"/>
      <c r="UFX39" s="147"/>
      <c r="UFY39" s="147"/>
      <c r="UFZ39" s="147"/>
      <c r="UGA39" s="147"/>
      <c r="UGB39" s="147"/>
      <c r="UGC39" s="147"/>
      <c r="UGD39" s="147"/>
      <c r="UGE39" s="147"/>
      <c r="UGF39" s="147"/>
      <c r="UGG39" s="147"/>
      <c r="UGH39" s="147"/>
      <c r="UGI39" s="147"/>
      <c r="UGJ39" s="147"/>
      <c r="UGK39" s="147"/>
      <c r="UGL39" s="147"/>
      <c r="UGM39" s="147"/>
      <c r="UGN39" s="147"/>
      <c r="UGO39" s="147"/>
      <c r="UGP39" s="147"/>
      <c r="UGQ39" s="147"/>
      <c r="UGR39" s="147"/>
      <c r="UGS39" s="147"/>
      <c r="UGT39" s="147"/>
      <c r="UGU39" s="147"/>
      <c r="UGV39" s="147"/>
      <c r="UGW39" s="147"/>
      <c r="UGX39" s="147"/>
      <c r="UGY39" s="147"/>
      <c r="UGZ39" s="147"/>
      <c r="UHA39" s="147"/>
      <c r="UHB39" s="147"/>
      <c r="UHC39" s="147"/>
      <c r="UHD39" s="147"/>
      <c r="UHE39" s="147"/>
      <c r="UHF39" s="147"/>
      <c r="UHG39" s="147"/>
      <c r="UHH39" s="147"/>
      <c r="UHI39" s="147"/>
      <c r="UHJ39" s="147"/>
      <c r="UHK39" s="147"/>
      <c r="UHL39" s="147"/>
      <c r="UHM39" s="147"/>
      <c r="UHN39" s="147"/>
      <c r="UHO39" s="147"/>
      <c r="UHP39" s="147"/>
      <c r="UHQ39" s="147"/>
      <c r="UHR39" s="147"/>
      <c r="UHS39" s="147"/>
      <c r="UHT39" s="147"/>
      <c r="UHU39" s="147"/>
      <c r="UHV39" s="147"/>
      <c r="UHW39" s="147"/>
      <c r="UHX39" s="147"/>
      <c r="UHY39" s="147"/>
      <c r="UHZ39" s="147"/>
      <c r="UIA39" s="147"/>
      <c r="UIB39" s="147"/>
      <c r="UIC39" s="147"/>
      <c r="UID39" s="147"/>
      <c r="UIE39" s="147"/>
      <c r="UIF39" s="147"/>
      <c r="UIG39" s="147"/>
      <c r="UIH39" s="147"/>
      <c r="UII39" s="147"/>
      <c r="UIJ39" s="147"/>
      <c r="UIK39" s="147"/>
      <c r="UIL39" s="147"/>
      <c r="UIM39" s="147"/>
      <c r="UIN39" s="147"/>
      <c r="UIO39" s="147"/>
      <c r="UIP39" s="147"/>
      <c r="UIQ39" s="147"/>
      <c r="UIR39" s="147"/>
      <c r="UIS39" s="147"/>
      <c r="UIT39" s="147"/>
      <c r="UIU39" s="147"/>
      <c r="UIV39" s="147"/>
      <c r="UIW39" s="147"/>
      <c r="UIX39" s="147"/>
      <c r="UIY39" s="147"/>
      <c r="UIZ39" s="147"/>
      <c r="UJA39" s="147"/>
      <c r="UJB39" s="147"/>
      <c r="UJC39" s="147"/>
      <c r="UJD39" s="147"/>
      <c r="UJE39" s="147"/>
      <c r="UJF39" s="147"/>
      <c r="UJG39" s="147"/>
      <c r="UJH39" s="147"/>
      <c r="UJI39" s="147"/>
      <c r="UJJ39" s="147"/>
      <c r="UJK39" s="147"/>
      <c r="UJL39" s="147"/>
      <c r="UJM39" s="147"/>
      <c r="UJN39" s="147"/>
      <c r="UJO39" s="147"/>
      <c r="UJP39" s="147"/>
      <c r="UJQ39" s="147"/>
      <c r="UJR39" s="147"/>
      <c r="UJS39" s="147"/>
      <c r="UJT39" s="147"/>
      <c r="UJU39" s="147"/>
      <c r="UJV39" s="147"/>
      <c r="UJW39" s="147"/>
      <c r="UJX39" s="147"/>
      <c r="UJY39" s="147"/>
      <c r="UJZ39" s="147"/>
      <c r="UKA39" s="147"/>
      <c r="UKB39" s="147"/>
      <c r="UKC39" s="147"/>
      <c r="UKD39" s="147"/>
      <c r="UKE39" s="147"/>
      <c r="UKF39" s="147"/>
      <c r="UKG39" s="147"/>
      <c r="UKH39" s="147"/>
      <c r="UKI39" s="147"/>
      <c r="UKJ39" s="147"/>
      <c r="UKK39" s="147"/>
      <c r="UKL39" s="147"/>
      <c r="UKM39" s="147"/>
      <c r="UKN39" s="147"/>
      <c r="UKO39" s="147"/>
      <c r="UKP39" s="147"/>
      <c r="UKQ39" s="147"/>
      <c r="UKR39" s="147"/>
      <c r="UKS39" s="147"/>
      <c r="UKT39" s="147"/>
      <c r="UKU39" s="147"/>
      <c r="UKV39" s="147"/>
      <c r="UKW39" s="147"/>
      <c r="UKX39" s="147"/>
      <c r="UKY39" s="147"/>
      <c r="UKZ39" s="147"/>
      <c r="ULA39" s="147"/>
      <c r="ULB39" s="147"/>
      <c r="ULC39" s="147"/>
      <c r="ULD39" s="147"/>
      <c r="ULE39" s="147"/>
      <c r="ULF39" s="147"/>
      <c r="ULG39" s="147"/>
      <c r="ULH39" s="147"/>
      <c r="ULI39" s="147"/>
      <c r="ULJ39" s="147"/>
      <c r="ULK39" s="147"/>
      <c r="ULL39" s="147"/>
      <c r="ULM39" s="147"/>
      <c r="ULN39" s="147"/>
      <c r="ULO39" s="147"/>
      <c r="ULP39" s="147"/>
      <c r="ULQ39" s="147"/>
      <c r="ULR39" s="147"/>
      <c r="ULS39" s="147"/>
      <c r="ULT39" s="147"/>
      <c r="ULU39" s="147"/>
      <c r="ULV39" s="147"/>
      <c r="ULW39" s="147"/>
      <c r="ULX39" s="147"/>
      <c r="ULY39" s="147"/>
      <c r="ULZ39" s="147"/>
      <c r="UMA39" s="147"/>
      <c r="UMB39" s="147"/>
      <c r="UMC39" s="147"/>
      <c r="UMD39" s="147"/>
      <c r="UME39" s="147"/>
      <c r="UMF39" s="147"/>
      <c r="UMG39" s="147"/>
      <c r="UMH39" s="147"/>
      <c r="UMI39" s="147"/>
      <c r="UMJ39" s="147"/>
      <c r="UMK39" s="147"/>
      <c r="UML39" s="147"/>
      <c r="UMM39" s="147"/>
      <c r="UMN39" s="147"/>
      <c r="UMO39" s="147"/>
      <c r="UMP39" s="147"/>
      <c r="UMQ39" s="147"/>
      <c r="UMR39" s="147"/>
      <c r="UMS39" s="147"/>
      <c r="UMT39" s="147"/>
      <c r="UMU39" s="147"/>
      <c r="UMV39" s="147"/>
      <c r="UMW39" s="147"/>
      <c r="UMX39" s="147"/>
      <c r="UMY39" s="147"/>
      <c r="UMZ39" s="147"/>
      <c r="UNA39" s="147"/>
      <c r="UNB39" s="147"/>
      <c r="UNC39" s="147"/>
      <c r="UND39" s="147"/>
      <c r="UNE39" s="147"/>
      <c r="UNF39" s="147"/>
      <c r="UNG39" s="147"/>
      <c r="UNH39" s="147"/>
      <c r="UNI39" s="147"/>
      <c r="UNJ39" s="147"/>
      <c r="UNK39" s="147"/>
      <c r="UNL39" s="147"/>
      <c r="UNM39" s="147"/>
      <c r="UNN39" s="147"/>
      <c r="UNO39" s="147"/>
      <c r="UNP39" s="147"/>
      <c r="UNQ39" s="147"/>
      <c r="UNR39" s="147"/>
      <c r="UNS39" s="147"/>
      <c r="UNT39" s="147"/>
      <c r="UNU39" s="147"/>
      <c r="UNV39" s="147"/>
      <c r="UNW39" s="147"/>
      <c r="UNX39" s="147"/>
      <c r="UNY39" s="147"/>
      <c r="UNZ39" s="147"/>
      <c r="UOA39" s="147"/>
      <c r="UOB39" s="147"/>
      <c r="UOC39" s="147"/>
      <c r="UOD39" s="147"/>
      <c r="UOE39" s="147"/>
      <c r="UOF39" s="147"/>
      <c r="UOG39" s="147"/>
      <c r="UOH39" s="147"/>
      <c r="UOI39" s="147"/>
      <c r="UOJ39" s="147"/>
      <c r="UOK39" s="147"/>
      <c r="UOL39" s="147"/>
      <c r="UOM39" s="147"/>
      <c r="UON39" s="147"/>
      <c r="UOO39" s="147"/>
      <c r="UOP39" s="147"/>
      <c r="UOQ39" s="147"/>
      <c r="UOR39" s="147"/>
      <c r="UOS39" s="147"/>
      <c r="UOT39" s="147"/>
      <c r="UOU39" s="147"/>
      <c r="UOV39" s="147"/>
      <c r="UOW39" s="147"/>
      <c r="UOX39" s="147"/>
      <c r="UOY39" s="147"/>
      <c r="UOZ39" s="147"/>
      <c r="UPA39" s="147"/>
      <c r="UPB39" s="147"/>
      <c r="UPC39" s="147"/>
      <c r="UPD39" s="147"/>
      <c r="UPE39" s="147"/>
      <c r="UPF39" s="147"/>
      <c r="UPG39" s="147"/>
      <c r="UPH39" s="147"/>
      <c r="UPI39" s="147"/>
      <c r="UPJ39" s="147"/>
      <c r="UPK39" s="147"/>
      <c r="UPL39" s="147"/>
      <c r="UPM39" s="147"/>
      <c r="UPN39" s="147"/>
      <c r="UPO39" s="147"/>
      <c r="UPP39" s="147"/>
      <c r="UPQ39" s="147"/>
      <c r="UPR39" s="147"/>
      <c r="UPS39" s="147"/>
      <c r="UPT39" s="147"/>
      <c r="UPU39" s="147"/>
      <c r="UPV39" s="147"/>
      <c r="UPW39" s="147"/>
      <c r="UPX39" s="147"/>
      <c r="UPY39" s="147"/>
      <c r="UPZ39" s="147"/>
      <c r="UQA39" s="147"/>
      <c r="UQB39" s="147"/>
      <c r="UQC39" s="147"/>
      <c r="UQD39" s="147"/>
      <c r="UQE39" s="147"/>
      <c r="UQF39" s="147"/>
      <c r="UQG39" s="147"/>
      <c r="UQH39" s="147"/>
      <c r="UQI39" s="147"/>
      <c r="UQJ39" s="147"/>
      <c r="UQK39" s="147"/>
      <c r="UQL39" s="147"/>
      <c r="UQM39" s="147"/>
      <c r="UQN39" s="147"/>
      <c r="UQO39" s="147"/>
      <c r="UQP39" s="147"/>
      <c r="UQQ39" s="147"/>
      <c r="UQR39" s="147"/>
      <c r="UQS39" s="147"/>
      <c r="UQT39" s="147"/>
      <c r="UQU39" s="147"/>
      <c r="UQV39" s="147"/>
      <c r="UQW39" s="147"/>
      <c r="UQX39" s="147"/>
      <c r="UQY39" s="147"/>
      <c r="UQZ39" s="147"/>
      <c r="URA39" s="147"/>
      <c r="URB39" s="147"/>
      <c r="URC39" s="147"/>
      <c r="URD39" s="147"/>
      <c r="URE39" s="147"/>
      <c r="URF39" s="147"/>
      <c r="URG39" s="147"/>
      <c r="URH39" s="147"/>
      <c r="URI39" s="147"/>
      <c r="URJ39" s="147"/>
      <c r="URK39" s="147"/>
      <c r="URL39" s="147"/>
      <c r="URM39" s="147"/>
      <c r="URN39" s="147"/>
      <c r="URO39" s="147"/>
      <c r="URP39" s="147"/>
      <c r="URQ39" s="147"/>
      <c r="URR39" s="147"/>
      <c r="URS39" s="147"/>
      <c r="URT39" s="147"/>
      <c r="URU39" s="147"/>
      <c r="URV39" s="147"/>
      <c r="URW39" s="147"/>
      <c r="URX39" s="147"/>
      <c r="URY39" s="147"/>
      <c r="URZ39" s="147"/>
      <c r="USA39" s="147"/>
      <c r="USB39" s="147"/>
      <c r="USC39" s="147"/>
      <c r="USD39" s="147"/>
      <c r="USE39" s="147"/>
      <c r="USF39" s="147"/>
      <c r="USG39" s="147"/>
      <c r="USH39" s="147"/>
      <c r="USI39" s="147"/>
      <c r="USJ39" s="147"/>
      <c r="USK39" s="147"/>
      <c r="USL39" s="147"/>
      <c r="USM39" s="147"/>
      <c r="USN39" s="147"/>
      <c r="USO39" s="147"/>
      <c r="USP39" s="147"/>
      <c r="USQ39" s="147"/>
      <c r="USR39" s="147"/>
      <c r="USS39" s="147"/>
      <c r="UST39" s="147"/>
      <c r="USU39" s="147"/>
      <c r="USV39" s="147"/>
      <c r="USW39" s="147"/>
      <c r="USX39" s="147"/>
      <c r="USY39" s="147"/>
      <c r="USZ39" s="147"/>
      <c r="UTA39" s="147"/>
      <c r="UTB39" s="147"/>
      <c r="UTC39" s="147"/>
      <c r="UTD39" s="147"/>
      <c r="UTE39" s="147"/>
      <c r="UTF39" s="147"/>
      <c r="UTG39" s="147"/>
      <c r="UTH39" s="147"/>
      <c r="UTI39" s="147"/>
      <c r="UTJ39" s="147"/>
      <c r="UTK39" s="147"/>
      <c r="UTL39" s="147"/>
      <c r="UTM39" s="147"/>
      <c r="UTN39" s="147"/>
      <c r="UTO39" s="147"/>
      <c r="UTP39" s="147"/>
      <c r="UTQ39" s="147"/>
      <c r="UTR39" s="147"/>
      <c r="UTS39" s="147"/>
      <c r="UTT39" s="147"/>
      <c r="UTU39" s="147"/>
      <c r="UTV39" s="147"/>
      <c r="UTW39" s="147"/>
      <c r="UTX39" s="147"/>
      <c r="UTY39" s="147"/>
      <c r="UTZ39" s="147"/>
      <c r="UUA39" s="147"/>
      <c r="UUB39" s="147"/>
      <c r="UUC39" s="147"/>
      <c r="UUD39" s="147"/>
      <c r="UUE39" s="147"/>
      <c r="UUF39" s="147"/>
      <c r="UUG39" s="147"/>
      <c r="UUH39" s="147"/>
      <c r="UUI39" s="147"/>
      <c r="UUJ39" s="147"/>
      <c r="UUK39" s="147"/>
      <c r="UUL39" s="147"/>
      <c r="UUM39" s="147"/>
      <c r="UUN39" s="147"/>
      <c r="UUO39" s="147"/>
      <c r="UUP39" s="147"/>
      <c r="UUQ39" s="147"/>
      <c r="UUR39" s="147"/>
      <c r="UUS39" s="147"/>
      <c r="UUT39" s="147"/>
      <c r="UUU39" s="147"/>
      <c r="UUV39" s="147"/>
      <c r="UUW39" s="147"/>
      <c r="UUX39" s="147"/>
      <c r="UUY39" s="147"/>
      <c r="UUZ39" s="147"/>
      <c r="UVA39" s="147"/>
      <c r="UVB39" s="147"/>
      <c r="UVC39" s="147"/>
      <c r="UVD39" s="147"/>
      <c r="UVE39" s="147"/>
      <c r="UVF39" s="147"/>
      <c r="UVG39" s="147"/>
      <c r="UVH39" s="147"/>
      <c r="UVI39" s="147"/>
      <c r="UVJ39" s="147"/>
      <c r="UVK39" s="147"/>
      <c r="UVL39" s="147"/>
      <c r="UVM39" s="147"/>
      <c r="UVN39" s="147"/>
      <c r="UVO39" s="147"/>
      <c r="UVP39" s="147"/>
      <c r="UVQ39" s="147"/>
      <c r="UVR39" s="147"/>
      <c r="UVS39" s="147"/>
      <c r="UVT39" s="147"/>
      <c r="UVU39" s="147"/>
      <c r="UVV39" s="147"/>
      <c r="UVW39" s="147"/>
      <c r="UVX39" s="147"/>
      <c r="UVY39" s="147"/>
      <c r="UVZ39" s="147"/>
      <c r="UWA39" s="147"/>
      <c r="UWB39" s="147"/>
      <c r="UWC39" s="147"/>
      <c r="UWD39" s="147"/>
      <c r="UWE39" s="147"/>
      <c r="UWF39" s="147"/>
      <c r="UWG39" s="147"/>
      <c r="UWH39" s="147"/>
      <c r="UWI39" s="147"/>
      <c r="UWJ39" s="147"/>
      <c r="UWK39" s="147"/>
      <c r="UWL39" s="147"/>
      <c r="UWM39" s="147"/>
      <c r="UWN39" s="147"/>
      <c r="UWO39" s="147"/>
      <c r="UWP39" s="147"/>
      <c r="UWQ39" s="147"/>
      <c r="UWR39" s="147"/>
      <c r="UWS39" s="147"/>
      <c r="UWT39" s="147"/>
      <c r="UWU39" s="147"/>
      <c r="UWV39" s="147"/>
      <c r="UWW39" s="147"/>
      <c r="UWX39" s="147"/>
      <c r="UWY39" s="147"/>
      <c r="UWZ39" s="147"/>
      <c r="UXA39" s="147"/>
      <c r="UXB39" s="147"/>
      <c r="UXC39" s="147"/>
      <c r="UXD39" s="147"/>
      <c r="UXE39" s="147"/>
      <c r="UXF39" s="147"/>
      <c r="UXG39" s="147"/>
      <c r="UXH39" s="147"/>
      <c r="UXI39" s="147"/>
      <c r="UXJ39" s="147"/>
      <c r="UXK39" s="147"/>
      <c r="UXL39" s="147"/>
      <c r="UXM39" s="147"/>
      <c r="UXN39" s="147"/>
      <c r="UXO39" s="147"/>
      <c r="UXP39" s="147"/>
      <c r="UXQ39" s="147"/>
      <c r="UXR39" s="147"/>
      <c r="UXS39" s="147"/>
      <c r="UXT39" s="147"/>
      <c r="UXU39" s="147"/>
      <c r="UXV39" s="147"/>
      <c r="UXW39" s="147"/>
      <c r="UXX39" s="147"/>
      <c r="UXY39" s="147"/>
      <c r="UXZ39" s="147"/>
      <c r="UYA39" s="147"/>
      <c r="UYB39" s="147"/>
      <c r="UYC39" s="147"/>
      <c r="UYD39" s="147"/>
      <c r="UYE39" s="147"/>
      <c r="UYF39" s="147"/>
      <c r="UYG39" s="147"/>
      <c r="UYH39" s="147"/>
      <c r="UYI39" s="147"/>
      <c r="UYJ39" s="147"/>
      <c r="UYK39" s="147"/>
      <c r="UYL39" s="147"/>
      <c r="UYM39" s="147"/>
      <c r="UYN39" s="147"/>
      <c r="UYO39" s="147"/>
      <c r="UYP39" s="147"/>
      <c r="UYQ39" s="147"/>
      <c r="UYR39" s="147"/>
      <c r="UYS39" s="147"/>
      <c r="UYT39" s="147"/>
      <c r="UYU39" s="147"/>
      <c r="UYV39" s="147"/>
      <c r="UYW39" s="147"/>
      <c r="UYX39" s="147"/>
      <c r="UYY39" s="147"/>
      <c r="UYZ39" s="147"/>
      <c r="UZA39" s="147"/>
      <c r="UZB39" s="147"/>
      <c r="UZC39" s="147"/>
      <c r="UZD39" s="147"/>
      <c r="UZE39" s="147"/>
      <c r="UZF39" s="147"/>
      <c r="UZG39" s="147"/>
      <c r="UZH39" s="147"/>
      <c r="UZI39" s="147"/>
      <c r="UZJ39" s="147"/>
      <c r="UZK39" s="147"/>
      <c r="UZL39" s="147"/>
      <c r="UZM39" s="147"/>
      <c r="UZN39" s="147"/>
      <c r="UZO39" s="147"/>
      <c r="UZP39" s="147"/>
      <c r="UZQ39" s="147"/>
      <c r="UZR39" s="147"/>
      <c r="UZS39" s="147"/>
      <c r="UZT39" s="147"/>
      <c r="UZU39" s="147"/>
      <c r="UZV39" s="147"/>
      <c r="UZW39" s="147"/>
      <c r="UZX39" s="147"/>
      <c r="UZY39" s="147"/>
      <c r="UZZ39" s="147"/>
      <c r="VAA39" s="147"/>
      <c r="VAB39" s="147"/>
      <c r="VAC39" s="147"/>
      <c r="VAD39" s="147"/>
      <c r="VAE39" s="147"/>
      <c r="VAF39" s="147"/>
      <c r="VAG39" s="147"/>
      <c r="VAH39" s="147"/>
      <c r="VAI39" s="147"/>
      <c r="VAJ39" s="147"/>
      <c r="VAK39" s="147"/>
      <c r="VAL39" s="147"/>
      <c r="VAM39" s="147"/>
      <c r="VAN39" s="147"/>
      <c r="VAO39" s="147"/>
      <c r="VAP39" s="147"/>
      <c r="VAQ39" s="147"/>
      <c r="VAR39" s="147"/>
      <c r="VAS39" s="147"/>
      <c r="VAT39" s="147"/>
      <c r="VAU39" s="147"/>
      <c r="VAV39" s="147"/>
      <c r="VAW39" s="147"/>
      <c r="VAX39" s="147"/>
      <c r="VAY39" s="147"/>
      <c r="VAZ39" s="147"/>
      <c r="VBA39" s="147"/>
      <c r="VBB39" s="147"/>
      <c r="VBC39" s="147"/>
      <c r="VBD39" s="147"/>
      <c r="VBE39" s="147"/>
      <c r="VBF39" s="147"/>
      <c r="VBG39" s="147"/>
      <c r="VBH39" s="147"/>
      <c r="VBI39" s="147"/>
      <c r="VBJ39" s="147"/>
      <c r="VBK39" s="147"/>
      <c r="VBL39" s="147"/>
      <c r="VBM39" s="147"/>
      <c r="VBN39" s="147"/>
      <c r="VBO39" s="147"/>
      <c r="VBP39" s="147"/>
      <c r="VBQ39" s="147"/>
      <c r="VBR39" s="147"/>
      <c r="VBS39" s="147"/>
      <c r="VBT39" s="147"/>
      <c r="VBU39" s="147"/>
      <c r="VBV39" s="147"/>
      <c r="VBW39" s="147"/>
      <c r="VBX39" s="147"/>
      <c r="VBY39" s="147"/>
      <c r="VBZ39" s="147"/>
      <c r="VCA39" s="147"/>
      <c r="VCB39" s="147"/>
      <c r="VCC39" s="147"/>
      <c r="VCD39" s="147"/>
      <c r="VCE39" s="147"/>
      <c r="VCF39" s="147"/>
      <c r="VCG39" s="147"/>
      <c r="VCH39" s="147"/>
      <c r="VCI39" s="147"/>
      <c r="VCJ39" s="147"/>
      <c r="VCK39" s="147"/>
      <c r="VCL39" s="147"/>
      <c r="VCM39" s="147"/>
      <c r="VCN39" s="147"/>
      <c r="VCO39" s="147"/>
      <c r="VCP39" s="147"/>
      <c r="VCQ39" s="147"/>
      <c r="VCR39" s="147"/>
      <c r="VCS39" s="147"/>
      <c r="VCT39" s="147"/>
      <c r="VCU39" s="147"/>
      <c r="VCV39" s="147"/>
      <c r="VCW39" s="147"/>
      <c r="VCX39" s="147"/>
      <c r="VCY39" s="147"/>
      <c r="VCZ39" s="147"/>
      <c r="VDA39" s="147"/>
      <c r="VDB39" s="147"/>
      <c r="VDC39" s="147"/>
      <c r="VDD39" s="147"/>
      <c r="VDE39" s="147"/>
      <c r="VDF39" s="147"/>
      <c r="VDG39" s="147"/>
      <c r="VDH39" s="147"/>
      <c r="VDI39" s="147"/>
      <c r="VDJ39" s="147"/>
      <c r="VDK39" s="147"/>
      <c r="VDL39" s="147"/>
      <c r="VDM39" s="147"/>
      <c r="VDN39" s="147"/>
      <c r="VDO39" s="147"/>
      <c r="VDP39" s="147"/>
      <c r="VDQ39" s="147"/>
      <c r="VDR39" s="147"/>
      <c r="VDS39" s="147"/>
      <c r="VDT39" s="147"/>
      <c r="VDU39" s="147"/>
      <c r="VDV39" s="147"/>
      <c r="VDW39" s="147"/>
      <c r="VDX39" s="147"/>
      <c r="VDY39" s="147"/>
      <c r="VDZ39" s="147"/>
      <c r="VEA39" s="147"/>
      <c r="VEB39" s="147"/>
      <c r="VEC39" s="147"/>
      <c r="VED39" s="147"/>
      <c r="VEE39" s="147"/>
      <c r="VEF39" s="147"/>
      <c r="VEG39" s="147"/>
      <c r="VEH39" s="147"/>
      <c r="VEI39" s="147"/>
      <c r="VEJ39" s="147"/>
      <c r="VEK39" s="147"/>
      <c r="VEL39" s="147"/>
      <c r="VEM39" s="147"/>
      <c r="VEN39" s="147"/>
      <c r="VEO39" s="147"/>
      <c r="VEP39" s="147"/>
      <c r="VEQ39" s="147"/>
      <c r="VER39" s="147"/>
      <c r="VES39" s="147"/>
      <c r="VET39" s="147"/>
      <c r="VEU39" s="147"/>
      <c r="VEV39" s="147"/>
      <c r="VEW39" s="147"/>
      <c r="VEX39" s="147"/>
      <c r="VEY39" s="147"/>
      <c r="VEZ39" s="147"/>
      <c r="VFA39" s="147"/>
      <c r="VFB39" s="147"/>
      <c r="VFC39" s="147"/>
      <c r="VFD39" s="147"/>
      <c r="VFE39" s="147"/>
      <c r="VFF39" s="147"/>
      <c r="VFG39" s="147"/>
      <c r="VFH39" s="147"/>
      <c r="VFI39" s="147"/>
      <c r="VFJ39" s="147"/>
      <c r="VFK39" s="147"/>
      <c r="VFL39" s="147"/>
      <c r="VFM39" s="147"/>
      <c r="VFN39" s="147"/>
      <c r="VFO39" s="147"/>
      <c r="VFP39" s="147"/>
      <c r="VFQ39" s="147"/>
      <c r="VFR39" s="147"/>
      <c r="VFS39" s="147"/>
      <c r="VFT39" s="147"/>
      <c r="VFU39" s="147"/>
      <c r="VFV39" s="147"/>
      <c r="VFW39" s="147"/>
      <c r="VFX39" s="147"/>
      <c r="VFY39" s="147"/>
      <c r="VFZ39" s="147"/>
      <c r="VGA39" s="147"/>
      <c r="VGB39" s="147"/>
      <c r="VGC39" s="147"/>
      <c r="VGD39" s="147"/>
      <c r="VGE39" s="147"/>
      <c r="VGF39" s="147"/>
      <c r="VGG39" s="147"/>
      <c r="VGH39" s="147"/>
      <c r="VGI39" s="147"/>
      <c r="VGJ39" s="147"/>
      <c r="VGK39" s="147"/>
      <c r="VGL39" s="147"/>
      <c r="VGM39" s="147"/>
      <c r="VGN39" s="147"/>
      <c r="VGO39" s="147"/>
      <c r="VGP39" s="147"/>
      <c r="VGQ39" s="147"/>
      <c r="VGR39" s="147"/>
      <c r="VGS39" s="147"/>
      <c r="VGT39" s="147"/>
      <c r="VGU39" s="147"/>
      <c r="VGV39" s="147"/>
      <c r="VGW39" s="147"/>
      <c r="VGX39" s="147"/>
      <c r="VGY39" s="147"/>
      <c r="VGZ39" s="147"/>
      <c r="VHA39" s="147"/>
      <c r="VHB39" s="147"/>
      <c r="VHC39" s="147"/>
      <c r="VHD39" s="147"/>
      <c r="VHE39" s="147"/>
      <c r="VHF39" s="147"/>
      <c r="VHG39" s="147"/>
      <c r="VHH39" s="147"/>
      <c r="VHI39" s="147"/>
      <c r="VHJ39" s="147"/>
      <c r="VHK39" s="147"/>
      <c r="VHL39" s="147"/>
      <c r="VHM39" s="147"/>
      <c r="VHN39" s="147"/>
      <c r="VHO39" s="147"/>
      <c r="VHP39" s="147"/>
      <c r="VHQ39" s="147"/>
      <c r="VHR39" s="147"/>
      <c r="VHS39" s="147"/>
      <c r="VHT39" s="147"/>
      <c r="VHU39" s="147"/>
      <c r="VHV39" s="147"/>
      <c r="VHW39" s="147"/>
      <c r="VHX39" s="147"/>
      <c r="VHY39" s="147"/>
      <c r="VHZ39" s="147"/>
      <c r="VIA39" s="147"/>
      <c r="VIB39" s="147"/>
      <c r="VIC39" s="147"/>
      <c r="VID39" s="147"/>
      <c r="VIE39" s="147"/>
      <c r="VIF39" s="147"/>
      <c r="VIG39" s="147"/>
      <c r="VIH39" s="147"/>
      <c r="VII39" s="147"/>
      <c r="VIJ39" s="147"/>
      <c r="VIK39" s="147"/>
      <c r="VIL39" s="147"/>
      <c r="VIM39" s="147"/>
      <c r="VIN39" s="147"/>
      <c r="VIO39" s="147"/>
      <c r="VIP39" s="147"/>
      <c r="VIQ39" s="147"/>
      <c r="VIR39" s="147"/>
      <c r="VIS39" s="147"/>
      <c r="VIT39" s="147"/>
      <c r="VIU39" s="147"/>
      <c r="VIV39" s="147"/>
      <c r="VIW39" s="147"/>
      <c r="VIX39" s="147"/>
      <c r="VIY39" s="147"/>
      <c r="VIZ39" s="147"/>
      <c r="VJA39" s="147"/>
      <c r="VJB39" s="147"/>
      <c r="VJC39" s="147"/>
      <c r="VJD39" s="147"/>
      <c r="VJE39" s="147"/>
      <c r="VJF39" s="147"/>
      <c r="VJG39" s="147"/>
      <c r="VJH39" s="147"/>
      <c r="VJI39" s="147"/>
      <c r="VJJ39" s="147"/>
      <c r="VJK39" s="147"/>
      <c r="VJL39" s="147"/>
      <c r="VJM39" s="147"/>
      <c r="VJN39" s="147"/>
      <c r="VJO39" s="147"/>
      <c r="VJP39" s="147"/>
      <c r="VJQ39" s="147"/>
      <c r="VJR39" s="147"/>
      <c r="VJS39" s="147"/>
      <c r="VJT39" s="147"/>
      <c r="VJU39" s="147"/>
      <c r="VJV39" s="147"/>
      <c r="VJW39" s="147"/>
      <c r="VJX39" s="147"/>
      <c r="VJY39" s="147"/>
      <c r="VJZ39" s="147"/>
      <c r="VKA39" s="147"/>
      <c r="VKB39" s="147"/>
      <c r="VKC39" s="147"/>
      <c r="VKD39" s="147"/>
      <c r="VKE39" s="147"/>
      <c r="VKF39" s="147"/>
      <c r="VKG39" s="147"/>
      <c r="VKH39" s="147"/>
      <c r="VKI39" s="147"/>
      <c r="VKJ39" s="147"/>
      <c r="VKK39" s="147"/>
      <c r="VKL39" s="147"/>
      <c r="VKM39" s="147"/>
      <c r="VKN39" s="147"/>
      <c r="VKO39" s="147"/>
      <c r="VKP39" s="147"/>
      <c r="VKQ39" s="147"/>
      <c r="VKR39" s="147"/>
      <c r="VKS39" s="147"/>
      <c r="VKT39" s="147"/>
      <c r="VKU39" s="147"/>
      <c r="VKV39" s="147"/>
      <c r="VKW39" s="147"/>
      <c r="VKX39" s="147"/>
      <c r="VKY39" s="147"/>
      <c r="VKZ39" s="147"/>
      <c r="VLA39" s="147"/>
      <c r="VLB39" s="147"/>
      <c r="VLC39" s="147"/>
      <c r="VLD39" s="147"/>
      <c r="VLE39" s="147"/>
      <c r="VLF39" s="147"/>
      <c r="VLG39" s="147"/>
      <c r="VLH39" s="147"/>
      <c r="VLI39" s="147"/>
      <c r="VLJ39" s="147"/>
      <c r="VLK39" s="147"/>
      <c r="VLL39" s="147"/>
      <c r="VLM39" s="147"/>
      <c r="VLN39" s="147"/>
      <c r="VLO39" s="147"/>
      <c r="VLP39" s="147"/>
      <c r="VLQ39" s="147"/>
      <c r="VLR39" s="147"/>
      <c r="VLS39" s="147"/>
      <c r="VLT39" s="147"/>
      <c r="VLU39" s="147"/>
      <c r="VLV39" s="147"/>
      <c r="VLW39" s="147"/>
      <c r="VLX39" s="147"/>
      <c r="VLY39" s="147"/>
      <c r="VLZ39" s="147"/>
      <c r="VMA39" s="147"/>
      <c r="VMB39" s="147"/>
      <c r="VMC39" s="147"/>
      <c r="VMD39" s="147"/>
      <c r="VME39" s="147"/>
      <c r="VMF39" s="147"/>
      <c r="VMG39" s="147"/>
      <c r="VMH39" s="147"/>
      <c r="VMI39" s="147"/>
      <c r="VMJ39" s="147"/>
      <c r="VMK39" s="147"/>
      <c r="VML39" s="147"/>
      <c r="VMM39" s="147"/>
      <c r="VMN39" s="147"/>
      <c r="VMO39" s="147"/>
      <c r="VMP39" s="147"/>
      <c r="VMQ39" s="147"/>
      <c r="VMR39" s="147"/>
      <c r="VMS39" s="147"/>
      <c r="VMT39" s="147"/>
      <c r="VMU39" s="147"/>
      <c r="VMV39" s="147"/>
      <c r="VMW39" s="147"/>
      <c r="VMX39" s="147"/>
      <c r="VMY39" s="147"/>
      <c r="VMZ39" s="147"/>
      <c r="VNA39" s="147"/>
      <c r="VNB39" s="147"/>
      <c r="VNC39" s="147"/>
      <c r="VND39" s="147"/>
      <c r="VNE39" s="147"/>
      <c r="VNF39" s="147"/>
      <c r="VNG39" s="147"/>
      <c r="VNH39" s="147"/>
      <c r="VNI39" s="147"/>
      <c r="VNJ39" s="147"/>
      <c r="VNK39" s="147"/>
      <c r="VNL39" s="147"/>
      <c r="VNM39" s="147"/>
      <c r="VNN39" s="147"/>
      <c r="VNO39" s="147"/>
      <c r="VNP39" s="147"/>
      <c r="VNQ39" s="147"/>
      <c r="VNR39" s="147"/>
      <c r="VNS39" s="147"/>
      <c r="VNT39" s="147"/>
      <c r="VNU39" s="147"/>
      <c r="VNV39" s="147"/>
      <c r="VNW39" s="147"/>
      <c r="VNX39" s="147"/>
      <c r="VNY39" s="147"/>
      <c r="VNZ39" s="147"/>
      <c r="VOA39" s="147"/>
      <c r="VOB39" s="147"/>
      <c r="VOC39" s="147"/>
      <c r="VOD39" s="147"/>
      <c r="VOE39" s="147"/>
      <c r="VOF39" s="147"/>
      <c r="VOG39" s="147"/>
      <c r="VOH39" s="147"/>
      <c r="VOI39" s="147"/>
      <c r="VOJ39" s="147"/>
      <c r="VOK39" s="147"/>
      <c r="VOL39" s="147"/>
      <c r="VOM39" s="147"/>
      <c r="VON39" s="147"/>
      <c r="VOO39" s="147"/>
      <c r="VOP39" s="147"/>
      <c r="VOQ39" s="147"/>
      <c r="VOR39" s="147"/>
      <c r="VOS39" s="147"/>
      <c r="VOT39" s="147"/>
      <c r="VOU39" s="147"/>
      <c r="VOV39" s="147"/>
      <c r="VOW39" s="147"/>
      <c r="VOX39" s="147"/>
      <c r="VOY39" s="147"/>
      <c r="VOZ39" s="147"/>
      <c r="VPA39" s="147"/>
      <c r="VPB39" s="147"/>
      <c r="VPC39" s="147"/>
      <c r="VPD39" s="147"/>
      <c r="VPE39" s="147"/>
      <c r="VPF39" s="147"/>
      <c r="VPG39" s="147"/>
      <c r="VPH39" s="147"/>
      <c r="VPI39" s="147"/>
      <c r="VPJ39" s="147"/>
      <c r="VPK39" s="147"/>
      <c r="VPL39" s="147"/>
      <c r="VPM39" s="147"/>
      <c r="VPN39" s="147"/>
      <c r="VPO39" s="147"/>
      <c r="VPP39" s="147"/>
      <c r="VPQ39" s="147"/>
      <c r="VPR39" s="147"/>
      <c r="VPS39" s="147"/>
      <c r="VPT39" s="147"/>
      <c r="VPU39" s="147"/>
      <c r="VPV39" s="147"/>
      <c r="VPW39" s="147"/>
      <c r="VPX39" s="147"/>
      <c r="VPY39" s="147"/>
      <c r="VPZ39" s="147"/>
      <c r="VQA39" s="147"/>
      <c r="VQB39" s="147"/>
      <c r="VQC39" s="147"/>
      <c r="VQD39" s="147"/>
      <c r="VQE39" s="147"/>
      <c r="VQF39" s="147"/>
      <c r="VQG39" s="147"/>
      <c r="VQH39" s="147"/>
      <c r="VQI39" s="147"/>
      <c r="VQJ39" s="147"/>
      <c r="VQK39" s="147"/>
      <c r="VQL39" s="147"/>
      <c r="VQM39" s="147"/>
      <c r="VQN39" s="147"/>
      <c r="VQO39" s="147"/>
      <c r="VQP39" s="147"/>
      <c r="VQQ39" s="147"/>
      <c r="VQR39" s="147"/>
      <c r="VQS39" s="147"/>
      <c r="VQT39" s="147"/>
      <c r="VQU39" s="147"/>
      <c r="VQV39" s="147"/>
      <c r="VQW39" s="147"/>
      <c r="VQX39" s="147"/>
      <c r="VQY39" s="147"/>
      <c r="VQZ39" s="147"/>
      <c r="VRA39" s="147"/>
      <c r="VRB39" s="147"/>
      <c r="VRC39" s="147"/>
      <c r="VRD39" s="147"/>
      <c r="VRE39" s="147"/>
      <c r="VRF39" s="147"/>
      <c r="VRG39" s="147"/>
      <c r="VRH39" s="147"/>
      <c r="VRI39" s="147"/>
      <c r="VRJ39" s="147"/>
      <c r="VRK39" s="147"/>
      <c r="VRL39" s="147"/>
      <c r="VRM39" s="147"/>
      <c r="VRN39" s="147"/>
      <c r="VRO39" s="147"/>
      <c r="VRP39" s="147"/>
      <c r="VRQ39" s="147"/>
      <c r="VRR39" s="147"/>
      <c r="VRS39" s="147"/>
      <c r="VRT39" s="147"/>
      <c r="VRU39" s="147"/>
      <c r="VRV39" s="147"/>
      <c r="VRW39" s="147"/>
      <c r="VRX39" s="147"/>
      <c r="VRY39" s="147"/>
      <c r="VRZ39" s="147"/>
      <c r="VSA39" s="147"/>
      <c r="VSB39" s="147"/>
      <c r="VSC39" s="147"/>
      <c r="VSD39" s="147"/>
      <c r="VSE39" s="147"/>
      <c r="VSF39" s="147"/>
      <c r="VSG39" s="147"/>
      <c r="VSH39" s="147"/>
      <c r="VSI39" s="147"/>
      <c r="VSJ39" s="147"/>
      <c r="VSK39" s="147"/>
      <c r="VSL39" s="147"/>
      <c r="VSM39" s="147"/>
      <c r="VSN39" s="147"/>
      <c r="VSO39" s="147"/>
      <c r="VSP39" s="147"/>
      <c r="VSQ39" s="147"/>
      <c r="VSR39" s="147"/>
      <c r="VSS39" s="147"/>
      <c r="VST39" s="147"/>
      <c r="VSU39" s="147"/>
      <c r="VSV39" s="147"/>
      <c r="VSW39" s="147"/>
      <c r="VSX39" s="147"/>
      <c r="VSY39" s="147"/>
      <c r="VSZ39" s="147"/>
      <c r="VTA39" s="147"/>
      <c r="VTB39" s="147"/>
      <c r="VTC39" s="147"/>
      <c r="VTD39" s="147"/>
      <c r="VTE39" s="147"/>
      <c r="VTF39" s="147"/>
      <c r="VTG39" s="147"/>
      <c r="VTH39" s="147"/>
      <c r="VTI39" s="147"/>
      <c r="VTJ39" s="147"/>
      <c r="VTK39" s="147"/>
      <c r="VTL39" s="147"/>
      <c r="VTM39" s="147"/>
      <c r="VTN39" s="147"/>
      <c r="VTO39" s="147"/>
      <c r="VTP39" s="147"/>
      <c r="VTQ39" s="147"/>
      <c r="VTR39" s="147"/>
      <c r="VTS39" s="147"/>
      <c r="VTT39" s="147"/>
      <c r="VTU39" s="147"/>
      <c r="VTV39" s="147"/>
      <c r="VTW39" s="147"/>
      <c r="VTX39" s="147"/>
      <c r="VTY39" s="147"/>
      <c r="VTZ39" s="147"/>
      <c r="VUA39" s="147"/>
      <c r="VUB39" s="147"/>
      <c r="VUC39" s="147"/>
      <c r="VUD39" s="147"/>
      <c r="VUE39" s="147"/>
      <c r="VUF39" s="147"/>
      <c r="VUG39" s="147"/>
      <c r="VUH39" s="147"/>
      <c r="VUI39" s="147"/>
      <c r="VUJ39" s="147"/>
      <c r="VUK39" s="147"/>
      <c r="VUL39" s="147"/>
      <c r="VUM39" s="147"/>
      <c r="VUN39" s="147"/>
      <c r="VUO39" s="147"/>
      <c r="VUP39" s="147"/>
      <c r="VUQ39" s="147"/>
      <c r="VUR39" s="147"/>
      <c r="VUS39" s="147"/>
      <c r="VUT39" s="147"/>
      <c r="VUU39" s="147"/>
      <c r="VUV39" s="147"/>
      <c r="VUW39" s="147"/>
      <c r="VUX39" s="147"/>
      <c r="VUY39" s="147"/>
      <c r="VUZ39" s="147"/>
      <c r="VVA39" s="147"/>
      <c r="VVB39" s="147"/>
      <c r="VVC39" s="147"/>
      <c r="VVD39" s="147"/>
      <c r="VVE39" s="147"/>
      <c r="VVF39" s="147"/>
      <c r="VVG39" s="147"/>
      <c r="VVH39" s="147"/>
      <c r="VVI39" s="147"/>
      <c r="VVJ39" s="147"/>
      <c r="VVK39" s="147"/>
      <c r="VVL39" s="147"/>
      <c r="VVM39" s="147"/>
      <c r="VVN39" s="147"/>
      <c r="VVO39" s="147"/>
      <c r="VVP39" s="147"/>
      <c r="VVQ39" s="147"/>
      <c r="VVR39" s="147"/>
      <c r="VVS39" s="147"/>
      <c r="VVT39" s="147"/>
      <c r="VVU39" s="147"/>
      <c r="VVV39" s="147"/>
      <c r="VVW39" s="147"/>
      <c r="VVX39" s="147"/>
      <c r="VVY39" s="147"/>
      <c r="VVZ39" s="147"/>
      <c r="VWA39" s="147"/>
      <c r="VWB39" s="147"/>
      <c r="VWC39" s="147"/>
      <c r="VWD39" s="147"/>
      <c r="VWE39" s="147"/>
      <c r="VWF39" s="147"/>
      <c r="VWG39" s="147"/>
      <c r="VWH39" s="147"/>
      <c r="VWI39" s="147"/>
      <c r="VWJ39" s="147"/>
      <c r="VWK39" s="147"/>
      <c r="VWL39" s="147"/>
      <c r="VWM39" s="147"/>
      <c r="VWN39" s="147"/>
      <c r="VWO39" s="147"/>
      <c r="VWP39" s="147"/>
      <c r="VWQ39" s="147"/>
      <c r="VWR39" s="147"/>
      <c r="VWS39" s="147"/>
      <c r="VWT39" s="147"/>
      <c r="VWU39" s="147"/>
      <c r="VWV39" s="147"/>
      <c r="VWW39" s="147"/>
      <c r="VWX39" s="147"/>
      <c r="VWY39" s="147"/>
      <c r="VWZ39" s="147"/>
      <c r="VXA39" s="147"/>
      <c r="VXB39" s="147"/>
      <c r="VXC39" s="147"/>
      <c r="VXD39" s="147"/>
      <c r="VXE39" s="147"/>
      <c r="VXF39" s="147"/>
      <c r="VXG39" s="147"/>
      <c r="VXH39" s="147"/>
      <c r="VXI39" s="147"/>
      <c r="VXJ39" s="147"/>
      <c r="VXK39" s="147"/>
      <c r="VXL39" s="147"/>
      <c r="VXM39" s="147"/>
      <c r="VXN39" s="147"/>
      <c r="VXO39" s="147"/>
      <c r="VXP39" s="147"/>
      <c r="VXQ39" s="147"/>
      <c r="VXR39" s="147"/>
      <c r="VXS39" s="147"/>
      <c r="VXT39" s="147"/>
      <c r="VXU39" s="147"/>
      <c r="VXV39" s="147"/>
      <c r="VXW39" s="147"/>
      <c r="VXX39" s="147"/>
      <c r="VXY39" s="147"/>
      <c r="VXZ39" s="147"/>
      <c r="VYA39" s="147"/>
      <c r="VYB39" s="147"/>
      <c r="VYC39" s="147"/>
      <c r="VYD39" s="147"/>
      <c r="VYE39" s="147"/>
      <c r="VYF39" s="147"/>
      <c r="VYG39" s="147"/>
      <c r="VYH39" s="147"/>
      <c r="VYI39" s="147"/>
      <c r="VYJ39" s="147"/>
      <c r="VYK39" s="147"/>
      <c r="VYL39" s="147"/>
      <c r="VYM39" s="147"/>
      <c r="VYN39" s="147"/>
      <c r="VYO39" s="147"/>
      <c r="VYP39" s="147"/>
      <c r="VYQ39" s="147"/>
      <c r="VYR39" s="147"/>
      <c r="VYS39" s="147"/>
      <c r="VYT39" s="147"/>
      <c r="VYU39" s="147"/>
      <c r="VYV39" s="147"/>
      <c r="VYW39" s="147"/>
      <c r="VYX39" s="147"/>
      <c r="VYY39" s="147"/>
      <c r="VYZ39" s="147"/>
      <c r="VZA39" s="147"/>
      <c r="VZB39" s="147"/>
      <c r="VZC39" s="147"/>
      <c r="VZD39" s="147"/>
      <c r="VZE39" s="147"/>
      <c r="VZF39" s="147"/>
      <c r="VZG39" s="147"/>
      <c r="VZH39" s="147"/>
      <c r="VZI39" s="147"/>
      <c r="VZJ39" s="147"/>
      <c r="VZK39" s="147"/>
      <c r="VZL39" s="147"/>
      <c r="VZM39" s="147"/>
      <c r="VZN39" s="147"/>
      <c r="VZO39" s="147"/>
      <c r="VZP39" s="147"/>
      <c r="VZQ39" s="147"/>
      <c r="VZR39" s="147"/>
      <c r="VZS39" s="147"/>
      <c r="VZT39" s="147"/>
      <c r="VZU39" s="147"/>
      <c r="VZV39" s="147"/>
      <c r="VZW39" s="147"/>
      <c r="VZX39" s="147"/>
      <c r="VZY39" s="147"/>
      <c r="VZZ39" s="147"/>
      <c r="WAA39" s="147"/>
      <c r="WAB39" s="147"/>
      <c r="WAC39" s="147"/>
      <c r="WAD39" s="147"/>
      <c r="WAE39" s="147"/>
      <c r="WAF39" s="147"/>
      <c r="WAG39" s="147"/>
      <c r="WAH39" s="147"/>
      <c r="WAI39" s="147"/>
      <c r="WAJ39" s="147"/>
      <c r="WAK39" s="147"/>
      <c r="WAL39" s="147"/>
      <c r="WAM39" s="147"/>
      <c r="WAN39" s="147"/>
      <c r="WAO39" s="147"/>
      <c r="WAP39" s="147"/>
      <c r="WAQ39" s="147"/>
      <c r="WAR39" s="147"/>
      <c r="WAS39" s="147"/>
      <c r="WAT39" s="147"/>
      <c r="WAU39" s="147"/>
      <c r="WAV39" s="147"/>
      <c r="WAW39" s="147"/>
      <c r="WAX39" s="147"/>
      <c r="WAY39" s="147"/>
      <c r="WAZ39" s="147"/>
      <c r="WBA39" s="147"/>
      <c r="WBB39" s="147"/>
      <c r="WBC39" s="147"/>
      <c r="WBD39" s="147"/>
      <c r="WBE39" s="147"/>
      <c r="WBF39" s="147"/>
      <c r="WBG39" s="147"/>
      <c r="WBH39" s="147"/>
      <c r="WBI39" s="147"/>
      <c r="WBJ39" s="147"/>
      <c r="WBK39" s="147"/>
      <c r="WBL39" s="147"/>
      <c r="WBM39" s="147"/>
      <c r="WBN39" s="147"/>
      <c r="WBO39" s="147"/>
      <c r="WBP39" s="147"/>
      <c r="WBQ39" s="147"/>
      <c r="WBR39" s="147"/>
      <c r="WBS39" s="147"/>
      <c r="WBT39" s="147"/>
      <c r="WBU39" s="147"/>
      <c r="WBV39" s="147"/>
      <c r="WBW39" s="147"/>
      <c r="WBX39" s="147"/>
      <c r="WBY39" s="147"/>
      <c r="WBZ39" s="147"/>
      <c r="WCA39" s="147"/>
      <c r="WCB39" s="147"/>
      <c r="WCC39" s="147"/>
      <c r="WCD39" s="147"/>
      <c r="WCE39" s="147"/>
      <c r="WCF39" s="147"/>
      <c r="WCG39" s="147"/>
      <c r="WCH39" s="147"/>
      <c r="WCI39" s="147"/>
      <c r="WCJ39" s="147"/>
      <c r="WCK39" s="147"/>
      <c r="WCL39" s="147"/>
      <c r="WCM39" s="147"/>
      <c r="WCN39" s="147"/>
      <c r="WCO39" s="147"/>
      <c r="WCP39" s="147"/>
      <c r="WCQ39" s="147"/>
      <c r="WCR39" s="147"/>
      <c r="WCS39" s="147"/>
      <c r="WCT39" s="147"/>
      <c r="WCU39" s="147"/>
      <c r="WCV39" s="147"/>
      <c r="WCW39" s="147"/>
      <c r="WCX39" s="147"/>
      <c r="WCY39" s="147"/>
      <c r="WCZ39" s="147"/>
      <c r="WDA39" s="147"/>
      <c r="WDB39" s="147"/>
      <c r="WDC39" s="147"/>
      <c r="WDD39" s="147"/>
      <c r="WDE39" s="147"/>
      <c r="WDF39" s="147"/>
      <c r="WDG39" s="147"/>
      <c r="WDH39" s="147"/>
      <c r="WDI39" s="147"/>
      <c r="WDJ39" s="147"/>
      <c r="WDK39" s="147"/>
      <c r="WDL39" s="147"/>
      <c r="WDM39" s="147"/>
      <c r="WDN39" s="147"/>
      <c r="WDO39" s="147"/>
      <c r="WDP39" s="147"/>
      <c r="WDQ39" s="147"/>
      <c r="WDR39" s="147"/>
      <c r="WDS39" s="147"/>
      <c r="WDT39" s="147"/>
      <c r="WDU39" s="147"/>
      <c r="WDV39" s="147"/>
      <c r="WDW39" s="147"/>
      <c r="WDX39" s="147"/>
      <c r="WDY39" s="147"/>
      <c r="WDZ39" s="147"/>
      <c r="WEA39" s="147"/>
      <c r="WEB39" s="147"/>
      <c r="WEC39" s="147"/>
      <c r="WED39" s="147"/>
      <c r="WEE39" s="147"/>
      <c r="WEF39" s="147"/>
      <c r="WEG39" s="147"/>
      <c r="WEH39" s="147"/>
      <c r="WEI39" s="147"/>
      <c r="WEJ39" s="147"/>
      <c r="WEK39" s="147"/>
      <c r="WEL39" s="147"/>
      <c r="WEM39" s="147"/>
      <c r="WEN39" s="147"/>
      <c r="WEO39" s="147"/>
      <c r="WEP39" s="147"/>
      <c r="WEQ39" s="147"/>
      <c r="WER39" s="147"/>
      <c r="WES39" s="147"/>
      <c r="WET39" s="147"/>
      <c r="WEU39" s="147"/>
      <c r="WEV39" s="147"/>
      <c r="WEW39" s="147"/>
      <c r="WEX39" s="147"/>
      <c r="WEY39" s="147"/>
      <c r="WEZ39" s="147"/>
      <c r="WFA39" s="147"/>
      <c r="WFB39" s="147"/>
      <c r="WFC39" s="147"/>
      <c r="WFD39" s="147"/>
      <c r="WFE39" s="147"/>
      <c r="WFF39" s="147"/>
      <c r="WFG39" s="147"/>
      <c r="WFH39" s="147"/>
      <c r="WFI39" s="147"/>
      <c r="WFJ39" s="147"/>
      <c r="WFK39" s="147"/>
      <c r="WFL39" s="147"/>
      <c r="WFM39" s="147"/>
      <c r="WFN39" s="147"/>
      <c r="WFO39" s="147"/>
      <c r="WFP39" s="147"/>
      <c r="WFQ39" s="147"/>
      <c r="WFR39" s="147"/>
      <c r="WFS39" s="147"/>
      <c r="WFT39" s="147"/>
      <c r="WFU39" s="147"/>
      <c r="WFV39" s="147"/>
      <c r="WFW39" s="147"/>
      <c r="WFX39" s="147"/>
      <c r="WFY39" s="147"/>
      <c r="WFZ39" s="147"/>
      <c r="WGA39" s="147"/>
      <c r="WGB39" s="147"/>
      <c r="WGC39" s="147"/>
      <c r="WGD39" s="147"/>
      <c r="WGE39" s="147"/>
      <c r="WGF39" s="147"/>
      <c r="WGG39" s="147"/>
      <c r="WGH39" s="147"/>
      <c r="WGI39" s="147"/>
      <c r="WGJ39" s="147"/>
      <c r="WGK39" s="147"/>
      <c r="WGL39" s="147"/>
      <c r="WGM39" s="147"/>
      <c r="WGN39" s="147"/>
      <c r="WGO39" s="147"/>
      <c r="WGP39" s="147"/>
      <c r="WGQ39" s="147"/>
      <c r="WGR39" s="147"/>
      <c r="WGS39" s="147"/>
      <c r="WGT39" s="147"/>
      <c r="WGU39" s="147"/>
      <c r="WGV39" s="147"/>
      <c r="WGW39" s="147"/>
      <c r="WGX39" s="147"/>
      <c r="WGY39" s="147"/>
      <c r="WGZ39" s="147"/>
      <c r="WHA39" s="147"/>
      <c r="WHB39" s="147"/>
      <c r="WHC39" s="147"/>
      <c r="WHD39" s="147"/>
      <c r="WHE39" s="147"/>
      <c r="WHF39" s="147"/>
      <c r="WHG39" s="147"/>
      <c r="WHH39" s="147"/>
      <c r="WHI39" s="147"/>
      <c r="WHJ39" s="147"/>
      <c r="WHK39" s="147"/>
      <c r="WHL39" s="147"/>
      <c r="WHM39" s="147"/>
      <c r="WHN39" s="147"/>
      <c r="WHO39" s="147"/>
      <c r="WHP39" s="147"/>
      <c r="WHQ39" s="147"/>
      <c r="WHR39" s="147"/>
      <c r="WHS39" s="147"/>
      <c r="WHT39" s="147"/>
      <c r="WHU39" s="147"/>
      <c r="WHV39" s="147"/>
      <c r="WHW39" s="147"/>
      <c r="WHX39" s="147"/>
      <c r="WHY39" s="147"/>
      <c r="WHZ39" s="147"/>
      <c r="WIA39" s="147"/>
      <c r="WIB39" s="147"/>
      <c r="WIC39" s="147"/>
      <c r="WID39" s="147"/>
      <c r="WIE39" s="147"/>
      <c r="WIF39" s="147"/>
      <c r="WIG39" s="147"/>
      <c r="WIH39" s="147"/>
      <c r="WII39" s="147"/>
      <c r="WIJ39" s="147"/>
      <c r="WIK39" s="147"/>
      <c r="WIL39" s="147"/>
      <c r="WIM39" s="147"/>
      <c r="WIN39" s="147"/>
      <c r="WIO39" s="147"/>
      <c r="WIP39" s="147"/>
      <c r="WIQ39" s="147"/>
      <c r="WIR39" s="147"/>
      <c r="WIS39" s="147"/>
      <c r="WIT39" s="147"/>
      <c r="WIU39" s="147"/>
      <c r="WIV39" s="147"/>
      <c r="WIW39" s="147"/>
      <c r="WIX39" s="147"/>
      <c r="WIY39" s="147"/>
      <c r="WIZ39" s="147"/>
      <c r="WJA39" s="147"/>
      <c r="WJB39" s="147"/>
      <c r="WJC39" s="147"/>
      <c r="WJD39" s="147"/>
      <c r="WJE39" s="147"/>
      <c r="WJF39" s="147"/>
      <c r="WJG39" s="147"/>
      <c r="WJH39" s="147"/>
      <c r="WJI39" s="147"/>
      <c r="WJJ39" s="147"/>
      <c r="WJK39" s="147"/>
      <c r="WJL39" s="147"/>
      <c r="WJM39" s="147"/>
      <c r="WJN39" s="147"/>
      <c r="WJO39" s="147"/>
      <c r="WJP39" s="147"/>
      <c r="WJQ39" s="147"/>
      <c r="WJR39" s="147"/>
      <c r="WJS39" s="147"/>
      <c r="WJT39" s="147"/>
      <c r="WJU39" s="147"/>
      <c r="WJV39" s="147"/>
      <c r="WJW39" s="147"/>
      <c r="WJX39" s="147"/>
      <c r="WJY39" s="147"/>
      <c r="WJZ39" s="147"/>
      <c r="WKA39" s="147"/>
      <c r="WKB39" s="147"/>
      <c r="WKC39" s="147"/>
      <c r="WKD39" s="147"/>
      <c r="WKE39" s="147"/>
      <c r="WKF39" s="147"/>
      <c r="WKG39" s="147"/>
      <c r="WKH39" s="147"/>
      <c r="WKI39" s="147"/>
      <c r="WKJ39" s="147"/>
      <c r="WKK39" s="147"/>
      <c r="WKL39" s="147"/>
      <c r="WKM39" s="147"/>
      <c r="WKN39" s="147"/>
      <c r="WKO39" s="147"/>
      <c r="WKP39" s="147"/>
      <c r="WKQ39" s="147"/>
      <c r="WKR39" s="147"/>
      <c r="WKS39" s="147"/>
      <c r="WKT39" s="147"/>
      <c r="WKU39" s="147"/>
      <c r="WKV39" s="147"/>
      <c r="WKW39" s="147"/>
      <c r="WKX39" s="147"/>
      <c r="WKY39" s="147"/>
      <c r="WKZ39" s="147"/>
      <c r="WLA39" s="147"/>
      <c r="WLB39" s="147"/>
      <c r="WLC39" s="147"/>
      <c r="WLD39" s="147"/>
      <c r="WLE39" s="147"/>
      <c r="WLF39" s="147"/>
      <c r="WLG39" s="147"/>
      <c r="WLH39" s="147"/>
      <c r="WLI39" s="147"/>
      <c r="WLJ39" s="147"/>
      <c r="WLK39" s="147"/>
      <c r="WLL39" s="147"/>
      <c r="WLM39" s="147"/>
      <c r="WLN39" s="147"/>
      <c r="WLO39" s="147"/>
      <c r="WLP39" s="147"/>
      <c r="WLQ39" s="147"/>
      <c r="WLR39" s="147"/>
      <c r="WLS39" s="147"/>
      <c r="WLT39" s="147"/>
      <c r="WLU39" s="147"/>
      <c r="WLV39" s="147"/>
      <c r="WLW39" s="147"/>
      <c r="WLX39" s="147"/>
      <c r="WLY39" s="147"/>
      <c r="WLZ39" s="147"/>
      <c r="WMA39" s="147"/>
      <c r="WMB39" s="147"/>
      <c r="WMC39" s="147"/>
      <c r="WMD39" s="147"/>
      <c r="WME39" s="147"/>
      <c r="WMF39" s="147"/>
      <c r="WMG39" s="147"/>
      <c r="WMH39" s="147"/>
      <c r="WMI39" s="147"/>
      <c r="WMJ39" s="147"/>
      <c r="WMK39" s="147"/>
      <c r="WML39" s="147"/>
      <c r="WMM39" s="147"/>
      <c r="WMN39" s="147"/>
      <c r="WMO39" s="147"/>
      <c r="WMP39" s="147"/>
      <c r="WMQ39" s="147"/>
      <c r="WMR39" s="147"/>
      <c r="WMS39" s="147"/>
      <c r="WMT39" s="147"/>
      <c r="WMU39" s="147"/>
      <c r="WMV39" s="147"/>
      <c r="WMW39" s="147"/>
      <c r="WMX39" s="147"/>
      <c r="WMY39" s="147"/>
      <c r="WMZ39" s="147"/>
      <c r="WNA39" s="147"/>
      <c r="WNB39" s="147"/>
      <c r="WNC39" s="147"/>
      <c r="WND39" s="147"/>
      <c r="WNE39" s="147"/>
      <c r="WNF39" s="147"/>
      <c r="WNG39" s="147"/>
      <c r="WNH39" s="147"/>
      <c r="WNI39" s="147"/>
      <c r="WNJ39" s="147"/>
      <c r="WNK39" s="147"/>
      <c r="WNL39" s="147"/>
      <c r="WNM39" s="147"/>
      <c r="WNN39" s="147"/>
      <c r="WNO39" s="147"/>
      <c r="WNP39" s="147"/>
      <c r="WNQ39" s="147"/>
      <c r="WNR39" s="147"/>
      <c r="WNS39" s="147"/>
      <c r="WNT39" s="147"/>
      <c r="WNU39" s="147"/>
      <c r="WNV39" s="147"/>
      <c r="WNW39" s="147"/>
      <c r="WNX39" s="147"/>
      <c r="WNY39" s="147"/>
      <c r="WNZ39" s="147"/>
      <c r="WOA39" s="147"/>
      <c r="WOB39" s="147"/>
      <c r="WOC39" s="147"/>
      <c r="WOD39" s="147"/>
      <c r="WOE39" s="147"/>
      <c r="WOF39" s="147"/>
      <c r="WOG39" s="147"/>
      <c r="WOH39" s="147"/>
      <c r="WOI39" s="147"/>
      <c r="WOJ39" s="147"/>
      <c r="WOK39" s="147"/>
      <c r="WOL39" s="147"/>
      <c r="WOM39" s="147"/>
      <c r="WON39" s="147"/>
      <c r="WOO39" s="147"/>
      <c r="WOP39" s="147"/>
      <c r="WOQ39" s="147"/>
      <c r="WOR39" s="147"/>
      <c r="WOS39" s="147"/>
      <c r="WOT39" s="147"/>
      <c r="WOU39" s="147"/>
      <c r="WOV39" s="147"/>
      <c r="WOW39" s="147"/>
      <c r="WOX39" s="147"/>
      <c r="WOY39" s="147"/>
      <c r="WOZ39" s="147"/>
      <c r="WPA39" s="147"/>
      <c r="WPB39" s="147"/>
      <c r="WPC39" s="147"/>
      <c r="WPD39" s="147"/>
      <c r="WPE39" s="147"/>
      <c r="WPF39" s="147"/>
      <c r="WPG39" s="147"/>
      <c r="WPH39" s="147"/>
      <c r="WPI39" s="147"/>
      <c r="WPJ39" s="147"/>
      <c r="WPK39" s="147"/>
      <c r="WPL39" s="147"/>
      <c r="WPM39" s="147"/>
      <c r="WPN39" s="147"/>
      <c r="WPO39" s="147"/>
      <c r="WPP39" s="147"/>
      <c r="WPQ39" s="147"/>
      <c r="WPR39" s="147"/>
      <c r="WPS39" s="147"/>
      <c r="WPT39" s="147"/>
      <c r="WPU39" s="147"/>
      <c r="WPV39" s="147"/>
      <c r="WPW39" s="147"/>
      <c r="WPX39" s="147"/>
      <c r="WPY39" s="147"/>
      <c r="WPZ39" s="147"/>
      <c r="WQA39" s="147"/>
      <c r="WQB39" s="147"/>
      <c r="WQC39" s="147"/>
      <c r="WQD39" s="147"/>
      <c r="WQE39" s="147"/>
      <c r="WQF39" s="147"/>
      <c r="WQG39" s="147"/>
      <c r="WQH39" s="147"/>
      <c r="WQI39" s="147"/>
      <c r="WQJ39" s="147"/>
      <c r="WQK39" s="147"/>
      <c r="WQL39" s="147"/>
      <c r="WQM39" s="147"/>
      <c r="WQN39" s="147"/>
      <c r="WQO39" s="147"/>
      <c r="WQP39" s="147"/>
      <c r="WQQ39" s="147"/>
      <c r="WQR39" s="147"/>
      <c r="WQS39" s="147"/>
      <c r="WQT39" s="147"/>
      <c r="WQU39" s="147"/>
      <c r="WQV39" s="147"/>
      <c r="WQW39" s="147"/>
      <c r="WQX39" s="147"/>
      <c r="WQY39" s="147"/>
      <c r="WQZ39" s="147"/>
      <c r="WRA39" s="147"/>
      <c r="WRB39" s="147"/>
      <c r="WRC39" s="147"/>
      <c r="WRD39" s="147"/>
      <c r="WRE39" s="147"/>
      <c r="WRF39" s="147"/>
      <c r="WRG39" s="147"/>
      <c r="WRH39" s="147"/>
      <c r="WRI39" s="147"/>
      <c r="WRJ39" s="147"/>
      <c r="WRK39" s="147"/>
      <c r="WRL39" s="147"/>
      <c r="WRM39" s="147"/>
      <c r="WRN39" s="147"/>
      <c r="WRO39" s="147"/>
      <c r="WRP39" s="147"/>
      <c r="WRQ39" s="147"/>
      <c r="WRR39" s="147"/>
      <c r="WRS39" s="147"/>
      <c r="WRT39" s="147"/>
      <c r="WRU39" s="147"/>
      <c r="WRV39" s="147"/>
      <c r="WRW39" s="147"/>
      <c r="WRX39" s="147"/>
      <c r="WRY39" s="147"/>
      <c r="WRZ39" s="147"/>
      <c r="WSA39" s="147"/>
      <c r="WSB39" s="147"/>
      <c r="WSC39" s="147"/>
      <c r="WSD39" s="147"/>
      <c r="WSE39" s="147"/>
      <c r="WSF39" s="147"/>
      <c r="WSG39" s="147"/>
      <c r="WSH39" s="147"/>
      <c r="WSI39" s="147"/>
      <c r="WSJ39" s="147"/>
      <c r="WSK39" s="147"/>
      <c r="WSL39" s="147"/>
      <c r="WSM39" s="147"/>
      <c r="WSN39" s="147"/>
      <c r="WSO39" s="147"/>
      <c r="WSP39" s="147"/>
      <c r="WSQ39" s="147"/>
      <c r="WSR39" s="147"/>
      <c r="WSS39" s="147"/>
      <c r="WST39" s="147"/>
      <c r="WSU39" s="147"/>
      <c r="WSV39" s="147"/>
      <c r="WSW39" s="147"/>
      <c r="WSX39" s="147"/>
      <c r="WSY39" s="147"/>
      <c r="WSZ39" s="147"/>
      <c r="WTA39" s="147"/>
      <c r="WTB39" s="147"/>
      <c r="WTC39" s="147"/>
      <c r="WTD39" s="147"/>
      <c r="WTE39" s="147"/>
      <c r="WTF39" s="147"/>
      <c r="WTG39" s="147"/>
      <c r="WTH39" s="147"/>
      <c r="WTI39" s="147"/>
      <c r="WTJ39" s="147"/>
      <c r="WTK39" s="147"/>
      <c r="WTL39" s="147"/>
      <c r="WTM39" s="147"/>
      <c r="WTN39" s="147"/>
      <c r="WTO39" s="147"/>
      <c r="WTP39" s="147"/>
      <c r="WTQ39" s="147"/>
      <c r="WTR39" s="147"/>
      <c r="WTS39" s="147"/>
      <c r="WTT39" s="147"/>
      <c r="WTU39" s="147"/>
      <c r="WTV39" s="147"/>
      <c r="WTW39" s="147"/>
      <c r="WTX39" s="147"/>
      <c r="WTY39" s="147"/>
      <c r="WTZ39" s="147"/>
      <c r="WUA39" s="147"/>
      <c r="WUB39" s="147"/>
      <c r="WUC39" s="147"/>
      <c r="WUD39" s="147"/>
      <c r="WUE39" s="147"/>
      <c r="WUF39" s="147"/>
      <c r="WUG39" s="147"/>
      <c r="WUH39" s="147"/>
      <c r="WUI39" s="147"/>
      <c r="WUJ39" s="147"/>
      <c r="WUK39" s="147"/>
      <c r="WUL39" s="147"/>
      <c r="WUM39" s="147"/>
      <c r="WUN39" s="147"/>
      <c r="WUO39" s="147"/>
      <c r="WUP39" s="147"/>
      <c r="WUQ39" s="147"/>
      <c r="WUR39" s="147"/>
      <c r="WUS39" s="147"/>
      <c r="WUT39" s="147"/>
      <c r="WUU39" s="147"/>
      <c r="WUV39" s="147"/>
      <c r="WUW39" s="147"/>
      <c r="WUX39" s="147"/>
      <c r="WUY39" s="147"/>
      <c r="WUZ39" s="147"/>
      <c r="WVA39" s="147"/>
      <c r="WVB39" s="147"/>
      <c r="WVC39" s="147"/>
      <c r="WVD39" s="147"/>
      <c r="WVE39" s="147"/>
      <c r="WVF39" s="147"/>
      <c r="WVG39" s="147"/>
      <c r="WVH39" s="147"/>
      <c r="WVI39" s="147"/>
      <c r="WVJ39" s="147"/>
      <c r="WVK39" s="147"/>
      <c r="WVL39" s="147"/>
      <c r="WVM39" s="147"/>
      <c r="WVN39" s="147"/>
      <c r="WVO39" s="147"/>
      <c r="WVP39" s="147"/>
      <c r="WVQ39" s="147"/>
      <c r="WVR39" s="147"/>
      <c r="WVS39" s="147"/>
      <c r="WVT39" s="147"/>
      <c r="WVU39" s="147"/>
      <c r="WVV39" s="147"/>
      <c r="WVW39" s="147"/>
      <c r="WVX39" s="147"/>
      <c r="WVY39" s="147"/>
      <c r="WVZ39" s="147"/>
      <c r="WWA39" s="147"/>
      <c r="WWB39" s="147"/>
      <c r="WWC39" s="147"/>
      <c r="WWD39" s="147"/>
      <c r="WWE39" s="147"/>
      <c r="WWF39" s="147"/>
      <c r="WWG39" s="147"/>
      <c r="WWH39" s="147"/>
      <c r="WWI39" s="147"/>
      <c r="WWJ39" s="147"/>
      <c r="WWK39" s="147"/>
      <c r="WWL39" s="147"/>
      <c r="WWM39" s="147"/>
      <c r="WWN39" s="147"/>
      <c r="WWO39" s="147"/>
      <c r="WWP39" s="147"/>
      <c r="WWQ39" s="147"/>
      <c r="WWR39" s="147"/>
      <c r="WWS39" s="147"/>
      <c r="WWT39" s="147"/>
      <c r="WWU39" s="147"/>
      <c r="WWV39" s="147"/>
      <c r="WWW39" s="147"/>
      <c r="WWX39" s="147"/>
      <c r="WWY39" s="147"/>
      <c r="WWZ39" s="147"/>
      <c r="WXA39" s="147"/>
      <c r="WXB39" s="147"/>
      <c r="WXC39" s="147"/>
      <c r="WXD39" s="147"/>
      <c r="WXE39" s="147"/>
      <c r="WXF39" s="147"/>
      <c r="WXG39" s="147"/>
      <c r="WXH39" s="147"/>
      <c r="WXI39" s="147"/>
      <c r="WXJ39" s="147"/>
      <c r="WXK39" s="147"/>
      <c r="WXL39" s="147"/>
      <c r="WXM39" s="147"/>
      <c r="WXN39" s="147"/>
      <c r="WXO39" s="147"/>
      <c r="WXP39" s="147"/>
      <c r="WXQ39" s="147"/>
      <c r="WXR39" s="147"/>
      <c r="WXS39" s="147"/>
      <c r="WXT39" s="147"/>
      <c r="WXU39" s="147"/>
      <c r="WXV39" s="147"/>
    </row>
    <row r="40" s="89" customFormat="1" spans="1:138">
      <c r="A40" s="106" t="s">
        <v>54</v>
      </c>
      <c r="B40" s="106" t="s">
        <v>1117</v>
      </c>
      <c r="C40" s="107">
        <v>43286</v>
      </c>
      <c r="D40" s="106">
        <v>3</v>
      </c>
      <c r="E40" s="106">
        <v>1</v>
      </c>
      <c r="F40" s="108">
        <v>15600</v>
      </c>
      <c r="G40" s="109">
        <f t="shared" si="0"/>
        <v>15600</v>
      </c>
      <c r="H40" s="135">
        <v>1315710</v>
      </c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43"/>
      <c r="AJ40" s="143"/>
      <c r="AK40" s="143"/>
      <c r="AL40" s="143"/>
      <c r="AM40" s="143"/>
      <c r="AN40" s="143"/>
      <c r="AO40" s="143"/>
      <c r="AP40" s="143"/>
      <c r="AQ40" s="143"/>
      <c r="AR40" s="143"/>
      <c r="AS40" s="143"/>
      <c r="AT40" s="143"/>
      <c r="AU40" s="143"/>
      <c r="AV40" s="143"/>
      <c r="AW40" s="143"/>
      <c r="AX40" s="143"/>
      <c r="AY40" s="143"/>
      <c r="AZ40" s="143"/>
      <c r="BA40" s="143"/>
      <c r="BB40" s="143"/>
      <c r="BC40" s="143"/>
      <c r="BD40" s="143"/>
      <c r="BE40" s="143"/>
      <c r="BF40" s="143"/>
      <c r="BG40" s="143"/>
      <c r="BH40" s="143"/>
      <c r="BI40" s="143"/>
      <c r="BJ40" s="143"/>
      <c r="BK40" s="143"/>
      <c r="BL40" s="143"/>
      <c r="BM40" s="143"/>
      <c r="BN40" s="143"/>
      <c r="BO40" s="143"/>
      <c r="BP40" s="143"/>
      <c r="BQ40" s="143"/>
      <c r="BR40" s="143"/>
      <c r="BS40" s="143"/>
      <c r="BT40" s="143"/>
      <c r="BU40" s="143"/>
      <c r="BV40" s="143"/>
      <c r="BW40" s="143"/>
      <c r="BX40" s="143"/>
      <c r="BY40" s="143"/>
      <c r="BZ40" s="143"/>
      <c r="CA40" s="143"/>
      <c r="CB40" s="143"/>
      <c r="CC40" s="143"/>
      <c r="CD40" s="143"/>
      <c r="CE40" s="143"/>
      <c r="CF40" s="143"/>
      <c r="CG40" s="143"/>
      <c r="CH40" s="143"/>
      <c r="CI40" s="143"/>
      <c r="CJ40" s="143"/>
      <c r="CK40" s="143"/>
      <c r="CL40" s="143"/>
      <c r="CM40" s="143"/>
      <c r="CN40" s="143"/>
      <c r="CO40" s="143"/>
      <c r="CP40" s="143"/>
      <c r="CQ40" s="143"/>
      <c r="CR40" s="143"/>
      <c r="CS40" s="143"/>
      <c r="CT40" s="143"/>
      <c r="CU40" s="143"/>
      <c r="CV40" s="143"/>
      <c r="CW40" s="143"/>
      <c r="CX40" s="143"/>
      <c r="CY40" s="143"/>
      <c r="CZ40" s="143"/>
      <c r="DA40" s="143"/>
      <c r="DB40" s="143"/>
      <c r="DC40" s="143"/>
      <c r="DD40" s="143"/>
      <c r="DE40" s="143"/>
      <c r="DF40" s="143"/>
      <c r="DG40" s="143"/>
      <c r="DH40" s="143"/>
      <c r="DI40" s="143"/>
      <c r="DJ40" s="143"/>
      <c r="DK40" s="143"/>
      <c r="DL40" s="143"/>
      <c r="DM40" s="143"/>
      <c r="DN40" s="143"/>
      <c r="DO40" s="143"/>
      <c r="DP40" s="143"/>
      <c r="DQ40" s="143"/>
      <c r="DR40" s="143"/>
      <c r="DS40" s="143"/>
      <c r="DT40" s="143"/>
      <c r="DU40" s="143"/>
      <c r="DV40" s="143"/>
      <c r="DW40" s="143"/>
      <c r="DX40" s="143"/>
      <c r="DY40" s="143"/>
      <c r="DZ40" s="143"/>
      <c r="EA40" s="143"/>
      <c r="EB40" s="143"/>
      <c r="EC40" s="143"/>
      <c r="ED40" s="143"/>
      <c r="EE40" s="143"/>
      <c r="EF40" s="143"/>
      <c r="EG40" s="143"/>
      <c r="EH40" s="143"/>
    </row>
    <row r="41" s="89" customFormat="1" spans="1:138">
      <c r="A41" s="106" t="s">
        <v>42</v>
      </c>
      <c r="B41" s="106" t="s">
        <v>1118</v>
      </c>
      <c r="C41" s="107">
        <v>43287</v>
      </c>
      <c r="D41" s="106">
        <v>1</v>
      </c>
      <c r="E41" s="106">
        <v>1</v>
      </c>
      <c r="F41" s="108">
        <v>6400</v>
      </c>
      <c r="G41" s="109">
        <f t="shared" si="0"/>
        <v>6400</v>
      </c>
      <c r="H41" s="135">
        <v>1301712</v>
      </c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143"/>
      <c r="BK41" s="143"/>
      <c r="BL41" s="143"/>
      <c r="BM41" s="143"/>
      <c r="BN41" s="143"/>
      <c r="BO41" s="143"/>
      <c r="BP41" s="143"/>
      <c r="BQ41" s="143"/>
      <c r="BR41" s="143"/>
      <c r="BS41" s="143"/>
      <c r="BT41" s="143"/>
      <c r="BU41" s="143"/>
      <c r="BV41" s="143"/>
      <c r="BW41" s="143"/>
      <c r="BX41" s="143"/>
      <c r="BY41" s="143"/>
      <c r="BZ41" s="143"/>
      <c r="CA41" s="143"/>
      <c r="CB41" s="143"/>
      <c r="CC41" s="143"/>
      <c r="CD41" s="143"/>
      <c r="CE41" s="143"/>
      <c r="CF41" s="143"/>
      <c r="CG41" s="143"/>
      <c r="CH41" s="143"/>
      <c r="CI41" s="143"/>
      <c r="CJ41" s="143"/>
      <c r="CK41" s="143"/>
      <c r="CL41" s="143"/>
      <c r="CM41" s="143"/>
      <c r="CN41" s="143"/>
      <c r="CO41" s="143"/>
      <c r="CP41" s="143"/>
      <c r="CQ41" s="143"/>
      <c r="CR41" s="143"/>
      <c r="CS41" s="143"/>
      <c r="CT41" s="143"/>
      <c r="CU41" s="143"/>
      <c r="CV41" s="143"/>
      <c r="CW41" s="143"/>
      <c r="CX41" s="143"/>
      <c r="CY41" s="143"/>
      <c r="CZ41" s="143"/>
      <c r="DA41" s="143"/>
      <c r="DB41" s="143"/>
      <c r="DC41" s="143"/>
      <c r="DD41" s="143"/>
      <c r="DE41" s="143"/>
      <c r="DF41" s="143"/>
      <c r="DG41" s="143"/>
      <c r="DH41" s="143"/>
      <c r="DI41" s="143"/>
      <c r="DJ41" s="143"/>
      <c r="DK41" s="143"/>
      <c r="DL41" s="143"/>
      <c r="DM41" s="143"/>
      <c r="DN41" s="143"/>
      <c r="DO41" s="143"/>
      <c r="DP41" s="143"/>
      <c r="DQ41" s="143"/>
      <c r="DR41" s="143"/>
      <c r="DS41" s="143"/>
      <c r="DT41" s="143"/>
      <c r="DU41" s="143"/>
      <c r="DV41" s="143"/>
      <c r="DW41" s="143"/>
      <c r="DX41" s="143"/>
      <c r="DY41" s="143"/>
      <c r="DZ41" s="143"/>
      <c r="EA41" s="143"/>
      <c r="EB41" s="143"/>
      <c r="EC41" s="143"/>
      <c r="ED41" s="143"/>
      <c r="EE41" s="143"/>
      <c r="EF41" s="143"/>
      <c r="EG41" s="143"/>
      <c r="EH41" s="143"/>
    </row>
    <row r="42" s="89" customFormat="1" spans="1:138">
      <c r="A42" s="106" t="s">
        <v>42</v>
      </c>
      <c r="B42" s="106" t="s">
        <v>1119</v>
      </c>
      <c r="C42" s="107">
        <v>43287</v>
      </c>
      <c r="D42" s="106">
        <v>1</v>
      </c>
      <c r="E42" s="106">
        <v>1</v>
      </c>
      <c r="F42" s="108">
        <v>6400</v>
      </c>
      <c r="G42" s="109">
        <f t="shared" si="0"/>
        <v>6400</v>
      </c>
      <c r="H42" s="135">
        <v>1322218</v>
      </c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  <c r="Z42" s="143"/>
      <c r="AA42" s="143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  <c r="AM42" s="143"/>
      <c r="AN42" s="143"/>
      <c r="AO42" s="143"/>
      <c r="AP42" s="143"/>
      <c r="AQ42" s="143"/>
      <c r="AR42" s="143"/>
      <c r="AS42" s="143"/>
      <c r="AT42" s="143"/>
      <c r="AU42" s="143"/>
      <c r="AV42" s="143"/>
      <c r="AW42" s="143"/>
      <c r="AX42" s="143"/>
      <c r="AY42" s="143"/>
      <c r="AZ42" s="143"/>
      <c r="BA42" s="143"/>
      <c r="BB42" s="143"/>
      <c r="BC42" s="143"/>
      <c r="BD42" s="143"/>
      <c r="BE42" s="143"/>
      <c r="BF42" s="143"/>
      <c r="BG42" s="143"/>
      <c r="BH42" s="143"/>
      <c r="BI42" s="143"/>
      <c r="BJ42" s="143"/>
      <c r="BK42" s="143"/>
      <c r="BL42" s="143"/>
      <c r="BM42" s="143"/>
      <c r="BN42" s="143"/>
      <c r="BO42" s="143"/>
      <c r="BP42" s="143"/>
      <c r="BQ42" s="143"/>
      <c r="BR42" s="143"/>
      <c r="BS42" s="143"/>
      <c r="BT42" s="143"/>
      <c r="BU42" s="143"/>
      <c r="BV42" s="143"/>
      <c r="BW42" s="143"/>
      <c r="BX42" s="143"/>
      <c r="BY42" s="143"/>
      <c r="BZ42" s="143"/>
      <c r="CA42" s="143"/>
      <c r="CB42" s="143"/>
      <c r="CC42" s="143"/>
      <c r="CD42" s="143"/>
      <c r="CE42" s="143"/>
      <c r="CF42" s="143"/>
      <c r="CG42" s="143"/>
      <c r="CH42" s="143"/>
      <c r="CI42" s="143"/>
      <c r="CJ42" s="143"/>
      <c r="CK42" s="143"/>
      <c r="CL42" s="143"/>
      <c r="CM42" s="143"/>
      <c r="CN42" s="143"/>
      <c r="CO42" s="143"/>
      <c r="CP42" s="143"/>
      <c r="CQ42" s="143"/>
      <c r="CR42" s="143"/>
      <c r="CS42" s="143"/>
      <c r="CT42" s="143"/>
      <c r="CU42" s="143"/>
      <c r="CV42" s="143"/>
      <c r="CW42" s="143"/>
      <c r="CX42" s="143"/>
      <c r="CY42" s="143"/>
      <c r="CZ42" s="143"/>
      <c r="DA42" s="143"/>
      <c r="DB42" s="143"/>
      <c r="DC42" s="143"/>
      <c r="DD42" s="143"/>
      <c r="DE42" s="143"/>
      <c r="DF42" s="143"/>
      <c r="DG42" s="143"/>
      <c r="DH42" s="143"/>
      <c r="DI42" s="143"/>
      <c r="DJ42" s="143"/>
      <c r="DK42" s="143"/>
      <c r="DL42" s="143"/>
      <c r="DM42" s="143"/>
      <c r="DN42" s="143"/>
      <c r="DO42" s="143"/>
      <c r="DP42" s="143"/>
      <c r="DQ42" s="143"/>
      <c r="DR42" s="143"/>
      <c r="DS42" s="143"/>
      <c r="DT42" s="143"/>
      <c r="DU42" s="143"/>
      <c r="DV42" s="143"/>
      <c r="DW42" s="143"/>
      <c r="DX42" s="143"/>
      <c r="DY42" s="143"/>
      <c r="DZ42" s="143"/>
      <c r="EA42" s="143"/>
      <c r="EB42" s="143"/>
      <c r="EC42" s="143"/>
      <c r="ED42" s="143"/>
      <c r="EE42" s="143"/>
      <c r="EF42" s="143"/>
      <c r="EG42" s="143"/>
      <c r="EH42" s="143"/>
    </row>
    <row r="43" s="89" customFormat="1" spans="1:16194">
      <c r="A43" s="106" t="s">
        <v>54</v>
      </c>
      <c r="B43" s="106" t="s">
        <v>1120</v>
      </c>
      <c r="C43" s="107">
        <v>43287</v>
      </c>
      <c r="D43" s="106">
        <v>3</v>
      </c>
      <c r="E43" s="106">
        <v>3</v>
      </c>
      <c r="F43" s="108">
        <v>46800</v>
      </c>
      <c r="G43" s="109">
        <f t="shared" si="0"/>
        <v>46800</v>
      </c>
      <c r="H43" s="135">
        <v>1311607</v>
      </c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14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143"/>
      <c r="BK43" s="143"/>
      <c r="BL43" s="143"/>
      <c r="BM43" s="143"/>
      <c r="BN43" s="143"/>
      <c r="BO43" s="143"/>
      <c r="BP43" s="143"/>
      <c r="BQ43" s="143"/>
      <c r="BR43" s="143"/>
      <c r="BS43" s="143"/>
      <c r="BT43" s="143"/>
      <c r="BU43" s="143"/>
      <c r="BV43" s="143"/>
      <c r="BW43" s="143"/>
      <c r="BX43" s="143"/>
      <c r="BY43" s="143"/>
      <c r="BZ43" s="143"/>
      <c r="CA43" s="143"/>
      <c r="CB43" s="143"/>
      <c r="CC43" s="143"/>
      <c r="CD43" s="143"/>
      <c r="CE43" s="143"/>
      <c r="CF43" s="143"/>
      <c r="CG43" s="143"/>
      <c r="CH43" s="143"/>
      <c r="CI43" s="143"/>
      <c r="CJ43" s="143"/>
      <c r="CK43" s="143"/>
      <c r="CL43" s="143"/>
      <c r="CM43" s="143"/>
      <c r="CN43" s="143"/>
      <c r="CO43" s="143"/>
      <c r="CP43" s="143"/>
      <c r="CQ43" s="143"/>
      <c r="CR43" s="143"/>
      <c r="CS43" s="143"/>
      <c r="CT43" s="143"/>
      <c r="CU43" s="143"/>
      <c r="CV43" s="143"/>
      <c r="CW43" s="143"/>
      <c r="CX43" s="143"/>
      <c r="CY43" s="143"/>
      <c r="CZ43" s="143"/>
      <c r="DA43" s="143"/>
      <c r="DB43" s="143"/>
      <c r="DC43" s="143"/>
      <c r="DD43" s="143"/>
      <c r="DE43" s="143"/>
      <c r="DF43" s="143"/>
      <c r="DG43" s="143"/>
      <c r="DH43" s="143"/>
      <c r="DI43" s="143"/>
      <c r="DJ43" s="143"/>
      <c r="DK43" s="143"/>
      <c r="DL43" s="143"/>
      <c r="DM43" s="143"/>
      <c r="DN43" s="143"/>
      <c r="DO43" s="143"/>
      <c r="DP43" s="143"/>
      <c r="DQ43" s="143"/>
      <c r="DR43" s="143"/>
      <c r="DS43" s="143"/>
      <c r="DT43" s="143"/>
      <c r="DU43" s="143"/>
      <c r="DV43" s="143"/>
      <c r="DW43" s="143"/>
      <c r="DX43" s="143"/>
      <c r="DY43" s="143"/>
      <c r="DZ43" s="143"/>
      <c r="EA43" s="143"/>
      <c r="EB43" s="143"/>
      <c r="EC43" s="143"/>
      <c r="ED43" s="143"/>
      <c r="EE43" s="143"/>
      <c r="EF43" s="143"/>
      <c r="EG43" s="143"/>
      <c r="EH43" s="143"/>
      <c r="EI43" s="146"/>
      <c r="EJ43" s="146"/>
      <c r="EK43" s="146"/>
      <c r="EL43" s="146"/>
      <c r="EM43" s="146"/>
      <c r="EN43" s="146"/>
      <c r="EO43" s="146"/>
      <c r="EP43" s="146"/>
      <c r="EQ43" s="146"/>
      <c r="ER43" s="146"/>
      <c r="ES43" s="146"/>
      <c r="ET43" s="146"/>
      <c r="EU43" s="146"/>
      <c r="EV43" s="146"/>
      <c r="EW43" s="146"/>
      <c r="EX43" s="146"/>
      <c r="EY43" s="146"/>
      <c r="EZ43" s="146"/>
      <c r="FA43" s="146"/>
      <c r="FB43" s="146"/>
      <c r="FC43" s="146"/>
      <c r="FD43" s="146"/>
      <c r="FE43" s="146"/>
      <c r="FF43" s="146"/>
      <c r="FG43" s="146"/>
      <c r="FH43" s="146"/>
      <c r="FI43" s="146"/>
      <c r="FJ43" s="146"/>
      <c r="FK43" s="146"/>
      <c r="FL43" s="146"/>
      <c r="FM43" s="146"/>
      <c r="FN43" s="146"/>
      <c r="FO43" s="146"/>
      <c r="FP43" s="146"/>
      <c r="FQ43" s="146"/>
      <c r="FR43" s="146"/>
      <c r="FS43" s="146"/>
      <c r="FT43" s="146"/>
      <c r="FU43" s="146"/>
      <c r="FV43" s="146"/>
      <c r="FW43" s="146"/>
      <c r="FX43" s="146"/>
      <c r="FY43" s="146"/>
      <c r="FZ43" s="146"/>
      <c r="GA43" s="146"/>
      <c r="GB43" s="146"/>
      <c r="GC43" s="146"/>
      <c r="GD43" s="146"/>
      <c r="GE43" s="146"/>
      <c r="GF43" s="146"/>
      <c r="GG43" s="146"/>
      <c r="GH43" s="146"/>
      <c r="GI43" s="146"/>
      <c r="GJ43" s="146"/>
      <c r="GK43" s="146"/>
      <c r="GL43" s="146"/>
      <c r="GM43" s="146"/>
      <c r="GN43" s="146"/>
      <c r="GO43" s="146"/>
      <c r="GP43" s="146"/>
      <c r="GQ43" s="146"/>
      <c r="GR43" s="146"/>
      <c r="GS43" s="146"/>
      <c r="GT43" s="146"/>
      <c r="GU43" s="146"/>
      <c r="GV43" s="146"/>
      <c r="GW43" s="146"/>
      <c r="GX43" s="146"/>
      <c r="GY43" s="146"/>
      <c r="GZ43" s="146"/>
      <c r="HA43" s="146"/>
      <c r="HB43" s="146"/>
      <c r="HC43" s="146"/>
      <c r="HD43" s="146"/>
      <c r="HE43" s="146"/>
      <c r="HF43" s="146"/>
      <c r="HG43" s="146"/>
      <c r="HH43" s="146"/>
      <c r="HI43" s="146"/>
      <c r="HJ43" s="146"/>
      <c r="HK43" s="146"/>
      <c r="HL43" s="146"/>
      <c r="HM43" s="146"/>
      <c r="HN43" s="146"/>
      <c r="HO43" s="146"/>
      <c r="HP43" s="146"/>
      <c r="HQ43" s="146"/>
      <c r="HR43" s="146"/>
      <c r="HS43" s="146"/>
      <c r="HT43" s="146"/>
      <c r="HU43" s="146"/>
      <c r="HV43" s="146"/>
      <c r="HW43" s="146"/>
      <c r="HX43" s="146"/>
      <c r="HY43" s="146"/>
      <c r="HZ43" s="146"/>
      <c r="IA43" s="146"/>
      <c r="IB43" s="146"/>
      <c r="IC43" s="146"/>
      <c r="ID43" s="146"/>
      <c r="IE43" s="146"/>
      <c r="IF43" s="146"/>
      <c r="IG43" s="146"/>
      <c r="IH43" s="146"/>
      <c r="II43" s="146"/>
      <c r="IJ43" s="146"/>
      <c r="IK43" s="146"/>
      <c r="IL43" s="146"/>
      <c r="IM43" s="146"/>
      <c r="IN43" s="146"/>
      <c r="IO43" s="146"/>
      <c r="IP43" s="146"/>
      <c r="IQ43" s="146"/>
      <c r="IR43" s="146"/>
      <c r="IS43" s="146"/>
      <c r="IT43" s="146"/>
      <c r="IU43" s="146"/>
      <c r="IV43" s="146"/>
      <c r="IW43" s="146"/>
      <c r="IX43" s="146"/>
      <c r="IY43" s="146"/>
      <c r="IZ43" s="146"/>
      <c r="JA43" s="146"/>
      <c r="JB43" s="146"/>
      <c r="JC43" s="146"/>
      <c r="JD43" s="146"/>
      <c r="JE43" s="146"/>
      <c r="JF43" s="146"/>
      <c r="JG43" s="146"/>
      <c r="JH43" s="146"/>
      <c r="JI43" s="146"/>
      <c r="JJ43" s="146"/>
      <c r="JK43" s="146"/>
      <c r="JL43" s="146"/>
      <c r="JM43" s="146"/>
      <c r="JN43" s="146"/>
      <c r="JO43" s="146"/>
      <c r="JP43" s="146"/>
      <c r="JQ43" s="146"/>
      <c r="JR43" s="146"/>
      <c r="JS43" s="146"/>
      <c r="JT43" s="146"/>
      <c r="JU43" s="146"/>
      <c r="JV43" s="146"/>
      <c r="JW43" s="146"/>
      <c r="JX43" s="146"/>
      <c r="JY43" s="146"/>
      <c r="JZ43" s="146"/>
      <c r="KA43" s="146"/>
      <c r="KB43" s="146"/>
      <c r="KC43" s="146"/>
      <c r="KD43" s="146"/>
      <c r="KE43" s="146"/>
      <c r="KF43" s="146"/>
      <c r="KG43" s="146"/>
      <c r="KH43" s="146"/>
      <c r="KI43" s="146"/>
      <c r="KJ43" s="146"/>
      <c r="KK43" s="146"/>
      <c r="KL43" s="146"/>
      <c r="KM43" s="146"/>
      <c r="KN43" s="146"/>
      <c r="KO43" s="146"/>
      <c r="KP43" s="146"/>
      <c r="KQ43" s="146"/>
      <c r="KR43" s="146"/>
      <c r="KS43" s="146"/>
      <c r="KT43" s="146"/>
      <c r="KU43" s="146"/>
      <c r="KV43" s="146"/>
      <c r="KW43" s="146"/>
      <c r="KX43" s="146"/>
      <c r="KY43" s="146"/>
      <c r="KZ43" s="146"/>
      <c r="LA43" s="146"/>
      <c r="LB43" s="146"/>
      <c r="LC43" s="146"/>
      <c r="LD43" s="146"/>
      <c r="LE43" s="146"/>
      <c r="LF43" s="146"/>
      <c r="LG43" s="146"/>
      <c r="LH43" s="146"/>
      <c r="LI43" s="146"/>
      <c r="LJ43" s="146"/>
      <c r="LK43" s="146"/>
      <c r="LL43" s="146"/>
      <c r="LM43" s="146"/>
      <c r="LN43" s="146"/>
      <c r="LO43" s="146"/>
      <c r="LP43" s="146"/>
      <c r="LQ43" s="146"/>
      <c r="LR43" s="146"/>
      <c r="LS43" s="146"/>
      <c r="LT43" s="146"/>
      <c r="LU43" s="146"/>
      <c r="LV43" s="146"/>
      <c r="LW43" s="146"/>
      <c r="LX43" s="146"/>
      <c r="LY43" s="146"/>
      <c r="LZ43" s="146"/>
      <c r="MA43" s="146"/>
      <c r="MB43" s="146"/>
      <c r="MC43" s="146"/>
      <c r="MD43" s="146"/>
      <c r="ME43" s="146"/>
      <c r="MF43" s="146"/>
      <c r="MG43" s="146"/>
      <c r="MH43" s="146"/>
      <c r="MI43" s="146"/>
      <c r="MJ43" s="146"/>
      <c r="MK43" s="146"/>
      <c r="ML43" s="146"/>
      <c r="MM43" s="146"/>
      <c r="MN43" s="146"/>
      <c r="MO43" s="146"/>
      <c r="MP43" s="146"/>
      <c r="MQ43" s="146"/>
      <c r="MR43" s="146"/>
      <c r="MS43" s="146"/>
      <c r="MT43" s="146"/>
      <c r="MU43" s="146"/>
      <c r="MV43" s="146"/>
      <c r="MW43" s="146"/>
      <c r="MX43" s="146"/>
      <c r="MY43" s="146"/>
      <c r="MZ43" s="146"/>
      <c r="NA43" s="146"/>
      <c r="NB43" s="146"/>
      <c r="NC43" s="146"/>
      <c r="ND43" s="146"/>
      <c r="NE43" s="146"/>
      <c r="NF43" s="146"/>
      <c r="NG43" s="146"/>
      <c r="NH43" s="146"/>
      <c r="NI43" s="146"/>
      <c r="NJ43" s="146"/>
      <c r="NK43" s="146"/>
      <c r="NL43" s="146"/>
      <c r="NM43" s="146"/>
      <c r="NN43" s="146"/>
      <c r="NO43" s="146"/>
      <c r="NP43" s="146"/>
      <c r="NQ43" s="146"/>
      <c r="NR43" s="146"/>
      <c r="NS43" s="146"/>
      <c r="NT43" s="146"/>
      <c r="NU43" s="146"/>
      <c r="NV43" s="146"/>
      <c r="NW43" s="146"/>
      <c r="NX43" s="146"/>
      <c r="NY43" s="146"/>
      <c r="NZ43" s="146"/>
      <c r="OA43" s="146"/>
      <c r="OB43" s="146"/>
      <c r="OC43" s="146"/>
      <c r="OD43" s="146"/>
      <c r="OE43" s="146"/>
      <c r="OF43" s="146"/>
      <c r="OG43" s="146"/>
      <c r="OH43" s="146"/>
      <c r="OI43" s="146"/>
      <c r="OJ43" s="146"/>
      <c r="OK43" s="146"/>
      <c r="OL43" s="146"/>
      <c r="OM43" s="146"/>
      <c r="ON43" s="146"/>
      <c r="OO43" s="146"/>
      <c r="OP43" s="146"/>
      <c r="OQ43" s="146"/>
      <c r="OR43" s="146"/>
      <c r="OS43" s="146"/>
      <c r="OT43" s="146"/>
      <c r="OU43" s="146"/>
      <c r="OV43" s="146"/>
      <c r="OW43" s="146"/>
      <c r="OX43" s="146"/>
      <c r="OY43" s="146"/>
      <c r="OZ43" s="146"/>
      <c r="PA43" s="146"/>
      <c r="PB43" s="146"/>
      <c r="PC43" s="146"/>
      <c r="PD43" s="146"/>
      <c r="PE43" s="146"/>
      <c r="PF43" s="146"/>
      <c r="PG43" s="146"/>
      <c r="PH43" s="146"/>
      <c r="PI43" s="146"/>
      <c r="PJ43" s="146"/>
      <c r="PK43" s="146"/>
      <c r="PL43" s="146"/>
      <c r="PM43" s="146"/>
      <c r="PN43" s="146"/>
      <c r="PO43" s="146"/>
      <c r="PP43" s="146"/>
      <c r="PQ43" s="146"/>
      <c r="PR43" s="146"/>
      <c r="PS43" s="146"/>
      <c r="PT43" s="146"/>
      <c r="PU43" s="146"/>
      <c r="PV43" s="146"/>
      <c r="PW43" s="146"/>
      <c r="PX43" s="146"/>
      <c r="PY43" s="146"/>
      <c r="PZ43" s="146"/>
      <c r="QA43" s="146"/>
      <c r="QB43" s="146"/>
      <c r="QC43" s="146"/>
      <c r="QD43" s="146"/>
      <c r="QE43" s="146"/>
      <c r="QF43" s="146"/>
      <c r="QG43" s="146"/>
      <c r="QH43" s="146"/>
      <c r="QI43" s="146"/>
      <c r="QJ43" s="146"/>
      <c r="QK43" s="146"/>
      <c r="QL43" s="146"/>
      <c r="QM43" s="146"/>
      <c r="QN43" s="146"/>
      <c r="QO43" s="146"/>
      <c r="QP43" s="146"/>
      <c r="QQ43" s="146"/>
      <c r="QR43" s="146"/>
      <c r="QS43" s="146"/>
      <c r="QT43" s="146"/>
      <c r="QU43" s="146"/>
      <c r="QV43" s="146"/>
      <c r="QW43" s="146"/>
      <c r="QX43" s="146"/>
      <c r="QY43" s="146"/>
      <c r="QZ43" s="146"/>
      <c r="RA43" s="146"/>
      <c r="RB43" s="146"/>
      <c r="RC43" s="146"/>
      <c r="RD43" s="146"/>
      <c r="RE43" s="146"/>
      <c r="RF43" s="146"/>
      <c r="RG43" s="146"/>
      <c r="RH43" s="146"/>
      <c r="RI43" s="146"/>
      <c r="RJ43" s="146"/>
      <c r="RK43" s="146"/>
      <c r="RL43" s="146"/>
      <c r="RM43" s="146"/>
      <c r="RN43" s="146"/>
      <c r="RO43" s="146"/>
      <c r="RP43" s="146"/>
      <c r="RQ43" s="146"/>
      <c r="RR43" s="146"/>
      <c r="RS43" s="146"/>
      <c r="RT43" s="146"/>
      <c r="RU43" s="146"/>
      <c r="RV43" s="146"/>
      <c r="RW43" s="146"/>
      <c r="RX43" s="146"/>
      <c r="RY43" s="146"/>
      <c r="RZ43" s="146"/>
      <c r="SA43" s="146"/>
      <c r="SB43" s="146"/>
      <c r="SC43" s="146"/>
      <c r="SD43" s="146"/>
      <c r="SE43" s="146"/>
      <c r="SF43" s="146"/>
      <c r="SG43" s="146"/>
      <c r="SH43" s="146"/>
      <c r="SI43" s="146"/>
      <c r="SJ43" s="146"/>
      <c r="SK43" s="146"/>
      <c r="SL43" s="146"/>
      <c r="SM43" s="146"/>
      <c r="SN43" s="146"/>
      <c r="SO43" s="146"/>
      <c r="SP43" s="146"/>
      <c r="SQ43" s="146"/>
      <c r="SR43" s="146"/>
      <c r="SS43" s="146"/>
      <c r="ST43" s="146"/>
      <c r="SU43" s="146"/>
      <c r="SV43" s="146"/>
      <c r="SW43" s="146"/>
      <c r="SX43" s="146"/>
      <c r="SY43" s="146"/>
      <c r="SZ43" s="146"/>
      <c r="TA43" s="146"/>
      <c r="TB43" s="146"/>
      <c r="TC43" s="146"/>
      <c r="TD43" s="146"/>
      <c r="TE43" s="146"/>
      <c r="TF43" s="146"/>
      <c r="TG43" s="146"/>
      <c r="TH43" s="146"/>
      <c r="TI43" s="146"/>
      <c r="TJ43" s="146"/>
      <c r="TK43" s="146"/>
      <c r="TL43" s="146"/>
      <c r="TM43" s="146"/>
      <c r="TN43" s="146"/>
      <c r="TO43" s="146"/>
      <c r="TP43" s="146"/>
      <c r="TQ43" s="146"/>
      <c r="TR43" s="146"/>
      <c r="TS43" s="146"/>
      <c r="TT43" s="146"/>
      <c r="TU43" s="146"/>
      <c r="TV43" s="146"/>
      <c r="TW43" s="146"/>
      <c r="TX43" s="146"/>
      <c r="TY43" s="146"/>
      <c r="TZ43" s="146"/>
      <c r="UA43" s="146"/>
      <c r="UB43" s="146"/>
      <c r="UC43" s="146"/>
      <c r="UD43" s="146"/>
      <c r="UE43" s="146"/>
      <c r="UF43" s="146"/>
      <c r="UG43" s="146"/>
      <c r="UH43" s="146"/>
      <c r="UI43" s="146"/>
      <c r="UJ43" s="146"/>
      <c r="UK43" s="146"/>
      <c r="UL43" s="146"/>
      <c r="UM43" s="146"/>
      <c r="UN43" s="146"/>
      <c r="UO43" s="146"/>
      <c r="UP43" s="146"/>
      <c r="UQ43" s="146"/>
      <c r="UR43" s="146"/>
      <c r="US43" s="146"/>
      <c r="UT43" s="146"/>
      <c r="UU43" s="146"/>
      <c r="UV43" s="146"/>
      <c r="UW43" s="146"/>
      <c r="UX43" s="146"/>
      <c r="UY43" s="146"/>
      <c r="UZ43" s="146"/>
      <c r="VA43" s="146"/>
      <c r="VB43" s="146"/>
      <c r="VC43" s="146"/>
      <c r="VD43" s="146"/>
      <c r="VE43" s="146"/>
      <c r="VF43" s="146"/>
      <c r="VG43" s="146"/>
      <c r="VH43" s="146"/>
      <c r="VI43" s="146"/>
      <c r="VJ43" s="146"/>
      <c r="VK43" s="146"/>
      <c r="VL43" s="146"/>
      <c r="VM43" s="146"/>
      <c r="VN43" s="146"/>
      <c r="VO43" s="146"/>
      <c r="VP43" s="146"/>
      <c r="VQ43" s="146"/>
      <c r="VR43" s="146"/>
      <c r="VS43" s="146"/>
      <c r="VT43" s="146"/>
      <c r="VU43" s="146"/>
      <c r="VV43" s="146"/>
      <c r="VW43" s="146"/>
      <c r="VX43" s="146"/>
      <c r="VY43" s="146"/>
      <c r="VZ43" s="146"/>
      <c r="WA43" s="146"/>
      <c r="WB43" s="146"/>
      <c r="WC43" s="146"/>
      <c r="WD43" s="146"/>
      <c r="WE43" s="146"/>
      <c r="WF43" s="146"/>
      <c r="WG43" s="146"/>
      <c r="WH43" s="146"/>
      <c r="WI43" s="146"/>
      <c r="WJ43" s="146"/>
      <c r="WK43" s="146"/>
      <c r="WL43" s="146"/>
      <c r="WM43" s="146"/>
      <c r="WN43" s="146"/>
      <c r="WO43" s="146"/>
      <c r="WP43" s="146"/>
      <c r="WQ43" s="146"/>
      <c r="WR43" s="146"/>
      <c r="WS43" s="146"/>
      <c r="WT43" s="146"/>
      <c r="WU43" s="146"/>
      <c r="WV43" s="146"/>
      <c r="WW43" s="146"/>
      <c r="WX43" s="146"/>
      <c r="WY43" s="146"/>
      <c r="WZ43" s="146"/>
      <c r="XA43" s="146"/>
      <c r="XB43" s="146"/>
      <c r="XC43" s="146"/>
      <c r="XD43" s="146"/>
      <c r="XE43" s="146"/>
      <c r="XF43" s="146"/>
      <c r="XG43" s="146"/>
      <c r="XH43" s="146"/>
      <c r="XI43" s="146"/>
      <c r="XJ43" s="146"/>
      <c r="XK43" s="146"/>
      <c r="XL43" s="146"/>
      <c r="XM43" s="146"/>
      <c r="XN43" s="146"/>
      <c r="XO43" s="146"/>
      <c r="XP43" s="146"/>
      <c r="XQ43" s="146"/>
      <c r="XR43" s="146"/>
      <c r="XS43" s="146"/>
      <c r="XT43" s="146"/>
      <c r="XU43" s="146"/>
      <c r="XV43" s="146"/>
      <c r="XW43" s="146"/>
      <c r="XX43" s="146"/>
      <c r="XY43" s="146"/>
      <c r="XZ43" s="146"/>
      <c r="YA43" s="146"/>
      <c r="YB43" s="146"/>
      <c r="YC43" s="146"/>
      <c r="YD43" s="146"/>
      <c r="YE43" s="146"/>
      <c r="YF43" s="146"/>
      <c r="YG43" s="146"/>
      <c r="YH43" s="146"/>
      <c r="YI43" s="146"/>
      <c r="YJ43" s="146"/>
      <c r="YK43" s="146"/>
      <c r="YL43" s="146"/>
      <c r="YM43" s="146"/>
      <c r="YN43" s="146"/>
      <c r="YO43" s="146"/>
      <c r="YP43" s="146"/>
      <c r="YQ43" s="146"/>
      <c r="YR43" s="146"/>
      <c r="YS43" s="146"/>
      <c r="YT43" s="146"/>
      <c r="YU43" s="146"/>
      <c r="YV43" s="146"/>
      <c r="YW43" s="146"/>
      <c r="YX43" s="146"/>
      <c r="YY43" s="146"/>
      <c r="YZ43" s="146"/>
      <c r="ZA43" s="146"/>
      <c r="ZB43" s="146"/>
      <c r="ZC43" s="146"/>
      <c r="ZD43" s="146"/>
      <c r="ZE43" s="146"/>
      <c r="ZF43" s="146"/>
      <c r="ZG43" s="146"/>
      <c r="ZH43" s="146"/>
      <c r="ZI43" s="146"/>
      <c r="ZJ43" s="146"/>
      <c r="ZK43" s="146"/>
      <c r="ZL43" s="146"/>
      <c r="ZM43" s="146"/>
      <c r="ZN43" s="146"/>
      <c r="ZO43" s="146"/>
      <c r="ZP43" s="146"/>
      <c r="ZQ43" s="146"/>
      <c r="ZR43" s="146"/>
      <c r="ZS43" s="146"/>
      <c r="ZT43" s="146"/>
      <c r="ZU43" s="146"/>
      <c r="ZV43" s="146"/>
      <c r="ZW43" s="146"/>
      <c r="ZX43" s="146"/>
      <c r="ZY43" s="146"/>
      <c r="ZZ43" s="146"/>
      <c r="AAA43" s="146"/>
      <c r="AAB43" s="146"/>
      <c r="AAC43" s="146"/>
      <c r="AAD43" s="146"/>
      <c r="AAE43" s="146"/>
      <c r="AAF43" s="146"/>
      <c r="AAG43" s="146"/>
      <c r="AAH43" s="146"/>
      <c r="AAI43" s="146"/>
      <c r="AAJ43" s="146"/>
      <c r="AAK43" s="146"/>
      <c r="AAL43" s="146"/>
      <c r="AAM43" s="146"/>
      <c r="AAN43" s="146"/>
      <c r="AAO43" s="146"/>
      <c r="AAP43" s="146"/>
      <c r="AAQ43" s="146"/>
      <c r="AAR43" s="146"/>
      <c r="AAS43" s="146"/>
      <c r="AAT43" s="146"/>
      <c r="AAU43" s="146"/>
      <c r="AAV43" s="146"/>
      <c r="AAW43" s="146"/>
      <c r="AAX43" s="146"/>
      <c r="AAY43" s="146"/>
      <c r="AAZ43" s="146"/>
      <c r="ABA43" s="146"/>
      <c r="ABB43" s="146"/>
      <c r="ABC43" s="146"/>
      <c r="ABD43" s="146"/>
      <c r="ABE43" s="146"/>
      <c r="ABF43" s="146"/>
      <c r="ABG43" s="146"/>
      <c r="ABH43" s="146"/>
      <c r="ABI43" s="146"/>
      <c r="ABJ43" s="146"/>
      <c r="ABK43" s="146"/>
      <c r="ABL43" s="146"/>
      <c r="ABM43" s="146"/>
      <c r="ABN43" s="146"/>
      <c r="ABO43" s="146"/>
      <c r="ABP43" s="146"/>
      <c r="ABQ43" s="146"/>
      <c r="ABR43" s="146"/>
      <c r="ABS43" s="146"/>
      <c r="ABT43" s="146"/>
      <c r="ABU43" s="146"/>
      <c r="ABV43" s="146"/>
      <c r="ABW43" s="146"/>
      <c r="ABX43" s="146"/>
      <c r="ABY43" s="146"/>
      <c r="ABZ43" s="146"/>
      <c r="ACA43" s="146"/>
      <c r="ACB43" s="146"/>
      <c r="ACC43" s="146"/>
      <c r="ACD43" s="146"/>
      <c r="ACE43" s="146"/>
      <c r="ACF43" s="146"/>
      <c r="ACG43" s="146"/>
      <c r="ACH43" s="146"/>
      <c r="ACI43" s="146"/>
      <c r="ACJ43" s="146"/>
      <c r="ACK43" s="146"/>
      <c r="ACL43" s="146"/>
      <c r="ACM43" s="146"/>
      <c r="ACN43" s="146"/>
      <c r="ACO43" s="146"/>
      <c r="ACP43" s="146"/>
      <c r="ACQ43" s="146"/>
      <c r="ACR43" s="146"/>
      <c r="ACS43" s="146"/>
      <c r="ACT43" s="146"/>
      <c r="ACU43" s="146"/>
      <c r="ACV43" s="146"/>
      <c r="ACW43" s="146"/>
      <c r="ACX43" s="146"/>
      <c r="ACY43" s="146"/>
      <c r="ACZ43" s="146"/>
      <c r="ADA43" s="146"/>
      <c r="ADB43" s="146"/>
      <c r="ADC43" s="146"/>
      <c r="ADD43" s="146"/>
      <c r="ADE43" s="146"/>
      <c r="ADF43" s="146"/>
      <c r="ADG43" s="146"/>
      <c r="ADH43" s="146"/>
      <c r="ADI43" s="146"/>
      <c r="ADJ43" s="146"/>
      <c r="ADK43" s="146"/>
      <c r="ADL43" s="146"/>
      <c r="ADM43" s="146"/>
      <c r="ADN43" s="146"/>
      <c r="ADO43" s="146"/>
      <c r="ADP43" s="146"/>
      <c r="ADQ43" s="146"/>
      <c r="ADR43" s="146"/>
      <c r="ADS43" s="146"/>
      <c r="ADT43" s="146"/>
      <c r="ADU43" s="146"/>
      <c r="ADV43" s="146"/>
      <c r="ADW43" s="146"/>
      <c r="ADX43" s="146"/>
      <c r="ADY43" s="146"/>
      <c r="ADZ43" s="146"/>
      <c r="AEA43" s="146"/>
      <c r="AEB43" s="146"/>
      <c r="AEC43" s="146"/>
      <c r="AED43" s="146"/>
      <c r="AEE43" s="146"/>
      <c r="AEF43" s="146"/>
      <c r="AEG43" s="146"/>
      <c r="AEH43" s="146"/>
      <c r="AEI43" s="146"/>
      <c r="AEJ43" s="146"/>
      <c r="AEK43" s="146"/>
      <c r="AEL43" s="146"/>
      <c r="AEM43" s="146"/>
      <c r="AEN43" s="146"/>
      <c r="AEO43" s="146"/>
      <c r="AEP43" s="146"/>
      <c r="AEQ43" s="146"/>
      <c r="AER43" s="146"/>
      <c r="AES43" s="146"/>
      <c r="AET43" s="146"/>
      <c r="AEU43" s="146"/>
      <c r="AEV43" s="146"/>
      <c r="AEW43" s="146"/>
      <c r="AEX43" s="146"/>
      <c r="AEY43" s="146"/>
      <c r="AEZ43" s="146"/>
      <c r="AFA43" s="146"/>
      <c r="AFB43" s="146"/>
      <c r="AFC43" s="146"/>
      <c r="AFD43" s="146"/>
      <c r="AFE43" s="146"/>
      <c r="AFF43" s="146"/>
      <c r="AFG43" s="146"/>
      <c r="AFH43" s="146"/>
      <c r="AFI43" s="146"/>
      <c r="AFJ43" s="146"/>
      <c r="AFK43" s="146"/>
      <c r="AFL43" s="146"/>
      <c r="AFM43" s="146"/>
      <c r="AFN43" s="146"/>
      <c r="AFO43" s="146"/>
      <c r="AFP43" s="146"/>
      <c r="AFQ43" s="146"/>
      <c r="AFR43" s="146"/>
      <c r="AFS43" s="146"/>
      <c r="AFT43" s="146"/>
      <c r="AFU43" s="146"/>
      <c r="AFV43" s="146"/>
      <c r="AFW43" s="146"/>
      <c r="AFX43" s="146"/>
      <c r="AFY43" s="146"/>
      <c r="AFZ43" s="146"/>
      <c r="AGA43" s="146"/>
      <c r="AGB43" s="146"/>
      <c r="AGC43" s="146"/>
      <c r="AGD43" s="146"/>
      <c r="AGE43" s="146"/>
      <c r="AGF43" s="146"/>
      <c r="AGG43" s="146"/>
      <c r="AGH43" s="146"/>
      <c r="AGI43" s="146"/>
      <c r="AGJ43" s="146"/>
      <c r="AGK43" s="146"/>
      <c r="AGL43" s="146"/>
      <c r="AGM43" s="146"/>
      <c r="AGN43" s="146"/>
      <c r="AGO43" s="146"/>
      <c r="AGP43" s="146"/>
      <c r="AGQ43" s="146"/>
      <c r="AGR43" s="146"/>
      <c r="AGS43" s="146"/>
      <c r="AGT43" s="146"/>
      <c r="AGU43" s="146"/>
      <c r="AGV43" s="146"/>
      <c r="AGW43" s="146"/>
      <c r="AGX43" s="146"/>
      <c r="AGY43" s="146"/>
      <c r="AGZ43" s="146"/>
      <c r="AHA43" s="146"/>
      <c r="AHB43" s="146"/>
      <c r="AHC43" s="146"/>
      <c r="AHD43" s="146"/>
      <c r="AHE43" s="146"/>
      <c r="AHF43" s="146"/>
      <c r="AHG43" s="146"/>
      <c r="AHH43" s="146"/>
      <c r="AHI43" s="146"/>
      <c r="AHJ43" s="146"/>
      <c r="AHK43" s="146"/>
      <c r="AHL43" s="146"/>
      <c r="AHM43" s="146"/>
      <c r="AHN43" s="146"/>
      <c r="AHO43" s="146"/>
      <c r="AHP43" s="146"/>
      <c r="AHQ43" s="146"/>
      <c r="AHR43" s="146"/>
      <c r="AHS43" s="146"/>
      <c r="AHT43" s="146"/>
      <c r="AHU43" s="146"/>
      <c r="AHV43" s="146"/>
      <c r="AHW43" s="146"/>
      <c r="AHX43" s="146"/>
      <c r="AHY43" s="146"/>
      <c r="AHZ43" s="146"/>
      <c r="AIA43" s="146"/>
      <c r="AIB43" s="146"/>
      <c r="AIC43" s="146"/>
      <c r="AID43" s="146"/>
      <c r="AIE43" s="146"/>
      <c r="AIF43" s="146"/>
      <c r="AIG43" s="146"/>
      <c r="AIH43" s="146"/>
      <c r="AII43" s="146"/>
      <c r="AIJ43" s="146"/>
      <c r="AIK43" s="146"/>
      <c r="AIL43" s="146"/>
      <c r="AIM43" s="146"/>
      <c r="AIN43" s="146"/>
      <c r="AIO43" s="146"/>
      <c r="AIP43" s="146"/>
      <c r="AIQ43" s="146"/>
      <c r="AIR43" s="146"/>
      <c r="AIS43" s="146"/>
      <c r="AIT43" s="146"/>
      <c r="AIU43" s="146"/>
      <c r="AIV43" s="146"/>
      <c r="AIW43" s="146"/>
      <c r="AIX43" s="146"/>
      <c r="AIY43" s="146"/>
      <c r="AIZ43" s="146"/>
      <c r="AJA43" s="146"/>
      <c r="AJB43" s="146"/>
      <c r="AJC43" s="146"/>
      <c r="AJD43" s="146"/>
      <c r="AJE43" s="146"/>
      <c r="AJF43" s="146"/>
      <c r="AJG43" s="146"/>
      <c r="AJH43" s="146"/>
      <c r="AJI43" s="146"/>
      <c r="AJJ43" s="146"/>
      <c r="AJK43" s="146"/>
      <c r="AJL43" s="146"/>
      <c r="AJM43" s="146"/>
      <c r="AJN43" s="146"/>
      <c r="AJO43" s="146"/>
      <c r="AJP43" s="146"/>
      <c r="AJQ43" s="146"/>
      <c r="AJR43" s="146"/>
      <c r="AJS43" s="146"/>
      <c r="AJT43" s="146"/>
      <c r="AJU43" s="146"/>
      <c r="AJV43" s="146"/>
      <c r="AJW43" s="146"/>
      <c r="AJX43" s="146"/>
      <c r="AJY43" s="146"/>
      <c r="AJZ43" s="146"/>
      <c r="AKA43" s="146"/>
      <c r="AKB43" s="146"/>
      <c r="AKC43" s="146"/>
      <c r="AKD43" s="146"/>
      <c r="AKE43" s="146"/>
      <c r="AKF43" s="146"/>
      <c r="AKG43" s="146"/>
      <c r="AKH43" s="146"/>
      <c r="AKI43" s="146"/>
      <c r="AKJ43" s="146"/>
      <c r="AKK43" s="146"/>
      <c r="AKL43" s="146"/>
      <c r="AKM43" s="146"/>
      <c r="AKN43" s="146"/>
      <c r="AKO43" s="146"/>
      <c r="AKP43" s="146"/>
      <c r="AKQ43" s="146"/>
      <c r="AKR43" s="146"/>
      <c r="AKS43" s="146"/>
      <c r="AKT43" s="146"/>
      <c r="AKU43" s="146"/>
      <c r="AKV43" s="146"/>
      <c r="AKW43" s="146"/>
      <c r="AKX43" s="146"/>
      <c r="AKY43" s="146"/>
      <c r="AKZ43" s="146"/>
      <c r="ALA43" s="146"/>
      <c r="ALB43" s="146"/>
      <c r="ALC43" s="146"/>
      <c r="ALD43" s="146"/>
      <c r="ALE43" s="146"/>
      <c r="ALF43" s="146"/>
      <c r="ALG43" s="146"/>
      <c r="ALH43" s="146"/>
      <c r="ALI43" s="146"/>
      <c r="ALJ43" s="146"/>
      <c r="ALK43" s="146"/>
      <c r="ALL43" s="146"/>
      <c r="ALM43" s="146"/>
      <c r="ALN43" s="146"/>
      <c r="ALO43" s="146"/>
      <c r="ALP43" s="146"/>
      <c r="ALQ43" s="146"/>
      <c r="ALR43" s="146"/>
      <c r="ALS43" s="146"/>
      <c r="ALT43" s="146"/>
      <c r="ALU43" s="146"/>
      <c r="ALV43" s="146"/>
      <c r="ALW43" s="146"/>
      <c r="ALX43" s="146"/>
      <c r="ALY43" s="146"/>
      <c r="ALZ43" s="146"/>
      <c r="AMA43" s="146"/>
      <c r="AMB43" s="146"/>
      <c r="AMC43" s="146"/>
      <c r="AMD43" s="146"/>
      <c r="AME43" s="146"/>
      <c r="AMF43" s="146"/>
      <c r="AMG43" s="146"/>
      <c r="AMH43" s="146"/>
      <c r="AMI43" s="146"/>
      <c r="AMJ43" s="146"/>
      <c r="AMK43" s="146"/>
      <c r="AML43" s="146"/>
      <c r="AMM43" s="146"/>
      <c r="AMN43" s="146"/>
      <c r="AMO43" s="146"/>
      <c r="AMP43" s="146"/>
      <c r="AMQ43" s="146"/>
      <c r="AMR43" s="146"/>
      <c r="AMS43" s="146"/>
      <c r="AMT43" s="146"/>
      <c r="AMU43" s="146"/>
      <c r="AMV43" s="146"/>
      <c r="AMW43" s="146"/>
      <c r="AMX43" s="146"/>
      <c r="AMY43" s="146"/>
      <c r="AMZ43" s="146"/>
      <c r="ANA43" s="146"/>
      <c r="ANB43" s="146"/>
      <c r="ANC43" s="146"/>
      <c r="AND43" s="146"/>
      <c r="ANE43" s="146"/>
      <c r="ANF43" s="146"/>
      <c r="ANG43" s="146"/>
      <c r="ANH43" s="146"/>
      <c r="ANI43" s="146"/>
      <c r="ANJ43" s="146"/>
      <c r="ANK43" s="146"/>
      <c r="ANL43" s="146"/>
      <c r="ANM43" s="146"/>
      <c r="ANN43" s="146"/>
      <c r="ANO43" s="146"/>
      <c r="ANP43" s="146"/>
      <c r="ANQ43" s="146"/>
      <c r="ANR43" s="146"/>
      <c r="ANS43" s="146"/>
      <c r="ANT43" s="146"/>
      <c r="ANU43" s="146"/>
      <c r="ANV43" s="146"/>
      <c r="ANW43" s="146"/>
      <c r="ANX43" s="146"/>
      <c r="ANY43" s="146"/>
      <c r="ANZ43" s="146"/>
      <c r="AOA43" s="146"/>
      <c r="AOB43" s="146"/>
      <c r="AOC43" s="146"/>
      <c r="AOD43" s="146"/>
      <c r="AOE43" s="146"/>
      <c r="AOF43" s="146"/>
      <c r="AOG43" s="146"/>
      <c r="AOH43" s="146"/>
      <c r="AOI43" s="146"/>
      <c r="AOJ43" s="146"/>
      <c r="AOK43" s="146"/>
      <c r="AOL43" s="146"/>
      <c r="AOM43" s="146"/>
      <c r="AON43" s="146"/>
      <c r="AOO43" s="146"/>
      <c r="AOP43" s="146"/>
      <c r="AOQ43" s="146"/>
      <c r="AOR43" s="146"/>
      <c r="AOS43" s="146"/>
      <c r="AOT43" s="146"/>
      <c r="AOU43" s="146"/>
      <c r="AOV43" s="146"/>
      <c r="AOW43" s="146"/>
      <c r="AOX43" s="146"/>
      <c r="AOY43" s="146"/>
      <c r="AOZ43" s="146"/>
      <c r="APA43" s="146"/>
      <c r="APB43" s="146"/>
      <c r="APC43" s="146"/>
      <c r="APD43" s="146"/>
      <c r="APE43" s="146"/>
      <c r="APF43" s="146"/>
      <c r="APG43" s="146"/>
      <c r="APH43" s="146"/>
      <c r="API43" s="146"/>
      <c r="APJ43" s="146"/>
      <c r="APK43" s="146"/>
      <c r="APL43" s="146"/>
      <c r="APM43" s="146"/>
      <c r="APN43" s="146"/>
      <c r="APO43" s="146"/>
      <c r="APP43" s="146"/>
      <c r="APQ43" s="146"/>
      <c r="APR43" s="146"/>
      <c r="APS43" s="146"/>
      <c r="APT43" s="146"/>
      <c r="APU43" s="146"/>
      <c r="APV43" s="146"/>
      <c r="APW43" s="146"/>
      <c r="APX43" s="146"/>
      <c r="APY43" s="146"/>
      <c r="APZ43" s="146"/>
      <c r="AQA43" s="146"/>
      <c r="AQB43" s="146"/>
      <c r="AQC43" s="146"/>
      <c r="AQD43" s="146"/>
      <c r="AQE43" s="146"/>
      <c r="AQF43" s="146"/>
      <c r="AQG43" s="146"/>
      <c r="AQH43" s="146"/>
      <c r="AQI43" s="146"/>
      <c r="AQJ43" s="146"/>
      <c r="AQK43" s="146"/>
      <c r="AQL43" s="146"/>
      <c r="AQM43" s="146"/>
      <c r="AQN43" s="146"/>
      <c r="AQO43" s="146"/>
      <c r="AQP43" s="146"/>
      <c r="AQQ43" s="146"/>
      <c r="AQR43" s="146"/>
      <c r="AQS43" s="146"/>
      <c r="AQT43" s="146"/>
      <c r="AQU43" s="146"/>
      <c r="AQV43" s="146"/>
      <c r="AQW43" s="146"/>
      <c r="AQX43" s="146"/>
      <c r="AQY43" s="146"/>
      <c r="AQZ43" s="146"/>
      <c r="ARA43" s="146"/>
      <c r="ARB43" s="146"/>
      <c r="ARC43" s="146"/>
      <c r="ARD43" s="146"/>
      <c r="ARE43" s="146"/>
      <c r="ARF43" s="146"/>
      <c r="ARG43" s="146"/>
      <c r="ARH43" s="146"/>
      <c r="ARI43" s="146"/>
      <c r="ARJ43" s="146"/>
      <c r="ARK43" s="146"/>
      <c r="ARL43" s="146"/>
      <c r="ARM43" s="146"/>
      <c r="ARN43" s="146"/>
      <c r="ARO43" s="146"/>
      <c r="ARP43" s="146"/>
      <c r="ARQ43" s="146"/>
      <c r="ARR43" s="146"/>
      <c r="ARS43" s="146"/>
      <c r="ART43" s="146"/>
      <c r="ARU43" s="146"/>
      <c r="ARV43" s="146"/>
      <c r="ARW43" s="146"/>
      <c r="ARX43" s="146"/>
      <c r="ARY43" s="146"/>
      <c r="ARZ43" s="146"/>
      <c r="ASA43" s="146"/>
      <c r="ASB43" s="146"/>
      <c r="ASC43" s="146"/>
      <c r="ASD43" s="146"/>
      <c r="ASE43" s="146"/>
      <c r="ASF43" s="146"/>
      <c r="ASG43" s="146"/>
      <c r="ASH43" s="146"/>
      <c r="ASI43" s="146"/>
      <c r="ASJ43" s="146"/>
      <c r="ASK43" s="146"/>
      <c r="ASL43" s="146"/>
      <c r="ASM43" s="146"/>
      <c r="ASN43" s="146"/>
      <c r="ASO43" s="146"/>
      <c r="ASP43" s="146"/>
      <c r="ASQ43" s="146"/>
      <c r="ASR43" s="146"/>
      <c r="ASS43" s="146"/>
      <c r="AST43" s="146"/>
      <c r="ASU43" s="146"/>
      <c r="ASV43" s="146"/>
      <c r="ASW43" s="146"/>
      <c r="ASX43" s="146"/>
      <c r="ASY43" s="146"/>
      <c r="ASZ43" s="146"/>
      <c r="ATA43" s="146"/>
      <c r="ATB43" s="146"/>
      <c r="ATC43" s="146"/>
      <c r="ATD43" s="146"/>
      <c r="ATE43" s="146"/>
      <c r="ATF43" s="146"/>
      <c r="ATG43" s="146"/>
      <c r="ATH43" s="146"/>
      <c r="ATI43" s="146"/>
      <c r="ATJ43" s="146"/>
      <c r="ATK43" s="146"/>
      <c r="ATL43" s="146"/>
      <c r="ATM43" s="146"/>
      <c r="ATN43" s="146"/>
      <c r="ATO43" s="146"/>
      <c r="ATP43" s="146"/>
      <c r="ATQ43" s="146"/>
      <c r="ATR43" s="146"/>
      <c r="ATS43" s="146"/>
      <c r="ATT43" s="146"/>
      <c r="ATU43" s="146"/>
      <c r="ATV43" s="146"/>
      <c r="ATW43" s="146"/>
      <c r="ATX43" s="146"/>
      <c r="ATY43" s="146"/>
      <c r="ATZ43" s="146"/>
      <c r="AUA43" s="146"/>
      <c r="AUB43" s="146"/>
      <c r="AUC43" s="146"/>
      <c r="AUD43" s="146"/>
      <c r="AUE43" s="146"/>
      <c r="AUF43" s="146"/>
      <c r="AUG43" s="146"/>
      <c r="AUH43" s="146"/>
      <c r="AUI43" s="146"/>
      <c r="AUJ43" s="146"/>
      <c r="AUK43" s="146"/>
      <c r="AUL43" s="146"/>
      <c r="AUM43" s="146"/>
      <c r="AUN43" s="146"/>
      <c r="AUO43" s="146"/>
      <c r="AUP43" s="146"/>
      <c r="AUQ43" s="146"/>
      <c r="AUR43" s="146"/>
      <c r="AUS43" s="146"/>
      <c r="AUT43" s="146"/>
      <c r="AUU43" s="146"/>
      <c r="AUV43" s="146"/>
      <c r="AUW43" s="146"/>
      <c r="AUX43" s="146"/>
      <c r="AUY43" s="146"/>
      <c r="AUZ43" s="146"/>
      <c r="AVA43" s="146"/>
      <c r="AVB43" s="146"/>
      <c r="AVC43" s="146"/>
      <c r="AVD43" s="146"/>
      <c r="AVE43" s="146"/>
      <c r="AVF43" s="146"/>
      <c r="AVG43" s="146"/>
      <c r="AVH43" s="146"/>
      <c r="AVI43" s="146"/>
      <c r="AVJ43" s="146"/>
      <c r="AVK43" s="146"/>
      <c r="AVL43" s="146"/>
      <c r="AVM43" s="146"/>
      <c r="AVN43" s="146"/>
      <c r="AVO43" s="146"/>
      <c r="AVP43" s="146"/>
      <c r="AVQ43" s="146"/>
      <c r="AVR43" s="146"/>
      <c r="AVS43" s="146"/>
      <c r="AVT43" s="146"/>
      <c r="AVU43" s="146"/>
      <c r="AVV43" s="146"/>
      <c r="AVW43" s="146"/>
      <c r="AVX43" s="146"/>
      <c r="AVY43" s="146"/>
      <c r="AVZ43" s="146"/>
      <c r="AWA43" s="146"/>
      <c r="AWB43" s="146"/>
      <c r="AWC43" s="146"/>
      <c r="AWD43" s="146"/>
      <c r="AWE43" s="146"/>
      <c r="AWF43" s="146"/>
      <c r="AWG43" s="146"/>
      <c r="AWH43" s="146"/>
      <c r="AWI43" s="146"/>
      <c r="AWJ43" s="146"/>
      <c r="AWK43" s="146"/>
      <c r="AWL43" s="146"/>
      <c r="AWM43" s="146"/>
      <c r="AWN43" s="146"/>
      <c r="AWO43" s="146"/>
      <c r="AWP43" s="146"/>
      <c r="AWQ43" s="146"/>
      <c r="AWR43" s="146"/>
      <c r="AWS43" s="146"/>
      <c r="AWT43" s="146"/>
      <c r="AWU43" s="146"/>
      <c r="AWV43" s="146"/>
      <c r="AWW43" s="146"/>
      <c r="AWX43" s="146"/>
      <c r="AWY43" s="146"/>
      <c r="AWZ43" s="146"/>
      <c r="AXA43" s="146"/>
      <c r="AXB43" s="146"/>
      <c r="AXC43" s="146"/>
      <c r="AXD43" s="146"/>
      <c r="AXE43" s="146"/>
      <c r="AXF43" s="146"/>
      <c r="AXG43" s="146"/>
      <c r="AXH43" s="146"/>
      <c r="AXI43" s="146"/>
      <c r="AXJ43" s="146"/>
      <c r="AXK43" s="146"/>
      <c r="AXL43" s="146"/>
      <c r="AXM43" s="146"/>
      <c r="AXN43" s="146"/>
      <c r="AXO43" s="146"/>
      <c r="AXP43" s="146"/>
      <c r="AXQ43" s="146"/>
      <c r="AXR43" s="146"/>
      <c r="AXS43" s="146"/>
      <c r="AXT43" s="146"/>
      <c r="AXU43" s="146"/>
      <c r="AXV43" s="146"/>
      <c r="AXW43" s="146"/>
      <c r="AXX43" s="146"/>
      <c r="AXY43" s="146"/>
      <c r="AXZ43" s="146"/>
      <c r="AYA43" s="146"/>
      <c r="AYB43" s="146"/>
      <c r="AYC43" s="146"/>
      <c r="AYD43" s="146"/>
      <c r="AYE43" s="146"/>
      <c r="AYF43" s="146"/>
      <c r="AYG43" s="146"/>
      <c r="AYH43" s="146"/>
      <c r="AYI43" s="146"/>
      <c r="AYJ43" s="146"/>
      <c r="AYK43" s="146"/>
      <c r="AYL43" s="146"/>
      <c r="AYM43" s="146"/>
      <c r="AYN43" s="146"/>
      <c r="AYO43" s="146"/>
      <c r="AYP43" s="146"/>
      <c r="AYQ43" s="146"/>
      <c r="AYR43" s="146"/>
      <c r="AYS43" s="146"/>
      <c r="AYT43" s="146"/>
      <c r="AYU43" s="146"/>
      <c r="AYV43" s="146"/>
      <c r="AYW43" s="146"/>
      <c r="AYX43" s="146"/>
      <c r="AYY43" s="146"/>
      <c r="AYZ43" s="146"/>
      <c r="AZA43" s="146"/>
      <c r="AZB43" s="146"/>
      <c r="AZC43" s="146"/>
      <c r="AZD43" s="146"/>
      <c r="AZE43" s="146"/>
      <c r="AZF43" s="146"/>
      <c r="AZG43" s="146"/>
      <c r="AZH43" s="146"/>
      <c r="AZI43" s="146"/>
      <c r="AZJ43" s="146"/>
      <c r="AZK43" s="146"/>
      <c r="AZL43" s="146"/>
      <c r="AZM43" s="146"/>
      <c r="AZN43" s="146"/>
      <c r="AZO43" s="146"/>
      <c r="AZP43" s="146"/>
      <c r="AZQ43" s="146"/>
      <c r="AZR43" s="146"/>
      <c r="AZS43" s="146"/>
      <c r="AZT43" s="146"/>
      <c r="AZU43" s="146"/>
      <c r="AZV43" s="146"/>
      <c r="AZW43" s="146"/>
      <c r="AZX43" s="146"/>
      <c r="AZY43" s="146"/>
      <c r="AZZ43" s="146"/>
      <c r="BAA43" s="146"/>
      <c r="BAB43" s="146"/>
      <c r="BAC43" s="146"/>
      <c r="BAD43" s="146"/>
      <c r="BAE43" s="146"/>
      <c r="BAF43" s="146"/>
      <c r="BAG43" s="146"/>
      <c r="BAH43" s="146"/>
      <c r="BAI43" s="146"/>
      <c r="BAJ43" s="146"/>
      <c r="BAK43" s="146"/>
      <c r="BAL43" s="146"/>
      <c r="BAM43" s="146"/>
      <c r="BAN43" s="146"/>
      <c r="BAO43" s="146"/>
      <c r="BAP43" s="146"/>
      <c r="BAQ43" s="146"/>
      <c r="BAR43" s="146"/>
      <c r="BAS43" s="146"/>
      <c r="BAT43" s="146"/>
      <c r="BAU43" s="146"/>
      <c r="BAV43" s="146"/>
      <c r="BAW43" s="146"/>
      <c r="BAX43" s="146"/>
      <c r="BAY43" s="146"/>
      <c r="BAZ43" s="146"/>
      <c r="BBA43" s="146"/>
      <c r="BBB43" s="146"/>
      <c r="BBC43" s="146"/>
      <c r="BBD43" s="146"/>
      <c r="BBE43" s="146"/>
      <c r="BBF43" s="146"/>
      <c r="BBG43" s="146"/>
      <c r="BBH43" s="146"/>
      <c r="BBI43" s="146"/>
      <c r="BBJ43" s="146"/>
      <c r="BBK43" s="146"/>
      <c r="BBL43" s="146"/>
      <c r="BBM43" s="146"/>
      <c r="BBN43" s="146"/>
      <c r="BBO43" s="146"/>
      <c r="BBP43" s="146"/>
      <c r="BBQ43" s="146"/>
      <c r="BBR43" s="146"/>
      <c r="BBS43" s="146"/>
      <c r="BBT43" s="146"/>
      <c r="BBU43" s="146"/>
      <c r="BBV43" s="146"/>
      <c r="BBW43" s="146"/>
      <c r="BBX43" s="146"/>
      <c r="BBY43" s="146"/>
      <c r="BBZ43" s="146"/>
      <c r="BCA43" s="146"/>
      <c r="BCB43" s="146"/>
      <c r="BCC43" s="146"/>
      <c r="BCD43" s="146"/>
      <c r="BCE43" s="146"/>
      <c r="BCF43" s="146"/>
      <c r="BCG43" s="146"/>
      <c r="BCH43" s="146"/>
      <c r="BCI43" s="146"/>
      <c r="BCJ43" s="146"/>
      <c r="BCK43" s="146"/>
      <c r="BCL43" s="146"/>
      <c r="BCM43" s="146"/>
      <c r="BCN43" s="146"/>
      <c r="BCO43" s="146"/>
      <c r="BCP43" s="146"/>
      <c r="BCQ43" s="146"/>
      <c r="BCR43" s="146"/>
      <c r="BCS43" s="146"/>
      <c r="BCT43" s="146"/>
      <c r="BCU43" s="146"/>
      <c r="BCV43" s="146"/>
      <c r="BCW43" s="146"/>
      <c r="BCX43" s="146"/>
      <c r="BCY43" s="146"/>
      <c r="BCZ43" s="146"/>
      <c r="BDA43" s="146"/>
      <c r="BDB43" s="146"/>
      <c r="BDC43" s="146"/>
      <c r="BDD43" s="146"/>
      <c r="BDE43" s="146"/>
      <c r="BDF43" s="146"/>
      <c r="BDG43" s="146"/>
      <c r="BDH43" s="146"/>
      <c r="BDI43" s="146"/>
      <c r="BDJ43" s="146"/>
      <c r="BDK43" s="146"/>
      <c r="BDL43" s="146"/>
      <c r="BDM43" s="146"/>
      <c r="BDN43" s="146"/>
      <c r="BDO43" s="146"/>
      <c r="BDP43" s="146"/>
      <c r="BDQ43" s="146"/>
      <c r="BDR43" s="146"/>
      <c r="BDS43" s="146"/>
      <c r="BDT43" s="146"/>
      <c r="BDU43" s="146"/>
      <c r="BDV43" s="146"/>
      <c r="BDW43" s="146"/>
      <c r="BDX43" s="146"/>
      <c r="BDY43" s="146"/>
      <c r="BDZ43" s="146"/>
      <c r="BEA43" s="146"/>
      <c r="BEB43" s="146"/>
      <c r="BEC43" s="146"/>
      <c r="BED43" s="146"/>
      <c r="BEE43" s="146"/>
      <c r="BEF43" s="146"/>
      <c r="BEG43" s="146"/>
      <c r="BEH43" s="146"/>
      <c r="BEI43" s="146"/>
      <c r="BEJ43" s="146"/>
      <c r="BEK43" s="146"/>
      <c r="BEL43" s="146"/>
      <c r="BEM43" s="146"/>
      <c r="BEN43" s="146"/>
      <c r="BEO43" s="146"/>
      <c r="BEP43" s="146"/>
      <c r="BEQ43" s="146"/>
      <c r="BER43" s="146"/>
      <c r="BES43" s="146"/>
      <c r="BET43" s="146"/>
      <c r="BEU43" s="146"/>
      <c r="BEV43" s="146"/>
      <c r="BEW43" s="146"/>
      <c r="BEX43" s="146"/>
      <c r="BEY43" s="146"/>
      <c r="BEZ43" s="146"/>
      <c r="BFA43" s="146"/>
      <c r="BFB43" s="146"/>
      <c r="BFC43" s="146"/>
      <c r="BFD43" s="146"/>
      <c r="BFE43" s="146"/>
      <c r="BFF43" s="146"/>
      <c r="BFG43" s="146"/>
      <c r="BFH43" s="146"/>
      <c r="BFI43" s="146"/>
      <c r="BFJ43" s="146"/>
      <c r="BFK43" s="146"/>
      <c r="BFL43" s="146"/>
      <c r="BFM43" s="146"/>
      <c r="BFN43" s="146"/>
      <c r="BFO43" s="146"/>
      <c r="BFP43" s="146"/>
      <c r="BFQ43" s="146"/>
      <c r="BFR43" s="146"/>
      <c r="BFS43" s="146"/>
      <c r="BFT43" s="146"/>
      <c r="BFU43" s="146"/>
      <c r="BFV43" s="146"/>
      <c r="BFW43" s="146"/>
      <c r="BFX43" s="146"/>
      <c r="BFY43" s="146"/>
      <c r="BFZ43" s="146"/>
      <c r="BGA43" s="146"/>
      <c r="BGB43" s="146"/>
      <c r="BGC43" s="146"/>
      <c r="BGD43" s="146"/>
      <c r="BGE43" s="146"/>
      <c r="BGF43" s="146"/>
      <c r="BGG43" s="146"/>
      <c r="BGH43" s="146"/>
      <c r="BGI43" s="146"/>
      <c r="BGJ43" s="146"/>
      <c r="BGK43" s="146"/>
      <c r="BGL43" s="146"/>
      <c r="BGM43" s="146"/>
      <c r="BGN43" s="146"/>
      <c r="BGO43" s="146"/>
      <c r="BGP43" s="146"/>
      <c r="BGQ43" s="146"/>
      <c r="BGR43" s="146"/>
      <c r="BGS43" s="146"/>
      <c r="BGT43" s="146"/>
      <c r="BGU43" s="146"/>
      <c r="BGV43" s="146"/>
      <c r="BGW43" s="146"/>
      <c r="BGX43" s="146"/>
      <c r="BGY43" s="146"/>
      <c r="BGZ43" s="146"/>
      <c r="BHA43" s="146"/>
      <c r="BHB43" s="146"/>
      <c r="BHC43" s="146"/>
      <c r="BHD43" s="146"/>
      <c r="BHE43" s="146"/>
      <c r="BHF43" s="146"/>
      <c r="BHG43" s="146"/>
      <c r="BHH43" s="146"/>
      <c r="BHI43" s="146"/>
      <c r="BHJ43" s="146"/>
      <c r="BHK43" s="146"/>
      <c r="BHL43" s="146"/>
      <c r="BHM43" s="146"/>
      <c r="BHN43" s="146"/>
      <c r="BHO43" s="146"/>
      <c r="BHP43" s="146"/>
      <c r="BHQ43" s="146"/>
      <c r="BHR43" s="146"/>
      <c r="BHS43" s="146"/>
      <c r="BHT43" s="146"/>
      <c r="BHU43" s="146"/>
      <c r="BHV43" s="146"/>
      <c r="BHW43" s="146"/>
      <c r="BHX43" s="146"/>
      <c r="BHY43" s="146"/>
      <c r="BHZ43" s="146"/>
      <c r="BIA43" s="146"/>
      <c r="BIB43" s="146"/>
      <c r="BIC43" s="146"/>
      <c r="BID43" s="146"/>
      <c r="BIE43" s="146"/>
      <c r="BIF43" s="146"/>
      <c r="BIG43" s="146"/>
      <c r="BIH43" s="146"/>
      <c r="BII43" s="146"/>
      <c r="BIJ43" s="146"/>
      <c r="BIK43" s="146"/>
      <c r="BIL43" s="146"/>
      <c r="BIM43" s="146"/>
      <c r="BIN43" s="146"/>
      <c r="BIO43" s="146"/>
      <c r="BIP43" s="146"/>
      <c r="BIQ43" s="146"/>
      <c r="BIR43" s="146"/>
      <c r="BIS43" s="146"/>
      <c r="BIT43" s="146"/>
      <c r="BIU43" s="146"/>
      <c r="BIV43" s="146"/>
      <c r="BIW43" s="146"/>
      <c r="BIX43" s="146"/>
      <c r="BIY43" s="146"/>
      <c r="BIZ43" s="146"/>
      <c r="BJA43" s="146"/>
      <c r="BJB43" s="146"/>
      <c r="BJC43" s="146"/>
      <c r="BJD43" s="146"/>
      <c r="BJE43" s="146"/>
      <c r="BJF43" s="146"/>
      <c r="BJG43" s="146"/>
      <c r="BJH43" s="146"/>
      <c r="BJI43" s="146"/>
      <c r="BJJ43" s="146"/>
      <c r="BJK43" s="146"/>
      <c r="BJL43" s="146"/>
      <c r="BJM43" s="146"/>
      <c r="BJN43" s="146"/>
      <c r="BJO43" s="146"/>
      <c r="BJP43" s="146"/>
      <c r="BJQ43" s="146"/>
      <c r="BJR43" s="146"/>
      <c r="BJS43" s="146"/>
      <c r="BJT43" s="146"/>
      <c r="BJU43" s="146"/>
      <c r="BJV43" s="146"/>
      <c r="BJW43" s="146"/>
      <c r="BJX43" s="146"/>
      <c r="BJY43" s="146"/>
      <c r="BJZ43" s="146"/>
      <c r="BKA43" s="146"/>
      <c r="BKB43" s="146"/>
      <c r="BKC43" s="146"/>
      <c r="BKD43" s="146"/>
      <c r="BKE43" s="146"/>
      <c r="BKF43" s="146"/>
      <c r="BKG43" s="146"/>
      <c r="BKH43" s="146"/>
      <c r="BKI43" s="146"/>
      <c r="BKJ43" s="146"/>
      <c r="BKK43" s="146"/>
      <c r="BKL43" s="146"/>
      <c r="BKM43" s="146"/>
      <c r="BKN43" s="146"/>
      <c r="BKO43" s="146"/>
      <c r="BKP43" s="146"/>
      <c r="BKQ43" s="146"/>
      <c r="BKR43" s="146"/>
      <c r="BKS43" s="146"/>
      <c r="BKT43" s="146"/>
      <c r="BKU43" s="146"/>
      <c r="BKV43" s="146"/>
      <c r="BKW43" s="146"/>
      <c r="BKX43" s="146"/>
      <c r="BKY43" s="146"/>
      <c r="BKZ43" s="146"/>
      <c r="BLA43" s="146"/>
      <c r="BLB43" s="146"/>
      <c r="BLC43" s="146"/>
      <c r="BLD43" s="146"/>
      <c r="BLE43" s="146"/>
      <c r="BLF43" s="146"/>
      <c r="BLG43" s="146"/>
      <c r="BLH43" s="146"/>
      <c r="BLI43" s="146"/>
      <c r="BLJ43" s="146"/>
      <c r="BLK43" s="146"/>
      <c r="BLL43" s="146"/>
      <c r="BLM43" s="146"/>
      <c r="BLN43" s="146"/>
      <c r="BLO43" s="146"/>
      <c r="BLP43" s="146"/>
      <c r="BLQ43" s="146"/>
      <c r="BLR43" s="146"/>
      <c r="BLS43" s="146"/>
      <c r="BLT43" s="146"/>
      <c r="BLU43" s="146"/>
      <c r="BLV43" s="146"/>
      <c r="BLW43" s="146"/>
      <c r="BLX43" s="146"/>
      <c r="BLY43" s="146"/>
      <c r="BLZ43" s="146"/>
      <c r="BMA43" s="146"/>
      <c r="BMB43" s="146"/>
      <c r="BMC43" s="146"/>
      <c r="BMD43" s="146"/>
      <c r="BME43" s="146"/>
      <c r="BMF43" s="146"/>
      <c r="BMG43" s="146"/>
      <c r="BMH43" s="146"/>
      <c r="BMI43" s="146"/>
      <c r="BMJ43" s="146"/>
      <c r="BMK43" s="146"/>
      <c r="BML43" s="146"/>
      <c r="BMM43" s="146"/>
      <c r="BMN43" s="146"/>
      <c r="BMO43" s="146"/>
      <c r="BMP43" s="146"/>
      <c r="BMQ43" s="146"/>
      <c r="BMR43" s="146"/>
      <c r="BMS43" s="146"/>
      <c r="BMT43" s="146"/>
      <c r="BMU43" s="146"/>
      <c r="BMV43" s="146"/>
      <c r="BMW43" s="146"/>
      <c r="BMX43" s="146"/>
      <c r="BMY43" s="146"/>
      <c r="BMZ43" s="146"/>
      <c r="BNA43" s="146"/>
      <c r="BNB43" s="146"/>
      <c r="BNC43" s="146"/>
      <c r="BND43" s="146"/>
      <c r="BNE43" s="146"/>
      <c r="BNF43" s="146"/>
      <c r="BNG43" s="146"/>
      <c r="BNH43" s="146"/>
      <c r="BNI43" s="146"/>
      <c r="BNJ43" s="146"/>
      <c r="BNK43" s="146"/>
      <c r="BNL43" s="146"/>
      <c r="BNM43" s="146"/>
      <c r="BNN43" s="146"/>
      <c r="BNO43" s="146"/>
      <c r="BNP43" s="146"/>
      <c r="BNQ43" s="146"/>
      <c r="BNR43" s="146"/>
      <c r="BNS43" s="146"/>
      <c r="BNT43" s="146"/>
      <c r="BNU43" s="146"/>
      <c r="BNV43" s="146"/>
      <c r="BNW43" s="146"/>
      <c r="BNX43" s="146"/>
      <c r="BNY43" s="146"/>
      <c r="BNZ43" s="146"/>
      <c r="BOA43" s="146"/>
      <c r="BOB43" s="146"/>
      <c r="BOC43" s="146"/>
      <c r="BOD43" s="146"/>
      <c r="BOE43" s="146"/>
      <c r="BOF43" s="146"/>
      <c r="BOG43" s="146"/>
      <c r="BOH43" s="146"/>
      <c r="BOI43" s="146"/>
      <c r="BOJ43" s="146"/>
      <c r="BOK43" s="146"/>
      <c r="BOL43" s="146"/>
      <c r="BOM43" s="146"/>
      <c r="BON43" s="146"/>
      <c r="BOO43" s="146"/>
      <c r="BOP43" s="146"/>
      <c r="BOQ43" s="146"/>
      <c r="BOR43" s="146"/>
      <c r="BOS43" s="146"/>
      <c r="BOT43" s="146"/>
      <c r="BOU43" s="146"/>
      <c r="BOV43" s="146"/>
      <c r="BOW43" s="146"/>
      <c r="BOX43" s="146"/>
      <c r="BOY43" s="146"/>
      <c r="BOZ43" s="146"/>
      <c r="BPA43" s="146"/>
      <c r="BPB43" s="146"/>
      <c r="BPC43" s="146"/>
      <c r="BPD43" s="146"/>
      <c r="BPE43" s="146"/>
      <c r="BPF43" s="146"/>
      <c r="BPG43" s="146"/>
      <c r="BPH43" s="146"/>
      <c r="BPI43" s="146"/>
      <c r="BPJ43" s="146"/>
      <c r="BPK43" s="146"/>
      <c r="BPL43" s="146"/>
      <c r="BPM43" s="146"/>
      <c r="BPN43" s="146"/>
      <c r="BPO43" s="146"/>
      <c r="BPP43" s="146"/>
      <c r="BPQ43" s="146"/>
      <c r="BPR43" s="146"/>
      <c r="BPS43" s="146"/>
      <c r="BPT43" s="146"/>
      <c r="BPU43" s="146"/>
      <c r="BPV43" s="146"/>
      <c r="BPW43" s="146"/>
      <c r="BPX43" s="146"/>
      <c r="BPY43" s="146"/>
      <c r="BPZ43" s="146"/>
      <c r="BQA43" s="146"/>
      <c r="BQB43" s="146"/>
      <c r="BQC43" s="146"/>
      <c r="BQD43" s="146"/>
      <c r="BQE43" s="146"/>
      <c r="BQF43" s="146"/>
      <c r="BQG43" s="146"/>
      <c r="BQH43" s="146"/>
      <c r="BQI43" s="146"/>
      <c r="BQJ43" s="146"/>
      <c r="BQK43" s="146"/>
      <c r="BQL43" s="146"/>
      <c r="BQM43" s="146"/>
      <c r="BQN43" s="146"/>
      <c r="BQO43" s="146"/>
      <c r="BQP43" s="146"/>
      <c r="BQQ43" s="146"/>
      <c r="BQR43" s="146"/>
      <c r="BQS43" s="146"/>
      <c r="BQT43" s="146"/>
      <c r="BQU43" s="146"/>
      <c r="BQV43" s="146"/>
      <c r="BQW43" s="146"/>
      <c r="BQX43" s="146"/>
      <c r="BQY43" s="146"/>
      <c r="BQZ43" s="146"/>
      <c r="BRA43" s="146"/>
      <c r="BRB43" s="146"/>
      <c r="BRC43" s="146"/>
      <c r="BRD43" s="146"/>
      <c r="BRE43" s="146"/>
      <c r="BRF43" s="146"/>
      <c r="BRG43" s="146"/>
      <c r="BRH43" s="146"/>
      <c r="BRI43" s="146"/>
      <c r="BRJ43" s="146"/>
      <c r="BRK43" s="146"/>
      <c r="BRL43" s="146"/>
      <c r="BRM43" s="146"/>
      <c r="BRN43" s="146"/>
      <c r="BRO43" s="146"/>
      <c r="BRP43" s="146"/>
      <c r="BRQ43" s="146"/>
      <c r="BRR43" s="146"/>
      <c r="BRS43" s="146"/>
      <c r="BRT43" s="146"/>
      <c r="BRU43" s="146"/>
      <c r="BRV43" s="146"/>
      <c r="BRW43" s="146"/>
      <c r="BRX43" s="146"/>
      <c r="BRY43" s="146"/>
      <c r="BRZ43" s="146"/>
      <c r="BSA43" s="146"/>
      <c r="BSB43" s="146"/>
      <c r="BSC43" s="146"/>
      <c r="BSD43" s="146"/>
      <c r="BSE43" s="146"/>
      <c r="BSF43" s="146"/>
      <c r="BSG43" s="146"/>
      <c r="BSH43" s="146"/>
      <c r="BSI43" s="146"/>
      <c r="BSJ43" s="146"/>
      <c r="BSK43" s="146"/>
      <c r="BSL43" s="146"/>
      <c r="BSM43" s="146"/>
      <c r="BSN43" s="146"/>
      <c r="BSO43" s="146"/>
      <c r="BSP43" s="146"/>
      <c r="BSQ43" s="146"/>
      <c r="BSR43" s="146"/>
      <c r="BSS43" s="146"/>
      <c r="BST43" s="146"/>
      <c r="BSU43" s="146"/>
      <c r="BSV43" s="146"/>
      <c r="BSW43" s="146"/>
      <c r="BSX43" s="146"/>
      <c r="BSY43" s="146"/>
      <c r="BSZ43" s="146"/>
      <c r="BTA43" s="146"/>
      <c r="BTB43" s="146"/>
      <c r="BTC43" s="146"/>
      <c r="BTD43" s="146"/>
      <c r="BTE43" s="146"/>
      <c r="BTF43" s="146"/>
      <c r="BTG43" s="146"/>
      <c r="BTH43" s="146"/>
      <c r="BTI43" s="146"/>
      <c r="BTJ43" s="146"/>
      <c r="BTK43" s="146"/>
      <c r="BTL43" s="146"/>
      <c r="BTM43" s="146"/>
      <c r="BTN43" s="146"/>
      <c r="BTO43" s="146"/>
      <c r="BTP43" s="146"/>
      <c r="BTQ43" s="146"/>
      <c r="BTR43" s="146"/>
      <c r="BTS43" s="146"/>
      <c r="BTT43" s="146"/>
      <c r="BTU43" s="146"/>
      <c r="BTV43" s="146"/>
      <c r="BTW43" s="146"/>
      <c r="BTX43" s="146"/>
      <c r="BTY43" s="146"/>
      <c r="BTZ43" s="146"/>
      <c r="BUA43" s="146"/>
      <c r="BUB43" s="146"/>
      <c r="BUC43" s="146"/>
      <c r="BUD43" s="146"/>
      <c r="BUE43" s="146"/>
      <c r="BUF43" s="146"/>
      <c r="BUG43" s="146"/>
      <c r="BUH43" s="146"/>
      <c r="BUI43" s="146"/>
      <c r="BUJ43" s="146"/>
      <c r="BUK43" s="146"/>
      <c r="BUL43" s="146"/>
      <c r="BUM43" s="146"/>
      <c r="BUN43" s="146"/>
      <c r="BUO43" s="146"/>
      <c r="BUP43" s="146"/>
      <c r="BUQ43" s="146"/>
      <c r="BUR43" s="146"/>
      <c r="BUS43" s="146"/>
      <c r="BUT43" s="146"/>
      <c r="BUU43" s="146"/>
      <c r="BUV43" s="146"/>
      <c r="BUW43" s="146"/>
      <c r="BUX43" s="146"/>
      <c r="BUY43" s="146"/>
      <c r="BUZ43" s="146"/>
      <c r="BVA43" s="146"/>
      <c r="BVB43" s="146"/>
      <c r="BVC43" s="146"/>
      <c r="BVD43" s="146"/>
      <c r="BVE43" s="146"/>
      <c r="BVF43" s="146"/>
      <c r="BVG43" s="146"/>
      <c r="BVH43" s="146"/>
      <c r="BVI43" s="146"/>
      <c r="BVJ43" s="146"/>
      <c r="BVK43" s="146"/>
      <c r="BVL43" s="146"/>
      <c r="BVM43" s="146"/>
      <c r="BVN43" s="146"/>
      <c r="BVO43" s="146"/>
      <c r="BVP43" s="146"/>
      <c r="BVQ43" s="146"/>
      <c r="BVR43" s="146"/>
      <c r="BVS43" s="146"/>
      <c r="BVT43" s="146"/>
      <c r="BVU43" s="146"/>
      <c r="BVV43" s="146"/>
      <c r="BVW43" s="146"/>
      <c r="BVX43" s="146"/>
      <c r="BVY43" s="146"/>
      <c r="BVZ43" s="146"/>
      <c r="BWA43" s="146"/>
      <c r="BWB43" s="146"/>
      <c r="BWC43" s="146"/>
      <c r="BWD43" s="146"/>
      <c r="BWE43" s="146"/>
      <c r="BWF43" s="146"/>
      <c r="BWG43" s="146"/>
      <c r="BWH43" s="146"/>
      <c r="BWI43" s="146"/>
      <c r="BWJ43" s="146"/>
      <c r="BWK43" s="146"/>
      <c r="BWL43" s="146"/>
      <c r="BWM43" s="146"/>
      <c r="BWN43" s="146"/>
      <c r="BWO43" s="146"/>
      <c r="BWP43" s="146"/>
      <c r="BWQ43" s="146"/>
      <c r="BWR43" s="146"/>
      <c r="BWS43" s="146"/>
      <c r="BWT43" s="146"/>
      <c r="BWU43" s="146"/>
      <c r="BWV43" s="146"/>
      <c r="BWW43" s="146"/>
      <c r="BWX43" s="146"/>
      <c r="BWY43" s="146"/>
      <c r="BWZ43" s="146"/>
      <c r="BXA43" s="146"/>
      <c r="BXB43" s="146"/>
      <c r="BXC43" s="146"/>
      <c r="BXD43" s="146"/>
      <c r="BXE43" s="146"/>
      <c r="BXF43" s="146"/>
      <c r="BXG43" s="146"/>
      <c r="BXH43" s="146"/>
      <c r="BXI43" s="146"/>
      <c r="BXJ43" s="146"/>
      <c r="BXK43" s="146"/>
      <c r="BXL43" s="146"/>
      <c r="BXM43" s="146"/>
      <c r="BXN43" s="146"/>
      <c r="BXO43" s="146"/>
      <c r="BXP43" s="146"/>
      <c r="BXQ43" s="146"/>
      <c r="BXR43" s="146"/>
      <c r="BXS43" s="146"/>
      <c r="BXT43" s="146"/>
      <c r="BXU43" s="146"/>
      <c r="BXV43" s="146"/>
      <c r="BXW43" s="146"/>
      <c r="BXX43" s="146"/>
      <c r="BXY43" s="146"/>
      <c r="BXZ43" s="146"/>
      <c r="BYA43" s="146"/>
      <c r="BYB43" s="146"/>
      <c r="BYC43" s="146"/>
      <c r="BYD43" s="146"/>
      <c r="BYE43" s="146"/>
      <c r="BYF43" s="146"/>
      <c r="BYG43" s="146"/>
      <c r="BYH43" s="146"/>
      <c r="BYI43" s="146"/>
      <c r="BYJ43" s="146"/>
      <c r="BYK43" s="146"/>
      <c r="BYL43" s="146"/>
      <c r="BYM43" s="146"/>
      <c r="BYN43" s="146"/>
      <c r="BYO43" s="146"/>
      <c r="BYP43" s="146"/>
      <c r="BYQ43" s="146"/>
      <c r="BYR43" s="146"/>
      <c r="BYS43" s="146"/>
      <c r="BYT43" s="146"/>
      <c r="BYU43" s="146"/>
      <c r="BYV43" s="146"/>
      <c r="BYW43" s="146"/>
      <c r="BYX43" s="146"/>
      <c r="BYY43" s="146"/>
      <c r="BYZ43" s="146"/>
      <c r="BZA43" s="146"/>
      <c r="BZB43" s="146"/>
      <c r="BZC43" s="146"/>
      <c r="BZD43" s="146"/>
      <c r="BZE43" s="146"/>
      <c r="BZF43" s="146"/>
      <c r="BZG43" s="146"/>
      <c r="BZH43" s="146"/>
      <c r="BZI43" s="146"/>
      <c r="BZJ43" s="146"/>
      <c r="BZK43" s="146"/>
      <c r="BZL43" s="146"/>
      <c r="BZM43" s="146"/>
      <c r="BZN43" s="146"/>
      <c r="BZO43" s="146"/>
      <c r="BZP43" s="146"/>
      <c r="BZQ43" s="146"/>
      <c r="BZR43" s="146"/>
      <c r="BZS43" s="146"/>
      <c r="BZT43" s="146"/>
      <c r="BZU43" s="146"/>
      <c r="BZV43" s="146"/>
      <c r="BZW43" s="146"/>
      <c r="BZX43" s="146"/>
      <c r="BZY43" s="146"/>
      <c r="BZZ43" s="146"/>
      <c r="CAA43" s="146"/>
      <c r="CAB43" s="146"/>
      <c r="CAC43" s="146"/>
      <c r="CAD43" s="146"/>
      <c r="CAE43" s="146"/>
      <c r="CAF43" s="146"/>
      <c r="CAG43" s="146"/>
      <c r="CAH43" s="146"/>
      <c r="CAI43" s="146"/>
      <c r="CAJ43" s="146"/>
      <c r="CAK43" s="146"/>
      <c r="CAL43" s="146"/>
      <c r="CAM43" s="146"/>
      <c r="CAN43" s="146"/>
      <c r="CAO43" s="146"/>
      <c r="CAP43" s="146"/>
      <c r="CAQ43" s="146"/>
      <c r="CAR43" s="146"/>
      <c r="CAS43" s="146"/>
      <c r="CAT43" s="146"/>
      <c r="CAU43" s="146"/>
      <c r="CAV43" s="146"/>
      <c r="CAW43" s="146"/>
      <c r="CAX43" s="146"/>
      <c r="CAY43" s="146"/>
      <c r="CAZ43" s="146"/>
      <c r="CBA43" s="146"/>
      <c r="CBB43" s="146"/>
      <c r="CBC43" s="146"/>
      <c r="CBD43" s="146"/>
      <c r="CBE43" s="146"/>
      <c r="CBF43" s="146"/>
      <c r="CBG43" s="146"/>
      <c r="CBH43" s="146"/>
      <c r="CBI43" s="146"/>
      <c r="CBJ43" s="146"/>
      <c r="CBK43" s="146"/>
      <c r="CBL43" s="146"/>
      <c r="CBM43" s="146"/>
      <c r="CBN43" s="146"/>
      <c r="CBO43" s="146"/>
      <c r="CBP43" s="146"/>
      <c r="CBQ43" s="146"/>
      <c r="CBR43" s="146"/>
      <c r="CBS43" s="146"/>
      <c r="CBT43" s="146"/>
      <c r="CBU43" s="146"/>
      <c r="CBV43" s="146"/>
      <c r="CBW43" s="146"/>
      <c r="CBX43" s="146"/>
      <c r="CBY43" s="146"/>
      <c r="CBZ43" s="146"/>
      <c r="CCA43" s="146"/>
      <c r="CCB43" s="146"/>
      <c r="CCC43" s="146"/>
      <c r="CCD43" s="146"/>
      <c r="CCE43" s="146"/>
      <c r="CCF43" s="146"/>
      <c r="CCG43" s="146"/>
      <c r="CCH43" s="146"/>
      <c r="CCI43" s="146"/>
      <c r="CCJ43" s="146"/>
      <c r="CCK43" s="146"/>
      <c r="CCL43" s="146"/>
      <c r="CCM43" s="146"/>
      <c r="CCN43" s="146"/>
      <c r="CCO43" s="146"/>
      <c r="CCP43" s="146"/>
      <c r="CCQ43" s="146"/>
      <c r="CCR43" s="146"/>
      <c r="CCS43" s="146"/>
      <c r="CCT43" s="146"/>
      <c r="CCU43" s="146"/>
      <c r="CCV43" s="146"/>
      <c r="CCW43" s="146"/>
      <c r="CCX43" s="146"/>
      <c r="CCY43" s="146"/>
      <c r="CCZ43" s="146"/>
      <c r="CDA43" s="146"/>
      <c r="CDB43" s="146"/>
      <c r="CDC43" s="146"/>
      <c r="CDD43" s="146"/>
      <c r="CDE43" s="146"/>
      <c r="CDF43" s="146"/>
      <c r="CDG43" s="146"/>
      <c r="CDH43" s="146"/>
      <c r="CDI43" s="146"/>
      <c r="CDJ43" s="146"/>
      <c r="CDK43" s="146"/>
      <c r="CDL43" s="146"/>
      <c r="CDM43" s="146"/>
      <c r="CDN43" s="146"/>
      <c r="CDO43" s="146"/>
      <c r="CDP43" s="146"/>
      <c r="CDQ43" s="146"/>
      <c r="CDR43" s="146"/>
      <c r="CDS43" s="146"/>
      <c r="CDT43" s="146"/>
      <c r="CDU43" s="146"/>
      <c r="CDV43" s="146"/>
      <c r="CDW43" s="146"/>
      <c r="CDX43" s="146"/>
      <c r="CDY43" s="146"/>
      <c r="CDZ43" s="146"/>
      <c r="CEA43" s="146"/>
      <c r="CEB43" s="146"/>
      <c r="CEC43" s="146"/>
      <c r="CED43" s="146"/>
      <c r="CEE43" s="146"/>
      <c r="CEF43" s="146"/>
      <c r="CEG43" s="146"/>
      <c r="CEH43" s="146"/>
      <c r="CEI43" s="146"/>
      <c r="CEJ43" s="146"/>
      <c r="CEK43" s="146"/>
      <c r="CEL43" s="146"/>
      <c r="CEM43" s="146"/>
      <c r="CEN43" s="146"/>
      <c r="CEO43" s="146"/>
      <c r="CEP43" s="146"/>
      <c r="CEQ43" s="146"/>
      <c r="CER43" s="146"/>
      <c r="CES43" s="146"/>
      <c r="CET43" s="146"/>
      <c r="CEU43" s="146"/>
      <c r="CEV43" s="146"/>
      <c r="CEW43" s="146"/>
      <c r="CEX43" s="146"/>
      <c r="CEY43" s="146"/>
      <c r="CEZ43" s="146"/>
      <c r="CFA43" s="146"/>
      <c r="CFB43" s="146"/>
      <c r="CFC43" s="146"/>
      <c r="CFD43" s="146"/>
      <c r="CFE43" s="146"/>
      <c r="CFF43" s="146"/>
      <c r="CFG43" s="146"/>
      <c r="CFH43" s="146"/>
      <c r="CFI43" s="146"/>
      <c r="CFJ43" s="146"/>
      <c r="CFK43" s="146"/>
      <c r="CFL43" s="146"/>
      <c r="CFM43" s="146"/>
      <c r="CFN43" s="146"/>
      <c r="CFO43" s="146"/>
      <c r="CFP43" s="146"/>
      <c r="CFQ43" s="146"/>
      <c r="CFR43" s="146"/>
      <c r="CFS43" s="146"/>
      <c r="CFT43" s="146"/>
      <c r="CFU43" s="146"/>
      <c r="CFV43" s="146"/>
      <c r="CFW43" s="146"/>
      <c r="CFX43" s="146"/>
      <c r="CFY43" s="146"/>
      <c r="CFZ43" s="146"/>
      <c r="CGA43" s="146"/>
      <c r="CGB43" s="146"/>
      <c r="CGC43" s="146"/>
      <c r="CGD43" s="146"/>
      <c r="CGE43" s="146"/>
      <c r="CGF43" s="146"/>
      <c r="CGG43" s="146"/>
      <c r="CGH43" s="146"/>
      <c r="CGI43" s="146"/>
      <c r="CGJ43" s="146"/>
      <c r="CGK43" s="146"/>
      <c r="CGL43" s="146"/>
      <c r="CGM43" s="146"/>
      <c r="CGN43" s="146"/>
      <c r="CGO43" s="146"/>
      <c r="CGP43" s="146"/>
      <c r="CGQ43" s="146"/>
      <c r="CGR43" s="146"/>
      <c r="CGS43" s="146"/>
      <c r="CGT43" s="146"/>
      <c r="CGU43" s="146"/>
      <c r="CGV43" s="146"/>
      <c r="CGW43" s="146"/>
      <c r="CGX43" s="146"/>
      <c r="CGY43" s="146"/>
      <c r="CGZ43" s="146"/>
      <c r="CHA43" s="146"/>
      <c r="CHB43" s="146"/>
      <c r="CHC43" s="146"/>
      <c r="CHD43" s="146"/>
      <c r="CHE43" s="146"/>
      <c r="CHF43" s="146"/>
      <c r="CHG43" s="146"/>
      <c r="CHH43" s="146"/>
      <c r="CHI43" s="146"/>
      <c r="CHJ43" s="146"/>
      <c r="CHK43" s="146"/>
      <c r="CHL43" s="146"/>
      <c r="CHM43" s="146"/>
      <c r="CHN43" s="146"/>
      <c r="CHO43" s="146"/>
      <c r="CHP43" s="146"/>
      <c r="CHQ43" s="146"/>
      <c r="CHR43" s="146"/>
      <c r="CHS43" s="146"/>
      <c r="CHT43" s="146"/>
      <c r="CHU43" s="146"/>
      <c r="CHV43" s="146"/>
      <c r="CHW43" s="146"/>
      <c r="CHX43" s="146"/>
      <c r="CHY43" s="146"/>
      <c r="CHZ43" s="146"/>
      <c r="CIA43" s="146"/>
      <c r="CIB43" s="146"/>
      <c r="CIC43" s="146"/>
      <c r="CID43" s="146"/>
      <c r="CIE43" s="146"/>
      <c r="CIF43" s="146"/>
      <c r="CIG43" s="146"/>
      <c r="CIH43" s="146"/>
      <c r="CII43" s="146"/>
      <c r="CIJ43" s="146"/>
      <c r="CIK43" s="146"/>
      <c r="CIL43" s="146"/>
      <c r="CIM43" s="146"/>
      <c r="CIN43" s="146"/>
      <c r="CIO43" s="146"/>
      <c r="CIP43" s="146"/>
      <c r="CIQ43" s="146"/>
      <c r="CIR43" s="146"/>
      <c r="CIS43" s="146"/>
      <c r="CIT43" s="146"/>
      <c r="CIU43" s="146"/>
      <c r="CIV43" s="146"/>
      <c r="CIW43" s="146"/>
      <c r="CIX43" s="146"/>
      <c r="CIY43" s="146"/>
      <c r="CIZ43" s="146"/>
      <c r="CJA43" s="146"/>
      <c r="CJB43" s="146"/>
      <c r="CJC43" s="146"/>
      <c r="CJD43" s="146"/>
      <c r="CJE43" s="146"/>
      <c r="CJF43" s="146"/>
      <c r="CJG43" s="146"/>
      <c r="CJH43" s="146"/>
      <c r="CJI43" s="146"/>
      <c r="CJJ43" s="146"/>
      <c r="CJK43" s="146"/>
      <c r="CJL43" s="146"/>
      <c r="CJM43" s="146"/>
      <c r="CJN43" s="146"/>
      <c r="CJO43" s="146"/>
      <c r="CJP43" s="146"/>
      <c r="CJQ43" s="146"/>
      <c r="CJR43" s="146"/>
      <c r="CJS43" s="146"/>
      <c r="CJT43" s="146"/>
      <c r="CJU43" s="146"/>
      <c r="CJV43" s="146"/>
      <c r="CJW43" s="146"/>
      <c r="CJX43" s="146"/>
      <c r="CJY43" s="146"/>
      <c r="CJZ43" s="146"/>
      <c r="CKA43" s="146"/>
      <c r="CKB43" s="146"/>
      <c r="CKC43" s="146"/>
      <c r="CKD43" s="146"/>
      <c r="CKE43" s="146"/>
      <c r="CKF43" s="146"/>
      <c r="CKG43" s="146"/>
      <c r="CKH43" s="146"/>
      <c r="CKI43" s="146"/>
      <c r="CKJ43" s="146"/>
      <c r="CKK43" s="146"/>
      <c r="CKL43" s="146"/>
      <c r="CKM43" s="146"/>
      <c r="CKN43" s="146"/>
      <c r="CKO43" s="146"/>
      <c r="CKP43" s="146"/>
      <c r="CKQ43" s="146"/>
      <c r="CKR43" s="146"/>
      <c r="CKS43" s="146"/>
      <c r="CKT43" s="146"/>
      <c r="CKU43" s="146"/>
      <c r="CKV43" s="146"/>
      <c r="CKW43" s="146"/>
      <c r="CKX43" s="146"/>
      <c r="CKY43" s="146"/>
      <c r="CKZ43" s="146"/>
      <c r="CLA43" s="146"/>
      <c r="CLB43" s="146"/>
      <c r="CLC43" s="146"/>
      <c r="CLD43" s="146"/>
      <c r="CLE43" s="146"/>
      <c r="CLF43" s="146"/>
      <c r="CLG43" s="146"/>
      <c r="CLH43" s="146"/>
      <c r="CLI43" s="146"/>
      <c r="CLJ43" s="146"/>
      <c r="CLK43" s="146"/>
      <c r="CLL43" s="146"/>
      <c r="CLM43" s="146"/>
      <c r="CLN43" s="146"/>
      <c r="CLO43" s="146"/>
      <c r="CLP43" s="146"/>
      <c r="CLQ43" s="146"/>
      <c r="CLR43" s="146"/>
      <c r="CLS43" s="146"/>
      <c r="CLT43" s="146"/>
      <c r="CLU43" s="146"/>
      <c r="CLV43" s="146"/>
      <c r="CLW43" s="146"/>
      <c r="CLX43" s="146"/>
      <c r="CLY43" s="146"/>
      <c r="CLZ43" s="146"/>
      <c r="CMA43" s="146"/>
      <c r="CMB43" s="146"/>
      <c r="CMC43" s="146"/>
      <c r="CMD43" s="146"/>
      <c r="CME43" s="146"/>
      <c r="CMF43" s="146"/>
      <c r="CMG43" s="146"/>
      <c r="CMH43" s="146"/>
      <c r="CMI43" s="146"/>
      <c r="CMJ43" s="146"/>
      <c r="CMK43" s="146"/>
      <c r="CML43" s="146"/>
      <c r="CMM43" s="146"/>
      <c r="CMN43" s="146"/>
      <c r="CMO43" s="146"/>
      <c r="CMP43" s="146"/>
      <c r="CMQ43" s="146"/>
      <c r="CMR43" s="146"/>
      <c r="CMS43" s="146"/>
      <c r="CMT43" s="146"/>
      <c r="CMU43" s="146"/>
      <c r="CMV43" s="146"/>
      <c r="CMW43" s="146"/>
      <c r="CMX43" s="146"/>
      <c r="CMY43" s="146"/>
      <c r="CMZ43" s="146"/>
      <c r="CNA43" s="146"/>
      <c r="CNB43" s="146"/>
      <c r="CNC43" s="146"/>
      <c r="CND43" s="146"/>
      <c r="CNE43" s="146"/>
      <c r="CNF43" s="146"/>
      <c r="CNG43" s="146"/>
      <c r="CNH43" s="146"/>
      <c r="CNI43" s="146"/>
      <c r="CNJ43" s="146"/>
      <c r="CNK43" s="146"/>
      <c r="CNL43" s="146"/>
      <c r="CNM43" s="146"/>
      <c r="CNN43" s="146"/>
      <c r="CNO43" s="146"/>
      <c r="CNP43" s="146"/>
      <c r="CNQ43" s="146"/>
      <c r="CNR43" s="146"/>
      <c r="CNS43" s="146"/>
      <c r="CNT43" s="146"/>
      <c r="CNU43" s="146"/>
      <c r="CNV43" s="146"/>
      <c r="CNW43" s="146"/>
      <c r="CNX43" s="146"/>
      <c r="CNY43" s="146"/>
      <c r="CNZ43" s="146"/>
      <c r="COA43" s="146"/>
      <c r="COB43" s="146"/>
      <c r="COC43" s="146"/>
      <c r="COD43" s="146"/>
      <c r="COE43" s="146"/>
      <c r="COF43" s="146"/>
      <c r="COG43" s="146"/>
      <c r="COH43" s="146"/>
      <c r="COI43" s="146"/>
      <c r="COJ43" s="146"/>
      <c r="COK43" s="146"/>
      <c r="COL43" s="146"/>
      <c r="COM43" s="146"/>
      <c r="CON43" s="146"/>
      <c r="COO43" s="146"/>
      <c r="COP43" s="146"/>
      <c r="COQ43" s="146"/>
      <c r="COR43" s="146"/>
      <c r="COS43" s="146"/>
      <c r="COT43" s="146"/>
      <c r="COU43" s="146"/>
      <c r="COV43" s="146"/>
      <c r="COW43" s="146"/>
      <c r="COX43" s="146"/>
      <c r="COY43" s="146"/>
      <c r="COZ43" s="146"/>
      <c r="CPA43" s="146"/>
      <c r="CPB43" s="146"/>
      <c r="CPC43" s="146"/>
      <c r="CPD43" s="146"/>
      <c r="CPE43" s="146"/>
      <c r="CPF43" s="146"/>
      <c r="CPG43" s="146"/>
      <c r="CPH43" s="146"/>
      <c r="CPI43" s="146"/>
      <c r="CPJ43" s="146"/>
      <c r="CPK43" s="146"/>
      <c r="CPL43" s="146"/>
      <c r="CPM43" s="146"/>
      <c r="CPN43" s="146"/>
      <c r="CPO43" s="146"/>
      <c r="CPP43" s="146"/>
      <c r="CPQ43" s="146"/>
      <c r="CPR43" s="146"/>
      <c r="CPS43" s="146"/>
      <c r="CPT43" s="146"/>
      <c r="CPU43" s="146"/>
      <c r="CPV43" s="146"/>
      <c r="CPW43" s="146"/>
      <c r="CPX43" s="146"/>
      <c r="CPY43" s="146"/>
      <c r="CPZ43" s="146"/>
      <c r="CQA43" s="146"/>
      <c r="CQB43" s="146"/>
      <c r="CQC43" s="146"/>
      <c r="CQD43" s="146"/>
      <c r="CQE43" s="146"/>
      <c r="CQF43" s="146"/>
      <c r="CQG43" s="146"/>
      <c r="CQH43" s="146"/>
      <c r="CQI43" s="146"/>
      <c r="CQJ43" s="146"/>
      <c r="CQK43" s="146"/>
      <c r="CQL43" s="146"/>
      <c r="CQM43" s="146"/>
      <c r="CQN43" s="146"/>
      <c r="CQO43" s="146"/>
      <c r="CQP43" s="146"/>
      <c r="CQQ43" s="146"/>
      <c r="CQR43" s="146"/>
      <c r="CQS43" s="146"/>
      <c r="CQT43" s="146"/>
      <c r="CQU43" s="146"/>
      <c r="CQV43" s="146"/>
      <c r="CQW43" s="146"/>
      <c r="CQX43" s="146"/>
      <c r="CQY43" s="146"/>
      <c r="CQZ43" s="146"/>
      <c r="CRA43" s="146"/>
      <c r="CRB43" s="146"/>
      <c r="CRC43" s="146"/>
      <c r="CRD43" s="146"/>
      <c r="CRE43" s="146"/>
      <c r="CRF43" s="146"/>
      <c r="CRG43" s="146"/>
      <c r="CRH43" s="146"/>
      <c r="CRI43" s="146"/>
      <c r="CRJ43" s="146"/>
      <c r="CRK43" s="146"/>
      <c r="CRL43" s="146"/>
      <c r="CRM43" s="146"/>
      <c r="CRN43" s="146"/>
      <c r="CRO43" s="146"/>
      <c r="CRP43" s="146"/>
      <c r="CRQ43" s="146"/>
      <c r="CRR43" s="146"/>
      <c r="CRS43" s="146"/>
      <c r="CRT43" s="146"/>
      <c r="CRU43" s="146"/>
      <c r="CRV43" s="146"/>
      <c r="CRW43" s="146"/>
      <c r="CRX43" s="146"/>
      <c r="CRY43" s="146"/>
      <c r="CRZ43" s="146"/>
      <c r="CSA43" s="146"/>
      <c r="CSB43" s="146"/>
      <c r="CSC43" s="146"/>
      <c r="CSD43" s="146"/>
      <c r="CSE43" s="146"/>
      <c r="CSF43" s="146"/>
      <c r="CSG43" s="146"/>
      <c r="CSH43" s="146"/>
      <c r="CSI43" s="146"/>
      <c r="CSJ43" s="146"/>
      <c r="CSK43" s="146"/>
      <c r="CSL43" s="146"/>
      <c r="CSM43" s="146"/>
      <c r="CSN43" s="146"/>
      <c r="CSO43" s="146"/>
      <c r="CSP43" s="146"/>
      <c r="CSQ43" s="146"/>
      <c r="CSR43" s="146"/>
      <c r="CSS43" s="146"/>
      <c r="CST43" s="146"/>
      <c r="CSU43" s="146"/>
      <c r="CSV43" s="146"/>
      <c r="CSW43" s="146"/>
      <c r="CSX43" s="146"/>
      <c r="CSY43" s="146"/>
      <c r="CSZ43" s="146"/>
      <c r="CTA43" s="146"/>
      <c r="CTB43" s="146"/>
      <c r="CTC43" s="146"/>
      <c r="CTD43" s="146"/>
      <c r="CTE43" s="146"/>
      <c r="CTF43" s="146"/>
      <c r="CTG43" s="146"/>
      <c r="CTH43" s="146"/>
      <c r="CTI43" s="146"/>
      <c r="CTJ43" s="146"/>
      <c r="CTK43" s="146"/>
      <c r="CTL43" s="146"/>
      <c r="CTM43" s="146"/>
      <c r="CTN43" s="146"/>
      <c r="CTO43" s="146"/>
      <c r="CTP43" s="146"/>
      <c r="CTQ43" s="146"/>
      <c r="CTR43" s="146"/>
      <c r="CTS43" s="146"/>
      <c r="CTT43" s="146"/>
      <c r="CTU43" s="146"/>
      <c r="CTV43" s="146"/>
      <c r="CTW43" s="146"/>
      <c r="CTX43" s="146"/>
      <c r="CTY43" s="146"/>
      <c r="CTZ43" s="146"/>
      <c r="CUA43" s="146"/>
      <c r="CUB43" s="146"/>
      <c r="CUC43" s="146"/>
      <c r="CUD43" s="146"/>
      <c r="CUE43" s="146"/>
      <c r="CUF43" s="146"/>
      <c r="CUG43" s="146"/>
      <c r="CUH43" s="146"/>
      <c r="CUI43" s="146"/>
      <c r="CUJ43" s="146"/>
      <c r="CUK43" s="146"/>
      <c r="CUL43" s="146"/>
      <c r="CUM43" s="146"/>
      <c r="CUN43" s="146"/>
      <c r="CUO43" s="146"/>
      <c r="CUP43" s="146"/>
      <c r="CUQ43" s="146"/>
      <c r="CUR43" s="146"/>
      <c r="CUS43" s="146"/>
      <c r="CUT43" s="146"/>
      <c r="CUU43" s="146"/>
      <c r="CUV43" s="146"/>
      <c r="CUW43" s="146"/>
      <c r="CUX43" s="146"/>
      <c r="CUY43" s="146"/>
      <c r="CUZ43" s="146"/>
      <c r="CVA43" s="146"/>
      <c r="CVB43" s="146"/>
      <c r="CVC43" s="146"/>
      <c r="CVD43" s="146"/>
      <c r="CVE43" s="146"/>
      <c r="CVF43" s="146"/>
      <c r="CVG43" s="146"/>
      <c r="CVH43" s="146"/>
      <c r="CVI43" s="146"/>
      <c r="CVJ43" s="146"/>
      <c r="CVK43" s="146"/>
      <c r="CVL43" s="146"/>
      <c r="CVM43" s="146"/>
      <c r="CVN43" s="146"/>
      <c r="CVO43" s="146"/>
      <c r="CVP43" s="146"/>
      <c r="CVQ43" s="146"/>
      <c r="CVR43" s="146"/>
      <c r="CVS43" s="146"/>
      <c r="CVT43" s="146"/>
      <c r="CVU43" s="146"/>
      <c r="CVV43" s="146"/>
      <c r="CVW43" s="146"/>
      <c r="CVX43" s="146"/>
      <c r="CVY43" s="146"/>
      <c r="CVZ43" s="146"/>
      <c r="CWA43" s="146"/>
      <c r="CWB43" s="146"/>
      <c r="CWC43" s="146"/>
      <c r="CWD43" s="146"/>
      <c r="CWE43" s="146"/>
      <c r="CWF43" s="146"/>
      <c r="CWG43" s="146"/>
      <c r="CWH43" s="146"/>
      <c r="CWI43" s="146"/>
      <c r="CWJ43" s="146"/>
      <c r="CWK43" s="146"/>
      <c r="CWL43" s="146"/>
      <c r="CWM43" s="146"/>
      <c r="CWN43" s="146"/>
      <c r="CWO43" s="146"/>
      <c r="CWP43" s="146"/>
      <c r="CWQ43" s="146"/>
      <c r="CWR43" s="146"/>
      <c r="CWS43" s="146"/>
      <c r="CWT43" s="146"/>
      <c r="CWU43" s="146"/>
      <c r="CWV43" s="146"/>
      <c r="CWW43" s="146"/>
      <c r="CWX43" s="146"/>
      <c r="CWY43" s="146"/>
      <c r="CWZ43" s="146"/>
      <c r="CXA43" s="146"/>
      <c r="CXB43" s="146"/>
      <c r="CXC43" s="146"/>
      <c r="CXD43" s="146"/>
      <c r="CXE43" s="146"/>
      <c r="CXF43" s="146"/>
      <c r="CXG43" s="146"/>
      <c r="CXH43" s="146"/>
      <c r="CXI43" s="146"/>
      <c r="CXJ43" s="146"/>
      <c r="CXK43" s="146"/>
      <c r="CXL43" s="146"/>
      <c r="CXM43" s="146"/>
      <c r="CXN43" s="146"/>
      <c r="CXO43" s="146"/>
      <c r="CXP43" s="146"/>
      <c r="CXQ43" s="146"/>
      <c r="CXR43" s="146"/>
      <c r="CXS43" s="146"/>
      <c r="CXT43" s="146"/>
      <c r="CXU43" s="146"/>
      <c r="CXV43" s="146"/>
      <c r="CXW43" s="146"/>
      <c r="CXX43" s="146"/>
      <c r="CXY43" s="146"/>
      <c r="CXZ43" s="146"/>
      <c r="CYA43" s="146"/>
      <c r="CYB43" s="146"/>
      <c r="CYC43" s="146"/>
      <c r="CYD43" s="146"/>
      <c r="CYE43" s="146"/>
      <c r="CYF43" s="146"/>
      <c r="CYG43" s="146"/>
      <c r="CYH43" s="146"/>
      <c r="CYI43" s="146"/>
      <c r="CYJ43" s="146"/>
      <c r="CYK43" s="146"/>
      <c r="CYL43" s="146"/>
      <c r="CYM43" s="146"/>
      <c r="CYN43" s="146"/>
      <c r="CYO43" s="146"/>
      <c r="CYP43" s="146"/>
      <c r="CYQ43" s="146"/>
      <c r="CYR43" s="146"/>
      <c r="CYS43" s="146"/>
      <c r="CYT43" s="146"/>
      <c r="CYU43" s="146"/>
      <c r="CYV43" s="146"/>
      <c r="CYW43" s="146"/>
      <c r="CYX43" s="146"/>
      <c r="CYY43" s="146"/>
      <c r="CYZ43" s="146"/>
      <c r="CZA43" s="146"/>
      <c r="CZB43" s="146"/>
      <c r="CZC43" s="146"/>
      <c r="CZD43" s="146"/>
      <c r="CZE43" s="146"/>
      <c r="CZF43" s="146"/>
      <c r="CZG43" s="146"/>
      <c r="CZH43" s="146"/>
      <c r="CZI43" s="146"/>
      <c r="CZJ43" s="146"/>
      <c r="CZK43" s="146"/>
      <c r="CZL43" s="146"/>
      <c r="CZM43" s="146"/>
      <c r="CZN43" s="146"/>
      <c r="CZO43" s="146"/>
      <c r="CZP43" s="146"/>
      <c r="CZQ43" s="146"/>
      <c r="CZR43" s="146"/>
      <c r="CZS43" s="146"/>
      <c r="CZT43" s="146"/>
      <c r="CZU43" s="146"/>
      <c r="CZV43" s="146"/>
      <c r="CZW43" s="146"/>
      <c r="CZX43" s="146"/>
      <c r="CZY43" s="146"/>
      <c r="CZZ43" s="146"/>
      <c r="DAA43" s="146"/>
      <c r="DAB43" s="146"/>
      <c r="DAC43" s="146"/>
      <c r="DAD43" s="146"/>
      <c r="DAE43" s="146"/>
      <c r="DAF43" s="146"/>
      <c r="DAG43" s="146"/>
      <c r="DAH43" s="146"/>
      <c r="DAI43" s="146"/>
      <c r="DAJ43" s="146"/>
      <c r="DAK43" s="146"/>
      <c r="DAL43" s="146"/>
      <c r="DAM43" s="146"/>
      <c r="DAN43" s="146"/>
      <c r="DAO43" s="146"/>
      <c r="DAP43" s="146"/>
      <c r="DAQ43" s="146"/>
      <c r="DAR43" s="146"/>
      <c r="DAS43" s="146"/>
      <c r="DAT43" s="146"/>
      <c r="DAU43" s="146"/>
      <c r="DAV43" s="146"/>
      <c r="DAW43" s="146"/>
      <c r="DAX43" s="146"/>
      <c r="DAY43" s="146"/>
      <c r="DAZ43" s="146"/>
      <c r="DBA43" s="146"/>
      <c r="DBB43" s="146"/>
      <c r="DBC43" s="146"/>
      <c r="DBD43" s="146"/>
      <c r="DBE43" s="146"/>
      <c r="DBF43" s="146"/>
      <c r="DBG43" s="146"/>
      <c r="DBH43" s="146"/>
      <c r="DBI43" s="146"/>
      <c r="DBJ43" s="146"/>
      <c r="DBK43" s="146"/>
      <c r="DBL43" s="146"/>
      <c r="DBM43" s="146"/>
      <c r="DBN43" s="146"/>
      <c r="DBO43" s="146"/>
      <c r="DBP43" s="146"/>
      <c r="DBQ43" s="146"/>
      <c r="DBR43" s="146"/>
      <c r="DBS43" s="146"/>
      <c r="DBT43" s="146"/>
      <c r="DBU43" s="146"/>
      <c r="DBV43" s="146"/>
      <c r="DBW43" s="146"/>
      <c r="DBX43" s="146"/>
      <c r="DBY43" s="146"/>
      <c r="DBZ43" s="146"/>
      <c r="DCA43" s="146"/>
      <c r="DCB43" s="146"/>
      <c r="DCC43" s="146"/>
      <c r="DCD43" s="146"/>
      <c r="DCE43" s="146"/>
      <c r="DCF43" s="146"/>
      <c r="DCG43" s="146"/>
      <c r="DCH43" s="146"/>
      <c r="DCI43" s="146"/>
      <c r="DCJ43" s="146"/>
      <c r="DCK43" s="146"/>
      <c r="DCL43" s="146"/>
      <c r="DCM43" s="146"/>
      <c r="DCN43" s="146"/>
      <c r="DCO43" s="146"/>
      <c r="DCP43" s="146"/>
      <c r="DCQ43" s="146"/>
      <c r="DCR43" s="146"/>
      <c r="DCS43" s="146"/>
      <c r="DCT43" s="146"/>
      <c r="DCU43" s="146"/>
      <c r="DCV43" s="146"/>
      <c r="DCW43" s="146"/>
      <c r="DCX43" s="146"/>
      <c r="DCY43" s="146"/>
      <c r="DCZ43" s="146"/>
      <c r="DDA43" s="146"/>
      <c r="DDB43" s="146"/>
      <c r="DDC43" s="146"/>
      <c r="DDD43" s="146"/>
      <c r="DDE43" s="146"/>
      <c r="DDF43" s="146"/>
      <c r="DDG43" s="146"/>
      <c r="DDH43" s="146"/>
      <c r="DDI43" s="146"/>
      <c r="DDJ43" s="146"/>
      <c r="DDK43" s="146"/>
      <c r="DDL43" s="146"/>
      <c r="DDM43" s="146"/>
      <c r="DDN43" s="146"/>
      <c r="DDO43" s="146"/>
      <c r="DDP43" s="146"/>
      <c r="DDQ43" s="146"/>
      <c r="DDR43" s="146"/>
      <c r="DDS43" s="146"/>
      <c r="DDT43" s="146"/>
      <c r="DDU43" s="146"/>
      <c r="DDV43" s="146"/>
      <c r="DDW43" s="146"/>
      <c r="DDX43" s="146"/>
      <c r="DDY43" s="146"/>
      <c r="DDZ43" s="146"/>
      <c r="DEA43" s="146"/>
      <c r="DEB43" s="146"/>
      <c r="DEC43" s="146"/>
      <c r="DED43" s="146"/>
      <c r="DEE43" s="146"/>
      <c r="DEF43" s="146"/>
      <c r="DEG43" s="146"/>
      <c r="DEH43" s="146"/>
      <c r="DEI43" s="146"/>
      <c r="DEJ43" s="146"/>
      <c r="DEK43" s="146"/>
      <c r="DEL43" s="146"/>
      <c r="DEM43" s="146"/>
      <c r="DEN43" s="146"/>
      <c r="DEO43" s="146"/>
      <c r="DEP43" s="146"/>
      <c r="DEQ43" s="146"/>
      <c r="DER43" s="146"/>
      <c r="DES43" s="146"/>
      <c r="DET43" s="146"/>
      <c r="DEU43" s="146"/>
      <c r="DEV43" s="146"/>
      <c r="DEW43" s="146"/>
      <c r="DEX43" s="146"/>
      <c r="DEY43" s="146"/>
      <c r="DEZ43" s="146"/>
      <c r="DFA43" s="146"/>
      <c r="DFB43" s="146"/>
      <c r="DFC43" s="146"/>
      <c r="DFD43" s="146"/>
      <c r="DFE43" s="146"/>
      <c r="DFF43" s="146"/>
      <c r="DFG43" s="146"/>
      <c r="DFH43" s="146"/>
      <c r="DFI43" s="146"/>
      <c r="DFJ43" s="146"/>
      <c r="DFK43" s="146"/>
      <c r="DFL43" s="146"/>
      <c r="DFM43" s="146"/>
      <c r="DFN43" s="146"/>
      <c r="DFO43" s="146"/>
      <c r="DFP43" s="146"/>
      <c r="DFQ43" s="146"/>
      <c r="DFR43" s="146"/>
      <c r="DFS43" s="146"/>
      <c r="DFT43" s="146"/>
      <c r="DFU43" s="146"/>
      <c r="DFV43" s="146"/>
      <c r="DFW43" s="146"/>
      <c r="DFX43" s="146"/>
      <c r="DFY43" s="146"/>
      <c r="DFZ43" s="146"/>
      <c r="DGA43" s="146"/>
      <c r="DGB43" s="146"/>
      <c r="DGC43" s="146"/>
      <c r="DGD43" s="146"/>
      <c r="DGE43" s="146"/>
      <c r="DGF43" s="146"/>
      <c r="DGG43" s="146"/>
      <c r="DGH43" s="146"/>
      <c r="DGI43" s="146"/>
      <c r="DGJ43" s="146"/>
      <c r="DGK43" s="146"/>
      <c r="DGL43" s="146"/>
      <c r="DGM43" s="146"/>
      <c r="DGN43" s="146"/>
      <c r="DGO43" s="146"/>
      <c r="DGP43" s="146"/>
      <c r="DGQ43" s="146"/>
      <c r="DGR43" s="146"/>
      <c r="DGS43" s="146"/>
      <c r="DGT43" s="146"/>
      <c r="DGU43" s="146"/>
      <c r="DGV43" s="146"/>
      <c r="DGW43" s="146"/>
      <c r="DGX43" s="146"/>
      <c r="DGY43" s="146"/>
      <c r="DGZ43" s="146"/>
      <c r="DHA43" s="146"/>
      <c r="DHB43" s="146"/>
      <c r="DHC43" s="146"/>
      <c r="DHD43" s="146"/>
      <c r="DHE43" s="146"/>
      <c r="DHF43" s="146"/>
      <c r="DHG43" s="146"/>
      <c r="DHH43" s="146"/>
      <c r="DHI43" s="146"/>
      <c r="DHJ43" s="146"/>
      <c r="DHK43" s="146"/>
      <c r="DHL43" s="146"/>
      <c r="DHM43" s="146"/>
      <c r="DHN43" s="146"/>
      <c r="DHO43" s="146"/>
      <c r="DHP43" s="146"/>
      <c r="DHQ43" s="146"/>
      <c r="DHR43" s="146"/>
      <c r="DHS43" s="146"/>
      <c r="DHT43" s="146"/>
      <c r="DHU43" s="146"/>
      <c r="DHV43" s="146"/>
      <c r="DHW43" s="146"/>
      <c r="DHX43" s="146"/>
      <c r="DHY43" s="146"/>
      <c r="DHZ43" s="146"/>
      <c r="DIA43" s="146"/>
      <c r="DIB43" s="146"/>
      <c r="DIC43" s="146"/>
      <c r="DID43" s="146"/>
      <c r="DIE43" s="146"/>
      <c r="DIF43" s="146"/>
      <c r="DIG43" s="146"/>
      <c r="DIH43" s="146"/>
      <c r="DII43" s="146"/>
      <c r="DIJ43" s="146"/>
      <c r="DIK43" s="146"/>
      <c r="DIL43" s="146"/>
      <c r="DIM43" s="146"/>
      <c r="DIN43" s="146"/>
      <c r="DIO43" s="146"/>
      <c r="DIP43" s="146"/>
      <c r="DIQ43" s="146"/>
      <c r="DIR43" s="146"/>
      <c r="DIS43" s="146"/>
      <c r="DIT43" s="146"/>
      <c r="DIU43" s="146"/>
      <c r="DIV43" s="146"/>
      <c r="DIW43" s="146"/>
      <c r="DIX43" s="146"/>
      <c r="DIY43" s="146"/>
      <c r="DIZ43" s="146"/>
      <c r="DJA43" s="146"/>
      <c r="DJB43" s="146"/>
      <c r="DJC43" s="146"/>
      <c r="DJD43" s="146"/>
      <c r="DJE43" s="146"/>
      <c r="DJF43" s="146"/>
      <c r="DJG43" s="146"/>
      <c r="DJH43" s="146"/>
      <c r="DJI43" s="146"/>
      <c r="DJJ43" s="146"/>
      <c r="DJK43" s="146"/>
      <c r="DJL43" s="146"/>
      <c r="DJM43" s="146"/>
      <c r="DJN43" s="146"/>
      <c r="DJO43" s="146"/>
      <c r="DJP43" s="146"/>
      <c r="DJQ43" s="146"/>
      <c r="DJR43" s="146"/>
      <c r="DJS43" s="146"/>
      <c r="DJT43" s="146"/>
      <c r="DJU43" s="146"/>
      <c r="DJV43" s="146"/>
      <c r="DJW43" s="146"/>
      <c r="DJX43" s="146"/>
      <c r="DJY43" s="146"/>
      <c r="DJZ43" s="146"/>
      <c r="DKA43" s="146"/>
      <c r="DKB43" s="146"/>
      <c r="DKC43" s="146"/>
      <c r="DKD43" s="146"/>
      <c r="DKE43" s="146"/>
      <c r="DKF43" s="146"/>
      <c r="DKG43" s="146"/>
      <c r="DKH43" s="146"/>
      <c r="DKI43" s="146"/>
      <c r="DKJ43" s="146"/>
      <c r="DKK43" s="146"/>
      <c r="DKL43" s="146"/>
      <c r="DKM43" s="146"/>
      <c r="DKN43" s="146"/>
      <c r="DKO43" s="146"/>
      <c r="DKP43" s="146"/>
      <c r="DKQ43" s="146"/>
      <c r="DKR43" s="146"/>
      <c r="DKS43" s="146"/>
      <c r="DKT43" s="146"/>
      <c r="DKU43" s="146"/>
      <c r="DKV43" s="146"/>
      <c r="DKW43" s="146"/>
      <c r="DKX43" s="146"/>
      <c r="DKY43" s="146"/>
      <c r="DKZ43" s="146"/>
      <c r="DLA43" s="146"/>
      <c r="DLB43" s="146"/>
      <c r="DLC43" s="146"/>
      <c r="DLD43" s="146"/>
      <c r="DLE43" s="146"/>
      <c r="DLF43" s="146"/>
      <c r="DLG43" s="146"/>
      <c r="DLH43" s="146"/>
      <c r="DLI43" s="146"/>
      <c r="DLJ43" s="146"/>
      <c r="DLK43" s="146"/>
      <c r="DLL43" s="146"/>
      <c r="DLM43" s="146"/>
      <c r="DLN43" s="146"/>
      <c r="DLO43" s="146"/>
      <c r="DLP43" s="146"/>
      <c r="DLQ43" s="146"/>
      <c r="DLR43" s="146"/>
      <c r="DLS43" s="146"/>
      <c r="DLT43" s="146"/>
      <c r="DLU43" s="146"/>
      <c r="DLV43" s="146"/>
      <c r="DLW43" s="146"/>
      <c r="DLX43" s="146"/>
      <c r="DLY43" s="146"/>
      <c r="DLZ43" s="146"/>
      <c r="DMA43" s="146"/>
      <c r="DMB43" s="146"/>
      <c r="DMC43" s="146"/>
      <c r="DMD43" s="146"/>
      <c r="DME43" s="146"/>
      <c r="DMF43" s="146"/>
      <c r="DMG43" s="146"/>
      <c r="DMH43" s="146"/>
      <c r="DMI43" s="146"/>
      <c r="DMJ43" s="146"/>
      <c r="DMK43" s="146"/>
      <c r="DML43" s="146"/>
      <c r="DMM43" s="146"/>
      <c r="DMN43" s="146"/>
      <c r="DMO43" s="146"/>
      <c r="DMP43" s="146"/>
      <c r="DMQ43" s="146"/>
      <c r="DMR43" s="146"/>
      <c r="DMS43" s="146"/>
      <c r="DMT43" s="146"/>
      <c r="DMU43" s="146"/>
      <c r="DMV43" s="146"/>
      <c r="DMW43" s="146"/>
      <c r="DMX43" s="146"/>
      <c r="DMY43" s="146"/>
      <c r="DMZ43" s="146"/>
      <c r="DNA43" s="146"/>
      <c r="DNB43" s="146"/>
      <c r="DNC43" s="146"/>
      <c r="DND43" s="146"/>
      <c r="DNE43" s="146"/>
      <c r="DNF43" s="146"/>
      <c r="DNG43" s="146"/>
      <c r="DNH43" s="146"/>
      <c r="DNI43" s="146"/>
      <c r="DNJ43" s="146"/>
      <c r="DNK43" s="146"/>
      <c r="DNL43" s="146"/>
      <c r="DNM43" s="146"/>
      <c r="DNN43" s="146"/>
      <c r="DNO43" s="146"/>
      <c r="DNP43" s="146"/>
      <c r="DNQ43" s="146"/>
      <c r="DNR43" s="146"/>
      <c r="DNS43" s="146"/>
      <c r="DNT43" s="146"/>
      <c r="DNU43" s="146"/>
      <c r="DNV43" s="146"/>
      <c r="DNW43" s="146"/>
      <c r="DNX43" s="146"/>
      <c r="DNY43" s="146"/>
      <c r="DNZ43" s="146"/>
      <c r="DOA43" s="146"/>
      <c r="DOB43" s="146"/>
      <c r="DOC43" s="146"/>
      <c r="DOD43" s="146"/>
      <c r="DOE43" s="146"/>
      <c r="DOF43" s="146"/>
      <c r="DOG43" s="146"/>
      <c r="DOH43" s="146"/>
      <c r="DOI43" s="146"/>
      <c r="DOJ43" s="146"/>
      <c r="DOK43" s="146"/>
      <c r="DOL43" s="146"/>
      <c r="DOM43" s="146"/>
      <c r="DON43" s="146"/>
      <c r="DOO43" s="146"/>
      <c r="DOP43" s="146"/>
      <c r="DOQ43" s="146"/>
      <c r="DOR43" s="146"/>
      <c r="DOS43" s="146"/>
      <c r="DOT43" s="146"/>
      <c r="DOU43" s="146"/>
      <c r="DOV43" s="146"/>
      <c r="DOW43" s="146"/>
      <c r="DOX43" s="146"/>
      <c r="DOY43" s="146"/>
      <c r="DOZ43" s="146"/>
      <c r="DPA43" s="146"/>
      <c r="DPB43" s="146"/>
      <c r="DPC43" s="146"/>
      <c r="DPD43" s="146"/>
      <c r="DPE43" s="146"/>
      <c r="DPF43" s="146"/>
      <c r="DPG43" s="146"/>
      <c r="DPH43" s="146"/>
      <c r="DPI43" s="146"/>
      <c r="DPJ43" s="146"/>
      <c r="DPK43" s="146"/>
      <c r="DPL43" s="146"/>
      <c r="DPM43" s="146"/>
      <c r="DPN43" s="146"/>
      <c r="DPO43" s="146"/>
      <c r="DPP43" s="146"/>
      <c r="DPQ43" s="146"/>
      <c r="DPR43" s="146"/>
      <c r="DPS43" s="146"/>
      <c r="DPT43" s="146"/>
      <c r="DPU43" s="146"/>
      <c r="DPV43" s="146"/>
      <c r="DPW43" s="146"/>
      <c r="DPX43" s="146"/>
      <c r="DPY43" s="146"/>
      <c r="DPZ43" s="146"/>
      <c r="DQA43" s="146"/>
      <c r="DQB43" s="146"/>
      <c r="DQC43" s="146"/>
      <c r="DQD43" s="146"/>
      <c r="DQE43" s="146"/>
      <c r="DQF43" s="146"/>
      <c r="DQG43" s="146"/>
      <c r="DQH43" s="146"/>
      <c r="DQI43" s="146"/>
      <c r="DQJ43" s="146"/>
      <c r="DQK43" s="146"/>
      <c r="DQL43" s="146"/>
      <c r="DQM43" s="146"/>
      <c r="DQN43" s="146"/>
      <c r="DQO43" s="146"/>
      <c r="DQP43" s="146"/>
      <c r="DQQ43" s="146"/>
      <c r="DQR43" s="146"/>
      <c r="DQS43" s="146"/>
      <c r="DQT43" s="146"/>
      <c r="DQU43" s="146"/>
      <c r="DQV43" s="146"/>
      <c r="DQW43" s="146"/>
      <c r="DQX43" s="146"/>
      <c r="DQY43" s="146"/>
      <c r="DQZ43" s="146"/>
      <c r="DRA43" s="146"/>
      <c r="DRB43" s="146"/>
      <c r="DRC43" s="146"/>
      <c r="DRD43" s="146"/>
      <c r="DRE43" s="146"/>
      <c r="DRF43" s="146"/>
      <c r="DRG43" s="146"/>
      <c r="DRH43" s="146"/>
      <c r="DRI43" s="146"/>
      <c r="DRJ43" s="146"/>
      <c r="DRK43" s="146"/>
      <c r="DRL43" s="146"/>
      <c r="DRM43" s="146"/>
      <c r="DRN43" s="146"/>
      <c r="DRO43" s="146"/>
      <c r="DRP43" s="146"/>
      <c r="DRQ43" s="146"/>
      <c r="DRR43" s="146"/>
      <c r="DRS43" s="146"/>
      <c r="DRT43" s="146"/>
      <c r="DRU43" s="146"/>
      <c r="DRV43" s="146"/>
      <c r="DRW43" s="146"/>
      <c r="DRX43" s="146"/>
      <c r="DRY43" s="146"/>
      <c r="DRZ43" s="146"/>
      <c r="DSA43" s="146"/>
      <c r="DSB43" s="146"/>
      <c r="DSC43" s="146"/>
      <c r="DSD43" s="146"/>
      <c r="DSE43" s="146"/>
      <c r="DSF43" s="146"/>
      <c r="DSG43" s="146"/>
      <c r="DSH43" s="146"/>
      <c r="DSI43" s="146"/>
      <c r="DSJ43" s="146"/>
      <c r="DSK43" s="146"/>
      <c r="DSL43" s="146"/>
      <c r="DSM43" s="146"/>
      <c r="DSN43" s="146"/>
      <c r="DSO43" s="146"/>
      <c r="DSP43" s="146"/>
      <c r="DSQ43" s="146"/>
      <c r="DSR43" s="146"/>
      <c r="DSS43" s="146"/>
      <c r="DST43" s="146"/>
      <c r="DSU43" s="146"/>
      <c r="DSV43" s="146"/>
      <c r="DSW43" s="146"/>
      <c r="DSX43" s="146"/>
      <c r="DSY43" s="146"/>
      <c r="DSZ43" s="146"/>
      <c r="DTA43" s="146"/>
      <c r="DTB43" s="146"/>
      <c r="DTC43" s="146"/>
      <c r="DTD43" s="146"/>
      <c r="DTE43" s="146"/>
      <c r="DTF43" s="146"/>
      <c r="DTG43" s="146"/>
      <c r="DTH43" s="146"/>
      <c r="DTI43" s="146"/>
      <c r="DTJ43" s="146"/>
      <c r="DTK43" s="146"/>
      <c r="DTL43" s="146"/>
      <c r="DTM43" s="146"/>
      <c r="DTN43" s="146"/>
      <c r="DTO43" s="146"/>
      <c r="DTP43" s="146"/>
      <c r="DTQ43" s="146"/>
      <c r="DTR43" s="146"/>
      <c r="DTS43" s="146"/>
      <c r="DTT43" s="146"/>
      <c r="DTU43" s="146"/>
      <c r="DTV43" s="146"/>
      <c r="DTW43" s="146"/>
      <c r="DTX43" s="146"/>
      <c r="DTY43" s="146"/>
      <c r="DTZ43" s="146"/>
      <c r="DUA43" s="146"/>
      <c r="DUB43" s="146"/>
      <c r="DUC43" s="146"/>
      <c r="DUD43" s="146"/>
      <c r="DUE43" s="146"/>
      <c r="DUF43" s="146"/>
      <c r="DUG43" s="146"/>
      <c r="DUH43" s="146"/>
      <c r="DUI43" s="146"/>
      <c r="DUJ43" s="146"/>
      <c r="DUK43" s="146"/>
      <c r="DUL43" s="146"/>
      <c r="DUM43" s="146"/>
      <c r="DUN43" s="146"/>
      <c r="DUO43" s="146"/>
      <c r="DUP43" s="146"/>
      <c r="DUQ43" s="146"/>
      <c r="DUR43" s="146"/>
      <c r="DUS43" s="146"/>
      <c r="DUT43" s="146"/>
      <c r="DUU43" s="146"/>
      <c r="DUV43" s="146"/>
      <c r="DUW43" s="146"/>
      <c r="DUX43" s="146"/>
      <c r="DUY43" s="146"/>
      <c r="DUZ43" s="146"/>
      <c r="DVA43" s="146"/>
      <c r="DVB43" s="146"/>
      <c r="DVC43" s="146"/>
      <c r="DVD43" s="146"/>
      <c r="DVE43" s="146"/>
      <c r="DVF43" s="146"/>
      <c r="DVG43" s="146"/>
      <c r="DVH43" s="146"/>
      <c r="DVI43" s="146"/>
      <c r="DVJ43" s="146"/>
      <c r="DVK43" s="146"/>
      <c r="DVL43" s="146"/>
      <c r="DVM43" s="146"/>
      <c r="DVN43" s="146"/>
      <c r="DVO43" s="146"/>
      <c r="DVP43" s="146"/>
      <c r="DVQ43" s="146"/>
      <c r="DVR43" s="146"/>
      <c r="DVS43" s="146"/>
      <c r="DVT43" s="146"/>
      <c r="DVU43" s="146"/>
      <c r="DVV43" s="146"/>
      <c r="DVW43" s="146"/>
      <c r="DVX43" s="146"/>
      <c r="DVY43" s="146"/>
      <c r="DVZ43" s="146"/>
      <c r="DWA43" s="146"/>
      <c r="DWB43" s="146"/>
      <c r="DWC43" s="146"/>
      <c r="DWD43" s="146"/>
      <c r="DWE43" s="146"/>
      <c r="DWF43" s="146"/>
      <c r="DWG43" s="146"/>
      <c r="DWH43" s="146"/>
      <c r="DWI43" s="146"/>
      <c r="DWJ43" s="146"/>
      <c r="DWK43" s="146"/>
      <c r="DWL43" s="146"/>
      <c r="DWM43" s="146"/>
      <c r="DWN43" s="146"/>
      <c r="DWO43" s="146"/>
      <c r="DWP43" s="146"/>
      <c r="DWQ43" s="146"/>
      <c r="DWR43" s="146"/>
      <c r="DWS43" s="146"/>
      <c r="DWT43" s="146"/>
      <c r="DWU43" s="146"/>
      <c r="DWV43" s="146"/>
      <c r="DWW43" s="146"/>
      <c r="DWX43" s="146"/>
      <c r="DWY43" s="146"/>
      <c r="DWZ43" s="146"/>
      <c r="DXA43" s="146"/>
      <c r="DXB43" s="146"/>
      <c r="DXC43" s="146"/>
      <c r="DXD43" s="146"/>
      <c r="DXE43" s="146"/>
      <c r="DXF43" s="146"/>
      <c r="DXG43" s="146"/>
      <c r="DXH43" s="146"/>
      <c r="DXI43" s="146"/>
      <c r="DXJ43" s="146"/>
      <c r="DXK43" s="146"/>
      <c r="DXL43" s="146"/>
      <c r="DXM43" s="146"/>
      <c r="DXN43" s="146"/>
      <c r="DXO43" s="146"/>
      <c r="DXP43" s="146"/>
      <c r="DXQ43" s="146"/>
      <c r="DXR43" s="146"/>
      <c r="DXS43" s="146"/>
      <c r="DXT43" s="146"/>
      <c r="DXU43" s="146"/>
      <c r="DXV43" s="146"/>
      <c r="DXW43" s="146"/>
      <c r="DXX43" s="146"/>
      <c r="DXY43" s="146"/>
      <c r="DXZ43" s="146"/>
      <c r="DYA43" s="146"/>
      <c r="DYB43" s="146"/>
      <c r="DYC43" s="146"/>
      <c r="DYD43" s="146"/>
      <c r="DYE43" s="146"/>
      <c r="DYF43" s="146"/>
      <c r="DYG43" s="146"/>
      <c r="DYH43" s="146"/>
      <c r="DYI43" s="146"/>
      <c r="DYJ43" s="146"/>
      <c r="DYK43" s="146"/>
      <c r="DYL43" s="146"/>
      <c r="DYM43" s="146"/>
      <c r="DYN43" s="146"/>
      <c r="DYO43" s="146"/>
      <c r="DYP43" s="146"/>
      <c r="DYQ43" s="146"/>
      <c r="DYR43" s="146"/>
      <c r="DYS43" s="146"/>
      <c r="DYT43" s="146"/>
      <c r="DYU43" s="146"/>
      <c r="DYV43" s="146"/>
      <c r="DYW43" s="146"/>
      <c r="DYX43" s="146"/>
      <c r="DYY43" s="146"/>
      <c r="DYZ43" s="146"/>
      <c r="DZA43" s="146"/>
      <c r="DZB43" s="146"/>
      <c r="DZC43" s="146"/>
      <c r="DZD43" s="146"/>
      <c r="DZE43" s="146"/>
      <c r="DZF43" s="146"/>
      <c r="DZG43" s="146"/>
      <c r="DZH43" s="146"/>
      <c r="DZI43" s="146"/>
      <c r="DZJ43" s="146"/>
      <c r="DZK43" s="146"/>
      <c r="DZL43" s="146"/>
      <c r="DZM43" s="146"/>
      <c r="DZN43" s="146"/>
      <c r="DZO43" s="146"/>
      <c r="DZP43" s="146"/>
      <c r="DZQ43" s="146"/>
      <c r="DZR43" s="146"/>
      <c r="DZS43" s="146"/>
      <c r="DZT43" s="146"/>
      <c r="DZU43" s="146"/>
      <c r="DZV43" s="146"/>
      <c r="DZW43" s="146"/>
      <c r="DZX43" s="146"/>
      <c r="DZY43" s="146"/>
      <c r="DZZ43" s="146"/>
      <c r="EAA43" s="146"/>
      <c r="EAB43" s="146"/>
      <c r="EAC43" s="146"/>
      <c r="EAD43" s="146"/>
      <c r="EAE43" s="146"/>
      <c r="EAF43" s="146"/>
      <c r="EAG43" s="146"/>
      <c r="EAH43" s="146"/>
      <c r="EAI43" s="146"/>
      <c r="EAJ43" s="146"/>
      <c r="EAK43" s="146"/>
      <c r="EAL43" s="146"/>
      <c r="EAM43" s="146"/>
      <c r="EAN43" s="146"/>
      <c r="EAO43" s="146"/>
      <c r="EAP43" s="146"/>
      <c r="EAQ43" s="146"/>
      <c r="EAR43" s="146"/>
      <c r="EAS43" s="146"/>
      <c r="EAT43" s="146"/>
      <c r="EAU43" s="146"/>
      <c r="EAV43" s="146"/>
      <c r="EAW43" s="146"/>
      <c r="EAX43" s="146"/>
      <c r="EAY43" s="146"/>
      <c r="EAZ43" s="146"/>
      <c r="EBA43" s="146"/>
      <c r="EBB43" s="146"/>
      <c r="EBC43" s="146"/>
      <c r="EBD43" s="146"/>
      <c r="EBE43" s="146"/>
      <c r="EBF43" s="146"/>
      <c r="EBG43" s="146"/>
      <c r="EBH43" s="146"/>
      <c r="EBI43" s="146"/>
      <c r="EBJ43" s="146"/>
      <c r="EBK43" s="146"/>
      <c r="EBL43" s="146"/>
      <c r="EBM43" s="146"/>
      <c r="EBN43" s="146"/>
      <c r="EBO43" s="146"/>
      <c r="EBP43" s="146"/>
      <c r="EBQ43" s="146"/>
      <c r="EBR43" s="146"/>
      <c r="EBS43" s="146"/>
      <c r="EBT43" s="146"/>
      <c r="EBU43" s="146"/>
      <c r="EBV43" s="146"/>
      <c r="EBW43" s="146"/>
      <c r="EBX43" s="146"/>
      <c r="EBY43" s="146"/>
      <c r="EBZ43" s="146"/>
      <c r="ECA43" s="146"/>
      <c r="ECB43" s="146"/>
      <c r="ECC43" s="146"/>
      <c r="ECD43" s="146"/>
      <c r="ECE43" s="146"/>
      <c r="ECF43" s="146"/>
      <c r="ECG43" s="146"/>
      <c r="ECH43" s="146"/>
      <c r="ECI43" s="146"/>
      <c r="ECJ43" s="146"/>
      <c r="ECK43" s="146"/>
      <c r="ECL43" s="146"/>
      <c r="ECM43" s="146"/>
      <c r="ECN43" s="146"/>
      <c r="ECO43" s="146"/>
      <c r="ECP43" s="146"/>
      <c r="ECQ43" s="146"/>
      <c r="ECR43" s="146"/>
      <c r="ECS43" s="146"/>
      <c r="ECT43" s="146"/>
      <c r="ECU43" s="146"/>
      <c r="ECV43" s="146"/>
      <c r="ECW43" s="146"/>
      <c r="ECX43" s="146"/>
      <c r="ECY43" s="146"/>
      <c r="ECZ43" s="146"/>
      <c r="EDA43" s="146"/>
      <c r="EDB43" s="146"/>
      <c r="EDC43" s="146"/>
      <c r="EDD43" s="146"/>
      <c r="EDE43" s="146"/>
      <c r="EDF43" s="146"/>
      <c r="EDG43" s="146"/>
      <c r="EDH43" s="146"/>
      <c r="EDI43" s="146"/>
      <c r="EDJ43" s="146"/>
      <c r="EDK43" s="146"/>
      <c r="EDL43" s="146"/>
      <c r="EDM43" s="146"/>
      <c r="EDN43" s="146"/>
      <c r="EDO43" s="146"/>
      <c r="EDP43" s="146"/>
      <c r="EDQ43" s="146"/>
      <c r="EDR43" s="146"/>
      <c r="EDS43" s="146"/>
      <c r="EDT43" s="146"/>
      <c r="EDU43" s="146"/>
      <c r="EDV43" s="146"/>
      <c r="EDW43" s="146"/>
      <c r="EDX43" s="146"/>
      <c r="EDY43" s="146"/>
      <c r="EDZ43" s="146"/>
      <c r="EEA43" s="146"/>
      <c r="EEB43" s="146"/>
      <c r="EEC43" s="146"/>
      <c r="EED43" s="146"/>
      <c r="EEE43" s="146"/>
      <c r="EEF43" s="146"/>
      <c r="EEG43" s="146"/>
      <c r="EEH43" s="146"/>
      <c r="EEI43" s="146"/>
      <c r="EEJ43" s="146"/>
      <c r="EEK43" s="146"/>
      <c r="EEL43" s="146"/>
      <c r="EEM43" s="146"/>
      <c r="EEN43" s="146"/>
      <c r="EEO43" s="146"/>
      <c r="EEP43" s="146"/>
      <c r="EEQ43" s="146"/>
      <c r="EER43" s="146"/>
      <c r="EES43" s="146"/>
      <c r="EET43" s="146"/>
      <c r="EEU43" s="146"/>
      <c r="EEV43" s="146"/>
      <c r="EEW43" s="146"/>
      <c r="EEX43" s="146"/>
      <c r="EEY43" s="146"/>
      <c r="EEZ43" s="146"/>
      <c r="EFA43" s="146"/>
      <c r="EFB43" s="146"/>
      <c r="EFC43" s="146"/>
      <c r="EFD43" s="146"/>
      <c r="EFE43" s="146"/>
      <c r="EFF43" s="146"/>
      <c r="EFG43" s="146"/>
      <c r="EFH43" s="146"/>
      <c r="EFI43" s="146"/>
      <c r="EFJ43" s="146"/>
      <c r="EFK43" s="146"/>
      <c r="EFL43" s="146"/>
      <c r="EFM43" s="146"/>
      <c r="EFN43" s="146"/>
      <c r="EFO43" s="146"/>
      <c r="EFP43" s="146"/>
      <c r="EFQ43" s="146"/>
      <c r="EFR43" s="146"/>
      <c r="EFS43" s="146"/>
      <c r="EFT43" s="146"/>
      <c r="EFU43" s="146"/>
      <c r="EFV43" s="146"/>
      <c r="EFW43" s="146"/>
      <c r="EFX43" s="146"/>
      <c r="EFY43" s="146"/>
      <c r="EFZ43" s="146"/>
      <c r="EGA43" s="146"/>
      <c r="EGB43" s="146"/>
      <c r="EGC43" s="146"/>
      <c r="EGD43" s="146"/>
      <c r="EGE43" s="146"/>
      <c r="EGF43" s="146"/>
      <c r="EGG43" s="146"/>
      <c r="EGH43" s="146"/>
      <c r="EGI43" s="146"/>
      <c r="EGJ43" s="146"/>
      <c r="EGK43" s="146"/>
      <c r="EGL43" s="146"/>
      <c r="EGM43" s="146"/>
      <c r="EGN43" s="146"/>
      <c r="EGO43" s="146"/>
      <c r="EGP43" s="146"/>
      <c r="EGQ43" s="146"/>
      <c r="EGR43" s="146"/>
      <c r="EGS43" s="146"/>
      <c r="EGT43" s="146"/>
      <c r="EGU43" s="146"/>
      <c r="EGV43" s="146"/>
      <c r="EGW43" s="146"/>
      <c r="EGX43" s="146"/>
      <c r="EGY43" s="146"/>
      <c r="EGZ43" s="146"/>
      <c r="EHA43" s="146"/>
      <c r="EHB43" s="146"/>
      <c r="EHC43" s="146"/>
      <c r="EHD43" s="146"/>
      <c r="EHE43" s="146"/>
      <c r="EHF43" s="146"/>
      <c r="EHG43" s="146"/>
      <c r="EHH43" s="146"/>
      <c r="EHI43" s="146"/>
      <c r="EHJ43" s="146"/>
      <c r="EHK43" s="146"/>
      <c r="EHL43" s="146"/>
      <c r="EHM43" s="146"/>
      <c r="EHN43" s="146"/>
      <c r="EHO43" s="146"/>
      <c r="EHP43" s="146"/>
      <c r="EHQ43" s="146"/>
      <c r="EHR43" s="146"/>
      <c r="EHS43" s="146"/>
      <c r="EHT43" s="146"/>
      <c r="EHU43" s="146"/>
      <c r="EHV43" s="146"/>
      <c r="EHW43" s="146"/>
      <c r="EHX43" s="146"/>
      <c r="EHY43" s="146"/>
      <c r="EHZ43" s="146"/>
      <c r="EIA43" s="146"/>
      <c r="EIB43" s="146"/>
      <c r="EIC43" s="146"/>
      <c r="EID43" s="146"/>
      <c r="EIE43" s="146"/>
      <c r="EIF43" s="146"/>
      <c r="EIG43" s="146"/>
      <c r="EIH43" s="146"/>
      <c r="EII43" s="146"/>
      <c r="EIJ43" s="146"/>
      <c r="EIK43" s="146"/>
      <c r="EIL43" s="146"/>
      <c r="EIM43" s="146"/>
      <c r="EIN43" s="146"/>
      <c r="EIO43" s="146"/>
      <c r="EIP43" s="146"/>
      <c r="EIQ43" s="146"/>
      <c r="EIR43" s="146"/>
      <c r="EIS43" s="146"/>
      <c r="EIT43" s="146"/>
      <c r="EIU43" s="146"/>
      <c r="EIV43" s="146"/>
      <c r="EIW43" s="146"/>
      <c r="EIX43" s="146"/>
      <c r="EIY43" s="146"/>
      <c r="EIZ43" s="146"/>
      <c r="EJA43" s="146"/>
      <c r="EJB43" s="146"/>
      <c r="EJC43" s="146"/>
      <c r="EJD43" s="146"/>
      <c r="EJE43" s="146"/>
      <c r="EJF43" s="146"/>
      <c r="EJG43" s="146"/>
      <c r="EJH43" s="146"/>
      <c r="EJI43" s="146"/>
      <c r="EJJ43" s="146"/>
      <c r="EJK43" s="146"/>
      <c r="EJL43" s="146"/>
      <c r="EJM43" s="146"/>
      <c r="EJN43" s="146"/>
      <c r="EJO43" s="146"/>
      <c r="EJP43" s="146"/>
      <c r="EJQ43" s="146"/>
      <c r="EJR43" s="146"/>
      <c r="EJS43" s="146"/>
      <c r="EJT43" s="146"/>
      <c r="EJU43" s="146"/>
      <c r="EJV43" s="146"/>
      <c r="EJW43" s="146"/>
      <c r="EJX43" s="146"/>
      <c r="EJY43" s="146"/>
      <c r="EJZ43" s="146"/>
      <c r="EKA43" s="146"/>
      <c r="EKB43" s="146"/>
      <c r="EKC43" s="146"/>
      <c r="EKD43" s="146"/>
      <c r="EKE43" s="146"/>
      <c r="EKF43" s="146"/>
      <c r="EKG43" s="146"/>
      <c r="EKH43" s="146"/>
      <c r="EKI43" s="146"/>
      <c r="EKJ43" s="146"/>
      <c r="EKK43" s="146"/>
      <c r="EKL43" s="146"/>
      <c r="EKM43" s="146"/>
      <c r="EKN43" s="146"/>
      <c r="EKO43" s="146"/>
      <c r="EKP43" s="146"/>
      <c r="EKQ43" s="146"/>
      <c r="EKR43" s="146"/>
      <c r="EKS43" s="146"/>
      <c r="EKT43" s="146"/>
      <c r="EKU43" s="146"/>
      <c r="EKV43" s="146"/>
      <c r="EKW43" s="146"/>
      <c r="EKX43" s="146"/>
      <c r="EKY43" s="146"/>
      <c r="EKZ43" s="146"/>
      <c r="ELA43" s="146"/>
      <c r="ELB43" s="146"/>
      <c r="ELC43" s="146"/>
      <c r="ELD43" s="146"/>
      <c r="ELE43" s="146"/>
      <c r="ELF43" s="146"/>
      <c r="ELG43" s="146"/>
      <c r="ELH43" s="146"/>
      <c r="ELI43" s="146"/>
      <c r="ELJ43" s="146"/>
      <c r="ELK43" s="146"/>
      <c r="ELL43" s="146"/>
      <c r="ELM43" s="146"/>
      <c r="ELN43" s="146"/>
      <c r="ELO43" s="146"/>
      <c r="ELP43" s="146"/>
      <c r="ELQ43" s="146"/>
      <c r="ELR43" s="146"/>
      <c r="ELS43" s="146"/>
      <c r="ELT43" s="146"/>
      <c r="ELU43" s="146"/>
      <c r="ELV43" s="146"/>
      <c r="ELW43" s="146"/>
      <c r="ELX43" s="146"/>
      <c r="ELY43" s="146"/>
      <c r="ELZ43" s="146"/>
      <c r="EMA43" s="146"/>
      <c r="EMB43" s="146"/>
      <c r="EMC43" s="146"/>
      <c r="EMD43" s="146"/>
      <c r="EME43" s="146"/>
      <c r="EMF43" s="146"/>
      <c r="EMG43" s="146"/>
      <c r="EMH43" s="146"/>
      <c r="EMI43" s="146"/>
      <c r="EMJ43" s="146"/>
      <c r="EMK43" s="146"/>
      <c r="EML43" s="146"/>
      <c r="EMM43" s="146"/>
      <c r="EMN43" s="146"/>
      <c r="EMO43" s="146"/>
      <c r="EMP43" s="146"/>
      <c r="EMQ43" s="146"/>
      <c r="EMR43" s="146"/>
      <c r="EMS43" s="146"/>
      <c r="EMT43" s="146"/>
      <c r="EMU43" s="146"/>
      <c r="EMV43" s="146"/>
      <c r="EMW43" s="146"/>
      <c r="EMX43" s="146"/>
      <c r="EMY43" s="146"/>
      <c r="EMZ43" s="146"/>
      <c r="ENA43" s="146"/>
      <c r="ENB43" s="146"/>
      <c r="ENC43" s="146"/>
      <c r="END43" s="146"/>
      <c r="ENE43" s="146"/>
      <c r="ENF43" s="146"/>
      <c r="ENG43" s="146"/>
      <c r="ENH43" s="146"/>
      <c r="ENI43" s="146"/>
      <c r="ENJ43" s="146"/>
      <c r="ENK43" s="146"/>
      <c r="ENL43" s="146"/>
      <c r="ENM43" s="146"/>
      <c r="ENN43" s="146"/>
      <c r="ENO43" s="146"/>
      <c r="ENP43" s="146"/>
      <c r="ENQ43" s="146"/>
      <c r="ENR43" s="146"/>
      <c r="ENS43" s="146"/>
      <c r="ENT43" s="146"/>
      <c r="ENU43" s="146"/>
      <c r="ENV43" s="146"/>
      <c r="ENW43" s="146"/>
      <c r="ENX43" s="146"/>
      <c r="ENY43" s="146"/>
      <c r="ENZ43" s="146"/>
      <c r="EOA43" s="146"/>
      <c r="EOB43" s="146"/>
      <c r="EOC43" s="146"/>
      <c r="EOD43" s="146"/>
      <c r="EOE43" s="146"/>
      <c r="EOF43" s="146"/>
      <c r="EOG43" s="146"/>
      <c r="EOH43" s="146"/>
      <c r="EOI43" s="146"/>
      <c r="EOJ43" s="146"/>
      <c r="EOK43" s="146"/>
      <c r="EOL43" s="146"/>
      <c r="EOM43" s="146"/>
      <c r="EON43" s="146"/>
      <c r="EOO43" s="146"/>
      <c r="EOP43" s="146"/>
      <c r="EOQ43" s="146"/>
      <c r="EOR43" s="146"/>
      <c r="EOS43" s="146"/>
      <c r="EOT43" s="146"/>
      <c r="EOU43" s="146"/>
      <c r="EOV43" s="146"/>
      <c r="EOW43" s="146"/>
      <c r="EOX43" s="146"/>
      <c r="EOY43" s="146"/>
      <c r="EOZ43" s="146"/>
      <c r="EPA43" s="146"/>
      <c r="EPB43" s="146"/>
      <c r="EPC43" s="146"/>
      <c r="EPD43" s="146"/>
      <c r="EPE43" s="146"/>
      <c r="EPF43" s="146"/>
      <c r="EPG43" s="146"/>
      <c r="EPH43" s="146"/>
      <c r="EPI43" s="146"/>
      <c r="EPJ43" s="146"/>
      <c r="EPK43" s="146"/>
      <c r="EPL43" s="146"/>
      <c r="EPM43" s="146"/>
      <c r="EPN43" s="146"/>
      <c r="EPO43" s="146"/>
      <c r="EPP43" s="146"/>
      <c r="EPQ43" s="146"/>
      <c r="EPR43" s="146"/>
      <c r="EPS43" s="146"/>
      <c r="EPT43" s="146"/>
      <c r="EPU43" s="146"/>
      <c r="EPV43" s="146"/>
      <c r="EPW43" s="146"/>
      <c r="EPX43" s="146"/>
      <c r="EPY43" s="146"/>
      <c r="EPZ43" s="146"/>
      <c r="EQA43" s="146"/>
      <c r="EQB43" s="146"/>
      <c r="EQC43" s="146"/>
      <c r="EQD43" s="146"/>
      <c r="EQE43" s="146"/>
      <c r="EQF43" s="146"/>
      <c r="EQG43" s="146"/>
      <c r="EQH43" s="146"/>
      <c r="EQI43" s="146"/>
      <c r="EQJ43" s="146"/>
      <c r="EQK43" s="146"/>
      <c r="EQL43" s="146"/>
      <c r="EQM43" s="146"/>
      <c r="EQN43" s="146"/>
      <c r="EQO43" s="146"/>
      <c r="EQP43" s="146"/>
      <c r="EQQ43" s="146"/>
      <c r="EQR43" s="146"/>
      <c r="EQS43" s="146"/>
      <c r="EQT43" s="146"/>
      <c r="EQU43" s="146"/>
      <c r="EQV43" s="146"/>
      <c r="EQW43" s="146"/>
      <c r="EQX43" s="146"/>
      <c r="EQY43" s="146"/>
      <c r="EQZ43" s="146"/>
      <c r="ERA43" s="146"/>
      <c r="ERB43" s="146"/>
      <c r="ERC43" s="146"/>
      <c r="ERD43" s="146"/>
      <c r="ERE43" s="146"/>
      <c r="ERF43" s="146"/>
      <c r="ERG43" s="146"/>
      <c r="ERH43" s="146"/>
      <c r="ERI43" s="146"/>
      <c r="ERJ43" s="146"/>
      <c r="ERK43" s="146"/>
      <c r="ERL43" s="146"/>
      <c r="ERM43" s="146"/>
      <c r="ERN43" s="146"/>
      <c r="ERO43" s="146"/>
      <c r="ERP43" s="146"/>
      <c r="ERQ43" s="146"/>
      <c r="ERR43" s="146"/>
      <c r="ERS43" s="146"/>
      <c r="ERT43" s="146"/>
      <c r="ERU43" s="146"/>
      <c r="ERV43" s="146"/>
      <c r="ERW43" s="146"/>
      <c r="ERX43" s="146"/>
      <c r="ERY43" s="146"/>
      <c r="ERZ43" s="146"/>
      <c r="ESA43" s="146"/>
      <c r="ESB43" s="146"/>
      <c r="ESC43" s="146"/>
      <c r="ESD43" s="146"/>
      <c r="ESE43" s="146"/>
      <c r="ESF43" s="146"/>
      <c r="ESG43" s="146"/>
      <c r="ESH43" s="146"/>
      <c r="ESI43" s="146"/>
      <c r="ESJ43" s="146"/>
      <c r="ESK43" s="146"/>
      <c r="ESL43" s="146"/>
      <c r="ESM43" s="146"/>
      <c r="ESN43" s="146"/>
      <c r="ESO43" s="146"/>
      <c r="ESP43" s="146"/>
      <c r="ESQ43" s="146"/>
      <c r="ESR43" s="146"/>
      <c r="ESS43" s="146"/>
      <c r="EST43" s="146"/>
      <c r="ESU43" s="146"/>
      <c r="ESV43" s="146"/>
      <c r="ESW43" s="146"/>
      <c r="ESX43" s="146"/>
      <c r="ESY43" s="146"/>
      <c r="ESZ43" s="146"/>
      <c r="ETA43" s="146"/>
      <c r="ETB43" s="146"/>
      <c r="ETC43" s="146"/>
      <c r="ETD43" s="146"/>
      <c r="ETE43" s="146"/>
      <c r="ETF43" s="146"/>
      <c r="ETG43" s="146"/>
      <c r="ETH43" s="146"/>
      <c r="ETI43" s="146"/>
      <c r="ETJ43" s="146"/>
      <c r="ETK43" s="146"/>
      <c r="ETL43" s="146"/>
      <c r="ETM43" s="146"/>
      <c r="ETN43" s="146"/>
      <c r="ETO43" s="146"/>
      <c r="ETP43" s="146"/>
      <c r="ETQ43" s="146"/>
      <c r="ETR43" s="146"/>
      <c r="ETS43" s="146"/>
      <c r="ETT43" s="146"/>
      <c r="ETU43" s="146"/>
      <c r="ETV43" s="146"/>
      <c r="ETW43" s="146"/>
      <c r="ETX43" s="146"/>
      <c r="ETY43" s="146"/>
      <c r="ETZ43" s="146"/>
      <c r="EUA43" s="146"/>
      <c r="EUB43" s="146"/>
      <c r="EUC43" s="146"/>
      <c r="EUD43" s="146"/>
      <c r="EUE43" s="146"/>
      <c r="EUF43" s="146"/>
      <c r="EUG43" s="146"/>
      <c r="EUH43" s="146"/>
      <c r="EUI43" s="146"/>
      <c r="EUJ43" s="146"/>
      <c r="EUK43" s="146"/>
      <c r="EUL43" s="146"/>
      <c r="EUM43" s="146"/>
      <c r="EUN43" s="146"/>
      <c r="EUO43" s="146"/>
      <c r="EUP43" s="146"/>
      <c r="EUQ43" s="146"/>
      <c r="EUR43" s="146"/>
      <c r="EUS43" s="146"/>
      <c r="EUT43" s="146"/>
      <c r="EUU43" s="146"/>
      <c r="EUV43" s="146"/>
      <c r="EUW43" s="146"/>
      <c r="EUX43" s="146"/>
      <c r="EUY43" s="146"/>
      <c r="EUZ43" s="146"/>
      <c r="EVA43" s="146"/>
      <c r="EVB43" s="146"/>
      <c r="EVC43" s="146"/>
      <c r="EVD43" s="146"/>
      <c r="EVE43" s="146"/>
      <c r="EVF43" s="146"/>
      <c r="EVG43" s="146"/>
      <c r="EVH43" s="146"/>
      <c r="EVI43" s="146"/>
      <c r="EVJ43" s="146"/>
      <c r="EVK43" s="146"/>
      <c r="EVL43" s="146"/>
      <c r="EVM43" s="146"/>
      <c r="EVN43" s="146"/>
      <c r="EVO43" s="146"/>
      <c r="EVP43" s="146"/>
      <c r="EVQ43" s="146"/>
      <c r="EVR43" s="146"/>
      <c r="EVS43" s="146"/>
      <c r="EVT43" s="146"/>
      <c r="EVU43" s="146"/>
      <c r="EVV43" s="146"/>
      <c r="EVW43" s="146"/>
      <c r="EVX43" s="146"/>
      <c r="EVY43" s="146"/>
      <c r="EVZ43" s="146"/>
      <c r="EWA43" s="146"/>
      <c r="EWB43" s="146"/>
      <c r="EWC43" s="146"/>
      <c r="EWD43" s="146"/>
      <c r="EWE43" s="146"/>
      <c r="EWF43" s="146"/>
      <c r="EWG43" s="146"/>
      <c r="EWH43" s="146"/>
      <c r="EWI43" s="146"/>
      <c r="EWJ43" s="146"/>
      <c r="EWK43" s="146"/>
      <c r="EWL43" s="146"/>
      <c r="EWM43" s="146"/>
      <c r="EWN43" s="146"/>
      <c r="EWO43" s="146"/>
      <c r="EWP43" s="146"/>
      <c r="EWQ43" s="146"/>
      <c r="EWR43" s="146"/>
      <c r="EWS43" s="146"/>
      <c r="EWT43" s="146"/>
      <c r="EWU43" s="146"/>
      <c r="EWV43" s="146"/>
      <c r="EWW43" s="146"/>
      <c r="EWX43" s="146"/>
      <c r="EWY43" s="146"/>
      <c r="EWZ43" s="146"/>
      <c r="EXA43" s="146"/>
      <c r="EXB43" s="146"/>
      <c r="EXC43" s="146"/>
      <c r="EXD43" s="146"/>
      <c r="EXE43" s="146"/>
      <c r="EXF43" s="146"/>
      <c r="EXG43" s="146"/>
      <c r="EXH43" s="146"/>
      <c r="EXI43" s="146"/>
      <c r="EXJ43" s="146"/>
      <c r="EXK43" s="146"/>
      <c r="EXL43" s="146"/>
      <c r="EXM43" s="146"/>
      <c r="EXN43" s="146"/>
      <c r="EXO43" s="146"/>
      <c r="EXP43" s="146"/>
      <c r="EXQ43" s="146"/>
      <c r="EXR43" s="146"/>
      <c r="EXS43" s="146"/>
      <c r="EXT43" s="146"/>
      <c r="EXU43" s="146"/>
      <c r="EXV43" s="146"/>
      <c r="EXW43" s="146"/>
      <c r="EXX43" s="146"/>
      <c r="EXY43" s="146"/>
      <c r="EXZ43" s="146"/>
      <c r="EYA43" s="146"/>
      <c r="EYB43" s="146"/>
      <c r="EYC43" s="146"/>
      <c r="EYD43" s="146"/>
      <c r="EYE43" s="146"/>
      <c r="EYF43" s="146"/>
      <c r="EYG43" s="146"/>
      <c r="EYH43" s="146"/>
      <c r="EYI43" s="146"/>
      <c r="EYJ43" s="146"/>
      <c r="EYK43" s="146"/>
      <c r="EYL43" s="146"/>
      <c r="EYM43" s="146"/>
      <c r="EYN43" s="146"/>
      <c r="EYO43" s="146"/>
      <c r="EYP43" s="146"/>
      <c r="EYQ43" s="146"/>
      <c r="EYR43" s="146"/>
      <c r="EYS43" s="146"/>
      <c r="EYT43" s="146"/>
      <c r="EYU43" s="146"/>
      <c r="EYV43" s="146"/>
      <c r="EYW43" s="146"/>
      <c r="EYX43" s="146"/>
      <c r="EYY43" s="146"/>
      <c r="EYZ43" s="146"/>
      <c r="EZA43" s="146"/>
      <c r="EZB43" s="146"/>
      <c r="EZC43" s="146"/>
      <c r="EZD43" s="146"/>
      <c r="EZE43" s="146"/>
      <c r="EZF43" s="146"/>
      <c r="EZG43" s="146"/>
      <c r="EZH43" s="146"/>
      <c r="EZI43" s="146"/>
      <c r="EZJ43" s="146"/>
      <c r="EZK43" s="146"/>
      <c r="EZL43" s="146"/>
      <c r="EZM43" s="146"/>
      <c r="EZN43" s="146"/>
      <c r="EZO43" s="146"/>
      <c r="EZP43" s="146"/>
      <c r="EZQ43" s="146"/>
      <c r="EZR43" s="146"/>
      <c r="EZS43" s="146"/>
      <c r="EZT43" s="146"/>
      <c r="EZU43" s="146"/>
      <c r="EZV43" s="146"/>
      <c r="EZW43" s="146"/>
      <c r="EZX43" s="146"/>
      <c r="EZY43" s="146"/>
      <c r="EZZ43" s="146"/>
      <c r="FAA43" s="146"/>
      <c r="FAB43" s="146"/>
      <c r="FAC43" s="146"/>
      <c r="FAD43" s="146"/>
      <c r="FAE43" s="146"/>
      <c r="FAF43" s="146"/>
      <c r="FAG43" s="146"/>
      <c r="FAH43" s="146"/>
      <c r="FAI43" s="146"/>
      <c r="FAJ43" s="146"/>
      <c r="FAK43" s="146"/>
      <c r="FAL43" s="146"/>
      <c r="FAM43" s="146"/>
      <c r="FAN43" s="146"/>
      <c r="FAO43" s="146"/>
      <c r="FAP43" s="146"/>
      <c r="FAQ43" s="146"/>
      <c r="FAR43" s="146"/>
      <c r="FAS43" s="146"/>
      <c r="FAT43" s="146"/>
      <c r="FAU43" s="146"/>
      <c r="FAV43" s="146"/>
      <c r="FAW43" s="146"/>
      <c r="FAX43" s="146"/>
      <c r="FAY43" s="146"/>
      <c r="FAZ43" s="146"/>
      <c r="FBA43" s="146"/>
      <c r="FBB43" s="146"/>
      <c r="FBC43" s="146"/>
      <c r="FBD43" s="146"/>
      <c r="FBE43" s="146"/>
      <c r="FBF43" s="146"/>
      <c r="FBG43" s="146"/>
      <c r="FBH43" s="146"/>
      <c r="FBI43" s="146"/>
      <c r="FBJ43" s="146"/>
      <c r="FBK43" s="146"/>
      <c r="FBL43" s="146"/>
      <c r="FBM43" s="146"/>
      <c r="FBN43" s="146"/>
      <c r="FBO43" s="146"/>
      <c r="FBP43" s="146"/>
      <c r="FBQ43" s="146"/>
      <c r="FBR43" s="146"/>
      <c r="FBS43" s="146"/>
      <c r="FBT43" s="146"/>
      <c r="FBU43" s="146"/>
      <c r="FBV43" s="146"/>
      <c r="FBW43" s="146"/>
      <c r="FBX43" s="146"/>
      <c r="FBY43" s="146"/>
      <c r="FBZ43" s="146"/>
      <c r="FCA43" s="146"/>
      <c r="FCB43" s="146"/>
      <c r="FCC43" s="146"/>
      <c r="FCD43" s="146"/>
      <c r="FCE43" s="146"/>
      <c r="FCF43" s="146"/>
      <c r="FCG43" s="146"/>
      <c r="FCH43" s="146"/>
      <c r="FCI43" s="146"/>
      <c r="FCJ43" s="146"/>
      <c r="FCK43" s="146"/>
      <c r="FCL43" s="146"/>
      <c r="FCM43" s="146"/>
      <c r="FCN43" s="146"/>
      <c r="FCO43" s="146"/>
      <c r="FCP43" s="146"/>
      <c r="FCQ43" s="146"/>
      <c r="FCR43" s="146"/>
      <c r="FCS43" s="146"/>
      <c r="FCT43" s="146"/>
      <c r="FCU43" s="146"/>
      <c r="FCV43" s="146"/>
      <c r="FCW43" s="146"/>
      <c r="FCX43" s="146"/>
      <c r="FCY43" s="146"/>
      <c r="FCZ43" s="146"/>
      <c r="FDA43" s="146"/>
      <c r="FDB43" s="146"/>
      <c r="FDC43" s="146"/>
      <c r="FDD43" s="146"/>
      <c r="FDE43" s="146"/>
      <c r="FDF43" s="146"/>
      <c r="FDG43" s="146"/>
      <c r="FDH43" s="146"/>
      <c r="FDI43" s="146"/>
      <c r="FDJ43" s="146"/>
      <c r="FDK43" s="146"/>
      <c r="FDL43" s="146"/>
      <c r="FDM43" s="146"/>
      <c r="FDN43" s="146"/>
      <c r="FDO43" s="146"/>
      <c r="FDP43" s="146"/>
      <c r="FDQ43" s="146"/>
      <c r="FDR43" s="146"/>
      <c r="FDS43" s="146"/>
      <c r="FDT43" s="146"/>
      <c r="FDU43" s="146"/>
      <c r="FDV43" s="146"/>
      <c r="FDW43" s="146"/>
      <c r="FDX43" s="146"/>
      <c r="FDY43" s="146"/>
      <c r="FDZ43" s="146"/>
      <c r="FEA43" s="146"/>
      <c r="FEB43" s="146"/>
      <c r="FEC43" s="146"/>
      <c r="FED43" s="146"/>
      <c r="FEE43" s="146"/>
      <c r="FEF43" s="146"/>
      <c r="FEG43" s="146"/>
      <c r="FEH43" s="146"/>
      <c r="FEI43" s="146"/>
      <c r="FEJ43" s="146"/>
      <c r="FEK43" s="146"/>
      <c r="FEL43" s="146"/>
      <c r="FEM43" s="146"/>
      <c r="FEN43" s="146"/>
      <c r="FEO43" s="146"/>
      <c r="FEP43" s="146"/>
      <c r="FEQ43" s="146"/>
      <c r="FER43" s="146"/>
      <c r="FES43" s="146"/>
      <c r="FET43" s="146"/>
      <c r="FEU43" s="146"/>
      <c r="FEV43" s="146"/>
      <c r="FEW43" s="146"/>
      <c r="FEX43" s="146"/>
      <c r="FEY43" s="146"/>
      <c r="FEZ43" s="146"/>
      <c r="FFA43" s="146"/>
      <c r="FFB43" s="146"/>
      <c r="FFC43" s="146"/>
      <c r="FFD43" s="146"/>
      <c r="FFE43" s="146"/>
      <c r="FFF43" s="146"/>
      <c r="FFG43" s="146"/>
      <c r="FFH43" s="146"/>
      <c r="FFI43" s="146"/>
      <c r="FFJ43" s="146"/>
      <c r="FFK43" s="146"/>
      <c r="FFL43" s="146"/>
      <c r="FFM43" s="146"/>
      <c r="FFN43" s="146"/>
      <c r="FFO43" s="146"/>
      <c r="FFP43" s="146"/>
      <c r="FFQ43" s="146"/>
      <c r="FFR43" s="146"/>
      <c r="FFS43" s="146"/>
      <c r="FFT43" s="146"/>
      <c r="FFU43" s="146"/>
      <c r="FFV43" s="146"/>
      <c r="FFW43" s="146"/>
      <c r="FFX43" s="146"/>
      <c r="FFY43" s="146"/>
      <c r="FFZ43" s="146"/>
      <c r="FGA43" s="146"/>
      <c r="FGB43" s="146"/>
      <c r="FGC43" s="146"/>
      <c r="FGD43" s="146"/>
      <c r="FGE43" s="146"/>
      <c r="FGF43" s="146"/>
      <c r="FGG43" s="146"/>
      <c r="FGH43" s="146"/>
      <c r="FGI43" s="146"/>
      <c r="FGJ43" s="146"/>
      <c r="FGK43" s="146"/>
      <c r="FGL43" s="146"/>
      <c r="FGM43" s="146"/>
      <c r="FGN43" s="146"/>
      <c r="FGO43" s="146"/>
      <c r="FGP43" s="146"/>
      <c r="FGQ43" s="146"/>
      <c r="FGR43" s="146"/>
      <c r="FGS43" s="146"/>
      <c r="FGT43" s="146"/>
      <c r="FGU43" s="146"/>
      <c r="FGV43" s="146"/>
      <c r="FGW43" s="146"/>
      <c r="FGX43" s="146"/>
      <c r="FGY43" s="146"/>
      <c r="FGZ43" s="146"/>
      <c r="FHA43" s="146"/>
      <c r="FHB43" s="146"/>
      <c r="FHC43" s="146"/>
      <c r="FHD43" s="146"/>
      <c r="FHE43" s="146"/>
      <c r="FHF43" s="146"/>
      <c r="FHG43" s="146"/>
      <c r="FHH43" s="146"/>
      <c r="FHI43" s="146"/>
      <c r="FHJ43" s="146"/>
      <c r="FHK43" s="146"/>
      <c r="FHL43" s="146"/>
      <c r="FHM43" s="146"/>
      <c r="FHN43" s="146"/>
      <c r="FHO43" s="146"/>
      <c r="FHP43" s="146"/>
      <c r="FHQ43" s="146"/>
      <c r="FHR43" s="146"/>
      <c r="FHS43" s="146"/>
      <c r="FHT43" s="146"/>
      <c r="FHU43" s="146"/>
      <c r="FHV43" s="146"/>
      <c r="FHW43" s="146"/>
      <c r="FHX43" s="146"/>
      <c r="FHY43" s="146"/>
      <c r="FHZ43" s="146"/>
      <c r="FIA43" s="146"/>
      <c r="FIB43" s="146"/>
      <c r="FIC43" s="146"/>
      <c r="FID43" s="146"/>
      <c r="FIE43" s="146"/>
      <c r="FIF43" s="146"/>
      <c r="FIG43" s="146"/>
      <c r="FIH43" s="146"/>
      <c r="FII43" s="146"/>
      <c r="FIJ43" s="146"/>
      <c r="FIK43" s="146"/>
      <c r="FIL43" s="146"/>
      <c r="FIM43" s="146"/>
      <c r="FIN43" s="146"/>
      <c r="FIO43" s="146"/>
      <c r="FIP43" s="146"/>
      <c r="FIQ43" s="146"/>
      <c r="FIR43" s="146"/>
      <c r="FIS43" s="146"/>
      <c r="FIT43" s="146"/>
      <c r="FIU43" s="146"/>
      <c r="FIV43" s="146"/>
      <c r="FIW43" s="146"/>
      <c r="FIX43" s="146"/>
      <c r="FIY43" s="146"/>
      <c r="FIZ43" s="146"/>
      <c r="FJA43" s="146"/>
      <c r="FJB43" s="146"/>
      <c r="FJC43" s="146"/>
      <c r="FJD43" s="146"/>
      <c r="FJE43" s="146"/>
      <c r="FJF43" s="146"/>
      <c r="FJG43" s="146"/>
      <c r="FJH43" s="146"/>
      <c r="FJI43" s="146"/>
      <c r="FJJ43" s="146"/>
      <c r="FJK43" s="146"/>
      <c r="FJL43" s="146"/>
      <c r="FJM43" s="146"/>
      <c r="FJN43" s="146"/>
      <c r="FJO43" s="146"/>
      <c r="FJP43" s="146"/>
      <c r="FJQ43" s="146"/>
      <c r="FJR43" s="146"/>
      <c r="FJS43" s="146"/>
      <c r="FJT43" s="146"/>
      <c r="FJU43" s="146"/>
      <c r="FJV43" s="146"/>
      <c r="FJW43" s="146"/>
      <c r="FJX43" s="146"/>
      <c r="FJY43" s="146"/>
      <c r="FJZ43" s="146"/>
      <c r="FKA43" s="146"/>
      <c r="FKB43" s="146"/>
      <c r="FKC43" s="146"/>
      <c r="FKD43" s="146"/>
      <c r="FKE43" s="146"/>
      <c r="FKF43" s="146"/>
      <c r="FKG43" s="146"/>
      <c r="FKH43" s="146"/>
      <c r="FKI43" s="146"/>
      <c r="FKJ43" s="146"/>
      <c r="FKK43" s="146"/>
      <c r="FKL43" s="146"/>
      <c r="FKM43" s="146"/>
      <c r="FKN43" s="146"/>
      <c r="FKO43" s="146"/>
      <c r="FKP43" s="146"/>
      <c r="FKQ43" s="146"/>
      <c r="FKR43" s="146"/>
      <c r="FKS43" s="146"/>
      <c r="FKT43" s="146"/>
      <c r="FKU43" s="146"/>
      <c r="FKV43" s="146"/>
      <c r="FKW43" s="146"/>
      <c r="FKX43" s="146"/>
      <c r="FKY43" s="146"/>
      <c r="FKZ43" s="146"/>
      <c r="FLA43" s="146"/>
      <c r="FLB43" s="146"/>
      <c r="FLC43" s="146"/>
      <c r="FLD43" s="146"/>
      <c r="FLE43" s="146"/>
      <c r="FLF43" s="146"/>
      <c r="FLG43" s="146"/>
      <c r="FLH43" s="146"/>
      <c r="FLI43" s="146"/>
      <c r="FLJ43" s="146"/>
      <c r="FLK43" s="146"/>
      <c r="FLL43" s="146"/>
      <c r="FLM43" s="146"/>
      <c r="FLN43" s="146"/>
      <c r="FLO43" s="146"/>
      <c r="FLP43" s="146"/>
      <c r="FLQ43" s="146"/>
      <c r="FLR43" s="146"/>
      <c r="FLS43" s="146"/>
      <c r="FLT43" s="146"/>
      <c r="FLU43" s="146"/>
      <c r="FLV43" s="146"/>
      <c r="FLW43" s="146"/>
      <c r="FLX43" s="146"/>
      <c r="FLY43" s="146"/>
      <c r="FLZ43" s="146"/>
      <c r="FMA43" s="146"/>
      <c r="FMB43" s="146"/>
      <c r="FMC43" s="146"/>
      <c r="FMD43" s="146"/>
      <c r="FME43" s="146"/>
      <c r="FMF43" s="146"/>
      <c r="FMG43" s="146"/>
      <c r="FMH43" s="146"/>
      <c r="FMI43" s="146"/>
      <c r="FMJ43" s="146"/>
      <c r="FMK43" s="146"/>
      <c r="FML43" s="146"/>
      <c r="FMM43" s="146"/>
      <c r="FMN43" s="146"/>
      <c r="FMO43" s="146"/>
      <c r="FMP43" s="146"/>
      <c r="FMQ43" s="146"/>
      <c r="FMR43" s="146"/>
      <c r="FMS43" s="146"/>
      <c r="FMT43" s="146"/>
      <c r="FMU43" s="146"/>
      <c r="FMV43" s="146"/>
      <c r="FMW43" s="146"/>
      <c r="FMX43" s="146"/>
      <c r="FMY43" s="146"/>
      <c r="FMZ43" s="146"/>
      <c r="FNA43" s="146"/>
      <c r="FNB43" s="146"/>
      <c r="FNC43" s="146"/>
      <c r="FND43" s="146"/>
      <c r="FNE43" s="146"/>
      <c r="FNF43" s="146"/>
      <c r="FNG43" s="146"/>
      <c r="FNH43" s="146"/>
      <c r="FNI43" s="146"/>
      <c r="FNJ43" s="146"/>
      <c r="FNK43" s="146"/>
      <c r="FNL43" s="146"/>
      <c r="FNM43" s="146"/>
      <c r="FNN43" s="146"/>
      <c r="FNO43" s="146"/>
      <c r="FNP43" s="146"/>
      <c r="FNQ43" s="146"/>
      <c r="FNR43" s="146"/>
      <c r="FNS43" s="146"/>
      <c r="FNT43" s="146"/>
      <c r="FNU43" s="146"/>
      <c r="FNV43" s="146"/>
      <c r="FNW43" s="146"/>
      <c r="FNX43" s="146"/>
      <c r="FNY43" s="146"/>
      <c r="FNZ43" s="146"/>
      <c r="FOA43" s="146"/>
      <c r="FOB43" s="146"/>
      <c r="FOC43" s="146"/>
      <c r="FOD43" s="146"/>
      <c r="FOE43" s="146"/>
      <c r="FOF43" s="146"/>
      <c r="FOG43" s="146"/>
      <c r="FOH43" s="146"/>
      <c r="FOI43" s="146"/>
      <c r="FOJ43" s="146"/>
      <c r="FOK43" s="146"/>
      <c r="FOL43" s="146"/>
      <c r="FOM43" s="146"/>
      <c r="FON43" s="146"/>
      <c r="FOO43" s="146"/>
      <c r="FOP43" s="146"/>
      <c r="FOQ43" s="146"/>
      <c r="FOR43" s="146"/>
      <c r="FOS43" s="146"/>
      <c r="FOT43" s="146"/>
      <c r="FOU43" s="146"/>
      <c r="FOV43" s="146"/>
      <c r="FOW43" s="146"/>
      <c r="FOX43" s="146"/>
      <c r="FOY43" s="146"/>
      <c r="FOZ43" s="146"/>
      <c r="FPA43" s="146"/>
      <c r="FPB43" s="146"/>
      <c r="FPC43" s="146"/>
      <c r="FPD43" s="146"/>
      <c r="FPE43" s="146"/>
      <c r="FPF43" s="146"/>
      <c r="FPG43" s="146"/>
      <c r="FPH43" s="146"/>
      <c r="FPI43" s="146"/>
      <c r="FPJ43" s="146"/>
      <c r="FPK43" s="146"/>
      <c r="FPL43" s="146"/>
      <c r="FPM43" s="146"/>
      <c r="FPN43" s="146"/>
      <c r="FPO43" s="146"/>
      <c r="FPP43" s="146"/>
      <c r="FPQ43" s="146"/>
      <c r="FPR43" s="146"/>
      <c r="FPS43" s="146"/>
      <c r="FPT43" s="146"/>
      <c r="FPU43" s="146"/>
      <c r="FPV43" s="146"/>
      <c r="FPW43" s="146"/>
      <c r="FPX43" s="146"/>
      <c r="FPY43" s="146"/>
      <c r="FPZ43" s="146"/>
      <c r="FQA43" s="146"/>
      <c r="FQB43" s="146"/>
      <c r="FQC43" s="146"/>
      <c r="FQD43" s="146"/>
      <c r="FQE43" s="146"/>
      <c r="FQF43" s="146"/>
      <c r="FQG43" s="146"/>
      <c r="FQH43" s="146"/>
      <c r="FQI43" s="146"/>
      <c r="FQJ43" s="146"/>
      <c r="FQK43" s="146"/>
      <c r="FQL43" s="146"/>
      <c r="FQM43" s="146"/>
      <c r="FQN43" s="146"/>
      <c r="FQO43" s="146"/>
      <c r="FQP43" s="146"/>
      <c r="FQQ43" s="146"/>
      <c r="FQR43" s="146"/>
      <c r="FQS43" s="146"/>
      <c r="FQT43" s="146"/>
      <c r="FQU43" s="146"/>
      <c r="FQV43" s="146"/>
      <c r="FQW43" s="146"/>
      <c r="FQX43" s="146"/>
      <c r="FQY43" s="146"/>
      <c r="FQZ43" s="146"/>
      <c r="FRA43" s="146"/>
      <c r="FRB43" s="146"/>
      <c r="FRC43" s="146"/>
      <c r="FRD43" s="146"/>
      <c r="FRE43" s="146"/>
      <c r="FRF43" s="146"/>
      <c r="FRG43" s="146"/>
      <c r="FRH43" s="146"/>
      <c r="FRI43" s="146"/>
      <c r="FRJ43" s="146"/>
      <c r="FRK43" s="146"/>
      <c r="FRL43" s="146"/>
      <c r="FRM43" s="146"/>
      <c r="FRN43" s="146"/>
      <c r="FRO43" s="146"/>
      <c r="FRP43" s="146"/>
      <c r="FRQ43" s="146"/>
      <c r="FRR43" s="146"/>
      <c r="FRS43" s="146"/>
      <c r="FRT43" s="146"/>
      <c r="FRU43" s="146"/>
      <c r="FRV43" s="146"/>
      <c r="FRW43" s="146"/>
      <c r="FRX43" s="146"/>
      <c r="FRY43" s="146"/>
      <c r="FRZ43" s="146"/>
      <c r="FSA43" s="146"/>
      <c r="FSB43" s="146"/>
      <c r="FSC43" s="146"/>
      <c r="FSD43" s="146"/>
      <c r="FSE43" s="146"/>
      <c r="FSF43" s="146"/>
      <c r="FSG43" s="146"/>
      <c r="FSH43" s="146"/>
      <c r="FSI43" s="146"/>
      <c r="FSJ43" s="146"/>
      <c r="FSK43" s="146"/>
      <c r="FSL43" s="146"/>
      <c r="FSM43" s="146"/>
      <c r="FSN43" s="146"/>
      <c r="FSO43" s="146"/>
      <c r="FSP43" s="146"/>
      <c r="FSQ43" s="146"/>
      <c r="FSR43" s="146"/>
      <c r="FSS43" s="146"/>
      <c r="FST43" s="146"/>
      <c r="FSU43" s="146"/>
      <c r="FSV43" s="146"/>
      <c r="FSW43" s="146"/>
      <c r="FSX43" s="146"/>
      <c r="FSY43" s="146"/>
      <c r="FSZ43" s="146"/>
      <c r="FTA43" s="146"/>
      <c r="FTB43" s="146"/>
      <c r="FTC43" s="146"/>
      <c r="FTD43" s="146"/>
      <c r="FTE43" s="146"/>
      <c r="FTF43" s="146"/>
      <c r="FTG43" s="146"/>
      <c r="FTH43" s="146"/>
      <c r="FTI43" s="146"/>
      <c r="FTJ43" s="146"/>
      <c r="FTK43" s="146"/>
      <c r="FTL43" s="146"/>
      <c r="FTM43" s="146"/>
      <c r="FTN43" s="146"/>
      <c r="FTO43" s="146"/>
      <c r="FTP43" s="146"/>
      <c r="FTQ43" s="146"/>
      <c r="FTR43" s="146"/>
      <c r="FTS43" s="146"/>
      <c r="FTT43" s="146"/>
      <c r="FTU43" s="146"/>
      <c r="FTV43" s="146"/>
      <c r="FTW43" s="146"/>
      <c r="FTX43" s="146"/>
      <c r="FTY43" s="146"/>
      <c r="FTZ43" s="146"/>
      <c r="FUA43" s="146"/>
      <c r="FUB43" s="146"/>
      <c r="FUC43" s="146"/>
      <c r="FUD43" s="146"/>
      <c r="FUE43" s="146"/>
      <c r="FUF43" s="146"/>
      <c r="FUG43" s="146"/>
      <c r="FUH43" s="146"/>
      <c r="FUI43" s="146"/>
      <c r="FUJ43" s="146"/>
      <c r="FUK43" s="146"/>
      <c r="FUL43" s="146"/>
      <c r="FUM43" s="146"/>
      <c r="FUN43" s="146"/>
      <c r="FUO43" s="146"/>
      <c r="FUP43" s="146"/>
      <c r="FUQ43" s="146"/>
      <c r="FUR43" s="146"/>
      <c r="FUS43" s="146"/>
      <c r="FUT43" s="146"/>
      <c r="FUU43" s="146"/>
      <c r="FUV43" s="146"/>
      <c r="FUW43" s="146"/>
      <c r="FUX43" s="146"/>
      <c r="FUY43" s="146"/>
      <c r="FUZ43" s="146"/>
      <c r="FVA43" s="146"/>
      <c r="FVB43" s="146"/>
      <c r="FVC43" s="146"/>
      <c r="FVD43" s="146"/>
      <c r="FVE43" s="146"/>
      <c r="FVF43" s="146"/>
      <c r="FVG43" s="146"/>
      <c r="FVH43" s="146"/>
      <c r="FVI43" s="146"/>
      <c r="FVJ43" s="146"/>
      <c r="FVK43" s="146"/>
      <c r="FVL43" s="146"/>
      <c r="FVM43" s="146"/>
      <c r="FVN43" s="146"/>
      <c r="FVO43" s="146"/>
      <c r="FVP43" s="146"/>
      <c r="FVQ43" s="146"/>
      <c r="FVR43" s="146"/>
      <c r="FVS43" s="146"/>
      <c r="FVT43" s="146"/>
      <c r="FVU43" s="146"/>
      <c r="FVV43" s="146"/>
      <c r="FVW43" s="146"/>
      <c r="FVX43" s="146"/>
      <c r="FVY43" s="146"/>
      <c r="FVZ43" s="146"/>
      <c r="FWA43" s="146"/>
      <c r="FWB43" s="146"/>
      <c r="FWC43" s="146"/>
      <c r="FWD43" s="146"/>
      <c r="FWE43" s="146"/>
      <c r="FWF43" s="146"/>
      <c r="FWG43" s="146"/>
      <c r="FWH43" s="146"/>
      <c r="FWI43" s="146"/>
      <c r="FWJ43" s="146"/>
      <c r="FWK43" s="146"/>
      <c r="FWL43" s="146"/>
      <c r="FWM43" s="146"/>
      <c r="FWN43" s="146"/>
      <c r="FWO43" s="146"/>
      <c r="FWP43" s="146"/>
      <c r="FWQ43" s="146"/>
      <c r="FWR43" s="146"/>
      <c r="FWS43" s="146"/>
      <c r="FWT43" s="146"/>
      <c r="FWU43" s="146"/>
      <c r="FWV43" s="146"/>
      <c r="FWW43" s="146"/>
      <c r="FWX43" s="146"/>
      <c r="FWY43" s="146"/>
      <c r="FWZ43" s="146"/>
      <c r="FXA43" s="146"/>
      <c r="FXB43" s="146"/>
      <c r="FXC43" s="146"/>
      <c r="FXD43" s="146"/>
      <c r="FXE43" s="146"/>
      <c r="FXF43" s="146"/>
      <c r="FXG43" s="146"/>
      <c r="FXH43" s="146"/>
      <c r="FXI43" s="146"/>
      <c r="FXJ43" s="146"/>
      <c r="FXK43" s="146"/>
      <c r="FXL43" s="146"/>
      <c r="FXM43" s="146"/>
      <c r="FXN43" s="146"/>
      <c r="FXO43" s="146"/>
      <c r="FXP43" s="146"/>
      <c r="FXQ43" s="146"/>
      <c r="FXR43" s="146"/>
      <c r="FXS43" s="146"/>
      <c r="FXT43" s="146"/>
      <c r="FXU43" s="146"/>
      <c r="FXV43" s="146"/>
      <c r="FXW43" s="146"/>
      <c r="FXX43" s="146"/>
      <c r="FXY43" s="146"/>
      <c r="FXZ43" s="146"/>
      <c r="FYA43" s="146"/>
      <c r="FYB43" s="146"/>
      <c r="FYC43" s="146"/>
      <c r="FYD43" s="146"/>
      <c r="FYE43" s="146"/>
      <c r="FYF43" s="146"/>
      <c r="FYG43" s="146"/>
      <c r="FYH43" s="146"/>
      <c r="FYI43" s="146"/>
      <c r="FYJ43" s="146"/>
      <c r="FYK43" s="146"/>
      <c r="FYL43" s="146"/>
      <c r="FYM43" s="146"/>
      <c r="FYN43" s="146"/>
      <c r="FYO43" s="146"/>
      <c r="FYP43" s="146"/>
      <c r="FYQ43" s="146"/>
      <c r="FYR43" s="146"/>
      <c r="FYS43" s="146"/>
      <c r="FYT43" s="146"/>
      <c r="FYU43" s="146"/>
      <c r="FYV43" s="146"/>
      <c r="FYW43" s="146"/>
      <c r="FYX43" s="146"/>
      <c r="FYY43" s="146"/>
      <c r="FYZ43" s="146"/>
      <c r="FZA43" s="146"/>
      <c r="FZB43" s="146"/>
      <c r="FZC43" s="146"/>
      <c r="FZD43" s="146"/>
      <c r="FZE43" s="146"/>
      <c r="FZF43" s="146"/>
      <c r="FZG43" s="146"/>
      <c r="FZH43" s="146"/>
      <c r="FZI43" s="146"/>
      <c r="FZJ43" s="146"/>
      <c r="FZK43" s="146"/>
      <c r="FZL43" s="146"/>
      <c r="FZM43" s="146"/>
      <c r="FZN43" s="146"/>
      <c r="FZO43" s="146"/>
      <c r="FZP43" s="146"/>
      <c r="FZQ43" s="146"/>
      <c r="FZR43" s="146"/>
      <c r="FZS43" s="146"/>
      <c r="FZT43" s="146"/>
      <c r="FZU43" s="146"/>
      <c r="FZV43" s="146"/>
      <c r="FZW43" s="146"/>
      <c r="FZX43" s="146"/>
      <c r="FZY43" s="146"/>
      <c r="FZZ43" s="146"/>
      <c r="GAA43" s="146"/>
      <c r="GAB43" s="146"/>
      <c r="GAC43" s="146"/>
      <c r="GAD43" s="146"/>
      <c r="GAE43" s="146"/>
      <c r="GAF43" s="146"/>
      <c r="GAG43" s="146"/>
      <c r="GAH43" s="146"/>
      <c r="GAI43" s="146"/>
      <c r="GAJ43" s="146"/>
      <c r="GAK43" s="146"/>
      <c r="GAL43" s="146"/>
      <c r="GAM43" s="146"/>
      <c r="GAN43" s="146"/>
      <c r="GAO43" s="146"/>
      <c r="GAP43" s="146"/>
      <c r="GAQ43" s="146"/>
      <c r="GAR43" s="146"/>
      <c r="GAS43" s="146"/>
      <c r="GAT43" s="146"/>
      <c r="GAU43" s="146"/>
      <c r="GAV43" s="146"/>
      <c r="GAW43" s="146"/>
      <c r="GAX43" s="146"/>
      <c r="GAY43" s="146"/>
      <c r="GAZ43" s="146"/>
      <c r="GBA43" s="146"/>
      <c r="GBB43" s="146"/>
      <c r="GBC43" s="146"/>
      <c r="GBD43" s="146"/>
      <c r="GBE43" s="146"/>
      <c r="GBF43" s="146"/>
      <c r="GBG43" s="146"/>
      <c r="GBH43" s="146"/>
      <c r="GBI43" s="146"/>
      <c r="GBJ43" s="146"/>
      <c r="GBK43" s="146"/>
      <c r="GBL43" s="146"/>
      <c r="GBM43" s="146"/>
      <c r="GBN43" s="146"/>
      <c r="GBO43" s="146"/>
      <c r="GBP43" s="146"/>
      <c r="GBQ43" s="146"/>
      <c r="GBR43" s="146"/>
      <c r="GBS43" s="146"/>
      <c r="GBT43" s="146"/>
      <c r="GBU43" s="146"/>
      <c r="GBV43" s="146"/>
      <c r="GBW43" s="146"/>
      <c r="GBX43" s="146"/>
      <c r="GBY43" s="146"/>
      <c r="GBZ43" s="146"/>
      <c r="GCA43" s="146"/>
      <c r="GCB43" s="146"/>
      <c r="GCC43" s="146"/>
      <c r="GCD43" s="146"/>
      <c r="GCE43" s="146"/>
      <c r="GCF43" s="146"/>
      <c r="GCG43" s="146"/>
      <c r="GCH43" s="146"/>
      <c r="GCI43" s="146"/>
      <c r="GCJ43" s="146"/>
      <c r="GCK43" s="146"/>
      <c r="GCL43" s="146"/>
      <c r="GCM43" s="146"/>
      <c r="GCN43" s="146"/>
      <c r="GCO43" s="146"/>
      <c r="GCP43" s="146"/>
      <c r="GCQ43" s="146"/>
      <c r="GCR43" s="146"/>
      <c r="GCS43" s="146"/>
      <c r="GCT43" s="146"/>
      <c r="GCU43" s="146"/>
      <c r="GCV43" s="146"/>
      <c r="GCW43" s="146"/>
      <c r="GCX43" s="146"/>
      <c r="GCY43" s="146"/>
      <c r="GCZ43" s="146"/>
      <c r="GDA43" s="146"/>
      <c r="GDB43" s="146"/>
      <c r="GDC43" s="146"/>
      <c r="GDD43" s="146"/>
      <c r="GDE43" s="146"/>
      <c r="GDF43" s="146"/>
      <c r="GDG43" s="146"/>
      <c r="GDH43" s="146"/>
      <c r="GDI43" s="146"/>
      <c r="GDJ43" s="146"/>
      <c r="GDK43" s="146"/>
      <c r="GDL43" s="146"/>
      <c r="GDM43" s="146"/>
      <c r="GDN43" s="146"/>
      <c r="GDO43" s="146"/>
      <c r="GDP43" s="146"/>
      <c r="GDQ43" s="146"/>
      <c r="GDR43" s="146"/>
      <c r="GDS43" s="146"/>
      <c r="GDT43" s="146"/>
      <c r="GDU43" s="146"/>
      <c r="GDV43" s="146"/>
      <c r="GDW43" s="146"/>
      <c r="GDX43" s="146"/>
      <c r="GDY43" s="146"/>
      <c r="GDZ43" s="146"/>
      <c r="GEA43" s="146"/>
      <c r="GEB43" s="146"/>
      <c r="GEC43" s="146"/>
      <c r="GED43" s="146"/>
      <c r="GEE43" s="146"/>
      <c r="GEF43" s="146"/>
      <c r="GEG43" s="146"/>
      <c r="GEH43" s="146"/>
      <c r="GEI43" s="146"/>
      <c r="GEJ43" s="146"/>
      <c r="GEK43" s="146"/>
      <c r="GEL43" s="146"/>
      <c r="GEM43" s="146"/>
      <c r="GEN43" s="146"/>
      <c r="GEO43" s="146"/>
      <c r="GEP43" s="146"/>
      <c r="GEQ43" s="146"/>
      <c r="GER43" s="146"/>
      <c r="GES43" s="146"/>
      <c r="GET43" s="146"/>
      <c r="GEU43" s="146"/>
      <c r="GEV43" s="146"/>
      <c r="GEW43" s="146"/>
      <c r="GEX43" s="146"/>
      <c r="GEY43" s="146"/>
      <c r="GEZ43" s="146"/>
      <c r="GFA43" s="146"/>
      <c r="GFB43" s="146"/>
      <c r="GFC43" s="146"/>
      <c r="GFD43" s="146"/>
      <c r="GFE43" s="146"/>
      <c r="GFF43" s="146"/>
      <c r="GFG43" s="146"/>
      <c r="GFH43" s="146"/>
      <c r="GFI43" s="146"/>
      <c r="GFJ43" s="146"/>
      <c r="GFK43" s="146"/>
      <c r="GFL43" s="146"/>
      <c r="GFM43" s="146"/>
      <c r="GFN43" s="146"/>
      <c r="GFO43" s="146"/>
      <c r="GFP43" s="146"/>
      <c r="GFQ43" s="146"/>
      <c r="GFR43" s="146"/>
      <c r="GFS43" s="146"/>
      <c r="GFT43" s="146"/>
      <c r="GFU43" s="146"/>
      <c r="GFV43" s="146"/>
      <c r="GFW43" s="146"/>
      <c r="GFX43" s="146"/>
      <c r="GFY43" s="146"/>
      <c r="GFZ43" s="146"/>
      <c r="GGA43" s="146"/>
      <c r="GGB43" s="146"/>
      <c r="GGC43" s="146"/>
      <c r="GGD43" s="146"/>
      <c r="GGE43" s="146"/>
      <c r="GGF43" s="146"/>
      <c r="GGG43" s="146"/>
      <c r="GGH43" s="146"/>
      <c r="GGI43" s="146"/>
      <c r="GGJ43" s="146"/>
      <c r="GGK43" s="146"/>
      <c r="GGL43" s="146"/>
      <c r="GGM43" s="146"/>
      <c r="GGN43" s="146"/>
      <c r="GGO43" s="146"/>
      <c r="GGP43" s="146"/>
      <c r="GGQ43" s="146"/>
      <c r="GGR43" s="146"/>
      <c r="GGS43" s="146"/>
      <c r="GGT43" s="146"/>
      <c r="GGU43" s="146"/>
      <c r="GGV43" s="146"/>
      <c r="GGW43" s="146"/>
      <c r="GGX43" s="146"/>
      <c r="GGY43" s="146"/>
      <c r="GGZ43" s="146"/>
      <c r="GHA43" s="146"/>
      <c r="GHB43" s="146"/>
      <c r="GHC43" s="146"/>
      <c r="GHD43" s="146"/>
      <c r="GHE43" s="146"/>
      <c r="GHF43" s="146"/>
      <c r="GHG43" s="146"/>
      <c r="GHH43" s="146"/>
      <c r="GHI43" s="146"/>
      <c r="GHJ43" s="146"/>
      <c r="GHK43" s="146"/>
      <c r="GHL43" s="146"/>
      <c r="GHM43" s="146"/>
      <c r="GHN43" s="146"/>
      <c r="GHO43" s="146"/>
      <c r="GHP43" s="146"/>
      <c r="GHQ43" s="146"/>
      <c r="GHR43" s="146"/>
      <c r="GHS43" s="146"/>
      <c r="GHT43" s="146"/>
      <c r="GHU43" s="146"/>
      <c r="GHV43" s="146"/>
      <c r="GHW43" s="146"/>
      <c r="GHX43" s="146"/>
      <c r="GHY43" s="146"/>
      <c r="GHZ43" s="146"/>
      <c r="GIA43" s="146"/>
      <c r="GIB43" s="146"/>
      <c r="GIC43" s="146"/>
      <c r="GID43" s="146"/>
      <c r="GIE43" s="146"/>
      <c r="GIF43" s="146"/>
      <c r="GIG43" s="146"/>
      <c r="GIH43" s="146"/>
      <c r="GII43" s="146"/>
      <c r="GIJ43" s="146"/>
      <c r="GIK43" s="146"/>
      <c r="GIL43" s="146"/>
      <c r="GIM43" s="146"/>
      <c r="GIN43" s="146"/>
      <c r="GIO43" s="146"/>
      <c r="GIP43" s="146"/>
      <c r="GIQ43" s="146"/>
      <c r="GIR43" s="146"/>
      <c r="GIS43" s="146"/>
      <c r="GIT43" s="146"/>
      <c r="GIU43" s="146"/>
      <c r="GIV43" s="146"/>
      <c r="GIW43" s="146"/>
      <c r="GIX43" s="146"/>
      <c r="GIY43" s="146"/>
      <c r="GIZ43" s="146"/>
      <c r="GJA43" s="146"/>
      <c r="GJB43" s="146"/>
      <c r="GJC43" s="146"/>
      <c r="GJD43" s="146"/>
      <c r="GJE43" s="146"/>
      <c r="GJF43" s="146"/>
      <c r="GJG43" s="146"/>
      <c r="GJH43" s="146"/>
      <c r="GJI43" s="146"/>
      <c r="GJJ43" s="146"/>
      <c r="GJK43" s="146"/>
      <c r="GJL43" s="146"/>
      <c r="GJM43" s="146"/>
      <c r="GJN43" s="146"/>
      <c r="GJO43" s="146"/>
      <c r="GJP43" s="146"/>
      <c r="GJQ43" s="146"/>
      <c r="GJR43" s="146"/>
      <c r="GJS43" s="146"/>
      <c r="GJT43" s="146"/>
      <c r="GJU43" s="146"/>
      <c r="GJV43" s="146"/>
      <c r="GJW43" s="146"/>
      <c r="GJX43" s="146"/>
      <c r="GJY43" s="146"/>
      <c r="GJZ43" s="146"/>
      <c r="GKA43" s="146"/>
      <c r="GKB43" s="146"/>
      <c r="GKC43" s="146"/>
      <c r="GKD43" s="146"/>
      <c r="GKE43" s="146"/>
      <c r="GKF43" s="146"/>
      <c r="GKG43" s="146"/>
      <c r="GKH43" s="146"/>
      <c r="GKI43" s="146"/>
      <c r="GKJ43" s="146"/>
      <c r="GKK43" s="146"/>
      <c r="GKL43" s="146"/>
      <c r="GKM43" s="146"/>
      <c r="GKN43" s="146"/>
      <c r="GKO43" s="146"/>
      <c r="GKP43" s="146"/>
      <c r="GKQ43" s="146"/>
      <c r="GKR43" s="146"/>
      <c r="GKS43" s="146"/>
      <c r="GKT43" s="146"/>
      <c r="GKU43" s="146"/>
      <c r="GKV43" s="146"/>
      <c r="GKW43" s="146"/>
      <c r="GKX43" s="146"/>
      <c r="GKY43" s="146"/>
      <c r="GKZ43" s="146"/>
      <c r="GLA43" s="146"/>
      <c r="GLB43" s="146"/>
      <c r="GLC43" s="146"/>
      <c r="GLD43" s="146"/>
      <c r="GLE43" s="146"/>
      <c r="GLF43" s="146"/>
      <c r="GLG43" s="146"/>
      <c r="GLH43" s="146"/>
      <c r="GLI43" s="146"/>
      <c r="GLJ43" s="146"/>
      <c r="GLK43" s="146"/>
      <c r="GLL43" s="146"/>
      <c r="GLM43" s="146"/>
      <c r="GLN43" s="146"/>
      <c r="GLO43" s="146"/>
      <c r="GLP43" s="146"/>
      <c r="GLQ43" s="146"/>
      <c r="GLR43" s="146"/>
      <c r="GLS43" s="146"/>
      <c r="GLT43" s="146"/>
      <c r="GLU43" s="146"/>
      <c r="GLV43" s="146"/>
      <c r="GLW43" s="146"/>
      <c r="GLX43" s="146"/>
      <c r="GLY43" s="146"/>
      <c r="GLZ43" s="146"/>
      <c r="GMA43" s="146"/>
      <c r="GMB43" s="146"/>
      <c r="GMC43" s="146"/>
      <c r="GMD43" s="146"/>
      <c r="GME43" s="146"/>
      <c r="GMF43" s="146"/>
      <c r="GMG43" s="146"/>
      <c r="GMH43" s="146"/>
      <c r="GMI43" s="146"/>
      <c r="GMJ43" s="146"/>
      <c r="GMK43" s="146"/>
      <c r="GML43" s="146"/>
      <c r="GMM43" s="146"/>
      <c r="GMN43" s="146"/>
      <c r="GMO43" s="146"/>
      <c r="GMP43" s="146"/>
      <c r="GMQ43" s="146"/>
      <c r="GMR43" s="146"/>
      <c r="GMS43" s="146"/>
      <c r="GMT43" s="146"/>
      <c r="GMU43" s="146"/>
      <c r="GMV43" s="146"/>
      <c r="GMW43" s="146"/>
      <c r="GMX43" s="146"/>
      <c r="GMY43" s="146"/>
      <c r="GMZ43" s="146"/>
      <c r="GNA43" s="146"/>
      <c r="GNB43" s="146"/>
      <c r="GNC43" s="146"/>
      <c r="GND43" s="146"/>
      <c r="GNE43" s="146"/>
      <c r="GNF43" s="146"/>
      <c r="GNG43" s="146"/>
      <c r="GNH43" s="146"/>
      <c r="GNI43" s="146"/>
      <c r="GNJ43" s="146"/>
      <c r="GNK43" s="146"/>
      <c r="GNL43" s="146"/>
      <c r="GNM43" s="146"/>
      <c r="GNN43" s="146"/>
      <c r="GNO43" s="146"/>
      <c r="GNP43" s="146"/>
      <c r="GNQ43" s="146"/>
      <c r="GNR43" s="146"/>
      <c r="GNS43" s="146"/>
      <c r="GNT43" s="146"/>
      <c r="GNU43" s="146"/>
      <c r="GNV43" s="146"/>
      <c r="GNW43" s="146"/>
      <c r="GNX43" s="146"/>
      <c r="GNY43" s="146"/>
      <c r="GNZ43" s="146"/>
      <c r="GOA43" s="146"/>
      <c r="GOB43" s="146"/>
      <c r="GOC43" s="146"/>
      <c r="GOD43" s="146"/>
      <c r="GOE43" s="146"/>
      <c r="GOF43" s="146"/>
      <c r="GOG43" s="146"/>
      <c r="GOH43" s="146"/>
      <c r="GOI43" s="146"/>
      <c r="GOJ43" s="146"/>
      <c r="GOK43" s="146"/>
      <c r="GOL43" s="146"/>
      <c r="GOM43" s="146"/>
      <c r="GON43" s="146"/>
      <c r="GOO43" s="146"/>
      <c r="GOP43" s="146"/>
      <c r="GOQ43" s="146"/>
      <c r="GOR43" s="146"/>
      <c r="GOS43" s="146"/>
      <c r="GOT43" s="146"/>
      <c r="GOU43" s="146"/>
      <c r="GOV43" s="146"/>
      <c r="GOW43" s="146"/>
      <c r="GOX43" s="146"/>
      <c r="GOY43" s="146"/>
      <c r="GOZ43" s="146"/>
      <c r="GPA43" s="146"/>
      <c r="GPB43" s="146"/>
      <c r="GPC43" s="146"/>
      <c r="GPD43" s="146"/>
      <c r="GPE43" s="146"/>
      <c r="GPF43" s="146"/>
      <c r="GPG43" s="146"/>
      <c r="GPH43" s="146"/>
      <c r="GPI43" s="146"/>
      <c r="GPJ43" s="146"/>
      <c r="GPK43" s="146"/>
      <c r="GPL43" s="146"/>
      <c r="GPM43" s="146"/>
      <c r="GPN43" s="146"/>
      <c r="GPO43" s="146"/>
      <c r="GPP43" s="146"/>
      <c r="GPQ43" s="146"/>
      <c r="GPR43" s="146"/>
      <c r="GPS43" s="146"/>
      <c r="GPT43" s="146"/>
      <c r="GPU43" s="146"/>
      <c r="GPV43" s="146"/>
      <c r="GPW43" s="146"/>
      <c r="GPX43" s="146"/>
      <c r="GPY43" s="146"/>
      <c r="GPZ43" s="146"/>
      <c r="GQA43" s="146"/>
      <c r="GQB43" s="146"/>
      <c r="GQC43" s="146"/>
      <c r="GQD43" s="146"/>
      <c r="GQE43" s="146"/>
      <c r="GQF43" s="146"/>
      <c r="GQG43" s="146"/>
      <c r="GQH43" s="146"/>
      <c r="GQI43" s="146"/>
      <c r="GQJ43" s="146"/>
      <c r="GQK43" s="146"/>
      <c r="GQL43" s="146"/>
      <c r="GQM43" s="146"/>
      <c r="GQN43" s="146"/>
      <c r="GQO43" s="146"/>
      <c r="GQP43" s="146"/>
      <c r="GQQ43" s="146"/>
      <c r="GQR43" s="146"/>
      <c r="GQS43" s="146"/>
      <c r="GQT43" s="146"/>
      <c r="GQU43" s="146"/>
      <c r="GQV43" s="146"/>
      <c r="GQW43" s="146"/>
      <c r="GQX43" s="146"/>
      <c r="GQY43" s="146"/>
      <c r="GQZ43" s="146"/>
      <c r="GRA43" s="146"/>
      <c r="GRB43" s="146"/>
      <c r="GRC43" s="146"/>
      <c r="GRD43" s="146"/>
      <c r="GRE43" s="146"/>
      <c r="GRF43" s="146"/>
      <c r="GRG43" s="146"/>
      <c r="GRH43" s="146"/>
      <c r="GRI43" s="146"/>
      <c r="GRJ43" s="146"/>
      <c r="GRK43" s="146"/>
      <c r="GRL43" s="146"/>
      <c r="GRM43" s="146"/>
      <c r="GRN43" s="146"/>
      <c r="GRO43" s="146"/>
      <c r="GRP43" s="146"/>
      <c r="GRQ43" s="146"/>
      <c r="GRR43" s="146"/>
      <c r="GRS43" s="146"/>
      <c r="GRT43" s="146"/>
      <c r="GRU43" s="146"/>
      <c r="GRV43" s="146"/>
      <c r="GRW43" s="146"/>
      <c r="GRX43" s="146"/>
      <c r="GRY43" s="146"/>
      <c r="GRZ43" s="146"/>
      <c r="GSA43" s="146"/>
      <c r="GSB43" s="146"/>
      <c r="GSC43" s="146"/>
      <c r="GSD43" s="146"/>
      <c r="GSE43" s="146"/>
      <c r="GSF43" s="146"/>
      <c r="GSG43" s="146"/>
      <c r="GSH43" s="146"/>
      <c r="GSI43" s="146"/>
      <c r="GSJ43" s="146"/>
      <c r="GSK43" s="146"/>
      <c r="GSL43" s="146"/>
      <c r="GSM43" s="146"/>
      <c r="GSN43" s="146"/>
      <c r="GSO43" s="146"/>
      <c r="GSP43" s="146"/>
      <c r="GSQ43" s="146"/>
      <c r="GSR43" s="146"/>
      <c r="GSS43" s="146"/>
      <c r="GST43" s="146"/>
      <c r="GSU43" s="146"/>
      <c r="GSV43" s="146"/>
      <c r="GSW43" s="146"/>
      <c r="GSX43" s="146"/>
      <c r="GSY43" s="146"/>
      <c r="GSZ43" s="146"/>
      <c r="GTA43" s="146"/>
      <c r="GTB43" s="146"/>
      <c r="GTC43" s="146"/>
      <c r="GTD43" s="146"/>
      <c r="GTE43" s="146"/>
      <c r="GTF43" s="146"/>
      <c r="GTG43" s="146"/>
      <c r="GTH43" s="146"/>
      <c r="GTI43" s="146"/>
      <c r="GTJ43" s="146"/>
      <c r="GTK43" s="146"/>
      <c r="GTL43" s="146"/>
      <c r="GTM43" s="146"/>
      <c r="GTN43" s="146"/>
      <c r="GTO43" s="146"/>
      <c r="GTP43" s="146"/>
      <c r="GTQ43" s="146"/>
      <c r="GTR43" s="146"/>
      <c r="GTS43" s="146"/>
      <c r="GTT43" s="146"/>
      <c r="GTU43" s="146"/>
      <c r="GTV43" s="146"/>
      <c r="GTW43" s="146"/>
      <c r="GTX43" s="146"/>
      <c r="GTY43" s="146"/>
      <c r="GTZ43" s="146"/>
      <c r="GUA43" s="146"/>
      <c r="GUB43" s="146"/>
      <c r="GUC43" s="146"/>
      <c r="GUD43" s="146"/>
      <c r="GUE43" s="146"/>
      <c r="GUF43" s="146"/>
      <c r="GUG43" s="146"/>
      <c r="GUH43" s="146"/>
      <c r="GUI43" s="146"/>
      <c r="GUJ43" s="146"/>
      <c r="GUK43" s="146"/>
      <c r="GUL43" s="146"/>
      <c r="GUM43" s="146"/>
      <c r="GUN43" s="146"/>
      <c r="GUO43" s="146"/>
      <c r="GUP43" s="146"/>
      <c r="GUQ43" s="146"/>
      <c r="GUR43" s="146"/>
      <c r="GUS43" s="146"/>
      <c r="GUT43" s="146"/>
      <c r="GUU43" s="146"/>
      <c r="GUV43" s="146"/>
      <c r="GUW43" s="146"/>
      <c r="GUX43" s="146"/>
      <c r="GUY43" s="146"/>
      <c r="GUZ43" s="146"/>
      <c r="GVA43" s="146"/>
      <c r="GVB43" s="146"/>
      <c r="GVC43" s="146"/>
      <c r="GVD43" s="146"/>
      <c r="GVE43" s="146"/>
      <c r="GVF43" s="146"/>
      <c r="GVG43" s="146"/>
      <c r="GVH43" s="146"/>
      <c r="GVI43" s="146"/>
      <c r="GVJ43" s="146"/>
      <c r="GVK43" s="146"/>
      <c r="GVL43" s="146"/>
      <c r="GVM43" s="146"/>
      <c r="GVN43" s="146"/>
      <c r="GVO43" s="146"/>
      <c r="GVP43" s="146"/>
      <c r="GVQ43" s="146"/>
      <c r="GVR43" s="146"/>
      <c r="GVS43" s="146"/>
      <c r="GVT43" s="146"/>
      <c r="GVU43" s="146"/>
      <c r="GVV43" s="146"/>
      <c r="GVW43" s="146"/>
      <c r="GVX43" s="146"/>
      <c r="GVY43" s="146"/>
      <c r="GVZ43" s="146"/>
      <c r="GWA43" s="146"/>
      <c r="GWB43" s="146"/>
      <c r="GWC43" s="146"/>
      <c r="GWD43" s="146"/>
      <c r="GWE43" s="146"/>
      <c r="GWF43" s="146"/>
      <c r="GWG43" s="146"/>
      <c r="GWH43" s="146"/>
      <c r="GWI43" s="146"/>
      <c r="GWJ43" s="146"/>
      <c r="GWK43" s="146"/>
      <c r="GWL43" s="146"/>
      <c r="GWM43" s="146"/>
      <c r="GWN43" s="146"/>
      <c r="GWO43" s="146"/>
      <c r="GWP43" s="146"/>
      <c r="GWQ43" s="146"/>
      <c r="GWR43" s="146"/>
      <c r="GWS43" s="146"/>
      <c r="GWT43" s="146"/>
      <c r="GWU43" s="146"/>
      <c r="GWV43" s="146"/>
      <c r="GWW43" s="146"/>
      <c r="GWX43" s="146"/>
      <c r="GWY43" s="146"/>
      <c r="GWZ43" s="146"/>
      <c r="GXA43" s="146"/>
      <c r="GXB43" s="146"/>
      <c r="GXC43" s="146"/>
      <c r="GXD43" s="146"/>
      <c r="GXE43" s="146"/>
      <c r="GXF43" s="146"/>
      <c r="GXG43" s="146"/>
      <c r="GXH43" s="146"/>
      <c r="GXI43" s="146"/>
      <c r="GXJ43" s="146"/>
      <c r="GXK43" s="146"/>
      <c r="GXL43" s="146"/>
      <c r="GXM43" s="146"/>
      <c r="GXN43" s="146"/>
      <c r="GXO43" s="146"/>
      <c r="GXP43" s="146"/>
      <c r="GXQ43" s="146"/>
      <c r="GXR43" s="146"/>
      <c r="GXS43" s="146"/>
      <c r="GXT43" s="146"/>
      <c r="GXU43" s="146"/>
      <c r="GXV43" s="146"/>
      <c r="GXW43" s="146"/>
      <c r="GXX43" s="146"/>
      <c r="GXY43" s="146"/>
      <c r="GXZ43" s="146"/>
      <c r="GYA43" s="146"/>
      <c r="GYB43" s="146"/>
      <c r="GYC43" s="146"/>
      <c r="GYD43" s="146"/>
      <c r="GYE43" s="146"/>
      <c r="GYF43" s="146"/>
      <c r="GYG43" s="146"/>
      <c r="GYH43" s="146"/>
      <c r="GYI43" s="146"/>
      <c r="GYJ43" s="146"/>
      <c r="GYK43" s="146"/>
      <c r="GYL43" s="146"/>
      <c r="GYM43" s="146"/>
      <c r="GYN43" s="146"/>
      <c r="GYO43" s="146"/>
      <c r="GYP43" s="146"/>
      <c r="GYQ43" s="146"/>
      <c r="GYR43" s="146"/>
      <c r="GYS43" s="146"/>
      <c r="GYT43" s="146"/>
      <c r="GYU43" s="146"/>
      <c r="GYV43" s="146"/>
      <c r="GYW43" s="146"/>
      <c r="GYX43" s="146"/>
      <c r="GYY43" s="146"/>
      <c r="GYZ43" s="146"/>
      <c r="GZA43" s="146"/>
      <c r="GZB43" s="146"/>
      <c r="GZC43" s="146"/>
      <c r="GZD43" s="146"/>
      <c r="GZE43" s="146"/>
      <c r="GZF43" s="146"/>
      <c r="GZG43" s="146"/>
      <c r="GZH43" s="146"/>
      <c r="GZI43" s="146"/>
      <c r="GZJ43" s="146"/>
      <c r="GZK43" s="146"/>
      <c r="GZL43" s="146"/>
      <c r="GZM43" s="146"/>
      <c r="GZN43" s="146"/>
      <c r="GZO43" s="146"/>
      <c r="GZP43" s="146"/>
      <c r="GZQ43" s="146"/>
      <c r="GZR43" s="146"/>
      <c r="GZS43" s="146"/>
      <c r="GZT43" s="146"/>
      <c r="GZU43" s="146"/>
      <c r="GZV43" s="146"/>
      <c r="GZW43" s="146"/>
      <c r="GZX43" s="146"/>
      <c r="GZY43" s="146"/>
      <c r="GZZ43" s="146"/>
      <c r="HAA43" s="146"/>
      <c r="HAB43" s="146"/>
      <c r="HAC43" s="146"/>
      <c r="HAD43" s="146"/>
      <c r="HAE43" s="146"/>
      <c r="HAF43" s="146"/>
      <c r="HAG43" s="146"/>
      <c r="HAH43" s="146"/>
      <c r="HAI43" s="146"/>
      <c r="HAJ43" s="146"/>
      <c r="HAK43" s="146"/>
      <c r="HAL43" s="146"/>
      <c r="HAM43" s="146"/>
      <c r="HAN43" s="146"/>
      <c r="HAO43" s="146"/>
      <c r="HAP43" s="146"/>
      <c r="HAQ43" s="146"/>
      <c r="HAR43" s="146"/>
      <c r="HAS43" s="146"/>
      <c r="HAT43" s="146"/>
      <c r="HAU43" s="146"/>
      <c r="HAV43" s="146"/>
      <c r="HAW43" s="146"/>
      <c r="HAX43" s="146"/>
      <c r="HAY43" s="146"/>
      <c r="HAZ43" s="146"/>
      <c r="HBA43" s="146"/>
      <c r="HBB43" s="146"/>
      <c r="HBC43" s="146"/>
      <c r="HBD43" s="146"/>
      <c r="HBE43" s="146"/>
      <c r="HBF43" s="146"/>
      <c r="HBG43" s="146"/>
      <c r="HBH43" s="146"/>
      <c r="HBI43" s="146"/>
      <c r="HBJ43" s="146"/>
      <c r="HBK43" s="146"/>
      <c r="HBL43" s="146"/>
      <c r="HBM43" s="146"/>
      <c r="HBN43" s="146"/>
      <c r="HBO43" s="146"/>
      <c r="HBP43" s="146"/>
      <c r="HBQ43" s="146"/>
      <c r="HBR43" s="146"/>
      <c r="HBS43" s="146"/>
      <c r="HBT43" s="146"/>
      <c r="HBU43" s="146"/>
      <c r="HBV43" s="146"/>
      <c r="HBW43" s="146"/>
      <c r="HBX43" s="146"/>
      <c r="HBY43" s="146"/>
      <c r="HBZ43" s="146"/>
      <c r="HCA43" s="146"/>
      <c r="HCB43" s="146"/>
      <c r="HCC43" s="146"/>
      <c r="HCD43" s="146"/>
      <c r="HCE43" s="146"/>
      <c r="HCF43" s="146"/>
      <c r="HCG43" s="146"/>
      <c r="HCH43" s="146"/>
      <c r="HCI43" s="146"/>
      <c r="HCJ43" s="146"/>
      <c r="HCK43" s="146"/>
      <c r="HCL43" s="146"/>
      <c r="HCM43" s="146"/>
      <c r="HCN43" s="146"/>
      <c r="HCO43" s="146"/>
      <c r="HCP43" s="146"/>
      <c r="HCQ43" s="146"/>
      <c r="HCR43" s="146"/>
      <c r="HCS43" s="146"/>
      <c r="HCT43" s="146"/>
      <c r="HCU43" s="146"/>
      <c r="HCV43" s="146"/>
      <c r="HCW43" s="146"/>
      <c r="HCX43" s="146"/>
      <c r="HCY43" s="146"/>
      <c r="HCZ43" s="146"/>
      <c r="HDA43" s="146"/>
      <c r="HDB43" s="146"/>
      <c r="HDC43" s="146"/>
      <c r="HDD43" s="146"/>
      <c r="HDE43" s="146"/>
      <c r="HDF43" s="146"/>
      <c r="HDG43" s="146"/>
      <c r="HDH43" s="146"/>
      <c r="HDI43" s="146"/>
      <c r="HDJ43" s="146"/>
      <c r="HDK43" s="146"/>
      <c r="HDL43" s="146"/>
      <c r="HDM43" s="146"/>
      <c r="HDN43" s="146"/>
      <c r="HDO43" s="146"/>
      <c r="HDP43" s="146"/>
      <c r="HDQ43" s="146"/>
      <c r="HDR43" s="146"/>
      <c r="HDS43" s="146"/>
      <c r="HDT43" s="146"/>
      <c r="HDU43" s="146"/>
      <c r="HDV43" s="146"/>
      <c r="HDW43" s="146"/>
      <c r="HDX43" s="146"/>
      <c r="HDY43" s="146"/>
      <c r="HDZ43" s="146"/>
      <c r="HEA43" s="146"/>
      <c r="HEB43" s="146"/>
      <c r="HEC43" s="146"/>
      <c r="HED43" s="146"/>
      <c r="HEE43" s="146"/>
      <c r="HEF43" s="146"/>
      <c r="HEG43" s="146"/>
      <c r="HEH43" s="146"/>
      <c r="HEI43" s="146"/>
      <c r="HEJ43" s="146"/>
      <c r="HEK43" s="146"/>
      <c r="HEL43" s="146"/>
      <c r="HEM43" s="146"/>
      <c r="HEN43" s="146"/>
      <c r="HEO43" s="146"/>
      <c r="HEP43" s="146"/>
      <c r="HEQ43" s="146"/>
      <c r="HER43" s="146"/>
      <c r="HES43" s="146"/>
      <c r="HET43" s="146"/>
      <c r="HEU43" s="146"/>
      <c r="HEV43" s="146"/>
      <c r="HEW43" s="146"/>
      <c r="HEX43" s="146"/>
      <c r="HEY43" s="146"/>
      <c r="HEZ43" s="146"/>
      <c r="HFA43" s="146"/>
      <c r="HFB43" s="146"/>
      <c r="HFC43" s="146"/>
      <c r="HFD43" s="146"/>
      <c r="HFE43" s="146"/>
      <c r="HFF43" s="146"/>
      <c r="HFG43" s="146"/>
      <c r="HFH43" s="146"/>
      <c r="HFI43" s="146"/>
      <c r="HFJ43" s="146"/>
      <c r="HFK43" s="146"/>
      <c r="HFL43" s="146"/>
      <c r="HFM43" s="146"/>
      <c r="HFN43" s="146"/>
      <c r="HFO43" s="146"/>
      <c r="HFP43" s="146"/>
      <c r="HFQ43" s="146"/>
      <c r="HFR43" s="146"/>
      <c r="HFS43" s="146"/>
      <c r="HFT43" s="146"/>
      <c r="HFU43" s="146"/>
      <c r="HFV43" s="146"/>
      <c r="HFW43" s="146"/>
      <c r="HFX43" s="146"/>
      <c r="HFY43" s="146"/>
      <c r="HFZ43" s="146"/>
      <c r="HGA43" s="146"/>
      <c r="HGB43" s="146"/>
      <c r="HGC43" s="146"/>
      <c r="HGD43" s="146"/>
      <c r="HGE43" s="146"/>
      <c r="HGF43" s="146"/>
      <c r="HGG43" s="146"/>
      <c r="HGH43" s="146"/>
      <c r="HGI43" s="146"/>
      <c r="HGJ43" s="146"/>
      <c r="HGK43" s="146"/>
      <c r="HGL43" s="146"/>
      <c r="HGM43" s="146"/>
      <c r="HGN43" s="146"/>
      <c r="HGO43" s="146"/>
      <c r="HGP43" s="146"/>
      <c r="HGQ43" s="146"/>
      <c r="HGR43" s="146"/>
      <c r="HGS43" s="146"/>
      <c r="HGT43" s="146"/>
      <c r="HGU43" s="146"/>
      <c r="HGV43" s="146"/>
      <c r="HGW43" s="146"/>
      <c r="HGX43" s="146"/>
      <c r="HGY43" s="146"/>
      <c r="HGZ43" s="146"/>
      <c r="HHA43" s="146"/>
      <c r="HHB43" s="146"/>
      <c r="HHC43" s="146"/>
      <c r="HHD43" s="146"/>
      <c r="HHE43" s="146"/>
      <c r="HHF43" s="146"/>
      <c r="HHG43" s="146"/>
      <c r="HHH43" s="146"/>
      <c r="HHI43" s="146"/>
      <c r="HHJ43" s="146"/>
      <c r="HHK43" s="146"/>
      <c r="HHL43" s="146"/>
      <c r="HHM43" s="146"/>
      <c r="HHN43" s="146"/>
      <c r="HHO43" s="146"/>
      <c r="HHP43" s="146"/>
      <c r="HHQ43" s="146"/>
      <c r="HHR43" s="146"/>
      <c r="HHS43" s="146"/>
      <c r="HHT43" s="146"/>
      <c r="HHU43" s="146"/>
      <c r="HHV43" s="146"/>
      <c r="HHW43" s="146"/>
      <c r="HHX43" s="146"/>
      <c r="HHY43" s="146"/>
      <c r="HHZ43" s="146"/>
      <c r="HIA43" s="146"/>
      <c r="HIB43" s="146"/>
      <c r="HIC43" s="146"/>
      <c r="HID43" s="146"/>
      <c r="HIE43" s="146"/>
      <c r="HIF43" s="146"/>
      <c r="HIG43" s="146"/>
      <c r="HIH43" s="146"/>
      <c r="HII43" s="146"/>
      <c r="HIJ43" s="146"/>
      <c r="HIK43" s="146"/>
      <c r="HIL43" s="146"/>
      <c r="HIM43" s="146"/>
      <c r="HIN43" s="146"/>
      <c r="HIO43" s="146"/>
      <c r="HIP43" s="146"/>
      <c r="HIQ43" s="146"/>
      <c r="HIR43" s="146"/>
      <c r="HIS43" s="146"/>
      <c r="HIT43" s="146"/>
      <c r="HIU43" s="146"/>
      <c r="HIV43" s="146"/>
      <c r="HIW43" s="146"/>
      <c r="HIX43" s="146"/>
      <c r="HIY43" s="146"/>
      <c r="HIZ43" s="146"/>
      <c r="HJA43" s="146"/>
      <c r="HJB43" s="146"/>
      <c r="HJC43" s="146"/>
      <c r="HJD43" s="146"/>
      <c r="HJE43" s="146"/>
      <c r="HJF43" s="146"/>
      <c r="HJG43" s="146"/>
      <c r="HJH43" s="146"/>
      <c r="HJI43" s="146"/>
      <c r="HJJ43" s="146"/>
      <c r="HJK43" s="146"/>
      <c r="HJL43" s="146"/>
      <c r="HJM43" s="146"/>
      <c r="HJN43" s="146"/>
      <c r="HJO43" s="146"/>
      <c r="HJP43" s="146"/>
      <c r="HJQ43" s="146"/>
      <c r="HJR43" s="146"/>
      <c r="HJS43" s="146"/>
      <c r="HJT43" s="146"/>
      <c r="HJU43" s="146"/>
      <c r="HJV43" s="146"/>
      <c r="HJW43" s="146"/>
      <c r="HJX43" s="146"/>
      <c r="HJY43" s="146"/>
      <c r="HJZ43" s="146"/>
      <c r="HKA43" s="146"/>
      <c r="HKB43" s="146"/>
      <c r="HKC43" s="146"/>
      <c r="HKD43" s="146"/>
      <c r="HKE43" s="146"/>
      <c r="HKF43" s="146"/>
      <c r="HKG43" s="146"/>
      <c r="HKH43" s="146"/>
      <c r="HKI43" s="146"/>
      <c r="HKJ43" s="146"/>
      <c r="HKK43" s="146"/>
      <c r="HKL43" s="146"/>
      <c r="HKM43" s="146"/>
      <c r="HKN43" s="146"/>
      <c r="HKO43" s="146"/>
      <c r="HKP43" s="146"/>
      <c r="HKQ43" s="146"/>
      <c r="HKR43" s="146"/>
      <c r="HKS43" s="146"/>
      <c r="HKT43" s="146"/>
      <c r="HKU43" s="146"/>
      <c r="HKV43" s="146"/>
      <c r="HKW43" s="146"/>
      <c r="HKX43" s="146"/>
      <c r="HKY43" s="146"/>
      <c r="HKZ43" s="146"/>
      <c r="HLA43" s="146"/>
      <c r="HLB43" s="146"/>
      <c r="HLC43" s="146"/>
      <c r="HLD43" s="146"/>
      <c r="HLE43" s="146"/>
      <c r="HLF43" s="146"/>
      <c r="HLG43" s="146"/>
      <c r="HLH43" s="146"/>
      <c r="HLI43" s="146"/>
      <c r="HLJ43" s="146"/>
      <c r="HLK43" s="146"/>
      <c r="HLL43" s="146"/>
      <c r="HLM43" s="146"/>
      <c r="HLN43" s="146"/>
      <c r="HLO43" s="146"/>
      <c r="HLP43" s="146"/>
      <c r="HLQ43" s="146"/>
      <c r="HLR43" s="146"/>
      <c r="HLS43" s="146"/>
      <c r="HLT43" s="146"/>
      <c r="HLU43" s="146"/>
      <c r="HLV43" s="146"/>
      <c r="HLW43" s="146"/>
      <c r="HLX43" s="146"/>
      <c r="HLY43" s="146"/>
      <c r="HLZ43" s="146"/>
      <c r="HMA43" s="146"/>
      <c r="HMB43" s="146"/>
      <c r="HMC43" s="146"/>
      <c r="HMD43" s="146"/>
      <c r="HME43" s="146"/>
      <c r="HMF43" s="146"/>
      <c r="HMG43" s="146"/>
      <c r="HMH43" s="146"/>
      <c r="HMI43" s="146"/>
      <c r="HMJ43" s="146"/>
      <c r="HMK43" s="146"/>
      <c r="HML43" s="146"/>
      <c r="HMM43" s="146"/>
      <c r="HMN43" s="146"/>
      <c r="HMO43" s="146"/>
      <c r="HMP43" s="146"/>
      <c r="HMQ43" s="146"/>
      <c r="HMR43" s="146"/>
      <c r="HMS43" s="146"/>
      <c r="HMT43" s="146"/>
      <c r="HMU43" s="146"/>
      <c r="HMV43" s="146"/>
      <c r="HMW43" s="146"/>
      <c r="HMX43" s="146"/>
      <c r="HMY43" s="146"/>
      <c r="HMZ43" s="146"/>
      <c r="HNA43" s="146"/>
      <c r="HNB43" s="146"/>
      <c r="HNC43" s="146"/>
      <c r="HND43" s="146"/>
      <c r="HNE43" s="146"/>
      <c r="HNF43" s="146"/>
      <c r="HNG43" s="146"/>
      <c r="HNH43" s="146"/>
      <c r="HNI43" s="146"/>
      <c r="HNJ43" s="146"/>
      <c r="HNK43" s="146"/>
      <c r="HNL43" s="146"/>
      <c r="HNM43" s="146"/>
      <c r="HNN43" s="146"/>
      <c r="HNO43" s="146"/>
      <c r="HNP43" s="146"/>
      <c r="HNQ43" s="146"/>
      <c r="HNR43" s="146"/>
      <c r="HNS43" s="146"/>
      <c r="HNT43" s="146"/>
      <c r="HNU43" s="146"/>
      <c r="HNV43" s="146"/>
      <c r="HNW43" s="146"/>
      <c r="HNX43" s="146"/>
      <c r="HNY43" s="146"/>
      <c r="HNZ43" s="146"/>
      <c r="HOA43" s="146"/>
      <c r="HOB43" s="146"/>
      <c r="HOC43" s="146"/>
      <c r="HOD43" s="146"/>
      <c r="HOE43" s="146"/>
      <c r="HOF43" s="146"/>
      <c r="HOG43" s="146"/>
      <c r="HOH43" s="146"/>
      <c r="HOI43" s="146"/>
      <c r="HOJ43" s="146"/>
      <c r="HOK43" s="146"/>
      <c r="HOL43" s="146"/>
      <c r="HOM43" s="146"/>
      <c r="HON43" s="146"/>
      <c r="HOO43" s="146"/>
      <c r="HOP43" s="146"/>
      <c r="HOQ43" s="146"/>
      <c r="HOR43" s="146"/>
      <c r="HOS43" s="146"/>
      <c r="HOT43" s="146"/>
      <c r="HOU43" s="146"/>
      <c r="HOV43" s="146"/>
      <c r="HOW43" s="146"/>
      <c r="HOX43" s="146"/>
      <c r="HOY43" s="146"/>
      <c r="HOZ43" s="146"/>
      <c r="HPA43" s="146"/>
      <c r="HPB43" s="146"/>
      <c r="HPC43" s="146"/>
      <c r="HPD43" s="146"/>
      <c r="HPE43" s="146"/>
      <c r="HPF43" s="146"/>
      <c r="HPG43" s="146"/>
      <c r="HPH43" s="146"/>
      <c r="HPI43" s="146"/>
      <c r="HPJ43" s="146"/>
      <c r="HPK43" s="146"/>
      <c r="HPL43" s="146"/>
      <c r="HPM43" s="146"/>
      <c r="HPN43" s="146"/>
      <c r="HPO43" s="146"/>
      <c r="HPP43" s="146"/>
      <c r="HPQ43" s="146"/>
      <c r="HPR43" s="146"/>
      <c r="HPS43" s="146"/>
      <c r="HPT43" s="146"/>
      <c r="HPU43" s="146"/>
      <c r="HPV43" s="146"/>
      <c r="HPW43" s="146"/>
      <c r="HPX43" s="146"/>
      <c r="HPY43" s="146"/>
      <c r="HPZ43" s="146"/>
      <c r="HQA43" s="146"/>
      <c r="HQB43" s="146"/>
      <c r="HQC43" s="146"/>
      <c r="HQD43" s="146"/>
      <c r="HQE43" s="146"/>
      <c r="HQF43" s="146"/>
      <c r="HQG43" s="146"/>
      <c r="HQH43" s="146"/>
      <c r="HQI43" s="146"/>
      <c r="HQJ43" s="146"/>
      <c r="HQK43" s="146"/>
      <c r="HQL43" s="146"/>
      <c r="HQM43" s="146"/>
      <c r="HQN43" s="146"/>
      <c r="HQO43" s="146"/>
      <c r="HQP43" s="146"/>
      <c r="HQQ43" s="146"/>
      <c r="HQR43" s="146"/>
      <c r="HQS43" s="146"/>
      <c r="HQT43" s="146"/>
      <c r="HQU43" s="146"/>
      <c r="HQV43" s="146"/>
      <c r="HQW43" s="146"/>
      <c r="HQX43" s="146"/>
      <c r="HQY43" s="146"/>
      <c r="HQZ43" s="146"/>
      <c r="HRA43" s="146"/>
      <c r="HRB43" s="146"/>
      <c r="HRC43" s="146"/>
      <c r="HRD43" s="146"/>
      <c r="HRE43" s="146"/>
      <c r="HRF43" s="146"/>
      <c r="HRG43" s="146"/>
      <c r="HRH43" s="146"/>
      <c r="HRI43" s="146"/>
      <c r="HRJ43" s="146"/>
      <c r="HRK43" s="146"/>
      <c r="HRL43" s="146"/>
      <c r="HRM43" s="146"/>
      <c r="HRN43" s="146"/>
      <c r="HRO43" s="146"/>
      <c r="HRP43" s="146"/>
      <c r="HRQ43" s="146"/>
      <c r="HRR43" s="146"/>
      <c r="HRS43" s="146"/>
      <c r="HRT43" s="146"/>
      <c r="HRU43" s="146"/>
      <c r="HRV43" s="146"/>
      <c r="HRW43" s="146"/>
      <c r="HRX43" s="146"/>
      <c r="HRY43" s="146"/>
      <c r="HRZ43" s="146"/>
      <c r="HSA43" s="146"/>
      <c r="HSB43" s="146"/>
      <c r="HSC43" s="146"/>
      <c r="HSD43" s="146"/>
      <c r="HSE43" s="146"/>
      <c r="HSF43" s="146"/>
      <c r="HSG43" s="146"/>
      <c r="HSH43" s="146"/>
      <c r="HSI43" s="146"/>
      <c r="HSJ43" s="146"/>
      <c r="HSK43" s="146"/>
      <c r="HSL43" s="146"/>
      <c r="HSM43" s="146"/>
      <c r="HSN43" s="146"/>
      <c r="HSO43" s="146"/>
      <c r="HSP43" s="146"/>
      <c r="HSQ43" s="146"/>
      <c r="HSR43" s="146"/>
      <c r="HSS43" s="146"/>
      <c r="HST43" s="146"/>
      <c r="HSU43" s="146"/>
      <c r="HSV43" s="146"/>
      <c r="HSW43" s="146"/>
      <c r="HSX43" s="146"/>
      <c r="HSY43" s="146"/>
      <c r="HSZ43" s="146"/>
      <c r="HTA43" s="146"/>
      <c r="HTB43" s="146"/>
      <c r="HTC43" s="146"/>
      <c r="HTD43" s="146"/>
      <c r="HTE43" s="146"/>
      <c r="HTF43" s="146"/>
      <c r="HTG43" s="146"/>
      <c r="HTH43" s="146"/>
      <c r="HTI43" s="146"/>
      <c r="HTJ43" s="146"/>
      <c r="HTK43" s="146"/>
      <c r="HTL43" s="146"/>
      <c r="HTM43" s="146"/>
      <c r="HTN43" s="146"/>
      <c r="HTO43" s="146"/>
      <c r="HTP43" s="146"/>
      <c r="HTQ43" s="146"/>
      <c r="HTR43" s="146"/>
      <c r="HTS43" s="146"/>
      <c r="HTT43" s="146"/>
      <c r="HTU43" s="146"/>
      <c r="HTV43" s="146"/>
      <c r="HTW43" s="146"/>
      <c r="HTX43" s="146"/>
      <c r="HTY43" s="146"/>
      <c r="HTZ43" s="146"/>
      <c r="HUA43" s="146"/>
      <c r="HUB43" s="146"/>
      <c r="HUC43" s="146"/>
      <c r="HUD43" s="146"/>
      <c r="HUE43" s="146"/>
      <c r="HUF43" s="146"/>
      <c r="HUG43" s="146"/>
      <c r="HUH43" s="146"/>
      <c r="HUI43" s="146"/>
      <c r="HUJ43" s="146"/>
      <c r="HUK43" s="146"/>
      <c r="HUL43" s="146"/>
      <c r="HUM43" s="146"/>
      <c r="HUN43" s="146"/>
      <c r="HUO43" s="146"/>
      <c r="HUP43" s="146"/>
      <c r="HUQ43" s="146"/>
      <c r="HUR43" s="146"/>
      <c r="HUS43" s="146"/>
      <c r="HUT43" s="146"/>
      <c r="HUU43" s="146"/>
      <c r="HUV43" s="146"/>
      <c r="HUW43" s="146"/>
      <c r="HUX43" s="146"/>
      <c r="HUY43" s="146"/>
      <c r="HUZ43" s="146"/>
      <c r="HVA43" s="146"/>
      <c r="HVB43" s="146"/>
      <c r="HVC43" s="146"/>
      <c r="HVD43" s="146"/>
      <c r="HVE43" s="146"/>
      <c r="HVF43" s="146"/>
      <c r="HVG43" s="146"/>
      <c r="HVH43" s="146"/>
      <c r="HVI43" s="146"/>
      <c r="HVJ43" s="146"/>
      <c r="HVK43" s="146"/>
      <c r="HVL43" s="146"/>
      <c r="HVM43" s="146"/>
      <c r="HVN43" s="146"/>
      <c r="HVO43" s="146"/>
      <c r="HVP43" s="146"/>
      <c r="HVQ43" s="146"/>
      <c r="HVR43" s="146"/>
      <c r="HVS43" s="146"/>
      <c r="HVT43" s="146"/>
      <c r="HVU43" s="146"/>
      <c r="HVV43" s="146"/>
      <c r="HVW43" s="146"/>
      <c r="HVX43" s="146"/>
      <c r="HVY43" s="146"/>
      <c r="HVZ43" s="146"/>
      <c r="HWA43" s="146"/>
      <c r="HWB43" s="146"/>
      <c r="HWC43" s="146"/>
      <c r="HWD43" s="146"/>
      <c r="HWE43" s="146"/>
      <c r="HWF43" s="146"/>
      <c r="HWG43" s="146"/>
      <c r="HWH43" s="146"/>
      <c r="HWI43" s="146"/>
      <c r="HWJ43" s="146"/>
      <c r="HWK43" s="146"/>
      <c r="HWL43" s="146"/>
      <c r="HWM43" s="146"/>
      <c r="HWN43" s="146"/>
      <c r="HWO43" s="146"/>
      <c r="HWP43" s="146"/>
      <c r="HWQ43" s="146"/>
      <c r="HWR43" s="146"/>
      <c r="HWS43" s="146"/>
      <c r="HWT43" s="146"/>
      <c r="HWU43" s="146"/>
      <c r="HWV43" s="146"/>
      <c r="HWW43" s="146"/>
      <c r="HWX43" s="146"/>
      <c r="HWY43" s="146"/>
      <c r="HWZ43" s="146"/>
      <c r="HXA43" s="146"/>
      <c r="HXB43" s="146"/>
      <c r="HXC43" s="146"/>
      <c r="HXD43" s="146"/>
      <c r="HXE43" s="146"/>
      <c r="HXF43" s="146"/>
      <c r="HXG43" s="146"/>
      <c r="HXH43" s="146"/>
      <c r="HXI43" s="146"/>
      <c r="HXJ43" s="146"/>
      <c r="HXK43" s="146"/>
      <c r="HXL43" s="146"/>
      <c r="HXM43" s="146"/>
      <c r="HXN43" s="146"/>
      <c r="HXO43" s="146"/>
      <c r="HXP43" s="146"/>
      <c r="HXQ43" s="146"/>
      <c r="HXR43" s="146"/>
      <c r="HXS43" s="146"/>
      <c r="HXT43" s="146"/>
      <c r="HXU43" s="146"/>
      <c r="HXV43" s="146"/>
      <c r="HXW43" s="146"/>
      <c r="HXX43" s="146"/>
      <c r="HXY43" s="146"/>
      <c r="HXZ43" s="146"/>
      <c r="HYA43" s="146"/>
      <c r="HYB43" s="146"/>
      <c r="HYC43" s="146"/>
      <c r="HYD43" s="146"/>
      <c r="HYE43" s="146"/>
      <c r="HYF43" s="146"/>
      <c r="HYG43" s="146"/>
      <c r="HYH43" s="146"/>
      <c r="HYI43" s="146"/>
      <c r="HYJ43" s="146"/>
      <c r="HYK43" s="146"/>
      <c r="HYL43" s="146"/>
      <c r="HYM43" s="146"/>
      <c r="HYN43" s="146"/>
      <c r="HYO43" s="146"/>
      <c r="HYP43" s="146"/>
      <c r="HYQ43" s="146"/>
      <c r="HYR43" s="146"/>
      <c r="HYS43" s="146"/>
      <c r="HYT43" s="146"/>
      <c r="HYU43" s="146"/>
      <c r="HYV43" s="146"/>
      <c r="HYW43" s="146"/>
      <c r="HYX43" s="146"/>
      <c r="HYY43" s="146"/>
      <c r="HYZ43" s="146"/>
      <c r="HZA43" s="146"/>
      <c r="HZB43" s="146"/>
      <c r="HZC43" s="146"/>
      <c r="HZD43" s="146"/>
      <c r="HZE43" s="146"/>
      <c r="HZF43" s="146"/>
      <c r="HZG43" s="146"/>
      <c r="HZH43" s="146"/>
      <c r="HZI43" s="146"/>
      <c r="HZJ43" s="146"/>
      <c r="HZK43" s="146"/>
      <c r="HZL43" s="146"/>
      <c r="HZM43" s="146"/>
      <c r="HZN43" s="146"/>
      <c r="HZO43" s="146"/>
      <c r="HZP43" s="146"/>
      <c r="HZQ43" s="146"/>
      <c r="HZR43" s="146"/>
      <c r="HZS43" s="146"/>
      <c r="HZT43" s="146"/>
      <c r="HZU43" s="146"/>
      <c r="HZV43" s="146"/>
      <c r="HZW43" s="146"/>
      <c r="HZX43" s="146"/>
      <c r="HZY43" s="146"/>
      <c r="HZZ43" s="146"/>
      <c r="IAA43" s="146"/>
      <c r="IAB43" s="146"/>
      <c r="IAC43" s="146"/>
      <c r="IAD43" s="146"/>
      <c r="IAE43" s="146"/>
      <c r="IAF43" s="146"/>
      <c r="IAG43" s="146"/>
      <c r="IAH43" s="146"/>
      <c r="IAI43" s="146"/>
      <c r="IAJ43" s="146"/>
      <c r="IAK43" s="146"/>
      <c r="IAL43" s="146"/>
      <c r="IAM43" s="146"/>
      <c r="IAN43" s="146"/>
      <c r="IAO43" s="146"/>
      <c r="IAP43" s="146"/>
      <c r="IAQ43" s="146"/>
      <c r="IAR43" s="146"/>
      <c r="IAS43" s="146"/>
      <c r="IAT43" s="146"/>
      <c r="IAU43" s="146"/>
      <c r="IAV43" s="146"/>
      <c r="IAW43" s="146"/>
      <c r="IAX43" s="146"/>
      <c r="IAY43" s="146"/>
      <c r="IAZ43" s="146"/>
      <c r="IBA43" s="146"/>
      <c r="IBB43" s="146"/>
      <c r="IBC43" s="146"/>
      <c r="IBD43" s="146"/>
      <c r="IBE43" s="146"/>
      <c r="IBF43" s="146"/>
      <c r="IBG43" s="146"/>
      <c r="IBH43" s="146"/>
      <c r="IBI43" s="146"/>
      <c r="IBJ43" s="146"/>
      <c r="IBK43" s="146"/>
      <c r="IBL43" s="146"/>
      <c r="IBM43" s="146"/>
      <c r="IBN43" s="146"/>
      <c r="IBO43" s="146"/>
      <c r="IBP43" s="146"/>
      <c r="IBQ43" s="146"/>
      <c r="IBR43" s="146"/>
      <c r="IBS43" s="146"/>
      <c r="IBT43" s="146"/>
      <c r="IBU43" s="146"/>
      <c r="IBV43" s="146"/>
      <c r="IBW43" s="146"/>
      <c r="IBX43" s="146"/>
      <c r="IBY43" s="146"/>
      <c r="IBZ43" s="146"/>
      <c r="ICA43" s="146"/>
      <c r="ICB43" s="146"/>
      <c r="ICC43" s="146"/>
      <c r="ICD43" s="146"/>
      <c r="ICE43" s="146"/>
      <c r="ICF43" s="146"/>
      <c r="ICG43" s="146"/>
      <c r="ICH43" s="146"/>
      <c r="ICI43" s="146"/>
      <c r="ICJ43" s="146"/>
      <c r="ICK43" s="146"/>
      <c r="ICL43" s="146"/>
      <c r="ICM43" s="146"/>
      <c r="ICN43" s="146"/>
      <c r="ICO43" s="146"/>
      <c r="ICP43" s="146"/>
      <c r="ICQ43" s="146"/>
      <c r="ICR43" s="146"/>
      <c r="ICS43" s="146"/>
      <c r="ICT43" s="146"/>
      <c r="ICU43" s="146"/>
      <c r="ICV43" s="146"/>
      <c r="ICW43" s="146"/>
      <c r="ICX43" s="146"/>
      <c r="ICY43" s="146"/>
      <c r="ICZ43" s="146"/>
      <c r="IDA43" s="146"/>
      <c r="IDB43" s="146"/>
      <c r="IDC43" s="146"/>
      <c r="IDD43" s="146"/>
      <c r="IDE43" s="146"/>
      <c r="IDF43" s="146"/>
      <c r="IDG43" s="146"/>
      <c r="IDH43" s="146"/>
      <c r="IDI43" s="146"/>
      <c r="IDJ43" s="146"/>
      <c r="IDK43" s="146"/>
      <c r="IDL43" s="146"/>
      <c r="IDM43" s="146"/>
      <c r="IDN43" s="146"/>
      <c r="IDO43" s="146"/>
      <c r="IDP43" s="146"/>
      <c r="IDQ43" s="146"/>
      <c r="IDR43" s="146"/>
      <c r="IDS43" s="146"/>
      <c r="IDT43" s="146"/>
      <c r="IDU43" s="146"/>
      <c r="IDV43" s="146"/>
      <c r="IDW43" s="146"/>
      <c r="IDX43" s="146"/>
      <c r="IDY43" s="146"/>
      <c r="IDZ43" s="146"/>
      <c r="IEA43" s="146"/>
      <c r="IEB43" s="146"/>
      <c r="IEC43" s="146"/>
      <c r="IED43" s="146"/>
      <c r="IEE43" s="146"/>
      <c r="IEF43" s="146"/>
      <c r="IEG43" s="146"/>
      <c r="IEH43" s="146"/>
      <c r="IEI43" s="146"/>
      <c r="IEJ43" s="146"/>
      <c r="IEK43" s="146"/>
      <c r="IEL43" s="146"/>
      <c r="IEM43" s="146"/>
      <c r="IEN43" s="146"/>
      <c r="IEO43" s="146"/>
      <c r="IEP43" s="146"/>
      <c r="IEQ43" s="146"/>
      <c r="IER43" s="146"/>
      <c r="IES43" s="146"/>
      <c r="IET43" s="146"/>
      <c r="IEU43" s="146"/>
      <c r="IEV43" s="146"/>
      <c r="IEW43" s="146"/>
      <c r="IEX43" s="146"/>
      <c r="IEY43" s="146"/>
      <c r="IEZ43" s="146"/>
      <c r="IFA43" s="146"/>
      <c r="IFB43" s="146"/>
      <c r="IFC43" s="146"/>
      <c r="IFD43" s="146"/>
      <c r="IFE43" s="146"/>
      <c r="IFF43" s="146"/>
      <c r="IFG43" s="146"/>
      <c r="IFH43" s="146"/>
      <c r="IFI43" s="146"/>
      <c r="IFJ43" s="146"/>
      <c r="IFK43" s="146"/>
      <c r="IFL43" s="146"/>
      <c r="IFM43" s="146"/>
      <c r="IFN43" s="146"/>
      <c r="IFO43" s="146"/>
      <c r="IFP43" s="146"/>
      <c r="IFQ43" s="146"/>
      <c r="IFR43" s="146"/>
      <c r="IFS43" s="146"/>
      <c r="IFT43" s="146"/>
      <c r="IFU43" s="146"/>
      <c r="IFV43" s="146"/>
      <c r="IFW43" s="146"/>
      <c r="IFX43" s="146"/>
      <c r="IFY43" s="146"/>
      <c r="IFZ43" s="146"/>
      <c r="IGA43" s="146"/>
      <c r="IGB43" s="146"/>
      <c r="IGC43" s="146"/>
      <c r="IGD43" s="146"/>
      <c r="IGE43" s="146"/>
      <c r="IGF43" s="146"/>
      <c r="IGG43" s="146"/>
      <c r="IGH43" s="146"/>
      <c r="IGI43" s="146"/>
      <c r="IGJ43" s="146"/>
      <c r="IGK43" s="146"/>
      <c r="IGL43" s="146"/>
      <c r="IGM43" s="146"/>
      <c r="IGN43" s="146"/>
      <c r="IGO43" s="146"/>
      <c r="IGP43" s="146"/>
      <c r="IGQ43" s="146"/>
      <c r="IGR43" s="146"/>
      <c r="IGS43" s="146"/>
      <c r="IGT43" s="146"/>
      <c r="IGU43" s="146"/>
      <c r="IGV43" s="146"/>
      <c r="IGW43" s="146"/>
      <c r="IGX43" s="146"/>
      <c r="IGY43" s="146"/>
      <c r="IGZ43" s="146"/>
      <c r="IHA43" s="146"/>
      <c r="IHB43" s="146"/>
      <c r="IHC43" s="146"/>
      <c r="IHD43" s="146"/>
      <c r="IHE43" s="146"/>
      <c r="IHF43" s="146"/>
      <c r="IHG43" s="146"/>
      <c r="IHH43" s="146"/>
      <c r="IHI43" s="146"/>
      <c r="IHJ43" s="146"/>
      <c r="IHK43" s="146"/>
      <c r="IHL43" s="146"/>
      <c r="IHM43" s="146"/>
      <c r="IHN43" s="146"/>
      <c r="IHO43" s="146"/>
      <c r="IHP43" s="146"/>
      <c r="IHQ43" s="146"/>
      <c r="IHR43" s="146"/>
      <c r="IHS43" s="146"/>
      <c r="IHT43" s="146"/>
      <c r="IHU43" s="146"/>
      <c r="IHV43" s="146"/>
      <c r="IHW43" s="146"/>
      <c r="IHX43" s="146"/>
      <c r="IHY43" s="146"/>
      <c r="IHZ43" s="146"/>
      <c r="IIA43" s="146"/>
      <c r="IIB43" s="146"/>
      <c r="IIC43" s="146"/>
      <c r="IID43" s="146"/>
      <c r="IIE43" s="146"/>
      <c r="IIF43" s="146"/>
      <c r="IIG43" s="146"/>
      <c r="IIH43" s="146"/>
      <c r="III43" s="146"/>
      <c r="IIJ43" s="146"/>
      <c r="IIK43" s="146"/>
      <c r="IIL43" s="146"/>
      <c r="IIM43" s="146"/>
      <c r="IIN43" s="146"/>
      <c r="IIO43" s="146"/>
      <c r="IIP43" s="146"/>
      <c r="IIQ43" s="146"/>
      <c r="IIR43" s="146"/>
      <c r="IIS43" s="146"/>
      <c r="IIT43" s="146"/>
      <c r="IIU43" s="146"/>
      <c r="IIV43" s="146"/>
      <c r="IIW43" s="146"/>
      <c r="IIX43" s="146"/>
      <c r="IIY43" s="146"/>
      <c r="IIZ43" s="146"/>
      <c r="IJA43" s="146"/>
      <c r="IJB43" s="146"/>
      <c r="IJC43" s="146"/>
      <c r="IJD43" s="146"/>
      <c r="IJE43" s="146"/>
      <c r="IJF43" s="146"/>
      <c r="IJG43" s="146"/>
      <c r="IJH43" s="146"/>
      <c r="IJI43" s="146"/>
      <c r="IJJ43" s="146"/>
      <c r="IJK43" s="146"/>
      <c r="IJL43" s="146"/>
      <c r="IJM43" s="146"/>
      <c r="IJN43" s="146"/>
      <c r="IJO43" s="146"/>
      <c r="IJP43" s="146"/>
      <c r="IJQ43" s="146"/>
      <c r="IJR43" s="146"/>
      <c r="IJS43" s="146"/>
      <c r="IJT43" s="146"/>
      <c r="IJU43" s="146"/>
      <c r="IJV43" s="146"/>
      <c r="IJW43" s="146"/>
      <c r="IJX43" s="146"/>
      <c r="IJY43" s="146"/>
      <c r="IJZ43" s="146"/>
      <c r="IKA43" s="146"/>
      <c r="IKB43" s="146"/>
      <c r="IKC43" s="146"/>
      <c r="IKD43" s="146"/>
      <c r="IKE43" s="146"/>
      <c r="IKF43" s="146"/>
      <c r="IKG43" s="146"/>
      <c r="IKH43" s="146"/>
      <c r="IKI43" s="146"/>
      <c r="IKJ43" s="146"/>
      <c r="IKK43" s="146"/>
      <c r="IKL43" s="146"/>
      <c r="IKM43" s="146"/>
      <c r="IKN43" s="146"/>
      <c r="IKO43" s="146"/>
      <c r="IKP43" s="146"/>
      <c r="IKQ43" s="146"/>
      <c r="IKR43" s="146"/>
      <c r="IKS43" s="146"/>
      <c r="IKT43" s="146"/>
      <c r="IKU43" s="146"/>
      <c r="IKV43" s="146"/>
      <c r="IKW43" s="146"/>
      <c r="IKX43" s="146"/>
      <c r="IKY43" s="146"/>
      <c r="IKZ43" s="146"/>
      <c r="ILA43" s="146"/>
      <c r="ILB43" s="146"/>
      <c r="ILC43" s="146"/>
      <c r="ILD43" s="146"/>
      <c r="ILE43" s="146"/>
      <c r="ILF43" s="146"/>
      <c r="ILG43" s="146"/>
      <c r="ILH43" s="146"/>
      <c r="ILI43" s="146"/>
      <c r="ILJ43" s="146"/>
      <c r="ILK43" s="146"/>
      <c r="ILL43" s="146"/>
      <c r="ILM43" s="146"/>
      <c r="ILN43" s="146"/>
      <c r="ILO43" s="146"/>
      <c r="ILP43" s="146"/>
      <c r="ILQ43" s="146"/>
      <c r="ILR43" s="146"/>
      <c r="ILS43" s="146"/>
      <c r="ILT43" s="146"/>
      <c r="ILU43" s="146"/>
      <c r="ILV43" s="146"/>
      <c r="ILW43" s="146"/>
      <c r="ILX43" s="146"/>
      <c r="ILY43" s="146"/>
      <c r="ILZ43" s="146"/>
      <c r="IMA43" s="146"/>
      <c r="IMB43" s="146"/>
      <c r="IMC43" s="146"/>
      <c r="IMD43" s="146"/>
      <c r="IME43" s="146"/>
      <c r="IMF43" s="146"/>
      <c r="IMG43" s="146"/>
      <c r="IMH43" s="146"/>
      <c r="IMI43" s="146"/>
      <c r="IMJ43" s="146"/>
      <c r="IMK43" s="146"/>
      <c r="IML43" s="146"/>
      <c r="IMM43" s="146"/>
      <c r="IMN43" s="146"/>
      <c r="IMO43" s="146"/>
      <c r="IMP43" s="146"/>
      <c r="IMQ43" s="146"/>
      <c r="IMR43" s="146"/>
      <c r="IMS43" s="146"/>
      <c r="IMT43" s="146"/>
      <c r="IMU43" s="146"/>
      <c r="IMV43" s="146"/>
      <c r="IMW43" s="146"/>
      <c r="IMX43" s="146"/>
      <c r="IMY43" s="146"/>
      <c r="IMZ43" s="146"/>
      <c r="INA43" s="146"/>
      <c r="INB43" s="146"/>
      <c r="INC43" s="146"/>
      <c r="IND43" s="146"/>
      <c r="INE43" s="146"/>
      <c r="INF43" s="146"/>
      <c r="ING43" s="146"/>
      <c r="INH43" s="146"/>
      <c r="INI43" s="146"/>
      <c r="INJ43" s="146"/>
      <c r="INK43" s="146"/>
      <c r="INL43" s="146"/>
      <c r="INM43" s="146"/>
      <c r="INN43" s="146"/>
      <c r="INO43" s="146"/>
      <c r="INP43" s="146"/>
      <c r="INQ43" s="146"/>
      <c r="INR43" s="146"/>
      <c r="INS43" s="146"/>
      <c r="INT43" s="146"/>
      <c r="INU43" s="146"/>
      <c r="INV43" s="146"/>
      <c r="INW43" s="146"/>
      <c r="INX43" s="146"/>
      <c r="INY43" s="146"/>
      <c r="INZ43" s="146"/>
      <c r="IOA43" s="146"/>
      <c r="IOB43" s="146"/>
      <c r="IOC43" s="146"/>
      <c r="IOD43" s="146"/>
      <c r="IOE43" s="146"/>
      <c r="IOF43" s="146"/>
      <c r="IOG43" s="146"/>
      <c r="IOH43" s="146"/>
      <c r="IOI43" s="146"/>
      <c r="IOJ43" s="146"/>
      <c r="IOK43" s="146"/>
      <c r="IOL43" s="146"/>
      <c r="IOM43" s="146"/>
      <c r="ION43" s="146"/>
      <c r="IOO43" s="146"/>
      <c r="IOP43" s="146"/>
      <c r="IOQ43" s="146"/>
      <c r="IOR43" s="146"/>
      <c r="IOS43" s="146"/>
      <c r="IOT43" s="146"/>
      <c r="IOU43" s="146"/>
      <c r="IOV43" s="146"/>
      <c r="IOW43" s="146"/>
      <c r="IOX43" s="146"/>
      <c r="IOY43" s="146"/>
      <c r="IOZ43" s="146"/>
      <c r="IPA43" s="146"/>
      <c r="IPB43" s="146"/>
      <c r="IPC43" s="146"/>
      <c r="IPD43" s="146"/>
      <c r="IPE43" s="146"/>
      <c r="IPF43" s="146"/>
      <c r="IPG43" s="146"/>
      <c r="IPH43" s="146"/>
      <c r="IPI43" s="146"/>
      <c r="IPJ43" s="146"/>
      <c r="IPK43" s="146"/>
      <c r="IPL43" s="146"/>
      <c r="IPM43" s="146"/>
      <c r="IPN43" s="146"/>
      <c r="IPO43" s="146"/>
      <c r="IPP43" s="146"/>
      <c r="IPQ43" s="146"/>
      <c r="IPR43" s="146"/>
      <c r="IPS43" s="146"/>
      <c r="IPT43" s="146"/>
      <c r="IPU43" s="146"/>
      <c r="IPV43" s="146"/>
      <c r="IPW43" s="146"/>
      <c r="IPX43" s="146"/>
      <c r="IPY43" s="146"/>
      <c r="IPZ43" s="146"/>
      <c r="IQA43" s="146"/>
      <c r="IQB43" s="146"/>
      <c r="IQC43" s="146"/>
      <c r="IQD43" s="146"/>
      <c r="IQE43" s="146"/>
      <c r="IQF43" s="146"/>
      <c r="IQG43" s="146"/>
      <c r="IQH43" s="146"/>
      <c r="IQI43" s="146"/>
      <c r="IQJ43" s="146"/>
      <c r="IQK43" s="146"/>
      <c r="IQL43" s="146"/>
      <c r="IQM43" s="146"/>
      <c r="IQN43" s="146"/>
      <c r="IQO43" s="146"/>
      <c r="IQP43" s="146"/>
      <c r="IQQ43" s="146"/>
      <c r="IQR43" s="146"/>
      <c r="IQS43" s="146"/>
      <c r="IQT43" s="146"/>
      <c r="IQU43" s="146"/>
      <c r="IQV43" s="146"/>
      <c r="IQW43" s="146"/>
      <c r="IQX43" s="146"/>
      <c r="IQY43" s="146"/>
      <c r="IQZ43" s="146"/>
      <c r="IRA43" s="146"/>
      <c r="IRB43" s="146"/>
      <c r="IRC43" s="146"/>
      <c r="IRD43" s="146"/>
      <c r="IRE43" s="146"/>
      <c r="IRF43" s="146"/>
      <c r="IRG43" s="146"/>
      <c r="IRH43" s="146"/>
      <c r="IRI43" s="146"/>
      <c r="IRJ43" s="146"/>
      <c r="IRK43" s="146"/>
      <c r="IRL43" s="146"/>
      <c r="IRM43" s="146"/>
      <c r="IRN43" s="146"/>
      <c r="IRO43" s="146"/>
      <c r="IRP43" s="146"/>
      <c r="IRQ43" s="146"/>
      <c r="IRR43" s="146"/>
      <c r="IRS43" s="146"/>
      <c r="IRT43" s="146"/>
      <c r="IRU43" s="146"/>
      <c r="IRV43" s="146"/>
      <c r="IRW43" s="146"/>
      <c r="IRX43" s="146"/>
      <c r="IRY43" s="146"/>
      <c r="IRZ43" s="146"/>
      <c r="ISA43" s="146"/>
      <c r="ISB43" s="146"/>
      <c r="ISC43" s="146"/>
      <c r="ISD43" s="146"/>
      <c r="ISE43" s="146"/>
      <c r="ISF43" s="146"/>
      <c r="ISG43" s="146"/>
      <c r="ISH43" s="146"/>
      <c r="ISI43" s="146"/>
      <c r="ISJ43" s="146"/>
      <c r="ISK43" s="146"/>
      <c r="ISL43" s="146"/>
      <c r="ISM43" s="146"/>
      <c r="ISN43" s="146"/>
      <c r="ISO43" s="146"/>
      <c r="ISP43" s="146"/>
      <c r="ISQ43" s="146"/>
      <c r="ISR43" s="146"/>
      <c r="ISS43" s="146"/>
      <c r="IST43" s="146"/>
      <c r="ISU43" s="146"/>
      <c r="ISV43" s="146"/>
      <c r="ISW43" s="146"/>
      <c r="ISX43" s="146"/>
      <c r="ISY43" s="146"/>
      <c r="ISZ43" s="146"/>
      <c r="ITA43" s="146"/>
      <c r="ITB43" s="146"/>
      <c r="ITC43" s="146"/>
      <c r="ITD43" s="146"/>
      <c r="ITE43" s="146"/>
      <c r="ITF43" s="146"/>
      <c r="ITG43" s="146"/>
      <c r="ITH43" s="146"/>
      <c r="ITI43" s="146"/>
      <c r="ITJ43" s="146"/>
      <c r="ITK43" s="146"/>
      <c r="ITL43" s="146"/>
      <c r="ITM43" s="146"/>
      <c r="ITN43" s="146"/>
      <c r="ITO43" s="146"/>
      <c r="ITP43" s="146"/>
      <c r="ITQ43" s="146"/>
      <c r="ITR43" s="146"/>
      <c r="ITS43" s="146"/>
      <c r="ITT43" s="146"/>
      <c r="ITU43" s="146"/>
      <c r="ITV43" s="146"/>
      <c r="ITW43" s="146"/>
      <c r="ITX43" s="146"/>
      <c r="ITY43" s="146"/>
      <c r="ITZ43" s="146"/>
      <c r="IUA43" s="146"/>
      <c r="IUB43" s="146"/>
      <c r="IUC43" s="146"/>
      <c r="IUD43" s="146"/>
      <c r="IUE43" s="146"/>
      <c r="IUF43" s="146"/>
      <c r="IUG43" s="146"/>
      <c r="IUH43" s="146"/>
      <c r="IUI43" s="146"/>
      <c r="IUJ43" s="146"/>
      <c r="IUK43" s="146"/>
      <c r="IUL43" s="146"/>
      <c r="IUM43" s="146"/>
      <c r="IUN43" s="146"/>
      <c r="IUO43" s="146"/>
      <c r="IUP43" s="146"/>
      <c r="IUQ43" s="146"/>
      <c r="IUR43" s="146"/>
      <c r="IUS43" s="146"/>
      <c r="IUT43" s="146"/>
      <c r="IUU43" s="146"/>
      <c r="IUV43" s="146"/>
      <c r="IUW43" s="146"/>
      <c r="IUX43" s="146"/>
      <c r="IUY43" s="146"/>
      <c r="IUZ43" s="146"/>
      <c r="IVA43" s="146"/>
      <c r="IVB43" s="146"/>
      <c r="IVC43" s="146"/>
      <c r="IVD43" s="146"/>
      <c r="IVE43" s="146"/>
      <c r="IVF43" s="146"/>
      <c r="IVG43" s="146"/>
      <c r="IVH43" s="146"/>
      <c r="IVI43" s="146"/>
      <c r="IVJ43" s="146"/>
      <c r="IVK43" s="146"/>
      <c r="IVL43" s="146"/>
      <c r="IVM43" s="146"/>
      <c r="IVN43" s="146"/>
      <c r="IVO43" s="146"/>
      <c r="IVP43" s="146"/>
      <c r="IVQ43" s="146"/>
      <c r="IVR43" s="146"/>
      <c r="IVS43" s="146"/>
      <c r="IVT43" s="146"/>
      <c r="IVU43" s="146"/>
      <c r="IVV43" s="146"/>
      <c r="IVW43" s="146"/>
      <c r="IVX43" s="146"/>
      <c r="IVY43" s="146"/>
      <c r="IVZ43" s="146"/>
      <c r="IWA43" s="146"/>
      <c r="IWB43" s="146"/>
      <c r="IWC43" s="146"/>
      <c r="IWD43" s="146"/>
      <c r="IWE43" s="146"/>
      <c r="IWF43" s="146"/>
      <c r="IWG43" s="146"/>
      <c r="IWH43" s="146"/>
      <c r="IWI43" s="146"/>
      <c r="IWJ43" s="146"/>
      <c r="IWK43" s="146"/>
      <c r="IWL43" s="146"/>
      <c r="IWM43" s="146"/>
      <c r="IWN43" s="146"/>
      <c r="IWO43" s="146"/>
      <c r="IWP43" s="146"/>
      <c r="IWQ43" s="146"/>
      <c r="IWR43" s="146"/>
      <c r="IWS43" s="146"/>
      <c r="IWT43" s="146"/>
      <c r="IWU43" s="146"/>
      <c r="IWV43" s="146"/>
      <c r="IWW43" s="146"/>
      <c r="IWX43" s="146"/>
      <c r="IWY43" s="146"/>
      <c r="IWZ43" s="146"/>
      <c r="IXA43" s="146"/>
      <c r="IXB43" s="146"/>
      <c r="IXC43" s="146"/>
      <c r="IXD43" s="146"/>
      <c r="IXE43" s="146"/>
      <c r="IXF43" s="146"/>
      <c r="IXG43" s="146"/>
      <c r="IXH43" s="146"/>
      <c r="IXI43" s="146"/>
      <c r="IXJ43" s="146"/>
      <c r="IXK43" s="146"/>
      <c r="IXL43" s="146"/>
      <c r="IXM43" s="146"/>
      <c r="IXN43" s="146"/>
      <c r="IXO43" s="146"/>
      <c r="IXP43" s="146"/>
      <c r="IXQ43" s="146"/>
      <c r="IXR43" s="146"/>
      <c r="IXS43" s="146"/>
      <c r="IXT43" s="146"/>
      <c r="IXU43" s="146"/>
      <c r="IXV43" s="146"/>
      <c r="IXW43" s="146"/>
      <c r="IXX43" s="146"/>
      <c r="IXY43" s="146"/>
      <c r="IXZ43" s="146"/>
      <c r="IYA43" s="146"/>
      <c r="IYB43" s="146"/>
      <c r="IYC43" s="146"/>
      <c r="IYD43" s="146"/>
      <c r="IYE43" s="146"/>
      <c r="IYF43" s="146"/>
      <c r="IYG43" s="146"/>
      <c r="IYH43" s="146"/>
      <c r="IYI43" s="146"/>
      <c r="IYJ43" s="146"/>
      <c r="IYK43" s="146"/>
      <c r="IYL43" s="146"/>
      <c r="IYM43" s="146"/>
      <c r="IYN43" s="146"/>
      <c r="IYO43" s="146"/>
      <c r="IYP43" s="146"/>
      <c r="IYQ43" s="146"/>
      <c r="IYR43" s="146"/>
      <c r="IYS43" s="146"/>
      <c r="IYT43" s="146"/>
      <c r="IYU43" s="146"/>
      <c r="IYV43" s="146"/>
      <c r="IYW43" s="146"/>
      <c r="IYX43" s="146"/>
      <c r="IYY43" s="146"/>
      <c r="IYZ43" s="146"/>
      <c r="IZA43" s="146"/>
      <c r="IZB43" s="146"/>
      <c r="IZC43" s="146"/>
      <c r="IZD43" s="146"/>
      <c r="IZE43" s="146"/>
      <c r="IZF43" s="146"/>
      <c r="IZG43" s="146"/>
      <c r="IZH43" s="146"/>
      <c r="IZI43" s="146"/>
      <c r="IZJ43" s="146"/>
      <c r="IZK43" s="146"/>
      <c r="IZL43" s="146"/>
      <c r="IZM43" s="146"/>
      <c r="IZN43" s="146"/>
      <c r="IZO43" s="146"/>
      <c r="IZP43" s="146"/>
      <c r="IZQ43" s="146"/>
      <c r="IZR43" s="146"/>
      <c r="IZS43" s="146"/>
      <c r="IZT43" s="146"/>
      <c r="IZU43" s="146"/>
      <c r="IZV43" s="146"/>
      <c r="IZW43" s="146"/>
      <c r="IZX43" s="146"/>
      <c r="IZY43" s="146"/>
      <c r="IZZ43" s="146"/>
      <c r="JAA43" s="146"/>
      <c r="JAB43" s="146"/>
      <c r="JAC43" s="146"/>
      <c r="JAD43" s="146"/>
      <c r="JAE43" s="146"/>
      <c r="JAF43" s="146"/>
      <c r="JAG43" s="146"/>
      <c r="JAH43" s="146"/>
      <c r="JAI43" s="146"/>
      <c r="JAJ43" s="146"/>
      <c r="JAK43" s="146"/>
      <c r="JAL43" s="146"/>
      <c r="JAM43" s="146"/>
      <c r="JAN43" s="146"/>
      <c r="JAO43" s="146"/>
      <c r="JAP43" s="146"/>
      <c r="JAQ43" s="146"/>
      <c r="JAR43" s="146"/>
      <c r="JAS43" s="146"/>
      <c r="JAT43" s="146"/>
      <c r="JAU43" s="146"/>
      <c r="JAV43" s="146"/>
      <c r="JAW43" s="146"/>
      <c r="JAX43" s="146"/>
      <c r="JAY43" s="146"/>
      <c r="JAZ43" s="146"/>
      <c r="JBA43" s="146"/>
      <c r="JBB43" s="146"/>
      <c r="JBC43" s="146"/>
      <c r="JBD43" s="146"/>
      <c r="JBE43" s="146"/>
      <c r="JBF43" s="146"/>
      <c r="JBG43" s="146"/>
      <c r="JBH43" s="146"/>
      <c r="JBI43" s="146"/>
      <c r="JBJ43" s="146"/>
      <c r="JBK43" s="146"/>
      <c r="JBL43" s="146"/>
      <c r="JBM43" s="146"/>
      <c r="JBN43" s="146"/>
      <c r="JBO43" s="146"/>
      <c r="JBP43" s="146"/>
      <c r="JBQ43" s="146"/>
      <c r="JBR43" s="146"/>
      <c r="JBS43" s="146"/>
      <c r="JBT43" s="146"/>
      <c r="JBU43" s="146"/>
      <c r="JBV43" s="146"/>
      <c r="JBW43" s="146"/>
      <c r="JBX43" s="146"/>
      <c r="JBY43" s="146"/>
      <c r="JBZ43" s="146"/>
      <c r="JCA43" s="146"/>
      <c r="JCB43" s="146"/>
      <c r="JCC43" s="146"/>
      <c r="JCD43" s="146"/>
      <c r="JCE43" s="146"/>
      <c r="JCF43" s="146"/>
      <c r="JCG43" s="146"/>
      <c r="JCH43" s="146"/>
      <c r="JCI43" s="146"/>
      <c r="JCJ43" s="146"/>
      <c r="JCK43" s="146"/>
      <c r="JCL43" s="146"/>
      <c r="JCM43" s="146"/>
      <c r="JCN43" s="146"/>
      <c r="JCO43" s="146"/>
      <c r="JCP43" s="146"/>
      <c r="JCQ43" s="146"/>
      <c r="JCR43" s="146"/>
      <c r="JCS43" s="146"/>
      <c r="JCT43" s="146"/>
      <c r="JCU43" s="146"/>
      <c r="JCV43" s="146"/>
      <c r="JCW43" s="146"/>
      <c r="JCX43" s="146"/>
      <c r="JCY43" s="146"/>
      <c r="JCZ43" s="146"/>
      <c r="JDA43" s="146"/>
      <c r="JDB43" s="146"/>
      <c r="JDC43" s="146"/>
      <c r="JDD43" s="146"/>
      <c r="JDE43" s="146"/>
      <c r="JDF43" s="146"/>
      <c r="JDG43" s="146"/>
      <c r="JDH43" s="146"/>
      <c r="JDI43" s="146"/>
      <c r="JDJ43" s="146"/>
      <c r="JDK43" s="146"/>
      <c r="JDL43" s="146"/>
      <c r="JDM43" s="146"/>
      <c r="JDN43" s="146"/>
      <c r="JDO43" s="146"/>
      <c r="JDP43" s="146"/>
      <c r="JDQ43" s="146"/>
      <c r="JDR43" s="146"/>
      <c r="JDS43" s="146"/>
      <c r="JDT43" s="146"/>
      <c r="JDU43" s="146"/>
      <c r="JDV43" s="146"/>
      <c r="JDW43" s="146"/>
      <c r="JDX43" s="146"/>
      <c r="JDY43" s="146"/>
      <c r="JDZ43" s="146"/>
      <c r="JEA43" s="146"/>
      <c r="JEB43" s="146"/>
      <c r="JEC43" s="146"/>
      <c r="JED43" s="146"/>
      <c r="JEE43" s="146"/>
      <c r="JEF43" s="146"/>
      <c r="JEG43" s="146"/>
      <c r="JEH43" s="146"/>
      <c r="JEI43" s="146"/>
      <c r="JEJ43" s="146"/>
      <c r="JEK43" s="146"/>
      <c r="JEL43" s="146"/>
      <c r="JEM43" s="146"/>
      <c r="JEN43" s="146"/>
      <c r="JEO43" s="146"/>
      <c r="JEP43" s="146"/>
      <c r="JEQ43" s="146"/>
      <c r="JER43" s="146"/>
      <c r="JES43" s="146"/>
      <c r="JET43" s="146"/>
      <c r="JEU43" s="146"/>
      <c r="JEV43" s="146"/>
      <c r="JEW43" s="146"/>
      <c r="JEX43" s="146"/>
      <c r="JEY43" s="146"/>
      <c r="JEZ43" s="146"/>
      <c r="JFA43" s="146"/>
      <c r="JFB43" s="146"/>
      <c r="JFC43" s="146"/>
      <c r="JFD43" s="146"/>
      <c r="JFE43" s="146"/>
      <c r="JFF43" s="146"/>
      <c r="JFG43" s="146"/>
      <c r="JFH43" s="146"/>
      <c r="JFI43" s="146"/>
      <c r="JFJ43" s="146"/>
      <c r="JFK43" s="146"/>
      <c r="JFL43" s="146"/>
      <c r="JFM43" s="146"/>
      <c r="JFN43" s="146"/>
      <c r="JFO43" s="146"/>
      <c r="JFP43" s="146"/>
      <c r="JFQ43" s="146"/>
      <c r="JFR43" s="146"/>
      <c r="JFS43" s="146"/>
      <c r="JFT43" s="146"/>
      <c r="JFU43" s="146"/>
      <c r="JFV43" s="146"/>
      <c r="JFW43" s="146"/>
      <c r="JFX43" s="146"/>
      <c r="JFY43" s="146"/>
      <c r="JFZ43" s="146"/>
      <c r="JGA43" s="146"/>
      <c r="JGB43" s="146"/>
      <c r="JGC43" s="146"/>
      <c r="JGD43" s="146"/>
      <c r="JGE43" s="146"/>
      <c r="JGF43" s="146"/>
      <c r="JGG43" s="146"/>
      <c r="JGH43" s="146"/>
      <c r="JGI43" s="146"/>
      <c r="JGJ43" s="146"/>
      <c r="JGK43" s="146"/>
      <c r="JGL43" s="146"/>
      <c r="JGM43" s="146"/>
      <c r="JGN43" s="146"/>
      <c r="JGO43" s="146"/>
      <c r="JGP43" s="146"/>
      <c r="JGQ43" s="146"/>
      <c r="JGR43" s="146"/>
      <c r="JGS43" s="146"/>
      <c r="JGT43" s="146"/>
      <c r="JGU43" s="146"/>
      <c r="JGV43" s="146"/>
      <c r="JGW43" s="146"/>
      <c r="JGX43" s="146"/>
      <c r="JGY43" s="146"/>
      <c r="JGZ43" s="146"/>
      <c r="JHA43" s="146"/>
      <c r="JHB43" s="146"/>
      <c r="JHC43" s="146"/>
      <c r="JHD43" s="146"/>
      <c r="JHE43" s="146"/>
      <c r="JHF43" s="146"/>
      <c r="JHG43" s="146"/>
      <c r="JHH43" s="146"/>
      <c r="JHI43" s="146"/>
      <c r="JHJ43" s="146"/>
      <c r="JHK43" s="146"/>
      <c r="JHL43" s="146"/>
      <c r="JHM43" s="146"/>
      <c r="JHN43" s="146"/>
      <c r="JHO43" s="146"/>
      <c r="JHP43" s="146"/>
      <c r="JHQ43" s="146"/>
      <c r="JHR43" s="146"/>
      <c r="JHS43" s="146"/>
      <c r="JHT43" s="146"/>
      <c r="JHU43" s="146"/>
      <c r="JHV43" s="146"/>
      <c r="JHW43" s="146"/>
      <c r="JHX43" s="146"/>
      <c r="JHY43" s="146"/>
      <c r="JHZ43" s="146"/>
      <c r="JIA43" s="146"/>
      <c r="JIB43" s="146"/>
      <c r="JIC43" s="146"/>
      <c r="JID43" s="146"/>
      <c r="JIE43" s="146"/>
      <c r="JIF43" s="146"/>
      <c r="JIG43" s="146"/>
      <c r="JIH43" s="146"/>
      <c r="JII43" s="146"/>
      <c r="JIJ43" s="146"/>
      <c r="JIK43" s="146"/>
      <c r="JIL43" s="146"/>
      <c r="JIM43" s="146"/>
      <c r="JIN43" s="146"/>
      <c r="JIO43" s="146"/>
      <c r="JIP43" s="146"/>
      <c r="JIQ43" s="146"/>
      <c r="JIR43" s="146"/>
      <c r="JIS43" s="146"/>
      <c r="JIT43" s="146"/>
      <c r="JIU43" s="146"/>
      <c r="JIV43" s="146"/>
      <c r="JIW43" s="146"/>
      <c r="JIX43" s="146"/>
      <c r="JIY43" s="146"/>
      <c r="JIZ43" s="146"/>
      <c r="JJA43" s="146"/>
      <c r="JJB43" s="146"/>
      <c r="JJC43" s="146"/>
      <c r="JJD43" s="146"/>
      <c r="JJE43" s="146"/>
      <c r="JJF43" s="146"/>
      <c r="JJG43" s="146"/>
      <c r="JJH43" s="146"/>
      <c r="JJI43" s="146"/>
      <c r="JJJ43" s="146"/>
      <c r="JJK43" s="146"/>
      <c r="JJL43" s="146"/>
      <c r="JJM43" s="146"/>
      <c r="JJN43" s="146"/>
      <c r="JJO43" s="146"/>
      <c r="JJP43" s="146"/>
      <c r="JJQ43" s="146"/>
      <c r="JJR43" s="146"/>
      <c r="JJS43" s="146"/>
      <c r="JJT43" s="146"/>
      <c r="JJU43" s="146"/>
      <c r="JJV43" s="146"/>
      <c r="JJW43" s="146"/>
      <c r="JJX43" s="146"/>
      <c r="JJY43" s="146"/>
      <c r="JJZ43" s="146"/>
      <c r="JKA43" s="146"/>
      <c r="JKB43" s="146"/>
      <c r="JKC43" s="146"/>
      <c r="JKD43" s="146"/>
      <c r="JKE43" s="146"/>
      <c r="JKF43" s="146"/>
      <c r="JKG43" s="146"/>
      <c r="JKH43" s="146"/>
      <c r="JKI43" s="146"/>
      <c r="JKJ43" s="146"/>
      <c r="JKK43" s="146"/>
      <c r="JKL43" s="146"/>
      <c r="JKM43" s="146"/>
      <c r="JKN43" s="146"/>
      <c r="JKO43" s="146"/>
      <c r="JKP43" s="146"/>
      <c r="JKQ43" s="146"/>
      <c r="JKR43" s="146"/>
      <c r="JKS43" s="146"/>
      <c r="JKT43" s="146"/>
      <c r="JKU43" s="146"/>
      <c r="JKV43" s="146"/>
      <c r="JKW43" s="146"/>
      <c r="JKX43" s="146"/>
      <c r="JKY43" s="146"/>
      <c r="JKZ43" s="146"/>
      <c r="JLA43" s="146"/>
      <c r="JLB43" s="146"/>
      <c r="JLC43" s="146"/>
      <c r="JLD43" s="146"/>
      <c r="JLE43" s="146"/>
      <c r="JLF43" s="146"/>
      <c r="JLG43" s="146"/>
      <c r="JLH43" s="146"/>
      <c r="JLI43" s="146"/>
      <c r="JLJ43" s="146"/>
      <c r="JLK43" s="146"/>
      <c r="JLL43" s="146"/>
      <c r="JLM43" s="146"/>
      <c r="JLN43" s="146"/>
      <c r="JLO43" s="146"/>
      <c r="JLP43" s="146"/>
      <c r="JLQ43" s="146"/>
      <c r="JLR43" s="146"/>
      <c r="JLS43" s="146"/>
      <c r="JLT43" s="146"/>
      <c r="JLU43" s="146"/>
      <c r="JLV43" s="146"/>
      <c r="JLW43" s="146"/>
      <c r="JLX43" s="146"/>
      <c r="JLY43" s="146"/>
      <c r="JLZ43" s="146"/>
      <c r="JMA43" s="146"/>
      <c r="JMB43" s="146"/>
      <c r="JMC43" s="146"/>
      <c r="JMD43" s="146"/>
      <c r="JME43" s="146"/>
      <c r="JMF43" s="146"/>
      <c r="JMG43" s="146"/>
      <c r="JMH43" s="146"/>
      <c r="JMI43" s="146"/>
      <c r="JMJ43" s="146"/>
      <c r="JMK43" s="146"/>
      <c r="JML43" s="146"/>
      <c r="JMM43" s="146"/>
      <c r="JMN43" s="146"/>
      <c r="JMO43" s="146"/>
      <c r="JMP43" s="146"/>
      <c r="JMQ43" s="146"/>
      <c r="JMR43" s="146"/>
      <c r="JMS43" s="146"/>
      <c r="JMT43" s="146"/>
      <c r="JMU43" s="146"/>
      <c r="JMV43" s="146"/>
      <c r="JMW43" s="146"/>
      <c r="JMX43" s="146"/>
      <c r="JMY43" s="146"/>
      <c r="JMZ43" s="146"/>
      <c r="JNA43" s="146"/>
      <c r="JNB43" s="146"/>
      <c r="JNC43" s="146"/>
      <c r="JND43" s="146"/>
      <c r="JNE43" s="146"/>
      <c r="JNF43" s="146"/>
      <c r="JNG43" s="146"/>
      <c r="JNH43" s="146"/>
      <c r="JNI43" s="146"/>
      <c r="JNJ43" s="146"/>
      <c r="JNK43" s="146"/>
      <c r="JNL43" s="146"/>
      <c r="JNM43" s="146"/>
      <c r="JNN43" s="146"/>
      <c r="JNO43" s="146"/>
      <c r="JNP43" s="146"/>
      <c r="JNQ43" s="146"/>
      <c r="JNR43" s="146"/>
      <c r="JNS43" s="146"/>
      <c r="JNT43" s="146"/>
      <c r="JNU43" s="146"/>
      <c r="JNV43" s="146"/>
      <c r="JNW43" s="146"/>
      <c r="JNX43" s="146"/>
      <c r="JNY43" s="146"/>
      <c r="JNZ43" s="146"/>
      <c r="JOA43" s="146"/>
      <c r="JOB43" s="146"/>
      <c r="JOC43" s="146"/>
      <c r="JOD43" s="146"/>
      <c r="JOE43" s="146"/>
      <c r="JOF43" s="146"/>
      <c r="JOG43" s="146"/>
      <c r="JOH43" s="146"/>
      <c r="JOI43" s="146"/>
      <c r="JOJ43" s="146"/>
      <c r="JOK43" s="146"/>
      <c r="JOL43" s="146"/>
      <c r="JOM43" s="146"/>
      <c r="JON43" s="146"/>
      <c r="JOO43" s="146"/>
      <c r="JOP43" s="146"/>
      <c r="JOQ43" s="146"/>
      <c r="JOR43" s="146"/>
      <c r="JOS43" s="146"/>
      <c r="JOT43" s="146"/>
      <c r="JOU43" s="146"/>
      <c r="JOV43" s="146"/>
      <c r="JOW43" s="146"/>
      <c r="JOX43" s="146"/>
      <c r="JOY43" s="146"/>
      <c r="JOZ43" s="146"/>
      <c r="JPA43" s="146"/>
      <c r="JPB43" s="146"/>
      <c r="JPC43" s="146"/>
      <c r="JPD43" s="146"/>
      <c r="JPE43" s="146"/>
      <c r="JPF43" s="146"/>
      <c r="JPG43" s="146"/>
      <c r="JPH43" s="146"/>
      <c r="JPI43" s="146"/>
      <c r="JPJ43" s="146"/>
      <c r="JPK43" s="146"/>
      <c r="JPL43" s="146"/>
      <c r="JPM43" s="146"/>
      <c r="JPN43" s="146"/>
      <c r="JPO43" s="146"/>
      <c r="JPP43" s="146"/>
      <c r="JPQ43" s="146"/>
      <c r="JPR43" s="146"/>
      <c r="JPS43" s="146"/>
      <c r="JPT43" s="146"/>
      <c r="JPU43" s="146"/>
      <c r="JPV43" s="146"/>
      <c r="JPW43" s="146"/>
      <c r="JPX43" s="146"/>
      <c r="JPY43" s="146"/>
      <c r="JPZ43" s="146"/>
      <c r="JQA43" s="146"/>
      <c r="JQB43" s="146"/>
      <c r="JQC43" s="146"/>
      <c r="JQD43" s="146"/>
      <c r="JQE43" s="146"/>
      <c r="JQF43" s="146"/>
      <c r="JQG43" s="146"/>
      <c r="JQH43" s="146"/>
      <c r="JQI43" s="146"/>
      <c r="JQJ43" s="146"/>
      <c r="JQK43" s="146"/>
      <c r="JQL43" s="146"/>
      <c r="JQM43" s="146"/>
      <c r="JQN43" s="146"/>
      <c r="JQO43" s="146"/>
      <c r="JQP43" s="146"/>
      <c r="JQQ43" s="146"/>
      <c r="JQR43" s="146"/>
      <c r="JQS43" s="146"/>
      <c r="JQT43" s="146"/>
      <c r="JQU43" s="146"/>
      <c r="JQV43" s="146"/>
      <c r="JQW43" s="146"/>
      <c r="JQX43" s="146"/>
      <c r="JQY43" s="146"/>
      <c r="JQZ43" s="146"/>
      <c r="JRA43" s="146"/>
      <c r="JRB43" s="146"/>
      <c r="JRC43" s="146"/>
      <c r="JRD43" s="146"/>
      <c r="JRE43" s="146"/>
      <c r="JRF43" s="146"/>
      <c r="JRG43" s="146"/>
      <c r="JRH43" s="146"/>
      <c r="JRI43" s="146"/>
      <c r="JRJ43" s="146"/>
      <c r="JRK43" s="146"/>
      <c r="JRL43" s="146"/>
      <c r="JRM43" s="146"/>
      <c r="JRN43" s="146"/>
      <c r="JRO43" s="146"/>
      <c r="JRP43" s="146"/>
      <c r="JRQ43" s="146"/>
      <c r="JRR43" s="146"/>
      <c r="JRS43" s="146"/>
      <c r="JRT43" s="146"/>
      <c r="JRU43" s="146"/>
      <c r="JRV43" s="146"/>
      <c r="JRW43" s="146"/>
      <c r="JRX43" s="146"/>
      <c r="JRY43" s="146"/>
      <c r="JRZ43" s="146"/>
      <c r="JSA43" s="146"/>
      <c r="JSB43" s="146"/>
      <c r="JSC43" s="146"/>
      <c r="JSD43" s="146"/>
      <c r="JSE43" s="146"/>
      <c r="JSF43" s="146"/>
      <c r="JSG43" s="146"/>
      <c r="JSH43" s="146"/>
      <c r="JSI43" s="146"/>
      <c r="JSJ43" s="146"/>
      <c r="JSK43" s="146"/>
      <c r="JSL43" s="146"/>
      <c r="JSM43" s="146"/>
      <c r="JSN43" s="146"/>
      <c r="JSO43" s="146"/>
      <c r="JSP43" s="146"/>
      <c r="JSQ43" s="146"/>
      <c r="JSR43" s="146"/>
      <c r="JSS43" s="146"/>
      <c r="JST43" s="146"/>
      <c r="JSU43" s="146"/>
      <c r="JSV43" s="146"/>
      <c r="JSW43" s="146"/>
      <c r="JSX43" s="146"/>
      <c r="JSY43" s="146"/>
      <c r="JSZ43" s="146"/>
      <c r="JTA43" s="146"/>
      <c r="JTB43" s="146"/>
      <c r="JTC43" s="146"/>
      <c r="JTD43" s="146"/>
      <c r="JTE43" s="146"/>
      <c r="JTF43" s="146"/>
      <c r="JTG43" s="146"/>
      <c r="JTH43" s="146"/>
      <c r="JTI43" s="146"/>
      <c r="JTJ43" s="146"/>
      <c r="JTK43" s="146"/>
      <c r="JTL43" s="146"/>
      <c r="JTM43" s="146"/>
      <c r="JTN43" s="146"/>
      <c r="JTO43" s="146"/>
      <c r="JTP43" s="146"/>
      <c r="JTQ43" s="146"/>
      <c r="JTR43" s="146"/>
      <c r="JTS43" s="146"/>
      <c r="JTT43" s="146"/>
      <c r="JTU43" s="146"/>
      <c r="JTV43" s="146"/>
      <c r="JTW43" s="146"/>
      <c r="JTX43" s="146"/>
      <c r="JTY43" s="146"/>
      <c r="JTZ43" s="146"/>
      <c r="JUA43" s="146"/>
      <c r="JUB43" s="146"/>
      <c r="JUC43" s="146"/>
      <c r="JUD43" s="146"/>
      <c r="JUE43" s="146"/>
      <c r="JUF43" s="146"/>
      <c r="JUG43" s="146"/>
      <c r="JUH43" s="146"/>
      <c r="JUI43" s="146"/>
      <c r="JUJ43" s="146"/>
      <c r="JUK43" s="146"/>
      <c r="JUL43" s="146"/>
      <c r="JUM43" s="146"/>
      <c r="JUN43" s="146"/>
      <c r="JUO43" s="146"/>
      <c r="JUP43" s="146"/>
      <c r="JUQ43" s="146"/>
      <c r="JUR43" s="146"/>
      <c r="JUS43" s="146"/>
      <c r="JUT43" s="146"/>
      <c r="JUU43" s="146"/>
      <c r="JUV43" s="146"/>
      <c r="JUW43" s="146"/>
      <c r="JUX43" s="146"/>
      <c r="JUY43" s="146"/>
      <c r="JUZ43" s="146"/>
      <c r="JVA43" s="146"/>
      <c r="JVB43" s="146"/>
      <c r="JVC43" s="146"/>
      <c r="JVD43" s="146"/>
      <c r="JVE43" s="146"/>
      <c r="JVF43" s="146"/>
      <c r="JVG43" s="146"/>
      <c r="JVH43" s="146"/>
      <c r="JVI43" s="146"/>
      <c r="JVJ43" s="146"/>
      <c r="JVK43" s="146"/>
      <c r="JVL43" s="146"/>
      <c r="JVM43" s="146"/>
      <c r="JVN43" s="146"/>
      <c r="JVO43" s="146"/>
      <c r="JVP43" s="146"/>
      <c r="JVQ43" s="146"/>
      <c r="JVR43" s="146"/>
      <c r="JVS43" s="146"/>
      <c r="JVT43" s="146"/>
      <c r="JVU43" s="146"/>
      <c r="JVV43" s="146"/>
      <c r="JVW43" s="146"/>
      <c r="JVX43" s="146"/>
      <c r="JVY43" s="146"/>
      <c r="JVZ43" s="146"/>
      <c r="JWA43" s="146"/>
      <c r="JWB43" s="146"/>
      <c r="JWC43" s="146"/>
      <c r="JWD43" s="146"/>
      <c r="JWE43" s="146"/>
      <c r="JWF43" s="146"/>
      <c r="JWG43" s="146"/>
      <c r="JWH43" s="146"/>
      <c r="JWI43" s="146"/>
      <c r="JWJ43" s="146"/>
      <c r="JWK43" s="146"/>
      <c r="JWL43" s="146"/>
      <c r="JWM43" s="146"/>
      <c r="JWN43" s="146"/>
      <c r="JWO43" s="146"/>
      <c r="JWP43" s="146"/>
      <c r="JWQ43" s="146"/>
      <c r="JWR43" s="146"/>
      <c r="JWS43" s="146"/>
      <c r="JWT43" s="146"/>
      <c r="JWU43" s="146"/>
      <c r="JWV43" s="146"/>
      <c r="JWW43" s="146"/>
      <c r="JWX43" s="146"/>
      <c r="JWY43" s="146"/>
      <c r="JWZ43" s="146"/>
      <c r="JXA43" s="146"/>
      <c r="JXB43" s="146"/>
      <c r="JXC43" s="146"/>
      <c r="JXD43" s="146"/>
      <c r="JXE43" s="146"/>
      <c r="JXF43" s="146"/>
      <c r="JXG43" s="146"/>
      <c r="JXH43" s="146"/>
      <c r="JXI43" s="146"/>
      <c r="JXJ43" s="146"/>
      <c r="JXK43" s="146"/>
      <c r="JXL43" s="146"/>
      <c r="JXM43" s="146"/>
      <c r="JXN43" s="146"/>
      <c r="JXO43" s="146"/>
      <c r="JXP43" s="146"/>
      <c r="JXQ43" s="146"/>
      <c r="JXR43" s="146"/>
      <c r="JXS43" s="146"/>
      <c r="JXT43" s="146"/>
      <c r="JXU43" s="146"/>
      <c r="JXV43" s="146"/>
      <c r="JXW43" s="146"/>
      <c r="JXX43" s="146"/>
      <c r="JXY43" s="146"/>
      <c r="JXZ43" s="146"/>
      <c r="JYA43" s="146"/>
      <c r="JYB43" s="146"/>
      <c r="JYC43" s="146"/>
      <c r="JYD43" s="146"/>
      <c r="JYE43" s="146"/>
      <c r="JYF43" s="146"/>
      <c r="JYG43" s="146"/>
      <c r="JYH43" s="146"/>
      <c r="JYI43" s="146"/>
      <c r="JYJ43" s="146"/>
      <c r="JYK43" s="146"/>
      <c r="JYL43" s="146"/>
      <c r="JYM43" s="146"/>
      <c r="JYN43" s="146"/>
      <c r="JYO43" s="146"/>
      <c r="JYP43" s="146"/>
      <c r="JYQ43" s="146"/>
      <c r="JYR43" s="146"/>
      <c r="JYS43" s="146"/>
      <c r="JYT43" s="146"/>
      <c r="JYU43" s="146"/>
      <c r="JYV43" s="146"/>
      <c r="JYW43" s="146"/>
      <c r="JYX43" s="146"/>
      <c r="JYY43" s="146"/>
      <c r="JYZ43" s="146"/>
      <c r="JZA43" s="146"/>
      <c r="JZB43" s="146"/>
      <c r="JZC43" s="146"/>
      <c r="JZD43" s="146"/>
      <c r="JZE43" s="146"/>
      <c r="JZF43" s="146"/>
      <c r="JZG43" s="146"/>
      <c r="JZH43" s="146"/>
      <c r="JZI43" s="146"/>
      <c r="JZJ43" s="146"/>
      <c r="JZK43" s="146"/>
      <c r="JZL43" s="146"/>
      <c r="JZM43" s="146"/>
      <c r="JZN43" s="146"/>
      <c r="JZO43" s="146"/>
      <c r="JZP43" s="146"/>
      <c r="JZQ43" s="146"/>
      <c r="JZR43" s="146"/>
      <c r="JZS43" s="146"/>
      <c r="JZT43" s="146"/>
      <c r="JZU43" s="146"/>
      <c r="JZV43" s="146"/>
      <c r="JZW43" s="146"/>
      <c r="JZX43" s="146"/>
      <c r="JZY43" s="146"/>
      <c r="JZZ43" s="146"/>
      <c r="KAA43" s="146"/>
      <c r="KAB43" s="146"/>
      <c r="KAC43" s="146"/>
      <c r="KAD43" s="146"/>
      <c r="KAE43" s="146"/>
      <c r="KAF43" s="146"/>
      <c r="KAG43" s="146"/>
      <c r="KAH43" s="146"/>
      <c r="KAI43" s="146"/>
      <c r="KAJ43" s="146"/>
      <c r="KAK43" s="146"/>
      <c r="KAL43" s="146"/>
      <c r="KAM43" s="146"/>
      <c r="KAN43" s="146"/>
      <c r="KAO43" s="146"/>
      <c r="KAP43" s="146"/>
      <c r="KAQ43" s="146"/>
      <c r="KAR43" s="146"/>
      <c r="KAS43" s="146"/>
      <c r="KAT43" s="146"/>
      <c r="KAU43" s="146"/>
      <c r="KAV43" s="146"/>
      <c r="KAW43" s="146"/>
      <c r="KAX43" s="146"/>
      <c r="KAY43" s="146"/>
      <c r="KAZ43" s="146"/>
      <c r="KBA43" s="146"/>
      <c r="KBB43" s="146"/>
      <c r="KBC43" s="146"/>
      <c r="KBD43" s="146"/>
      <c r="KBE43" s="146"/>
      <c r="KBF43" s="146"/>
      <c r="KBG43" s="146"/>
      <c r="KBH43" s="146"/>
      <c r="KBI43" s="146"/>
      <c r="KBJ43" s="146"/>
      <c r="KBK43" s="146"/>
      <c r="KBL43" s="146"/>
      <c r="KBM43" s="146"/>
      <c r="KBN43" s="146"/>
      <c r="KBO43" s="146"/>
      <c r="KBP43" s="146"/>
      <c r="KBQ43" s="146"/>
      <c r="KBR43" s="146"/>
      <c r="KBS43" s="146"/>
      <c r="KBT43" s="146"/>
      <c r="KBU43" s="146"/>
      <c r="KBV43" s="146"/>
      <c r="KBW43" s="146"/>
      <c r="KBX43" s="146"/>
      <c r="KBY43" s="146"/>
      <c r="KBZ43" s="146"/>
      <c r="KCA43" s="146"/>
      <c r="KCB43" s="146"/>
      <c r="KCC43" s="146"/>
      <c r="KCD43" s="146"/>
      <c r="KCE43" s="146"/>
      <c r="KCF43" s="146"/>
      <c r="KCG43" s="146"/>
      <c r="KCH43" s="146"/>
      <c r="KCI43" s="146"/>
      <c r="KCJ43" s="146"/>
      <c r="KCK43" s="146"/>
      <c r="KCL43" s="146"/>
      <c r="KCM43" s="146"/>
      <c r="KCN43" s="146"/>
      <c r="KCO43" s="146"/>
      <c r="KCP43" s="146"/>
      <c r="KCQ43" s="146"/>
      <c r="KCR43" s="146"/>
      <c r="KCS43" s="146"/>
      <c r="KCT43" s="146"/>
      <c r="KCU43" s="146"/>
      <c r="KCV43" s="146"/>
      <c r="KCW43" s="146"/>
      <c r="KCX43" s="146"/>
      <c r="KCY43" s="146"/>
      <c r="KCZ43" s="146"/>
      <c r="KDA43" s="146"/>
      <c r="KDB43" s="146"/>
      <c r="KDC43" s="146"/>
      <c r="KDD43" s="146"/>
      <c r="KDE43" s="146"/>
      <c r="KDF43" s="146"/>
      <c r="KDG43" s="146"/>
      <c r="KDH43" s="146"/>
      <c r="KDI43" s="146"/>
      <c r="KDJ43" s="146"/>
      <c r="KDK43" s="146"/>
      <c r="KDL43" s="146"/>
      <c r="KDM43" s="146"/>
      <c r="KDN43" s="146"/>
      <c r="KDO43" s="146"/>
      <c r="KDP43" s="146"/>
      <c r="KDQ43" s="146"/>
      <c r="KDR43" s="146"/>
      <c r="KDS43" s="146"/>
      <c r="KDT43" s="146"/>
      <c r="KDU43" s="146"/>
      <c r="KDV43" s="146"/>
      <c r="KDW43" s="146"/>
      <c r="KDX43" s="146"/>
      <c r="KDY43" s="146"/>
      <c r="KDZ43" s="146"/>
      <c r="KEA43" s="146"/>
      <c r="KEB43" s="146"/>
      <c r="KEC43" s="146"/>
      <c r="KED43" s="146"/>
      <c r="KEE43" s="146"/>
      <c r="KEF43" s="146"/>
      <c r="KEG43" s="146"/>
      <c r="KEH43" s="146"/>
      <c r="KEI43" s="146"/>
      <c r="KEJ43" s="146"/>
      <c r="KEK43" s="146"/>
      <c r="KEL43" s="146"/>
      <c r="KEM43" s="146"/>
      <c r="KEN43" s="146"/>
      <c r="KEO43" s="146"/>
      <c r="KEP43" s="146"/>
      <c r="KEQ43" s="146"/>
      <c r="KER43" s="146"/>
      <c r="KES43" s="146"/>
      <c r="KET43" s="146"/>
      <c r="KEU43" s="146"/>
      <c r="KEV43" s="146"/>
      <c r="KEW43" s="146"/>
      <c r="KEX43" s="146"/>
      <c r="KEY43" s="146"/>
      <c r="KEZ43" s="146"/>
      <c r="KFA43" s="146"/>
      <c r="KFB43" s="146"/>
      <c r="KFC43" s="146"/>
      <c r="KFD43" s="146"/>
      <c r="KFE43" s="146"/>
      <c r="KFF43" s="146"/>
      <c r="KFG43" s="146"/>
      <c r="KFH43" s="146"/>
      <c r="KFI43" s="146"/>
      <c r="KFJ43" s="146"/>
      <c r="KFK43" s="146"/>
      <c r="KFL43" s="146"/>
      <c r="KFM43" s="146"/>
      <c r="KFN43" s="146"/>
      <c r="KFO43" s="146"/>
      <c r="KFP43" s="146"/>
      <c r="KFQ43" s="146"/>
      <c r="KFR43" s="146"/>
      <c r="KFS43" s="146"/>
      <c r="KFT43" s="146"/>
      <c r="KFU43" s="146"/>
      <c r="KFV43" s="146"/>
      <c r="KFW43" s="146"/>
      <c r="KFX43" s="146"/>
      <c r="KFY43" s="146"/>
      <c r="KFZ43" s="146"/>
      <c r="KGA43" s="146"/>
      <c r="KGB43" s="146"/>
      <c r="KGC43" s="146"/>
      <c r="KGD43" s="146"/>
      <c r="KGE43" s="146"/>
      <c r="KGF43" s="146"/>
      <c r="KGG43" s="146"/>
      <c r="KGH43" s="146"/>
      <c r="KGI43" s="146"/>
      <c r="KGJ43" s="146"/>
      <c r="KGK43" s="146"/>
      <c r="KGL43" s="146"/>
      <c r="KGM43" s="146"/>
      <c r="KGN43" s="146"/>
      <c r="KGO43" s="146"/>
      <c r="KGP43" s="146"/>
      <c r="KGQ43" s="146"/>
      <c r="KGR43" s="146"/>
      <c r="KGS43" s="146"/>
      <c r="KGT43" s="146"/>
      <c r="KGU43" s="146"/>
      <c r="KGV43" s="146"/>
      <c r="KGW43" s="146"/>
      <c r="KGX43" s="146"/>
      <c r="KGY43" s="146"/>
      <c r="KGZ43" s="146"/>
      <c r="KHA43" s="146"/>
      <c r="KHB43" s="146"/>
      <c r="KHC43" s="146"/>
      <c r="KHD43" s="146"/>
      <c r="KHE43" s="146"/>
      <c r="KHF43" s="146"/>
      <c r="KHG43" s="146"/>
      <c r="KHH43" s="146"/>
      <c r="KHI43" s="146"/>
      <c r="KHJ43" s="146"/>
      <c r="KHK43" s="146"/>
      <c r="KHL43" s="146"/>
      <c r="KHM43" s="146"/>
      <c r="KHN43" s="146"/>
      <c r="KHO43" s="146"/>
      <c r="KHP43" s="146"/>
      <c r="KHQ43" s="146"/>
      <c r="KHR43" s="146"/>
      <c r="KHS43" s="146"/>
      <c r="KHT43" s="146"/>
      <c r="KHU43" s="146"/>
      <c r="KHV43" s="146"/>
      <c r="KHW43" s="146"/>
      <c r="KHX43" s="146"/>
      <c r="KHY43" s="146"/>
      <c r="KHZ43" s="146"/>
      <c r="KIA43" s="146"/>
      <c r="KIB43" s="146"/>
      <c r="KIC43" s="146"/>
      <c r="KID43" s="146"/>
      <c r="KIE43" s="146"/>
      <c r="KIF43" s="146"/>
      <c r="KIG43" s="146"/>
      <c r="KIH43" s="146"/>
      <c r="KII43" s="146"/>
      <c r="KIJ43" s="146"/>
      <c r="KIK43" s="146"/>
      <c r="KIL43" s="146"/>
      <c r="KIM43" s="146"/>
      <c r="KIN43" s="146"/>
      <c r="KIO43" s="146"/>
      <c r="KIP43" s="146"/>
      <c r="KIQ43" s="146"/>
      <c r="KIR43" s="146"/>
      <c r="KIS43" s="146"/>
      <c r="KIT43" s="146"/>
      <c r="KIU43" s="146"/>
      <c r="KIV43" s="146"/>
      <c r="KIW43" s="146"/>
      <c r="KIX43" s="146"/>
      <c r="KIY43" s="146"/>
      <c r="KIZ43" s="146"/>
      <c r="KJA43" s="146"/>
      <c r="KJB43" s="146"/>
      <c r="KJC43" s="146"/>
      <c r="KJD43" s="146"/>
      <c r="KJE43" s="146"/>
      <c r="KJF43" s="146"/>
      <c r="KJG43" s="146"/>
      <c r="KJH43" s="146"/>
      <c r="KJI43" s="146"/>
      <c r="KJJ43" s="146"/>
      <c r="KJK43" s="146"/>
      <c r="KJL43" s="146"/>
      <c r="KJM43" s="146"/>
      <c r="KJN43" s="146"/>
      <c r="KJO43" s="146"/>
      <c r="KJP43" s="146"/>
      <c r="KJQ43" s="146"/>
      <c r="KJR43" s="146"/>
      <c r="KJS43" s="146"/>
      <c r="KJT43" s="146"/>
      <c r="KJU43" s="146"/>
      <c r="KJV43" s="146"/>
      <c r="KJW43" s="146"/>
      <c r="KJX43" s="146"/>
      <c r="KJY43" s="146"/>
      <c r="KJZ43" s="146"/>
      <c r="KKA43" s="146"/>
      <c r="KKB43" s="146"/>
      <c r="KKC43" s="146"/>
      <c r="KKD43" s="146"/>
      <c r="KKE43" s="146"/>
      <c r="KKF43" s="146"/>
      <c r="KKG43" s="146"/>
      <c r="KKH43" s="146"/>
      <c r="KKI43" s="146"/>
      <c r="KKJ43" s="146"/>
      <c r="KKK43" s="146"/>
      <c r="KKL43" s="146"/>
      <c r="KKM43" s="146"/>
      <c r="KKN43" s="146"/>
      <c r="KKO43" s="146"/>
      <c r="KKP43" s="146"/>
      <c r="KKQ43" s="146"/>
      <c r="KKR43" s="146"/>
      <c r="KKS43" s="146"/>
      <c r="KKT43" s="146"/>
      <c r="KKU43" s="146"/>
      <c r="KKV43" s="146"/>
      <c r="KKW43" s="146"/>
      <c r="KKX43" s="146"/>
      <c r="KKY43" s="146"/>
      <c r="KKZ43" s="146"/>
      <c r="KLA43" s="146"/>
      <c r="KLB43" s="146"/>
      <c r="KLC43" s="146"/>
      <c r="KLD43" s="146"/>
      <c r="KLE43" s="146"/>
      <c r="KLF43" s="146"/>
      <c r="KLG43" s="146"/>
      <c r="KLH43" s="146"/>
      <c r="KLI43" s="146"/>
      <c r="KLJ43" s="146"/>
      <c r="KLK43" s="146"/>
      <c r="KLL43" s="146"/>
      <c r="KLM43" s="146"/>
      <c r="KLN43" s="146"/>
      <c r="KLO43" s="146"/>
      <c r="KLP43" s="146"/>
      <c r="KLQ43" s="146"/>
      <c r="KLR43" s="146"/>
      <c r="KLS43" s="146"/>
      <c r="KLT43" s="146"/>
      <c r="KLU43" s="146"/>
      <c r="KLV43" s="146"/>
      <c r="KLW43" s="146"/>
      <c r="KLX43" s="146"/>
      <c r="KLY43" s="146"/>
      <c r="KLZ43" s="146"/>
      <c r="KMA43" s="146"/>
      <c r="KMB43" s="146"/>
      <c r="KMC43" s="146"/>
      <c r="KMD43" s="146"/>
      <c r="KME43" s="146"/>
      <c r="KMF43" s="146"/>
      <c r="KMG43" s="146"/>
      <c r="KMH43" s="146"/>
      <c r="KMI43" s="146"/>
      <c r="KMJ43" s="146"/>
      <c r="KMK43" s="146"/>
      <c r="KML43" s="146"/>
      <c r="KMM43" s="146"/>
      <c r="KMN43" s="146"/>
      <c r="KMO43" s="146"/>
      <c r="KMP43" s="146"/>
      <c r="KMQ43" s="146"/>
      <c r="KMR43" s="146"/>
      <c r="KMS43" s="146"/>
      <c r="KMT43" s="146"/>
      <c r="KMU43" s="146"/>
      <c r="KMV43" s="146"/>
      <c r="KMW43" s="146"/>
      <c r="KMX43" s="146"/>
      <c r="KMY43" s="146"/>
      <c r="KMZ43" s="146"/>
      <c r="KNA43" s="146"/>
      <c r="KNB43" s="146"/>
      <c r="KNC43" s="146"/>
      <c r="KND43" s="146"/>
      <c r="KNE43" s="146"/>
      <c r="KNF43" s="146"/>
      <c r="KNG43" s="146"/>
      <c r="KNH43" s="146"/>
      <c r="KNI43" s="146"/>
      <c r="KNJ43" s="146"/>
      <c r="KNK43" s="146"/>
      <c r="KNL43" s="146"/>
      <c r="KNM43" s="146"/>
      <c r="KNN43" s="146"/>
      <c r="KNO43" s="146"/>
      <c r="KNP43" s="146"/>
      <c r="KNQ43" s="146"/>
      <c r="KNR43" s="146"/>
      <c r="KNS43" s="146"/>
      <c r="KNT43" s="146"/>
      <c r="KNU43" s="146"/>
      <c r="KNV43" s="146"/>
      <c r="KNW43" s="146"/>
      <c r="KNX43" s="146"/>
      <c r="KNY43" s="146"/>
      <c r="KNZ43" s="146"/>
      <c r="KOA43" s="146"/>
      <c r="KOB43" s="146"/>
      <c r="KOC43" s="146"/>
      <c r="KOD43" s="146"/>
      <c r="KOE43" s="146"/>
      <c r="KOF43" s="146"/>
      <c r="KOG43" s="146"/>
      <c r="KOH43" s="146"/>
      <c r="KOI43" s="146"/>
      <c r="KOJ43" s="146"/>
      <c r="KOK43" s="146"/>
      <c r="KOL43" s="146"/>
      <c r="KOM43" s="146"/>
      <c r="KON43" s="146"/>
      <c r="KOO43" s="146"/>
      <c r="KOP43" s="146"/>
      <c r="KOQ43" s="146"/>
      <c r="KOR43" s="146"/>
      <c r="KOS43" s="146"/>
      <c r="KOT43" s="146"/>
      <c r="KOU43" s="146"/>
      <c r="KOV43" s="146"/>
      <c r="KOW43" s="146"/>
      <c r="KOX43" s="146"/>
      <c r="KOY43" s="146"/>
      <c r="KOZ43" s="146"/>
      <c r="KPA43" s="146"/>
      <c r="KPB43" s="146"/>
      <c r="KPC43" s="146"/>
      <c r="KPD43" s="146"/>
      <c r="KPE43" s="146"/>
      <c r="KPF43" s="146"/>
      <c r="KPG43" s="146"/>
      <c r="KPH43" s="146"/>
      <c r="KPI43" s="146"/>
      <c r="KPJ43" s="146"/>
      <c r="KPK43" s="146"/>
      <c r="KPL43" s="146"/>
      <c r="KPM43" s="146"/>
      <c r="KPN43" s="146"/>
      <c r="KPO43" s="146"/>
      <c r="KPP43" s="146"/>
      <c r="KPQ43" s="146"/>
      <c r="KPR43" s="146"/>
      <c r="KPS43" s="146"/>
      <c r="KPT43" s="146"/>
      <c r="KPU43" s="146"/>
      <c r="KPV43" s="146"/>
      <c r="KPW43" s="146"/>
      <c r="KPX43" s="146"/>
      <c r="KPY43" s="146"/>
      <c r="KPZ43" s="146"/>
      <c r="KQA43" s="146"/>
      <c r="KQB43" s="146"/>
      <c r="KQC43" s="146"/>
      <c r="KQD43" s="146"/>
      <c r="KQE43" s="146"/>
      <c r="KQF43" s="146"/>
      <c r="KQG43" s="146"/>
      <c r="KQH43" s="146"/>
      <c r="KQI43" s="146"/>
      <c r="KQJ43" s="146"/>
      <c r="KQK43" s="146"/>
      <c r="KQL43" s="146"/>
      <c r="KQM43" s="146"/>
      <c r="KQN43" s="146"/>
      <c r="KQO43" s="146"/>
      <c r="KQP43" s="146"/>
      <c r="KQQ43" s="146"/>
      <c r="KQR43" s="146"/>
      <c r="KQS43" s="146"/>
      <c r="KQT43" s="146"/>
      <c r="KQU43" s="146"/>
      <c r="KQV43" s="146"/>
      <c r="KQW43" s="146"/>
      <c r="KQX43" s="146"/>
      <c r="KQY43" s="146"/>
      <c r="KQZ43" s="146"/>
      <c r="KRA43" s="146"/>
      <c r="KRB43" s="146"/>
      <c r="KRC43" s="146"/>
      <c r="KRD43" s="146"/>
      <c r="KRE43" s="146"/>
      <c r="KRF43" s="146"/>
      <c r="KRG43" s="146"/>
      <c r="KRH43" s="146"/>
      <c r="KRI43" s="146"/>
      <c r="KRJ43" s="146"/>
      <c r="KRK43" s="146"/>
      <c r="KRL43" s="146"/>
      <c r="KRM43" s="146"/>
      <c r="KRN43" s="146"/>
      <c r="KRO43" s="146"/>
      <c r="KRP43" s="146"/>
      <c r="KRQ43" s="146"/>
      <c r="KRR43" s="146"/>
      <c r="KRS43" s="146"/>
      <c r="KRT43" s="146"/>
      <c r="KRU43" s="146"/>
      <c r="KRV43" s="146"/>
      <c r="KRW43" s="146"/>
      <c r="KRX43" s="146"/>
      <c r="KRY43" s="146"/>
      <c r="KRZ43" s="146"/>
      <c r="KSA43" s="146"/>
      <c r="KSB43" s="146"/>
      <c r="KSC43" s="146"/>
      <c r="KSD43" s="146"/>
      <c r="KSE43" s="146"/>
      <c r="KSF43" s="146"/>
      <c r="KSG43" s="146"/>
      <c r="KSH43" s="146"/>
      <c r="KSI43" s="146"/>
      <c r="KSJ43" s="146"/>
      <c r="KSK43" s="146"/>
      <c r="KSL43" s="146"/>
      <c r="KSM43" s="146"/>
      <c r="KSN43" s="146"/>
      <c r="KSO43" s="146"/>
      <c r="KSP43" s="146"/>
      <c r="KSQ43" s="146"/>
      <c r="KSR43" s="146"/>
      <c r="KSS43" s="146"/>
      <c r="KST43" s="146"/>
      <c r="KSU43" s="146"/>
      <c r="KSV43" s="146"/>
      <c r="KSW43" s="146"/>
      <c r="KSX43" s="146"/>
      <c r="KSY43" s="146"/>
      <c r="KSZ43" s="146"/>
      <c r="KTA43" s="146"/>
      <c r="KTB43" s="146"/>
      <c r="KTC43" s="146"/>
      <c r="KTD43" s="146"/>
      <c r="KTE43" s="146"/>
      <c r="KTF43" s="146"/>
      <c r="KTG43" s="146"/>
      <c r="KTH43" s="146"/>
      <c r="KTI43" s="146"/>
      <c r="KTJ43" s="146"/>
      <c r="KTK43" s="146"/>
      <c r="KTL43" s="146"/>
      <c r="KTM43" s="146"/>
      <c r="KTN43" s="146"/>
      <c r="KTO43" s="146"/>
      <c r="KTP43" s="146"/>
      <c r="KTQ43" s="146"/>
      <c r="KTR43" s="146"/>
      <c r="KTS43" s="146"/>
      <c r="KTT43" s="146"/>
      <c r="KTU43" s="146"/>
      <c r="KTV43" s="146"/>
      <c r="KTW43" s="146"/>
      <c r="KTX43" s="146"/>
      <c r="KTY43" s="146"/>
      <c r="KTZ43" s="146"/>
      <c r="KUA43" s="146"/>
      <c r="KUB43" s="146"/>
      <c r="KUC43" s="146"/>
      <c r="KUD43" s="146"/>
      <c r="KUE43" s="146"/>
      <c r="KUF43" s="146"/>
      <c r="KUG43" s="146"/>
      <c r="KUH43" s="146"/>
      <c r="KUI43" s="146"/>
      <c r="KUJ43" s="146"/>
      <c r="KUK43" s="146"/>
      <c r="KUL43" s="146"/>
      <c r="KUM43" s="146"/>
      <c r="KUN43" s="146"/>
      <c r="KUO43" s="146"/>
      <c r="KUP43" s="146"/>
      <c r="KUQ43" s="146"/>
      <c r="KUR43" s="146"/>
      <c r="KUS43" s="146"/>
      <c r="KUT43" s="146"/>
      <c r="KUU43" s="146"/>
      <c r="KUV43" s="146"/>
      <c r="KUW43" s="146"/>
      <c r="KUX43" s="146"/>
      <c r="KUY43" s="146"/>
      <c r="KUZ43" s="146"/>
      <c r="KVA43" s="146"/>
      <c r="KVB43" s="146"/>
      <c r="KVC43" s="146"/>
      <c r="KVD43" s="146"/>
      <c r="KVE43" s="146"/>
      <c r="KVF43" s="146"/>
      <c r="KVG43" s="146"/>
      <c r="KVH43" s="146"/>
      <c r="KVI43" s="146"/>
      <c r="KVJ43" s="146"/>
      <c r="KVK43" s="146"/>
      <c r="KVL43" s="146"/>
      <c r="KVM43" s="146"/>
      <c r="KVN43" s="146"/>
      <c r="KVO43" s="146"/>
      <c r="KVP43" s="146"/>
      <c r="KVQ43" s="146"/>
      <c r="KVR43" s="146"/>
      <c r="KVS43" s="146"/>
      <c r="KVT43" s="146"/>
      <c r="KVU43" s="146"/>
      <c r="KVV43" s="146"/>
      <c r="KVW43" s="146"/>
      <c r="KVX43" s="146"/>
      <c r="KVY43" s="146"/>
      <c r="KVZ43" s="146"/>
      <c r="KWA43" s="146"/>
      <c r="KWB43" s="146"/>
      <c r="KWC43" s="146"/>
      <c r="KWD43" s="146"/>
      <c r="KWE43" s="146"/>
      <c r="KWF43" s="146"/>
      <c r="KWG43" s="146"/>
      <c r="KWH43" s="146"/>
      <c r="KWI43" s="146"/>
      <c r="KWJ43" s="146"/>
      <c r="KWK43" s="146"/>
      <c r="KWL43" s="146"/>
      <c r="KWM43" s="146"/>
      <c r="KWN43" s="146"/>
      <c r="KWO43" s="146"/>
      <c r="KWP43" s="146"/>
      <c r="KWQ43" s="146"/>
      <c r="KWR43" s="146"/>
      <c r="KWS43" s="146"/>
      <c r="KWT43" s="146"/>
      <c r="KWU43" s="146"/>
      <c r="KWV43" s="146"/>
      <c r="KWW43" s="146"/>
      <c r="KWX43" s="146"/>
      <c r="KWY43" s="146"/>
      <c r="KWZ43" s="146"/>
      <c r="KXA43" s="146"/>
      <c r="KXB43" s="146"/>
      <c r="KXC43" s="146"/>
      <c r="KXD43" s="146"/>
      <c r="KXE43" s="146"/>
      <c r="KXF43" s="146"/>
      <c r="KXG43" s="146"/>
      <c r="KXH43" s="146"/>
      <c r="KXI43" s="146"/>
      <c r="KXJ43" s="146"/>
      <c r="KXK43" s="146"/>
      <c r="KXL43" s="146"/>
      <c r="KXM43" s="146"/>
      <c r="KXN43" s="146"/>
      <c r="KXO43" s="146"/>
      <c r="KXP43" s="146"/>
      <c r="KXQ43" s="146"/>
      <c r="KXR43" s="146"/>
      <c r="KXS43" s="146"/>
      <c r="KXT43" s="146"/>
      <c r="KXU43" s="146"/>
      <c r="KXV43" s="146"/>
      <c r="KXW43" s="146"/>
      <c r="KXX43" s="146"/>
      <c r="KXY43" s="146"/>
      <c r="KXZ43" s="146"/>
      <c r="KYA43" s="146"/>
      <c r="KYB43" s="146"/>
      <c r="KYC43" s="146"/>
      <c r="KYD43" s="146"/>
      <c r="KYE43" s="146"/>
      <c r="KYF43" s="146"/>
      <c r="KYG43" s="146"/>
      <c r="KYH43" s="146"/>
      <c r="KYI43" s="146"/>
      <c r="KYJ43" s="146"/>
      <c r="KYK43" s="146"/>
      <c r="KYL43" s="146"/>
      <c r="KYM43" s="146"/>
      <c r="KYN43" s="146"/>
      <c r="KYO43" s="146"/>
      <c r="KYP43" s="146"/>
      <c r="KYQ43" s="146"/>
      <c r="KYR43" s="146"/>
      <c r="KYS43" s="146"/>
      <c r="KYT43" s="146"/>
      <c r="KYU43" s="146"/>
      <c r="KYV43" s="146"/>
      <c r="KYW43" s="146"/>
      <c r="KYX43" s="146"/>
      <c r="KYY43" s="146"/>
      <c r="KYZ43" s="146"/>
      <c r="KZA43" s="146"/>
      <c r="KZB43" s="146"/>
      <c r="KZC43" s="146"/>
      <c r="KZD43" s="146"/>
      <c r="KZE43" s="146"/>
      <c r="KZF43" s="146"/>
      <c r="KZG43" s="146"/>
      <c r="KZH43" s="146"/>
      <c r="KZI43" s="146"/>
      <c r="KZJ43" s="146"/>
      <c r="KZK43" s="146"/>
      <c r="KZL43" s="146"/>
      <c r="KZM43" s="146"/>
      <c r="KZN43" s="146"/>
      <c r="KZO43" s="146"/>
      <c r="KZP43" s="146"/>
      <c r="KZQ43" s="146"/>
      <c r="KZR43" s="146"/>
      <c r="KZS43" s="146"/>
      <c r="KZT43" s="146"/>
      <c r="KZU43" s="146"/>
      <c r="KZV43" s="146"/>
      <c r="KZW43" s="146"/>
      <c r="KZX43" s="146"/>
      <c r="KZY43" s="146"/>
      <c r="KZZ43" s="146"/>
      <c r="LAA43" s="146"/>
      <c r="LAB43" s="146"/>
      <c r="LAC43" s="146"/>
      <c r="LAD43" s="146"/>
      <c r="LAE43" s="146"/>
      <c r="LAF43" s="146"/>
      <c r="LAG43" s="146"/>
      <c r="LAH43" s="146"/>
      <c r="LAI43" s="146"/>
      <c r="LAJ43" s="146"/>
      <c r="LAK43" s="146"/>
      <c r="LAL43" s="146"/>
      <c r="LAM43" s="146"/>
      <c r="LAN43" s="146"/>
      <c r="LAO43" s="146"/>
      <c r="LAP43" s="146"/>
      <c r="LAQ43" s="146"/>
      <c r="LAR43" s="146"/>
      <c r="LAS43" s="146"/>
      <c r="LAT43" s="146"/>
      <c r="LAU43" s="146"/>
      <c r="LAV43" s="146"/>
      <c r="LAW43" s="146"/>
      <c r="LAX43" s="146"/>
      <c r="LAY43" s="146"/>
      <c r="LAZ43" s="146"/>
      <c r="LBA43" s="146"/>
      <c r="LBB43" s="146"/>
      <c r="LBC43" s="146"/>
      <c r="LBD43" s="146"/>
      <c r="LBE43" s="146"/>
      <c r="LBF43" s="146"/>
      <c r="LBG43" s="146"/>
      <c r="LBH43" s="146"/>
      <c r="LBI43" s="146"/>
      <c r="LBJ43" s="146"/>
      <c r="LBK43" s="146"/>
      <c r="LBL43" s="146"/>
      <c r="LBM43" s="146"/>
      <c r="LBN43" s="146"/>
      <c r="LBO43" s="146"/>
      <c r="LBP43" s="146"/>
      <c r="LBQ43" s="146"/>
      <c r="LBR43" s="146"/>
      <c r="LBS43" s="146"/>
      <c r="LBT43" s="146"/>
      <c r="LBU43" s="146"/>
      <c r="LBV43" s="146"/>
      <c r="LBW43" s="146"/>
      <c r="LBX43" s="146"/>
      <c r="LBY43" s="146"/>
      <c r="LBZ43" s="146"/>
      <c r="LCA43" s="146"/>
      <c r="LCB43" s="146"/>
      <c r="LCC43" s="146"/>
      <c r="LCD43" s="146"/>
      <c r="LCE43" s="146"/>
      <c r="LCF43" s="146"/>
      <c r="LCG43" s="146"/>
      <c r="LCH43" s="146"/>
      <c r="LCI43" s="146"/>
      <c r="LCJ43" s="146"/>
      <c r="LCK43" s="146"/>
      <c r="LCL43" s="146"/>
      <c r="LCM43" s="146"/>
      <c r="LCN43" s="146"/>
      <c r="LCO43" s="146"/>
      <c r="LCP43" s="146"/>
      <c r="LCQ43" s="146"/>
      <c r="LCR43" s="146"/>
      <c r="LCS43" s="146"/>
      <c r="LCT43" s="146"/>
      <c r="LCU43" s="146"/>
      <c r="LCV43" s="146"/>
      <c r="LCW43" s="146"/>
      <c r="LCX43" s="146"/>
      <c r="LCY43" s="146"/>
      <c r="LCZ43" s="146"/>
      <c r="LDA43" s="146"/>
      <c r="LDB43" s="146"/>
      <c r="LDC43" s="146"/>
      <c r="LDD43" s="146"/>
      <c r="LDE43" s="146"/>
      <c r="LDF43" s="146"/>
      <c r="LDG43" s="146"/>
      <c r="LDH43" s="146"/>
      <c r="LDI43" s="146"/>
      <c r="LDJ43" s="146"/>
      <c r="LDK43" s="146"/>
      <c r="LDL43" s="146"/>
      <c r="LDM43" s="146"/>
      <c r="LDN43" s="146"/>
      <c r="LDO43" s="146"/>
      <c r="LDP43" s="146"/>
      <c r="LDQ43" s="146"/>
      <c r="LDR43" s="146"/>
      <c r="LDS43" s="146"/>
      <c r="LDT43" s="146"/>
      <c r="LDU43" s="146"/>
      <c r="LDV43" s="146"/>
      <c r="LDW43" s="146"/>
      <c r="LDX43" s="146"/>
      <c r="LDY43" s="146"/>
      <c r="LDZ43" s="146"/>
      <c r="LEA43" s="146"/>
      <c r="LEB43" s="146"/>
      <c r="LEC43" s="146"/>
      <c r="LED43" s="146"/>
      <c r="LEE43" s="146"/>
      <c r="LEF43" s="146"/>
      <c r="LEG43" s="146"/>
      <c r="LEH43" s="146"/>
      <c r="LEI43" s="146"/>
      <c r="LEJ43" s="146"/>
      <c r="LEK43" s="146"/>
      <c r="LEL43" s="146"/>
      <c r="LEM43" s="146"/>
      <c r="LEN43" s="146"/>
      <c r="LEO43" s="146"/>
      <c r="LEP43" s="146"/>
      <c r="LEQ43" s="146"/>
      <c r="LER43" s="146"/>
      <c r="LES43" s="146"/>
      <c r="LET43" s="146"/>
      <c r="LEU43" s="146"/>
      <c r="LEV43" s="146"/>
      <c r="LEW43" s="146"/>
      <c r="LEX43" s="146"/>
      <c r="LEY43" s="146"/>
      <c r="LEZ43" s="146"/>
      <c r="LFA43" s="146"/>
      <c r="LFB43" s="146"/>
      <c r="LFC43" s="146"/>
      <c r="LFD43" s="146"/>
      <c r="LFE43" s="146"/>
      <c r="LFF43" s="146"/>
      <c r="LFG43" s="146"/>
      <c r="LFH43" s="146"/>
      <c r="LFI43" s="146"/>
      <c r="LFJ43" s="146"/>
      <c r="LFK43" s="146"/>
      <c r="LFL43" s="146"/>
      <c r="LFM43" s="146"/>
      <c r="LFN43" s="146"/>
      <c r="LFO43" s="146"/>
      <c r="LFP43" s="146"/>
      <c r="LFQ43" s="146"/>
      <c r="LFR43" s="146"/>
      <c r="LFS43" s="146"/>
      <c r="LFT43" s="146"/>
      <c r="LFU43" s="146"/>
      <c r="LFV43" s="146"/>
      <c r="LFW43" s="146"/>
      <c r="LFX43" s="146"/>
      <c r="LFY43" s="146"/>
      <c r="LFZ43" s="146"/>
      <c r="LGA43" s="146"/>
      <c r="LGB43" s="146"/>
      <c r="LGC43" s="146"/>
      <c r="LGD43" s="146"/>
      <c r="LGE43" s="146"/>
      <c r="LGF43" s="146"/>
      <c r="LGG43" s="146"/>
      <c r="LGH43" s="146"/>
      <c r="LGI43" s="146"/>
      <c r="LGJ43" s="146"/>
      <c r="LGK43" s="146"/>
      <c r="LGL43" s="146"/>
      <c r="LGM43" s="146"/>
      <c r="LGN43" s="146"/>
      <c r="LGO43" s="146"/>
      <c r="LGP43" s="146"/>
      <c r="LGQ43" s="146"/>
      <c r="LGR43" s="146"/>
      <c r="LGS43" s="146"/>
      <c r="LGT43" s="146"/>
      <c r="LGU43" s="146"/>
      <c r="LGV43" s="146"/>
      <c r="LGW43" s="146"/>
      <c r="LGX43" s="146"/>
      <c r="LGY43" s="146"/>
      <c r="LGZ43" s="146"/>
      <c r="LHA43" s="146"/>
      <c r="LHB43" s="146"/>
      <c r="LHC43" s="146"/>
      <c r="LHD43" s="146"/>
      <c r="LHE43" s="146"/>
      <c r="LHF43" s="146"/>
      <c r="LHG43" s="146"/>
      <c r="LHH43" s="146"/>
      <c r="LHI43" s="146"/>
      <c r="LHJ43" s="146"/>
      <c r="LHK43" s="146"/>
      <c r="LHL43" s="146"/>
      <c r="LHM43" s="146"/>
      <c r="LHN43" s="146"/>
      <c r="LHO43" s="146"/>
      <c r="LHP43" s="146"/>
      <c r="LHQ43" s="146"/>
      <c r="LHR43" s="146"/>
      <c r="LHS43" s="146"/>
      <c r="LHT43" s="146"/>
      <c r="LHU43" s="146"/>
      <c r="LHV43" s="146"/>
      <c r="LHW43" s="146"/>
      <c r="LHX43" s="146"/>
      <c r="LHY43" s="146"/>
      <c r="LHZ43" s="146"/>
      <c r="LIA43" s="146"/>
      <c r="LIB43" s="146"/>
      <c r="LIC43" s="146"/>
      <c r="LID43" s="146"/>
      <c r="LIE43" s="146"/>
      <c r="LIF43" s="146"/>
      <c r="LIG43" s="146"/>
      <c r="LIH43" s="146"/>
      <c r="LII43" s="146"/>
      <c r="LIJ43" s="146"/>
      <c r="LIK43" s="146"/>
      <c r="LIL43" s="146"/>
      <c r="LIM43" s="146"/>
      <c r="LIN43" s="146"/>
      <c r="LIO43" s="146"/>
      <c r="LIP43" s="146"/>
      <c r="LIQ43" s="146"/>
      <c r="LIR43" s="146"/>
      <c r="LIS43" s="146"/>
      <c r="LIT43" s="146"/>
      <c r="LIU43" s="146"/>
      <c r="LIV43" s="146"/>
      <c r="LIW43" s="146"/>
      <c r="LIX43" s="146"/>
      <c r="LIY43" s="146"/>
      <c r="LIZ43" s="146"/>
      <c r="LJA43" s="146"/>
      <c r="LJB43" s="146"/>
      <c r="LJC43" s="146"/>
      <c r="LJD43" s="146"/>
      <c r="LJE43" s="146"/>
      <c r="LJF43" s="146"/>
      <c r="LJG43" s="146"/>
      <c r="LJH43" s="146"/>
      <c r="LJI43" s="146"/>
      <c r="LJJ43" s="146"/>
      <c r="LJK43" s="146"/>
      <c r="LJL43" s="146"/>
      <c r="LJM43" s="146"/>
      <c r="LJN43" s="146"/>
      <c r="LJO43" s="146"/>
      <c r="LJP43" s="146"/>
      <c r="LJQ43" s="146"/>
      <c r="LJR43" s="146"/>
      <c r="LJS43" s="146"/>
      <c r="LJT43" s="146"/>
      <c r="LJU43" s="146"/>
      <c r="LJV43" s="146"/>
      <c r="LJW43" s="146"/>
      <c r="LJX43" s="146"/>
      <c r="LJY43" s="146"/>
      <c r="LJZ43" s="146"/>
      <c r="LKA43" s="146"/>
      <c r="LKB43" s="146"/>
      <c r="LKC43" s="146"/>
      <c r="LKD43" s="146"/>
      <c r="LKE43" s="146"/>
      <c r="LKF43" s="146"/>
      <c r="LKG43" s="146"/>
      <c r="LKH43" s="146"/>
      <c r="LKI43" s="146"/>
      <c r="LKJ43" s="146"/>
      <c r="LKK43" s="146"/>
      <c r="LKL43" s="146"/>
      <c r="LKM43" s="146"/>
      <c r="LKN43" s="146"/>
      <c r="LKO43" s="146"/>
      <c r="LKP43" s="146"/>
      <c r="LKQ43" s="146"/>
      <c r="LKR43" s="146"/>
      <c r="LKS43" s="146"/>
      <c r="LKT43" s="146"/>
      <c r="LKU43" s="146"/>
      <c r="LKV43" s="146"/>
      <c r="LKW43" s="146"/>
      <c r="LKX43" s="146"/>
      <c r="LKY43" s="146"/>
      <c r="LKZ43" s="146"/>
      <c r="LLA43" s="146"/>
      <c r="LLB43" s="146"/>
      <c r="LLC43" s="146"/>
      <c r="LLD43" s="146"/>
      <c r="LLE43" s="146"/>
      <c r="LLF43" s="146"/>
      <c r="LLG43" s="146"/>
      <c r="LLH43" s="146"/>
      <c r="LLI43" s="146"/>
      <c r="LLJ43" s="146"/>
      <c r="LLK43" s="146"/>
      <c r="LLL43" s="146"/>
      <c r="LLM43" s="146"/>
      <c r="LLN43" s="146"/>
      <c r="LLO43" s="146"/>
      <c r="LLP43" s="146"/>
      <c r="LLQ43" s="146"/>
      <c r="LLR43" s="146"/>
      <c r="LLS43" s="146"/>
      <c r="LLT43" s="146"/>
      <c r="LLU43" s="146"/>
      <c r="LLV43" s="146"/>
      <c r="LLW43" s="146"/>
      <c r="LLX43" s="146"/>
      <c r="LLY43" s="146"/>
      <c r="LLZ43" s="146"/>
      <c r="LMA43" s="146"/>
      <c r="LMB43" s="146"/>
      <c r="LMC43" s="146"/>
      <c r="LMD43" s="146"/>
      <c r="LME43" s="146"/>
      <c r="LMF43" s="146"/>
      <c r="LMG43" s="146"/>
      <c r="LMH43" s="146"/>
      <c r="LMI43" s="146"/>
      <c r="LMJ43" s="146"/>
      <c r="LMK43" s="146"/>
      <c r="LML43" s="146"/>
      <c r="LMM43" s="146"/>
      <c r="LMN43" s="146"/>
      <c r="LMO43" s="146"/>
      <c r="LMP43" s="146"/>
      <c r="LMQ43" s="146"/>
      <c r="LMR43" s="146"/>
      <c r="LMS43" s="146"/>
      <c r="LMT43" s="146"/>
      <c r="LMU43" s="146"/>
      <c r="LMV43" s="146"/>
      <c r="LMW43" s="146"/>
      <c r="LMX43" s="146"/>
      <c r="LMY43" s="146"/>
      <c r="LMZ43" s="146"/>
      <c r="LNA43" s="146"/>
      <c r="LNB43" s="146"/>
      <c r="LNC43" s="146"/>
      <c r="LND43" s="146"/>
      <c r="LNE43" s="146"/>
      <c r="LNF43" s="146"/>
      <c r="LNG43" s="146"/>
      <c r="LNH43" s="146"/>
      <c r="LNI43" s="146"/>
      <c r="LNJ43" s="146"/>
      <c r="LNK43" s="146"/>
      <c r="LNL43" s="146"/>
      <c r="LNM43" s="146"/>
      <c r="LNN43" s="146"/>
      <c r="LNO43" s="146"/>
      <c r="LNP43" s="146"/>
      <c r="LNQ43" s="146"/>
      <c r="LNR43" s="146"/>
      <c r="LNS43" s="146"/>
      <c r="LNT43" s="146"/>
      <c r="LNU43" s="146"/>
      <c r="LNV43" s="146"/>
      <c r="LNW43" s="146"/>
      <c r="LNX43" s="146"/>
      <c r="LNY43" s="146"/>
      <c r="LNZ43" s="146"/>
      <c r="LOA43" s="146"/>
      <c r="LOB43" s="146"/>
      <c r="LOC43" s="146"/>
      <c r="LOD43" s="146"/>
      <c r="LOE43" s="146"/>
      <c r="LOF43" s="146"/>
      <c r="LOG43" s="146"/>
      <c r="LOH43" s="146"/>
      <c r="LOI43" s="146"/>
      <c r="LOJ43" s="146"/>
      <c r="LOK43" s="146"/>
      <c r="LOL43" s="146"/>
      <c r="LOM43" s="146"/>
      <c r="LON43" s="146"/>
      <c r="LOO43" s="146"/>
      <c r="LOP43" s="146"/>
      <c r="LOQ43" s="146"/>
      <c r="LOR43" s="146"/>
      <c r="LOS43" s="146"/>
      <c r="LOT43" s="146"/>
      <c r="LOU43" s="146"/>
      <c r="LOV43" s="146"/>
      <c r="LOW43" s="146"/>
      <c r="LOX43" s="146"/>
      <c r="LOY43" s="146"/>
      <c r="LOZ43" s="146"/>
      <c r="LPA43" s="146"/>
      <c r="LPB43" s="146"/>
      <c r="LPC43" s="146"/>
      <c r="LPD43" s="146"/>
      <c r="LPE43" s="146"/>
      <c r="LPF43" s="146"/>
      <c r="LPG43" s="146"/>
      <c r="LPH43" s="146"/>
      <c r="LPI43" s="146"/>
      <c r="LPJ43" s="146"/>
      <c r="LPK43" s="146"/>
      <c r="LPL43" s="146"/>
      <c r="LPM43" s="146"/>
      <c r="LPN43" s="146"/>
      <c r="LPO43" s="146"/>
      <c r="LPP43" s="146"/>
      <c r="LPQ43" s="146"/>
      <c r="LPR43" s="146"/>
      <c r="LPS43" s="146"/>
      <c r="LPT43" s="146"/>
      <c r="LPU43" s="146"/>
      <c r="LPV43" s="146"/>
      <c r="LPW43" s="146"/>
      <c r="LPX43" s="146"/>
      <c r="LPY43" s="146"/>
      <c r="LPZ43" s="146"/>
      <c r="LQA43" s="146"/>
      <c r="LQB43" s="146"/>
      <c r="LQC43" s="146"/>
      <c r="LQD43" s="146"/>
      <c r="LQE43" s="146"/>
      <c r="LQF43" s="146"/>
      <c r="LQG43" s="146"/>
      <c r="LQH43" s="146"/>
      <c r="LQI43" s="146"/>
      <c r="LQJ43" s="146"/>
      <c r="LQK43" s="146"/>
      <c r="LQL43" s="146"/>
      <c r="LQM43" s="146"/>
      <c r="LQN43" s="146"/>
      <c r="LQO43" s="146"/>
      <c r="LQP43" s="146"/>
      <c r="LQQ43" s="146"/>
      <c r="LQR43" s="146"/>
      <c r="LQS43" s="146"/>
      <c r="LQT43" s="146"/>
      <c r="LQU43" s="146"/>
      <c r="LQV43" s="146"/>
      <c r="LQW43" s="146"/>
      <c r="LQX43" s="146"/>
      <c r="LQY43" s="146"/>
      <c r="LQZ43" s="146"/>
      <c r="LRA43" s="146"/>
      <c r="LRB43" s="146"/>
      <c r="LRC43" s="146"/>
      <c r="LRD43" s="146"/>
      <c r="LRE43" s="146"/>
      <c r="LRF43" s="146"/>
      <c r="LRG43" s="146"/>
      <c r="LRH43" s="146"/>
      <c r="LRI43" s="146"/>
      <c r="LRJ43" s="146"/>
      <c r="LRK43" s="146"/>
      <c r="LRL43" s="146"/>
      <c r="LRM43" s="146"/>
      <c r="LRN43" s="146"/>
      <c r="LRO43" s="146"/>
      <c r="LRP43" s="146"/>
      <c r="LRQ43" s="146"/>
      <c r="LRR43" s="146"/>
      <c r="LRS43" s="146"/>
      <c r="LRT43" s="146"/>
      <c r="LRU43" s="146"/>
      <c r="LRV43" s="146"/>
      <c r="LRW43" s="146"/>
      <c r="LRX43" s="146"/>
      <c r="LRY43" s="146"/>
      <c r="LRZ43" s="146"/>
      <c r="LSA43" s="146"/>
      <c r="LSB43" s="146"/>
      <c r="LSC43" s="146"/>
      <c r="LSD43" s="146"/>
      <c r="LSE43" s="146"/>
      <c r="LSF43" s="146"/>
      <c r="LSG43" s="146"/>
      <c r="LSH43" s="146"/>
      <c r="LSI43" s="146"/>
      <c r="LSJ43" s="146"/>
      <c r="LSK43" s="146"/>
      <c r="LSL43" s="146"/>
      <c r="LSM43" s="146"/>
      <c r="LSN43" s="146"/>
      <c r="LSO43" s="146"/>
      <c r="LSP43" s="146"/>
      <c r="LSQ43" s="146"/>
      <c r="LSR43" s="146"/>
      <c r="LSS43" s="146"/>
      <c r="LST43" s="146"/>
      <c r="LSU43" s="146"/>
      <c r="LSV43" s="146"/>
      <c r="LSW43" s="146"/>
      <c r="LSX43" s="146"/>
      <c r="LSY43" s="146"/>
      <c r="LSZ43" s="146"/>
      <c r="LTA43" s="146"/>
      <c r="LTB43" s="146"/>
      <c r="LTC43" s="146"/>
      <c r="LTD43" s="146"/>
      <c r="LTE43" s="146"/>
      <c r="LTF43" s="146"/>
      <c r="LTG43" s="146"/>
      <c r="LTH43" s="146"/>
      <c r="LTI43" s="146"/>
      <c r="LTJ43" s="146"/>
      <c r="LTK43" s="146"/>
      <c r="LTL43" s="146"/>
      <c r="LTM43" s="146"/>
      <c r="LTN43" s="146"/>
      <c r="LTO43" s="146"/>
      <c r="LTP43" s="146"/>
      <c r="LTQ43" s="146"/>
      <c r="LTR43" s="146"/>
      <c r="LTS43" s="146"/>
      <c r="LTT43" s="146"/>
      <c r="LTU43" s="146"/>
      <c r="LTV43" s="146"/>
      <c r="LTW43" s="146"/>
      <c r="LTX43" s="146"/>
      <c r="LTY43" s="146"/>
      <c r="LTZ43" s="146"/>
      <c r="LUA43" s="146"/>
      <c r="LUB43" s="146"/>
      <c r="LUC43" s="146"/>
      <c r="LUD43" s="146"/>
      <c r="LUE43" s="146"/>
      <c r="LUF43" s="146"/>
      <c r="LUG43" s="146"/>
      <c r="LUH43" s="146"/>
      <c r="LUI43" s="146"/>
      <c r="LUJ43" s="146"/>
      <c r="LUK43" s="146"/>
      <c r="LUL43" s="146"/>
      <c r="LUM43" s="146"/>
      <c r="LUN43" s="146"/>
      <c r="LUO43" s="146"/>
      <c r="LUP43" s="146"/>
      <c r="LUQ43" s="146"/>
      <c r="LUR43" s="146"/>
      <c r="LUS43" s="146"/>
      <c r="LUT43" s="146"/>
      <c r="LUU43" s="146"/>
      <c r="LUV43" s="146"/>
      <c r="LUW43" s="146"/>
      <c r="LUX43" s="146"/>
      <c r="LUY43" s="146"/>
      <c r="LUZ43" s="146"/>
      <c r="LVA43" s="146"/>
      <c r="LVB43" s="146"/>
      <c r="LVC43" s="146"/>
      <c r="LVD43" s="146"/>
      <c r="LVE43" s="146"/>
      <c r="LVF43" s="146"/>
      <c r="LVG43" s="146"/>
      <c r="LVH43" s="146"/>
      <c r="LVI43" s="146"/>
      <c r="LVJ43" s="146"/>
      <c r="LVK43" s="146"/>
      <c r="LVL43" s="146"/>
      <c r="LVM43" s="146"/>
      <c r="LVN43" s="146"/>
      <c r="LVO43" s="146"/>
      <c r="LVP43" s="146"/>
      <c r="LVQ43" s="146"/>
      <c r="LVR43" s="146"/>
      <c r="LVS43" s="146"/>
      <c r="LVT43" s="146"/>
      <c r="LVU43" s="146"/>
      <c r="LVV43" s="146"/>
      <c r="LVW43" s="146"/>
      <c r="LVX43" s="146"/>
      <c r="LVY43" s="146"/>
      <c r="LVZ43" s="146"/>
      <c r="LWA43" s="146"/>
      <c r="LWB43" s="146"/>
      <c r="LWC43" s="146"/>
      <c r="LWD43" s="146"/>
      <c r="LWE43" s="146"/>
      <c r="LWF43" s="146"/>
      <c r="LWG43" s="146"/>
      <c r="LWH43" s="146"/>
      <c r="LWI43" s="146"/>
      <c r="LWJ43" s="146"/>
      <c r="LWK43" s="146"/>
      <c r="LWL43" s="146"/>
      <c r="LWM43" s="146"/>
      <c r="LWN43" s="146"/>
      <c r="LWO43" s="146"/>
      <c r="LWP43" s="146"/>
      <c r="LWQ43" s="146"/>
      <c r="LWR43" s="146"/>
      <c r="LWS43" s="146"/>
      <c r="LWT43" s="146"/>
      <c r="LWU43" s="146"/>
      <c r="LWV43" s="146"/>
      <c r="LWW43" s="146"/>
      <c r="LWX43" s="146"/>
      <c r="LWY43" s="146"/>
      <c r="LWZ43" s="146"/>
      <c r="LXA43" s="146"/>
      <c r="LXB43" s="146"/>
      <c r="LXC43" s="146"/>
      <c r="LXD43" s="146"/>
      <c r="LXE43" s="146"/>
      <c r="LXF43" s="146"/>
      <c r="LXG43" s="146"/>
      <c r="LXH43" s="146"/>
      <c r="LXI43" s="146"/>
      <c r="LXJ43" s="146"/>
      <c r="LXK43" s="146"/>
      <c r="LXL43" s="146"/>
      <c r="LXM43" s="146"/>
      <c r="LXN43" s="146"/>
      <c r="LXO43" s="146"/>
      <c r="LXP43" s="146"/>
      <c r="LXQ43" s="146"/>
      <c r="LXR43" s="146"/>
      <c r="LXS43" s="146"/>
      <c r="LXT43" s="146"/>
      <c r="LXU43" s="146"/>
      <c r="LXV43" s="146"/>
      <c r="LXW43" s="146"/>
      <c r="LXX43" s="146"/>
      <c r="LXY43" s="146"/>
      <c r="LXZ43" s="146"/>
      <c r="LYA43" s="146"/>
      <c r="LYB43" s="146"/>
      <c r="LYC43" s="146"/>
      <c r="LYD43" s="146"/>
      <c r="LYE43" s="146"/>
      <c r="LYF43" s="146"/>
      <c r="LYG43" s="146"/>
      <c r="LYH43" s="146"/>
      <c r="LYI43" s="146"/>
      <c r="LYJ43" s="146"/>
      <c r="LYK43" s="146"/>
      <c r="LYL43" s="146"/>
      <c r="LYM43" s="146"/>
      <c r="LYN43" s="146"/>
      <c r="LYO43" s="146"/>
      <c r="LYP43" s="146"/>
      <c r="LYQ43" s="146"/>
      <c r="LYR43" s="146"/>
      <c r="LYS43" s="146"/>
      <c r="LYT43" s="146"/>
      <c r="LYU43" s="146"/>
      <c r="LYV43" s="146"/>
      <c r="LYW43" s="146"/>
      <c r="LYX43" s="146"/>
      <c r="LYY43" s="146"/>
      <c r="LYZ43" s="146"/>
      <c r="LZA43" s="146"/>
      <c r="LZB43" s="146"/>
      <c r="LZC43" s="146"/>
      <c r="LZD43" s="146"/>
      <c r="LZE43" s="146"/>
      <c r="LZF43" s="146"/>
      <c r="LZG43" s="146"/>
      <c r="LZH43" s="146"/>
      <c r="LZI43" s="146"/>
      <c r="LZJ43" s="146"/>
      <c r="LZK43" s="146"/>
      <c r="LZL43" s="146"/>
      <c r="LZM43" s="146"/>
      <c r="LZN43" s="146"/>
      <c r="LZO43" s="146"/>
      <c r="LZP43" s="146"/>
      <c r="LZQ43" s="146"/>
      <c r="LZR43" s="146"/>
      <c r="LZS43" s="146"/>
      <c r="LZT43" s="146"/>
      <c r="LZU43" s="146"/>
      <c r="LZV43" s="146"/>
      <c r="LZW43" s="146"/>
      <c r="LZX43" s="146"/>
      <c r="LZY43" s="146"/>
      <c r="LZZ43" s="146"/>
      <c r="MAA43" s="146"/>
      <c r="MAB43" s="146"/>
      <c r="MAC43" s="146"/>
      <c r="MAD43" s="146"/>
      <c r="MAE43" s="146"/>
      <c r="MAF43" s="146"/>
      <c r="MAG43" s="146"/>
      <c r="MAH43" s="146"/>
      <c r="MAI43" s="146"/>
      <c r="MAJ43" s="146"/>
      <c r="MAK43" s="146"/>
      <c r="MAL43" s="146"/>
      <c r="MAM43" s="146"/>
      <c r="MAN43" s="146"/>
      <c r="MAO43" s="146"/>
      <c r="MAP43" s="146"/>
      <c r="MAQ43" s="146"/>
      <c r="MAR43" s="146"/>
      <c r="MAS43" s="146"/>
      <c r="MAT43" s="146"/>
      <c r="MAU43" s="146"/>
      <c r="MAV43" s="146"/>
      <c r="MAW43" s="146"/>
      <c r="MAX43" s="146"/>
      <c r="MAY43" s="146"/>
      <c r="MAZ43" s="146"/>
      <c r="MBA43" s="146"/>
      <c r="MBB43" s="146"/>
      <c r="MBC43" s="146"/>
      <c r="MBD43" s="146"/>
      <c r="MBE43" s="146"/>
      <c r="MBF43" s="146"/>
      <c r="MBG43" s="146"/>
      <c r="MBH43" s="146"/>
      <c r="MBI43" s="146"/>
      <c r="MBJ43" s="146"/>
      <c r="MBK43" s="146"/>
      <c r="MBL43" s="146"/>
      <c r="MBM43" s="146"/>
      <c r="MBN43" s="146"/>
      <c r="MBO43" s="146"/>
      <c r="MBP43" s="146"/>
      <c r="MBQ43" s="146"/>
      <c r="MBR43" s="146"/>
      <c r="MBS43" s="146"/>
      <c r="MBT43" s="146"/>
      <c r="MBU43" s="146"/>
      <c r="MBV43" s="146"/>
      <c r="MBW43" s="146"/>
      <c r="MBX43" s="146"/>
      <c r="MBY43" s="146"/>
      <c r="MBZ43" s="146"/>
      <c r="MCA43" s="146"/>
      <c r="MCB43" s="146"/>
      <c r="MCC43" s="146"/>
      <c r="MCD43" s="146"/>
      <c r="MCE43" s="146"/>
      <c r="MCF43" s="146"/>
      <c r="MCG43" s="146"/>
      <c r="MCH43" s="146"/>
      <c r="MCI43" s="146"/>
      <c r="MCJ43" s="146"/>
      <c r="MCK43" s="146"/>
      <c r="MCL43" s="146"/>
      <c r="MCM43" s="146"/>
      <c r="MCN43" s="146"/>
      <c r="MCO43" s="146"/>
      <c r="MCP43" s="146"/>
      <c r="MCQ43" s="146"/>
      <c r="MCR43" s="146"/>
      <c r="MCS43" s="146"/>
      <c r="MCT43" s="146"/>
      <c r="MCU43" s="146"/>
      <c r="MCV43" s="146"/>
      <c r="MCW43" s="146"/>
      <c r="MCX43" s="146"/>
      <c r="MCY43" s="146"/>
      <c r="MCZ43" s="146"/>
      <c r="MDA43" s="146"/>
      <c r="MDB43" s="146"/>
      <c r="MDC43" s="146"/>
      <c r="MDD43" s="146"/>
      <c r="MDE43" s="146"/>
      <c r="MDF43" s="146"/>
      <c r="MDG43" s="146"/>
      <c r="MDH43" s="146"/>
      <c r="MDI43" s="146"/>
      <c r="MDJ43" s="146"/>
      <c r="MDK43" s="146"/>
      <c r="MDL43" s="146"/>
      <c r="MDM43" s="146"/>
      <c r="MDN43" s="146"/>
      <c r="MDO43" s="146"/>
      <c r="MDP43" s="146"/>
      <c r="MDQ43" s="146"/>
      <c r="MDR43" s="146"/>
      <c r="MDS43" s="146"/>
      <c r="MDT43" s="146"/>
      <c r="MDU43" s="146"/>
      <c r="MDV43" s="146"/>
      <c r="MDW43" s="146"/>
      <c r="MDX43" s="146"/>
      <c r="MDY43" s="146"/>
      <c r="MDZ43" s="146"/>
      <c r="MEA43" s="146"/>
      <c r="MEB43" s="146"/>
      <c r="MEC43" s="146"/>
      <c r="MED43" s="146"/>
      <c r="MEE43" s="146"/>
      <c r="MEF43" s="146"/>
      <c r="MEG43" s="146"/>
      <c r="MEH43" s="146"/>
      <c r="MEI43" s="146"/>
      <c r="MEJ43" s="146"/>
      <c r="MEK43" s="146"/>
      <c r="MEL43" s="146"/>
      <c r="MEM43" s="146"/>
      <c r="MEN43" s="146"/>
      <c r="MEO43" s="146"/>
      <c r="MEP43" s="146"/>
      <c r="MEQ43" s="146"/>
      <c r="MER43" s="146"/>
      <c r="MES43" s="146"/>
      <c r="MET43" s="146"/>
      <c r="MEU43" s="146"/>
      <c r="MEV43" s="146"/>
      <c r="MEW43" s="146"/>
      <c r="MEX43" s="146"/>
      <c r="MEY43" s="146"/>
      <c r="MEZ43" s="146"/>
      <c r="MFA43" s="146"/>
      <c r="MFB43" s="146"/>
      <c r="MFC43" s="146"/>
      <c r="MFD43" s="146"/>
      <c r="MFE43" s="146"/>
      <c r="MFF43" s="146"/>
      <c r="MFG43" s="146"/>
      <c r="MFH43" s="146"/>
      <c r="MFI43" s="146"/>
      <c r="MFJ43" s="146"/>
      <c r="MFK43" s="146"/>
      <c r="MFL43" s="146"/>
      <c r="MFM43" s="146"/>
      <c r="MFN43" s="146"/>
      <c r="MFO43" s="146"/>
      <c r="MFP43" s="146"/>
      <c r="MFQ43" s="146"/>
      <c r="MFR43" s="146"/>
      <c r="MFS43" s="146"/>
      <c r="MFT43" s="146"/>
      <c r="MFU43" s="146"/>
      <c r="MFV43" s="146"/>
      <c r="MFW43" s="146"/>
      <c r="MFX43" s="146"/>
      <c r="MFY43" s="146"/>
      <c r="MFZ43" s="146"/>
      <c r="MGA43" s="146"/>
      <c r="MGB43" s="146"/>
      <c r="MGC43" s="146"/>
      <c r="MGD43" s="146"/>
      <c r="MGE43" s="146"/>
      <c r="MGF43" s="146"/>
      <c r="MGG43" s="146"/>
      <c r="MGH43" s="146"/>
      <c r="MGI43" s="146"/>
      <c r="MGJ43" s="146"/>
      <c r="MGK43" s="146"/>
      <c r="MGL43" s="146"/>
      <c r="MGM43" s="146"/>
      <c r="MGN43" s="146"/>
      <c r="MGO43" s="146"/>
      <c r="MGP43" s="146"/>
      <c r="MGQ43" s="146"/>
      <c r="MGR43" s="146"/>
      <c r="MGS43" s="146"/>
      <c r="MGT43" s="146"/>
      <c r="MGU43" s="146"/>
      <c r="MGV43" s="146"/>
      <c r="MGW43" s="146"/>
      <c r="MGX43" s="146"/>
      <c r="MGY43" s="146"/>
      <c r="MGZ43" s="146"/>
      <c r="MHA43" s="146"/>
      <c r="MHB43" s="146"/>
      <c r="MHC43" s="146"/>
      <c r="MHD43" s="146"/>
      <c r="MHE43" s="146"/>
      <c r="MHF43" s="146"/>
      <c r="MHG43" s="146"/>
      <c r="MHH43" s="146"/>
      <c r="MHI43" s="146"/>
      <c r="MHJ43" s="146"/>
      <c r="MHK43" s="146"/>
      <c r="MHL43" s="146"/>
      <c r="MHM43" s="146"/>
      <c r="MHN43" s="146"/>
      <c r="MHO43" s="146"/>
      <c r="MHP43" s="146"/>
      <c r="MHQ43" s="146"/>
      <c r="MHR43" s="146"/>
      <c r="MHS43" s="146"/>
      <c r="MHT43" s="146"/>
      <c r="MHU43" s="146"/>
      <c r="MHV43" s="146"/>
      <c r="MHW43" s="146"/>
      <c r="MHX43" s="146"/>
      <c r="MHY43" s="146"/>
      <c r="MHZ43" s="146"/>
      <c r="MIA43" s="146"/>
      <c r="MIB43" s="146"/>
      <c r="MIC43" s="146"/>
      <c r="MID43" s="146"/>
      <c r="MIE43" s="146"/>
      <c r="MIF43" s="146"/>
      <c r="MIG43" s="146"/>
      <c r="MIH43" s="146"/>
      <c r="MII43" s="146"/>
      <c r="MIJ43" s="146"/>
      <c r="MIK43" s="146"/>
      <c r="MIL43" s="146"/>
      <c r="MIM43" s="146"/>
      <c r="MIN43" s="146"/>
      <c r="MIO43" s="146"/>
      <c r="MIP43" s="146"/>
      <c r="MIQ43" s="146"/>
      <c r="MIR43" s="146"/>
      <c r="MIS43" s="146"/>
      <c r="MIT43" s="146"/>
      <c r="MIU43" s="146"/>
      <c r="MIV43" s="146"/>
      <c r="MIW43" s="146"/>
      <c r="MIX43" s="146"/>
      <c r="MIY43" s="146"/>
      <c r="MIZ43" s="146"/>
      <c r="MJA43" s="146"/>
      <c r="MJB43" s="146"/>
      <c r="MJC43" s="146"/>
      <c r="MJD43" s="146"/>
      <c r="MJE43" s="146"/>
      <c r="MJF43" s="146"/>
      <c r="MJG43" s="146"/>
      <c r="MJH43" s="146"/>
      <c r="MJI43" s="146"/>
      <c r="MJJ43" s="146"/>
      <c r="MJK43" s="146"/>
      <c r="MJL43" s="146"/>
      <c r="MJM43" s="146"/>
      <c r="MJN43" s="146"/>
      <c r="MJO43" s="146"/>
      <c r="MJP43" s="146"/>
      <c r="MJQ43" s="146"/>
      <c r="MJR43" s="146"/>
      <c r="MJS43" s="146"/>
      <c r="MJT43" s="146"/>
      <c r="MJU43" s="146"/>
      <c r="MJV43" s="146"/>
      <c r="MJW43" s="146"/>
      <c r="MJX43" s="146"/>
      <c r="MJY43" s="146"/>
      <c r="MJZ43" s="146"/>
      <c r="MKA43" s="146"/>
      <c r="MKB43" s="146"/>
      <c r="MKC43" s="146"/>
      <c r="MKD43" s="146"/>
      <c r="MKE43" s="146"/>
      <c r="MKF43" s="146"/>
      <c r="MKG43" s="146"/>
      <c r="MKH43" s="146"/>
      <c r="MKI43" s="146"/>
      <c r="MKJ43" s="146"/>
      <c r="MKK43" s="146"/>
      <c r="MKL43" s="146"/>
      <c r="MKM43" s="146"/>
      <c r="MKN43" s="146"/>
      <c r="MKO43" s="146"/>
      <c r="MKP43" s="146"/>
      <c r="MKQ43" s="146"/>
      <c r="MKR43" s="146"/>
      <c r="MKS43" s="146"/>
      <c r="MKT43" s="146"/>
      <c r="MKU43" s="146"/>
      <c r="MKV43" s="146"/>
      <c r="MKW43" s="146"/>
      <c r="MKX43" s="146"/>
      <c r="MKY43" s="146"/>
      <c r="MKZ43" s="146"/>
      <c r="MLA43" s="146"/>
      <c r="MLB43" s="146"/>
      <c r="MLC43" s="146"/>
      <c r="MLD43" s="146"/>
      <c r="MLE43" s="146"/>
      <c r="MLF43" s="146"/>
      <c r="MLG43" s="146"/>
      <c r="MLH43" s="146"/>
      <c r="MLI43" s="146"/>
      <c r="MLJ43" s="146"/>
      <c r="MLK43" s="146"/>
      <c r="MLL43" s="146"/>
      <c r="MLM43" s="146"/>
      <c r="MLN43" s="146"/>
      <c r="MLO43" s="146"/>
      <c r="MLP43" s="146"/>
      <c r="MLQ43" s="146"/>
      <c r="MLR43" s="146"/>
      <c r="MLS43" s="146"/>
      <c r="MLT43" s="146"/>
      <c r="MLU43" s="146"/>
      <c r="MLV43" s="146"/>
      <c r="MLW43" s="146"/>
      <c r="MLX43" s="146"/>
      <c r="MLY43" s="146"/>
      <c r="MLZ43" s="146"/>
      <c r="MMA43" s="146"/>
      <c r="MMB43" s="146"/>
      <c r="MMC43" s="146"/>
      <c r="MMD43" s="146"/>
      <c r="MME43" s="146"/>
      <c r="MMF43" s="146"/>
      <c r="MMG43" s="146"/>
      <c r="MMH43" s="146"/>
      <c r="MMI43" s="146"/>
      <c r="MMJ43" s="146"/>
      <c r="MMK43" s="146"/>
      <c r="MML43" s="146"/>
      <c r="MMM43" s="146"/>
      <c r="MMN43" s="146"/>
      <c r="MMO43" s="146"/>
      <c r="MMP43" s="146"/>
      <c r="MMQ43" s="146"/>
      <c r="MMR43" s="146"/>
      <c r="MMS43" s="146"/>
      <c r="MMT43" s="146"/>
      <c r="MMU43" s="146"/>
      <c r="MMV43" s="146"/>
      <c r="MMW43" s="146"/>
      <c r="MMX43" s="146"/>
      <c r="MMY43" s="146"/>
      <c r="MMZ43" s="146"/>
      <c r="MNA43" s="146"/>
      <c r="MNB43" s="146"/>
      <c r="MNC43" s="146"/>
      <c r="MND43" s="146"/>
      <c r="MNE43" s="146"/>
      <c r="MNF43" s="146"/>
      <c r="MNG43" s="146"/>
      <c r="MNH43" s="146"/>
      <c r="MNI43" s="146"/>
      <c r="MNJ43" s="146"/>
      <c r="MNK43" s="146"/>
      <c r="MNL43" s="146"/>
      <c r="MNM43" s="146"/>
      <c r="MNN43" s="146"/>
      <c r="MNO43" s="146"/>
      <c r="MNP43" s="146"/>
      <c r="MNQ43" s="146"/>
      <c r="MNR43" s="146"/>
      <c r="MNS43" s="146"/>
      <c r="MNT43" s="146"/>
      <c r="MNU43" s="146"/>
      <c r="MNV43" s="146"/>
      <c r="MNW43" s="146"/>
      <c r="MNX43" s="146"/>
      <c r="MNY43" s="146"/>
      <c r="MNZ43" s="146"/>
      <c r="MOA43" s="146"/>
      <c r="MOB43" s="146"/>
      <c r="MOC43" s="146"/>
      <c r="MOD43" s="146"/>
      <c r="MOE43" s="146"/>
      <c r="MOF43" s="146"/>
      <c r="MOG43" s="146"/>
      <c r="MOH43" s="146"/>
      <c r="MOI43" s="146"/>
      <c r="MOJ43" s="146"/>
      <c r="MOK43" s="146"/>
      <c r="MOL43" s="146"/>
      <c r="MOM43" s="146"/>
      <c r="MON43" s="146"/>
      <c r="MOO43" s="146"/>
      <c r="MOP43" s="146"/>
      <c r="MOQ43" s="146"/>
      <c r="MOR43" s="146"/>
      <c r="MOS43" s="146"/>
      <c r="MOT43" s="146"/>
      <c r="MOU43" s="146"/>
      <c r="MOV43" s="146"/>
      <c r="MOW43" s="146"/>
      <c r="MOX43" s="146"/>
      <c r="MOY43" s="146"/>
      <c r="MOZ43" s="146"/>
      <c r="MPA43" s="146"/>
      <c r="MPB43" s="146"/>
      <c r="MPC43" s="146"/>
      <c r="MPD43" s="146"/>
      <c r="MPE43" s="146"/>
      <c r="MPF43" s="146"/>
      <c r="MPG43" s="146"/>
      <c r="MPH43" s="146"/>
      <c r="MPI43" s="146"/>
      <c r="MPJ43" s="146"/>
      <c r="MPK43" s="146"/>
      <c r="MPL43" s="146"/>
      <c r="MPM43" s="146"/>
      <c r="MPN43" s="146"/>
      <c r="MPO43" s="146"/>
      <c r="MPP43" s="146"/>
      <c r="MPQ43" s="146"/>
      <c r="MPR43" s="146"/>
      <c r="MPS43" s="146"/>
      <c r="MPT43" s="146"/>
      <c r="MPU43" s="146"/>
      <c r="MPV43" s="146"/>
      <c r="MPW43" s="146"/>
      <c r="MPX43" s="146"/>
      <c r="MPY43" s="146"/>
      <c r="MPZ43" s="146"/>
      <c r="MQA43" s="146"/>
      <c r="MQB43" s="146"/>
      <c r="MQC43" s="146"/>
      <c r="MQD43" s="146"/>
      <c r="MQE43" s="146"/>
      <c r="MQF43" s="146"/>
      <c r="MQG43" s="146"/>
      <c r="MQH43" s="146"/>
      <c r="MQI43" s="146"/>
      <c r="MQJ43" s="146"/>
      <c r="MQK43" s="146"/>
      <c r="MQL43" s="146"/>
      <c r="MQM43" s="146"/>
      <c r="MQN43" s="146"/>
      <c r="MQO43" s="146"/>
      <c r="MQP43" s="146"/>
      <c r="MQQ43" s="146"/>
      <c r="MQR43" s="146"/>
      <c r="MQS43" s="146"/>
      <c r="MQT43" s="146"/>
      <c r="MQU43" s="146"/>
      <c r="MQV43" s="146"/>
      <c r="MQW43" s="146"/>
      <c r="MQX43" s="146"/>
      <c r="MQY43" s="146"/>
      <c r="MQZ43" s="146"/>
      <c r="MRA43" s="146"/>
      <c r="MRB43" s="146"/>
      <c r="MRC43" s="146"/>
      <c r="MRD43" s="146"/>
      <c r="MRE43" s="146"/>
      <c r="MRF43" s="146"/>
      <c r="MRG43" s="146"/>
      <c r="MRH43" s="146"/>
      <c r="MRI43" s="146"/>
      <c r="MRJ43" s="146"/>
      <c r="MRK43" s="146"/>
      <c r="MRL43" s="146"/>
      <c r="MRM43" s="146"/>
      <c r="MRN43" s="146"/>
      <c r="MRO43" s="146"/>
      <c r="MRP43" s="146"/>
      <c r="MRQ43" s="146"/>
      <c r="MRR43" s="146"/>
      <c r="MRS43" s="146"/>
      <c r="MRT43" s="146"/>
      <c r="MRU43" s="146"/>
      <c r="MRV43" s="146"/>
      <c r="MRW43" s="146"/>
      <c r="MRX43" s="146"/>
      <c r="MRY43" s="146"/>
      <c r="MRZ43" s="146"/>
      <c r="MSA43" s="146"/>
      <c r="MSB43" s="146"/>
      <c r="MSC43" s="146"/>
      <c r="MSD43" s="146"/>
      <c r="MSE43" s="146"/>
      <c r="MSF43" s="146"/>
      <c r="MSG43" s="146"/>
      <c r="MSH43" s="146"/>
      <c r="MSI43" s="146"/>
      <c r="MSJ43" s="146"/>
      <c r="MSK43" s="146"/>
      <c r="MSL43" s="146"/>
      <c r="MSM43" s="146"/>
      <c r="MSN43" s="146"/>
      <c r="MSO43" s="146"/>
      <c r="MSP43" s="146"/>
      <c r="MSQ43" s="146"/>
      <c r="MSR43" s="146"/>
      <c r="MSS43" s="146"/>
      <c r="MST43" s="146"/>
      <c r="MSU43" s="146"/>
      <c r="MSV43" s="146"/>
      <c r="MSW43" s="146"/>
      <c r="MSX43" s="146"/>
      <c r="MSY43" s="146"/>
      <c r="MSZ43" s="146"/>
      <c r="MTA43" s="146"/>
      <c r="MTB43" s="146"/>
      <c r="MTC43" s="146"/>
      <c r="MTD43" s="146"/>
      <c r="MTE43" s="146"/>
      <c r="MTF43" s="146"/>
      <c r="MTG43" s="146"/>
      <c r="MTH43" s="146"/>
      <c r="MTI43" s="146"/>
      <c r="MTJ43" s="146"/>
      <c r="MTK43" s="146"/>
      <c r="MTL43" s="146"/>
      <c r="MTM43" s="146"/>
      <c r="MTN43" s="146"/>
      <c r="MTO43" s="146"/>
      <c r="MTP43" s="146"/>
      <c r="MTQ43" s="146"/>
      <c r="MTR43" s="146"/>
      <c r="MTS43" s="146"/>
      <c r="MTT43" s="146"/>
      <c r="MTU43" s="146"/>
      <c r="MTV43" s="146"/>
      <c r="MTW43" s="146"/>
      <c r="MTX43" s="146"/>
      <c r="MTY43" s="146"/>
      <c r="MTZ43" s="146"/>
      <c r="MUA43" s="146"/>
      <c r="MUB43" s="146"/>
      <c r="MUC43" s="146"/>
      <c r="MUD43" s="146"/>
      <c r="MUE43" s="146"/>
      <c r="MUF43" s="146"/>
      <c r="MUG43" s="146"/>
      <c r="MUH43" s="146"/>
      <c r="MUI43" s="146"/>
      <c r="MUJ43" s="146"/>
      <c r="MUK43" s="146"/>
      <c r="MUL43" s="146"/>
      <c r="MUM43" s="146"/>
      <c r="MUN43" s="146"/>
      <c r="MUO43" s="146"/>
      <c r="MUP43" s="146"/>
      <c r="MUQ43" s="146"/>
      <c r="MUR43" s="146"/>
      <c r="MUS43" s="146"/>
      <c r="MUT43" s="146"/>
      <c r="MUU43" s="146"/>
      <c r="MUV43" s="146"/>
      <c r="MUW43" s="146"/>
      <c r="MUX43" s="146"/>
      <c r="MUY43" s="146"/>
      <c r="MUZ43" s="146"/>
      <c r="MVA43" s="146"/>
      <c r="MVB43" s="146"/>
      <c r="MVC43" s="146"/>
      <c r="MVD43" s="146"/>
      <c r="MVE43" s="146"/>
      <c r="MVF43" s="146"/>
      <c r="MVG43" s="146"/>
      <c r="MVH43" s="146"/>
      <c r="MVI43" s="146"/>
      <c r="MVJ43" s="146"/>
      <c r="MVK43" s="146"/>
      <c r="MVL43" s="146"/>
      <c r="MVM43" s="146"/>
      <c r="MVN43" s="146"/>
      <c r="MVO43" s="146"/>
      <c r="MVP43" s="146"/>
      <c r="MVQ43" s="146"/>
      <c r="MVR43" s="146"/>
      <c r="MVS43" s="146"/>
      <c r="MVT43" s="146"/>
      <c r="MVU43" s="146"/>
      <c r="MVV43" s="146"/>
      <c r="MVW43" s="146"/>
      <c r="MVX43" s="146"/>
      <c r="MVY43" s="146"/>
      <c r="MVZ43" s="146"/>
      <c r="MWA43" s="146"/>
      <c r="MWB43" s="146"/>
      <c r="MWC43" s="146"/>
      <c r="MWD43" s="146"/>
      <c r="MWE43" s="146"/>
      <c r="MWF43" s="146"/>
      <c r="MWG43" s="146"/>
      <c r="MWH43" s="146"/>
      <c r="MWI43" s="146"/>
      <c r="MWJ43" s="146"/>
      <c r="MWK43" s="146"/>
      <c r="MWL43" s="146"/>
      <c r="MWM43" s="146"/>
      <c r="MWN43" s="146"/>
      <c r="MWO43" s="146"/>
      <c r="MWP43" s="146"/>
      <c r="MWQ43" s="146"/>
      <c r="MWR43" s="146"/>
      <c r="MWS43" s="146"/>
      <c r="MWT43" s="146"/>
      <c r="MWU43" s="146"/>
      <c r="MWV43" s="146"/>
      <c r="MWW43" s="146"/>
      <c r="MWX43" s="146"/>
      <c r="MWY43" s="146"/>
      <c r="MWZ43" s="146"/>
      <c r="MXA43" s="146"/>
      <c r="MXB43" s="146"/>
      <c r="MXC43" s="146"/>
      <c r="MXD43" s="146"/>
      <c r="MXE43" s="146"/>
      <c r="MXF43" s="146"/>
      <c r="MXG43" s="146"/>
      <c r="MXH43" s="146"/>
      <c r="MXI43" s="146"/>
      <c r="MXJ43" s="146"/>
      <c r="MXK43" s="146"/>
      <c r="MXL43" s="146"/>
      <c r="MXM43" s="146"/>
      <c r="MXN43" s="146"/>
      <c r="MXO43" s="146"/>
      <c r="MXP43" s="146"/>
      <c r="MXQ43" s="146"/>
      <c r="MXR43" s="146"/>
      <c r="MXS43" s="146"/>
      <c r="MXT43" s="146"/>
      <c r="MXU43" s="146"/>
      <c r="MXV43" s="146"/>
      <c r="MXW43" s="146"/>
      <c r="MXX43" s="146"/>
      <c r="MXY43" s="146"/>
      <c r="MXZ43" s="146"/>
      <c r="MYA43" s="146"/>
      <c r="MYB43" s="146"/>
      <c r="MYC43" s="146"/>
      <c r="MYD43" s="146"/>
      <c r="MYE43" s="146"/>
      <c r="MYF43" s="146"/>
      <c r="MYG43" s="146"/>
      <c r="MYH43" s="146"/>
      <c r="MYI43" s="146"/>
      <c r="MYJ43" s="146"/>
      <c r="MYK43" s="146"/>
      <c r="MYL43" s="146"/>
      <c r="MYM43" s="146"/>
      <c r="MYN43" s="146"/>
      <c r="MYO43" s="146"/>
      <c r="MYP43" s="146"/>
      <c r="MYQ43" s="146"/>
      <c r="MYR43" s="146"/>
      <c r="MYS43" s="146"/>
      <c r="MYT43" s="146"/>
      <c r="MYU43" s="146"/>
      <c r="MYV43" s="146"/>
      <c r="MYW43" s="146"/>
      <c r="MYX43" s="146"/>
      <c r="MYY43" s="146"/>
      <c r="MYZ43" s="146"/>
      <c r="MZA43" s="146"/>
      <c r="MZB43" s="146"/>
      <c r="MZC43" s="146"/>
      <c r="MZD43" s="146"/>
      <c r="MZE43" s="146"/>
      <c r="MZF43" s="146"/>
      <c r="MZG43" s="146"/>
      <c r="MZH43" s="146"/>
      <c r="MZI43" s="146"/>
      <c r="MZJ43" s="146"/>
      <c r="MZK43" s="146"/>
      <c r="MZL43" s="146"/>
      <c r="MZM43" s="146"/>
      <c r="MZN43" s="146"/>
      <c r="MZO43" s="146"/>
      <c r="MZP43" s="146"/>
      <c r="MZQ43" s="146"/>
      <c r="MZR43" s="146"/>
      <c r="MZS43" s="146"/>
      <c r="MZT43" s="146"/>
      <c r="MZU43" s="146"/>
      <c r="MZV43" s="146"/>
      <c r="MZW43" s="146"/>
      <c r="MZX43" s="146"/>
      <c r="MZY43" s="146"/>
      <c r="MZZ43" s="146"/>
      <c r="NAA43" s="146"/>
      <c r="NAB43" s="146"/>
      <c r="NAC43" s="146"/>
      <c r="NAD43" s="146"/>
      <c r="NAE43" s="146"/>
      <c r="NAF43" s="146"/>
      <c r="NAG43" s="146"/>
      <c r="NAH43" s="146"/>
      <c r="NAI43" s="146"/>
      <c r="NAJ43" s="146"/>
      <c r="NAK43" s="146"/>
      <c r="NAL43" s="146"/>
      <c r="NAM43" s="146"/>
      <c r="NAN43" s="146"/>
      <c r="NAO43" s="146"/>
      <c r="NAP43" s="146"/>
      <c r="NAQ43" s="146"/>
      <c r="NAR43" s="146"/>
      <c r="NAS43" s="146"/>
      <c r="NAT43" s="146"/>
      <c r="NAU43" s="146"/>
      <c r="NAV43" s="146"/>
      <c r="NAW43" s="146"/>
      <c r="NAX43" s="146"/>
      <c r="NAY43" s="146"/>
      <c r="NAZ43" s="146"/>
      <c r="NBA43" s="146"/>
      <c r="NBB43" s="146"/>
      <c r="NBC43" s="146"/>
      <c r="NBD43" s="146"/>
      <c r="NBE43" s="146"/>
      <c r="NBF43" s="146"/>
      <c r="NBG43" s="146"/>
      <c r="NBH43" s="146"/>
      <c r="NBI43" s="146"/>
      <c r="NBJ43" s="146"/>
      <c r="NBK43" s="146"/>
      <c r="NBL43" s="146"/>
      <c r="NBM43" s="146"/>
      <c r="NBN43" s="146"/>
      <c r="NBO43" s="146"/>
      <c r="NBP43" s="146"/>
      <c r="NBQ43" s="146"/>
      <c r="NBR43" s="146"/>
      <c r="NBS43" s="146"/>
      <c r="NBT43" s="146"/>
      <c r="NBU43" s="146"/>
      <c r="NBV43" s="146"/>
      <c r="NBW43" s="146"/>
      <c r="NBX43" s="146"/>
      <c r="NBY43" s="146"/>
      <c r="NBZ43" s="146"/>
      <c r="NCA43" s="146"/>
      <c r="NCB43" s="146"/>
      <c r="NCC43" s="146"/>
      <c r="NCD43" s="146"/>
      <c r="NCE43" s="146"/>
      <c r="NCF43" s="146"/>
      <c r="NCG43" s="146"/>
      <c r="NCH43" s="146"/>
      <c r="NCI43" s="146"/>
      <c r="NCJ43" s="146"/>
      <c r="NCK43" s="146"/>
      <c r="NCL43" s="146"/>
      <c r="NCM43" s="146"/>
      <c r="NCN43" s="146"/>
      <c r="NCO43" s="146"/>
      <c r="NCP43" s="146"/>
      <c r="NCQ43" s="146"/>
      <c r="NCR43" s="146"/>
      <c r="NCS43" s="146"/>
      <c r="NCT43" s="146"/>
      <c r="NCU43" s="146"/>
      <c r="NCV43" s="146"/>
      <c r="NCW43" s="146"/>
      <c r="NCX43" s="146"/>
      <c r="NCY43" s="146"/>
      <c r="NCZ43" s="146"/>
      <c r="NDA43" s="146"/>
      <c r="NDB43" s="146"/>
      <c r="NDC43" s="146"/>
      <c r="NDD43" s="146"/>
      <c r="NDE43" s="146"/>
      <c r="NDF43" s="146"/>
      <c r="NDG43" s="146"/>
      <c r="NDH43" s="146"/>
      <c r="NDI43" s="146"/>
      <c r="NDJ43" s="146"/>
      <c r="NDK43" s="146"/>
      <c r="NDL43" s="146"/>
      <c r="NDM43" s="146"/>
      <c r="NDN43" s="146"/>
      <c r="NDO43" s="146"/>
      <c r="NDP43" s="146"/>
      <c r="NDQ43" s="146"/>
      <c r="NDR43" s="146"/>
      <c r="NDS43" s="146"/>
      <c r="NDT43" s="146"/>
      <c r="NDU43" s="146"/>
      <c r="NDV43" s="146"/>
      <c r="NDW43" s="146"/>
      <c r="NDX43" s="146"/>
      <c r="NDY43" s="146"/>
      <c r="NDZ43" s="146"/>
      <c r="NEA43" s="146"/>
      <c r="NEB43" s="146"/>
      <c r="NEC43" s="146"/>
      <c r="NED43" s="146"/>
      <c r="NEE43" s="146"/>
      <c r="NEF43" s="146"/>
      <c r="NEG43" s="146"/>
      <c r="NEH43" s="146"/>
      <c r="NEI43" s="146"/>
      <c r="NEJ43" s="146"/>
      <c r="NEK43" s="146"/>
      <c r="NEL43" s="146"/>
      <c r="NEM43" s="146"/>
      <c r="NEN43" s="146"/>
      <c r="NEO43" s="146"/>
      <c r="NEP43" s="146"/>
      <c r="NEQ43" s="146"/>
      <c r="NER43" s="146"/>
      <c r="NES43" s="146"/>
      <c r="NET43" s="146"/>
      <c r="NEU43" s="146"/>
      <c r="NEV43" s="146"/>
      <c r="NEW43" s="146"/>
      <c r="NEX43" s="146"/>
      <c r="NEY43" s="146"/>
      <c r="NEZ43" s="146"/>
      <c r="NFA43" s="146"/>
      <c r="NFB43" s="146"/>
      <c r="NFC43" s="146"/>
      <c r="NFD43" s="146"/>
      <c r="NFE43" s="146"/>
      <c r="NFF43" s="146"/>
      <c r="NFG43" s="146"/>
      <c r="NFH43" s="146"/>
      <c r="NFI43" s="146"/>
      <c r="NFJ43" s="146"/>
      <c r="NFK43" s="146"/>
      <c r="NFL43" s="146"/>
      <c r="NFM43" s="146"/>
      <c r="NFN43" s="146"/>
      <c r="NFO43" s="146"/>
      <c r="NFP43" s="146"/>
      <c r="NFQ43" s="146"/>
      <c r="NFR43" s="146"/>
      <c r="NFS43" s="146"/>
      <c r="NFT43" s="146"/>
      <c r="NFU43" s="146"/>
      <c r="NFV43" s="146"/>
      <c r="NFW43" s="146"/>
      <c r="NFX43" s="146"/>
      <c r="NFY43" s="146"/>
      <c r="NFZ43" s="146"/>
      <c r="NGA43" s="146"/>
      <c r="NGB43" s="146"/>
      <c r="NGC43" s="146"/>
      <c r="NGD43" s="146"/>
      <c r="NGE43" s="146"/>
      <c r="NGF43" s="146"/>
      <c r="NGG43" s="146"/>
      <c r="NGH43" s="146"/>
      <c r="NGI43" s="146"/>
      <c r="NGJ43" s="146"/>
      <c r="NGK43" s="146"/>
      <c r="NGL43" s="146"/>
      <c r="NGM43" s="146"/>
      <c r="NGN43" s="146"/>
      <c r="NGO43" s="146"/>
      <c r="NGP43" s="146"/>
      <c r="NGQ43" s="146"/>
      <c r="NGR43" s="146"/>
      <c r="NGS43" s="146"/>
      <c r="NGT43" s="146"/>
      <c r="NGU43" s="146"/>
      <c r="NGV43" s="146"/>
      <c r="NGW43" s="146"/>
      <c r="NGX43" s="146"/>
      <c r="NGY43" s="146"/>
      <c r="NGZ43" s="146"/>
      <c r="NHA43" s="146"/>
      <c r="NHB43" s="146"/>
      <c r="NHC43" s="146"/>
      <c r="NHD43" s="146"/>
      <c r="NHE43" s="146"/>
      <c r="NHF43" s="146"/>
      <c r="NHG43" s="146"/>
      <c r="NHH43" s="146"/>
      <c r="NHI43" s="146"/>
      <c r="NHJ43" s="146"/>
      <c r="NHK43" s="146"/>
      <c r="NHL43" s="146"/>
      <c r="NHM43" s="146"/>
      <c r="NHN43" s="146"/>
      <c r="NHO43" s="146"/>
      <c r="NHP43" s="146"/>
      <c r="NHQ43" s="146"/>
      <c r="NHR43" s="146"/>
      <c r="NHS43" s="146"/>
      <c r="NHT43" s="146"/>
      <c r="NHU43" s="146"/>
      <c r="NHV43" s="146"/>
      <c r="NHW43" s="146"/>
      <c r="NHX43" s="146"/>
      <c r="NHY43" s="146"/>
      <c r="NHZ43" s="146"/>
      <c r="NIA43" s="146"/>
      <c r="NIB43" s="146"/>
      <c r="NIC43" s="146"/>
      <c r="NID43" s="146"/>
      <c r="NIE43" s="146"/>
      <c r="NIF43" s="146"/>
      <c r="NIG43" s="146"/>
      <c r="NIH43" s="146"/>
      <c r="NII43" s="146"/>
      <c r="NIJ43" s="146"/>
      <c r="NIK43" s="146"/>
      <c r="NIL43" s="146"/>
      <c r="NIM43" s="146"/>
      <c r="NIN43" s="146"/>
      <c r="NIO43" s="146"/>
      <c r="NIP43" s="146"/>
      <c r="NIQ43" s="146"/>
      <c r="NIR43" s="146"/>
      <c r="NIS43" s="146"/>
      <c r="NIT43" s="146"/>
      <c r="NIU43" s="146"/>
      <c r="NIV43" s="146"/>
      <c r="NIW43" s="146"/>
      <c r="NIX43" s="146"/>
      <c r="NIY43" s="146"/>
      <c r="NIZ43" s="146"/>
      <c r="NJA43" s="146"/>
      <c r="NJB43" s="146"/>
      <c r="NJC43" s="146"/>
      <c r="NJD43" s="146"/>
      <c r="NJE43" s="146"/>
      <c r="NJF43" s="146"/>
      <c r="NJG43" s="146"/>
      <c r="NJH43" s="146"/>
      <c r="NJI43" s="146"/>
      <c r="NJJ43" s="146"/>
      <c r="NJK43" s="146"/>
      <c r="NJL43" s="146"/>
      <c r="NJM43" s="146"/>
      <c r="NJN43" s="146"/>
      <c r="NJO43" s="146"/>
      <c r="NJP43" s="146"/>
      <c r="NJQ43" s="146"/>
      <c r="NJR43" s="146"/>
      <c r="NJS43" s="146"/>
      <c r="NJT43" s="146"/>
      <c r="NJU43" s="146"/>
      <c r="NJV43" s="146"/>
      <c r="NJW43" s="146"/>
      <c r="NJX43" s="146"/>
      <c r="NJY43" s="146"/>
      <c r="NJZ43" s="146"/>
      <c r="NKA43" s="146"/>
      <c r="NKB43" s="146"/>
      <c r="NKC43" s="146"/>
      <c r="NKD43" s="146"/>
      <c r="NKE43" s="146"/>
      <c r="NKF43" s="146"/>
      <c r="NKG43" s="146"/>
      <c r="NKH43" s="146"/>
      <c r="NKI43" s="146"/>
      <c r="NKJ43" s="146"/>
      <c r="NKK43" s="146"/>
      <c r="NKL43" s="146"/>
      <c r="NKM43" s="146"/>
      <c r="NKN43" s="146"/>
      <c r="NKO43" s="146"/>
      <c r="NKP43" s="146"/>
      <c r="NKQ43" s="146"/>
      <c r="NKR43" s="146"/>
      <c r="NKS43" s="146"/>
      <c r="NKT43" s="146"/>
      <c r="NKU43" s="146"/>
      <c r="NKV43" s="146"/>
      <c r="NKW43" s="146"/>
      <c r="NKX43" s="146"/>
      <c r="NKY43" s="146"/>
      <c r="NKZ43" s="146"/>
      <c r="NLA43" s="146"/>
      <c r="NLB43" s="146"/>
      <c r="NLC43" s="146"/>
      <c r="NLD43" s="146"/>
      <c r="NLE43" s="146"/>
      <c r="NLF43" s="146"/>
      <c r="NLG43" s="146"/>
      <c r="NLH43" s="146"/>
      <c r="NLI43" s="146"/>
      <c r="NLJ43" s="146"/>
      <c r="NLK43" s="146"/>
      <c r="NLL43" s="146"/>
      <c r="NLM43" s="146"/>
      <c r="NLN43" s="146"/>
      <c r="NLO43" s="146"/>
      <c r="NLP43" s="146"/>
      <c r="NLQ43" s="146"/>
      <c r="NLR43" s="146"/>
      <c r="NLS43" s="146"/>
      <c r="NLT43" s="146"/>
      <c r="NLU43" s="146"/>
      <c r="NLV43" s="146"/>
      <c r="NLW43" s="146"/>
      <c r="NLX43" s="146"/>
      <c r="NLY43" s="146"/>
      <c r="NLZ43" s="146"/>
      <c r="NMA43" s="146"/>
      <c r="NMB43" s="146"/>
      <c r="NMC43" s="146"/>
      <c r="NMD43" s="146"/>
      <c r="NME43" s="146"/>
      <c r="NMF43" s="146"/>
      <c r="NMG43" s="146"/>
      <c r="NMH43" s="146"/>
      <c r="NMI43" s="146"/>
      <c r="NMJ43" s="146"/>
      <c r="NMK43" s="146"/>
      <c r="NML43" s="146"/>
      <c r="NMM43" s="146"/>
      <c r="NMN43" s="146"/>
      <c r="NMO43" s="146"/>
      <c r="NMP43" s="146"/>
      <c r="NMQ43" s="146"/>
      <c r="NMR43" s="146"/>
      <c r="NMS43" s="146"/>
      <c r="NMT43" s="146"/>
      <c r="NMU43" s="146"/>
      <c r="NMV43" s="146"/>
      <c r="NMW43" s="146"/>
      <c r="NMX43" s="146"/>
      <c r="NMY43" s="146"/>
      <c r="NMZ43" s="146"/>
      <c r="NNA43" s="146"/>
      <c r="NNB43" s="146"/>
      <c r="NNC43" s="146"/>
      <c r="NND43" s="146"/>
      <c r="NNE43" s="146"/>
      <c r="NNF43" s="146"/>
      <c r="NNG43" s="146"/>
      <c r="NNH43" s="146"/>
      <c r="NNI43" s="146"/>
      <c r="NNJ43" s="146"/>
      <c r="NNK43" s="146"/>
      <c r="NNL43" s="146"/>
      <c r="NNM43" s="146"/>
      <c r="NNN43" s="146"/>
      <c r="NNO43" s="146"/>
      <c r="NNP43" s="146"/>
      <c r="NNQ43" s="146"/>
      <c r="NNR43" s="146"/>
      <c r="NNS43" s="146"/>
      <c r="NNT43" s="146"/>
      <c r="NNU43" s="146"/>
      <c r="NNV43" s="146"/>
      <c r="NNW43" s="146"/>
      <c r="NNX43" s="146"/>
      <c r="NNY43" s="146"/>
      <c r="NNZ43" s="146"/>
      <c r="NOA43" s="146"/>
      <c r="NOB43" s="146"/>
      <c r="NOC43" s="146"/>
      <c r="NOD43" s="146"/>
      <c r="NOE43" s="146"/>
      <c r="NOF43" s="146"/>
      <c r="NOG43" s="146"/>
      <c r="NOH43" s="146"/>
      <c r="NOI43" s="146"/>
      <c r="NOJ43" s="146"/>
      <c r="NOK43" s="146"/>
      <c r="NOL43" s="146"/>
      <c r="NOM43" s="146"/>
      <c r="NON43" s="146"/>
      <c r="NOO43" s="146"/>
      <c r="NOP43" s="146"/>
      <c r="NOQ43" s="146"/>
      <c r="NOR43" s="146"/>
      <c r="NOS43" s="146"/>
      <c r="NOT43" s="146"/>
      <c r="NOU43" s="146"/>
      <c r="NOV43" s="146"/>
      <c r="NOW43" s="146"/>
      <c r="NOX43" s="146"/>
      <c r="NOY43" s="146"/>
      <c r="NOZ43" s="146"/>
      <c r="NPA43" s="146"/>
      <c r="NPB43" s="146"/>
      <c r="NPC43" s="146"/>
      <c r="NPD43" s="146"/>
      <c r="NPE43" s="146"/>
      <c r="NPF43" s="146"/>
      <c r="NPG43" s="146"/>
      <c r="NPH43" s="146"/>
      <c r="NPI43" s="146"/>
      <c r="NPJ43" s="146"/>
      <c r="NPK43" s="146"/>
      <c r="NPL43" s="146"/>
      <c r="NPM43" s="146"/>
      <c r="NPN43" s="146"/>
      <c r="NPO43" s="146"/>
      <c r="NPP43" s="146"/>
      <c r="NPQ43" s="146"/>
      <c r="NPR43" s="146"/>
      <c r="NPS43" s="146"/>
      <c r="NPT43" s="146"/>
      <c r="NPU43" s="146"/>
      <c r="NPV43" s="146"/>
      <c r="NPW43" s="146"/>
      <c r="NPX43" s="146"/>
      <c r="NPY43" s="146"/>
      <c r="NPZ43" s="146"/>
      <c r="NQA43" s="146"/>
      <c r="NQB43" s="146"/>
      <c r="NQC43" s="146"/>
      <c r="NQD43" s="146"/>
      <c r="NQE43" s="146"/>
      <c r="NQF43" s="146"/>
      <c r="NQG43" s="146"/>
      <c r="NQH43" s="146"/>
      <c r="NQI43" s="146"/>
      <c r="NQJ43" s="146"/>
      <c r="NQK43" s="146"/>
      <c r="NQL43" s="146"/>
      <c r="NQM43" s="146"/>
      <c r="NQN43" s="146"/>
      <c r="NQO43" s="146"/>
      <c r="NQP43" s="146"/>
      <c r="NQQ43" s="146"/>
      <c r="NQR43" s="146"/>
      <c r="NQS43" s="146"/>
      <c r="NQT43" s="146"/>
      <c r="NQU43" s="146"/>
      <c r="NQV43" s="146"/>
      <c r="NQW43" s="146"/>
      <c r="NQX43" s="146"/>
      <c r="NQY43" s="146"/>
      <c r="NQZ43" s="146"/>
      <c r="NRA43" s="146"/>
      <c r="NRB43" s="146"/>
      <c r="NRC43" s="146"/>
      <c r="NRD43" s="146"/>
      <c r="NRE43" s="146"/>
      <c r="NRF43" s="146"/>
      <c r="NRG43" s="146"/>
      <c r="NRH43" s="146"/>
      <c r="NRI43" s="146"/>
      <c r="NRJ43" s="146"/>
      <c r="NRK43" s="146"/>
      <c r="NRL43" s="146"/>
      <c r="NRM43" s="146"/>
      <c r="NRN43" s="146"/>
      <c r="NRO43" s="146"/>
      <c r="NRP43" s="146"/>
      <c r="NRQ43" s="146"/>
      <c r="NRR43" s="146"/>
      <c r="NRS43" s="146"/>
      <c r="NRT43" s="146"/>
      <c r="NRU43" s="146"/>
      <c r="NRV43" s="146"/>
      <c r="NRW43" s="146"/>
      <c r="NRX43" s="146"/>
      <c r="NRY43" s="146"/>
      <c r="NRZ43" s="146"/>
      <c r="NSA43" s="146"/>
      <c r="NSB43" s="146"/>
      <c r="NSC43" s="146"/>
      <c r="NSD43" s="146"/>
      <c r="NSE43" s="146"/>
      <c r="NSF43" s="146"/>
      <c r="NSG43" s="146"/>
      <c r="NSH43" s="146"/>
      <c r="NSI43" s="146"/>
      <c r="NSJ43" s="146"/>
      <c r="NSK43" s="146"/>
      <c r="NSL43" s="146"/>
      <c r="NSM43" s="146"/>
      <c r="NSN43" s="146"/>
      <c r="NSO43" s="146"/>
      <c r="NSP43" s="146"/>
      <c r="NSQ43" s="146"/>
      <c r="NSR43" s="146"/>
      <c r="NSS43" s="146"/>
      <c r="NST43" s="146"/>
      <c r="NSU43" s="146"/>
      <c r="NSV43" s="146"/>
      <c r="NSW43" s="146"/>
      <c r="NSX43" s="146"/>
      <c r="NSY43" s="146"/>
      <c r="NSZ43" s="146"/>
      <c r="NTA43" s="146"/>
      <c r="NTB43" s="146"/>
      <c r="NTC43" s="146"/>
      <c r="NTD43" s="146"/>
      <c r="NTE43" s="146"/>
      <c r="NTF43" s="146"/>
      <c r="NTG43" s="146"/>
      <c r="NTH43" s="146"/>
      <c r="NTI43" s="146"/>
      <c r="NTJ43" s="146"/>
      <c r="NTK43" s="146"/>
      <c r="NTL43" s="146"/>
      <c r="NTM43" s="146"/>
      <c r="NTN43" s="146"/>
      <c r="NTO43" s="146"/>
      <c r="NTP43" s="146"/>
      <c r="NTQ43" s="146"/>
      <c r="NTR43" s="146"/>
      <c r="NTS43" s="146"/>
      <c r="NTT43" s="146"/>
      <c r="NTU43" s="146"/>
      <c r="NTV43" s="146"/>
      <c r="NTW43" s="146"/>
      <c r="NTX43" s="146"/>
      <c r="NTY43" s="146"/>
      <c r="NTZ43" s="146"/>
      <c r="NUA43" s="146"/>
      <c r="NUB43" s="146"/>
      <c r="NUC43" s="146"/>
      <c r="NUD43" s="146"/>
      <c r="NUE43" s="146"/>
      <c r="NUF43" s="146"/>
      <c r="NUG43" s="146"/>
      <c r="NUH43" s="146"/>
      <c r="NUI43" s="146"/>
      <c r="NUJ43" s="146"/>
      <c r="NUK43" s="146"/>
      <c r="NUL43" s="146"/>
      <c r="NUM43" s="146"/>
      <c r="NUN43" s="146"/>
      <c r="NUO43" s="146"/>
      <c r="NUP43" s="146"/>
      <c r="NUQ43" s="146"/>
      <c r="NUR43" s="146"/>
      <c r="NUS43" s="146"/>
      <c r="NUT43" s="146"/>
      <c r="NUU43" s="146"/>
      <c r="NUV43" s="146"/>
      <c r="NUW43" s="146"/>
      <c r="NUX43" s="146"/>
      <c r="NUY43" s="146"/>
      <c r="NUZ43" s="146"/>
      <c r="NVA43" s="146"/>
      <c r="NVB43" s="146"/>
      <c r="NVC43" s="146"/>
      <c r="NVD43" s="146"/>
      <c r="NVE43" s="146"/>
      <c r="NVF43" s="146"/>
      <c r="NVG43" s="146"/>
      <c r="NVH43" s="146"/>
      <c r="NVI43" s="146"/>
      <c r="NVJ43" s="146"/>
      <c r="NVK43" s="146"/>
      <c r="NVL43" s="146"/>
      <c r="NVM43" s="146"/>
      <c r="NVN43" s="146"/>
      <c r="NVO43" s="146"/>
      <c r="NVP43" s="146"/>
      <c r="NVQ43" s="146"/>
      <c r="NVR43" s="146"/>
      <c r="NVS43" s="146"/>
      <c r="NVT43" s="146"/>
      <c r="NVU43" s="146"/>
      <c r="NVV43" s="146"/>
      <c r="NVW43" s="146"/>
      <c r="NVX43" s="146"/>
      <c r="NVY43" s="146"/>
      <c r="NVZ43" s="146"/>
      <c r="NWA43" s="146"/>
      <c r="NWB43" s="146"/>
      <c r="NWC43" s="146"/>
      <c r="NWD43" s="146"/>
      <c r="NWE43" s="146"/>
      <c r="NWF43" s="146"/>
      <c r="NWG43" s="146"/>
      <c r="NWH43" s="146"/>
      <c r="NWI43" s="146"/>
      <c r="NWJ43" s="146"/>
      <c r="NWK43" s="146"/>
      <c r="NWL43" s="146"/>
      <c r="NWM43" s="146"/>
      <c r="NWN43" s="146"/>
      <c r="NWO43" s="146"/>
      <c r="NWP43" s="146"/>
      <c r="NWQ43" s="146"/>
      <c r="NWR43" s="146"/>
      <c r="NWS43" s="146"/>
      <c r="NWT43" s="146"/>
      <c r="NWU43" s="146"/>
      <c r="NWV43" s="146"/>
      <c r="NWW43" s="146"/>
      <c r="NWX43" s="146"/>
      <c r="NWY43" s="146"/>
      <c r="NWZ43" s="146"/>
      <c r="NXA43" s="146"/>
      <c r="NXB43" s="146"/>
      <c r="NXC43" s="146"/>
      <c r="NXD43" s="146"/>
      <c r="NXE43" s="146"/>
      <c r="NXF43" s="146"/>
      <c r="NXG43" s="146"/>
      <c r="NXH43" s="146"/>
      <c r="NXI43" s="146"/>
      <c r="NXJ43" s="146"/>
      <c r="NXK43" s="146"/>
      <c r="NXL43" s="146"/>
      <c r="NXM43" s="146"/>
      <c r="NXN43" s="146"/>
      <c r="NXO43" s="146"/>
      <c r="NXP43" s="146"/>
      <c r="NXQ43" s="146"/>
      <c r="NXR43" s="146"/>
      <c r="NXS43" s="146"/>
      <c r="NXT43" s="146"/>
      <c r="NXU43" s="146"/>
      <c r="NXV43" s="146"/>
      <c r="NXW43" s="146"/>
      <c r="NXX43" s="146"/>
      <c r="NXY43" s="146"/>
      <c r="NXZ43" s="146"/>
      <c r="NYA43" s="146"/>
      <c r="NYB43" s="146"/>
      <c r="NYC43" s="146"/>
      <c r="NYD43" s="146"/>
      <c r="NYE43" s="146"/>
      <c r="NYF43" s="146"/>
      <c r="NYG43" s="146"/>
      <c r="NYH43" s="146"/>
      <c r="NYI43" s="146"/>
      <c r="NYJ43" s="146"/>
      <c r="NYK43" s="146"/>
      <c r="NYL43" s="146"/>
      <c r="NYM43" s="146"/>
      <c r="NYN43" s="146"/>
      <c r="NYO43" s="146"/>
      <c r="NYP43" s="146"/>
      <c r="NYQ43" s="146"/>
      <c r="NYR43" s="146"/>
      <c r="NYS43" s="146"/>
      <c r="NYT43" s="146"/>
      <c r="NYU43" s="146"/>
      <c r="NYV43" s="146"/>
      <c r="NYW43" s="146"/>
      <c r="NYX43" s="146"/>
      <c r="NYY43" s="146"/>
      <c r="NYZ43" s="146"/>
      <c r="NZA43" s="146"/>
      <c r="NZB43" s="146"/>
      <c r="NZC43" s="146"/>
      <c r="NZD43" s="146"/>
      <c r="NZE43" s="146"/>
      <c r="NZF43" s="146"/>
      <c r="NZG43" s="146"/>
      <c r="NZH43" s="146"/>
      <c r="NZI43" s="146"/>
      <c r="NZJ43" s="146"/>
      <c r="NZK43" s="146"/>
      <c r="NZL43" s="146"/>
      <c r="NZM43" s="146"/>
      <c r="NZN43" s="146"/>
      <c r="NZO43" s="146"/>
      <c r="NZP43" s="146"/>
      <c r="NZQ43" s="146"/>
      <c r="NZR43" s="146"/>
      <c r="NZS43" s="146"/>
      <c r="NZT43" s="146"/>
      <c r="NZU43" s="146"/>
      <c r="NZV43" s="146"/>
      <c r="NZW43" s="146"/>
      <c r="NZX43" s="146"/>
      <c r="NZY43" s="146"/>
      <c r="NZZ43" s="146"/>
      <c r="OAA43" s="146"/>
      <c r="OAB43" s="146"/>
      <c r="OAC43" s="146"/>
      <c r="OAD43" s="146"/>
      <c r="OAE43" s="146"/>
      <c r="OAF43" s="146"/>
      <c r="OAG43" s="146"/>
      <c r="OAH43" s="146"/>
      <c r="OAI43" s="146"/>
      <c r="OAJ43" s="146"/>
      <c r="OAK43" s="146"/>
      <c r="OAL43" s="146"/>
      <c r="OAM43" s="146"/>
      <c r="OAN43" s="146"/>
      <c r="OAO43" s="146"/>
      <c r="OAP43" s="146"/>
      <c r="OAQ43" s="146"/>
      <c r="OAR43" s="146"/>
      <c r="OAS43" s="146"/>
      <c r="OAT43" s="146"/>
      <c r="OAU43" s="146"/>
      <c r="OAV43" s="146"/>
      <c r="OAW43" s="146"/>
      <c r="OAX43" s="146"/>
      <c r="OAY43" s="146"/>
      <c r="OAZ43" s="146"/>
      <c r="OBA43" s="146"/>
      <c r="OBB43" s="146"/>
      <c r="OBC43" s="146"/>
      <c r="OBD43" s="146"/>
      <c r="OBE43" s="146"/>
      <c r="OBF43" s="146"/>
      <c r="OBG43" s="146"/>
      <c r="OBH43" s="146"/>
      <c r="OBI43" s="146"/>
      <c r="OBJ43" s="146"/>
      <c r="OBK43" s="146"/>
      <c r="OBL43" s="146"/>
      <c r="OBM43" s="146"/>
      <c r="OBN43" s="146"/>
      <c r="OBO43" s="146"/>
      <c r="OBP43" s="146"/>
      <c r="OBQ43" s="146"/>
      <c r="OBR43" s="146"/>
      <c r="OBS43" s="146"/>
      <c r="OBT43" s="146"/>
      <c r="OBU43" s="146"/>
      <c r="OBV43" s="146"/>
      <c r="OBW43" s="146"/>
      <c r="OBX43" s="146"/>
      <c r="OBY43" s="146"/>
      <c r="OBZ43" s="146"/>
      <c r="OCA43" s="146"/>
      <c r="OCB43" s="146"/>
      <c r="OCC43" s="146"/>
      <c r="OCD43" s="146"/>
      <c r="OCE43" s="146"/>
      <c r="OCF43" s="146"/>
      <c r="OCG43" s="146"/>
      <c r="OCH43" s="146"/>
      <c r="OCI43" s="146"/>
      <c r="OCJ43" s="146"/>
      <c r="OCK43" s="146"/>
      <c r="OCL43" s="146"/>
      <c r="OCM43" s="146"/>
      <c r="OCN43" s="146"/>
      <c r="OCO43" s="146"/>
      <c r="OCP43" s="146"/>
      <c r="OCQ43" s="146"/>
      <c r="OCR43" s="146"/>
      <c r="OCS43" s="146"/>
      <c r="OCT43" s="146"/>
      <c r="OCU43" s="146"/>
      <c r="OCV43" s="146"/>
      <c r="OCW43" s="146"/>
      <c r="OCX43" s="146"/>
      <c r="OCY43" s="146"/>
      <c r="OCZ43" s="146"/>
      <c r="ODA43" s="146"/>
      <c r="ODB43" s="146"/>
      <c r="ODC43" s="146"/>
      <c r="ODD43" s="146"/>
      <c r="ODE43" s="146"/>
      <c r="ODF43" s="146"/>
      <c r="ODG43" s="146"/>
      <c r="ODH43" s="146"/>
      <c r="ODI43" s="146"/>
      <c r="ODJ43" s="146"/>
      <c r="ODK43" s="146"/>
      <c r="ODL43" s="146"/>
      <c r="ODM43" s="146"/>
      <c r="ODN43" s="146"/>
      <c r="ODO43" s="146"/>
      <c r="ODP43" s="146"/>
      <c r="ODQ43" s="146"/>
      <c r="ODR43" s="146"/>
      <c r="ODS43" s="146"/>
      <c r="ODT43" s="146"/>
      <c r="ODU43" s="146"/>
      <c r="ODV43" s="146"/>
      <c r="ODW43" s="146"/>
      <c r="ODX43" s="146"/>
      <c r="ODY43" s="146"/>
      <c r="ODZ43" s="146"/>
      <c r="OEA43" s="146"/>
      <c r="OEB43" s="146"/>
      <c r="OEC43" s="146"/>
      <c r="OED43" s="146"/>
      <c r="OEE43" s="146"/>
      <c r="OEF43" s="146"/>
      <c r="OEG43" s="146"/>
      <c r="OEH43" s="146"/>
      <c r="OEI43" s="146"/>
      <c r="OEJ43" s="146"/>
      <c r="OEK43" s="146"/>
      <c r="OEL43" s="146"/>
      <c r="OEM43" s="146"/>
      <c r="OEN43" s="146"/>
      <c r="OEO43" s="146"/>
      <c r="OEP43" s="146"/>
      <c r="OEQ43" s="146"/>
      <c r="OER43" s="146"/>
      <c r="OES43" s="146"/>
      <c r="OET43" s="146"/>
      <c r="OEU43" s="146"/>
      <c r="OEV43" s="146"/>
      <c r="OEW43" s="146"/>
      <c r="OEX43" s="146"/>
      <c r="OEY43" s="146"/>
      <c r="OEZ43" s="146"/>
      <c r="OFA43" s="146"/>
      <c r="OFB43" s="146"/>
      <c r="OFC43" s="146"/>
      <c r="OFD43" s="146"/>
      <c r="OFE43" s="146"/>
      <c r="OFF43" s="146"/>
      <c r="OFG43" s="146"/>
      <c r="OFH43" s="146"/>
      <c r="OFI43" s="146"/>
      <c r="OFJ43" s="146"/>
      <c r="OFK43" s="146"/>
      <c r="OFL43" s="146"/>
      <c r="OFM43" s="146"/>
      <c r="OFN43" s="146"/>
      <c r="OFO43" s="146"/>
      <c r="OFP43" s="146"/>
      <c r="OFQ43" s="146"/>
      <c r="OFR43" s="146"/>
      <c r="OFS43" s="146"/>
      <c r="OFT43" s="146"/>
      <c r="OFU43" s="146"/>
      <c r="OFV43" s="146"/>
      <c r="OFW43" s="146"/>
      <c r="OFX43" s="146"/>
      <c r="OFY43" s="146"/>
      <c r="OFZ43" s="146"/>
      <c r="OGA43" s="146"/>
      <c r="OGB43" s="146"/>
      <c r="OGC43" s="146"/>
      <c r="OGD43" s="146"/>
      <c r="OGE43" s="146"/>
      <c r="OGF43" s="146"/>
      <c r="OGG43" s="146"/>
      <c r="OGH43" s="146"/>
      <c r="OGI43" s="146"/>
      <c r="OGJ43" s="146"/>
      <c r="OGK43" s="146"/>
      <c r="OGL43" s="146"/>
      <c r="OGM43" s="146"/>
      <c r="OGN43" s="146"/>
      <c r="OGO43" s="146"/>
      <c r="OGP43" s="146"/>
      <c r="OGQ43" s="146"/>
      <c r="OGR43" s="146"/>
      <c r="OGS43" s="146"/>
      <c r="OGT43" s="146"/>
      <c r="OGU43" s="146"/>
      <c r="OGV43" s="146"/>
      <c r="OGW43" s="146"/>
      <c r="OGX43" s="146"/>
      <c r="OGY43" s="146"/>
      <c r="OGZ43" s="146"/>
      <c r="OHA43" s="146"/>
      <c r="OHB43" s="146"/>
      <c r="OHC43" s="146"/>
      <c r="OHD43" s="146"/>
      <c r="OHE43" s="146"/>
      <c r="OHF43" s="146"/>
      <c r="OHG43" s="146"/>
      <c r="OHH43" s="146"/>
      <c r="OHI43" s="146"/>
      <c r="OHJ43" s="146"/>
      <c r="OHK43" s="146"/>
      <c r="OHL43" s="146"/>
      <c r="OHM43" s="146"/>
      <c r="OHN43" s="146"/>
      <c r="OHO43" s="146"/>
      <c r="OHP43" s="146"/>
      <c r="OHQ43" s="146"/>
      <c r="OHR43" s="146"/>
      <c r="OHS43" s="146"/>
      <c r="OHT43" s="146"/>
      <c r="OHU43" s="146"/>
      <c r="OHV43" s="146"/>
      <c r="OHW43" s="146"/>
      <c r="OHX43" s="146"/>
      <c r="OHY43" s="146"/>
      <c r="OHZ43" s="146"/>
      <c r="OIA43" s="146"/>
      <c r="OIB43" s="146"/>
      <c r="OIC43" s="146"/>
      <c r="OID43" s="146"/>
      <c r="OIE43" s="146"/>
      <c r="OIF43" s="146"/>
      <c r="OIG43" s="146"/>
      <c r="OIH43" s="146"/>
      <c r="OII43" s="146"/>
      <c r="OIJ43" s="146"/>
      <c r="OIK43" s="146"/>
      <c r="OIL43" s="146"/>
      <c r="OIM43" s="146"/>
      <c r="OIN43" s="146"/>
      <c r="OIO43" s="146"/>
      <c r="OIP43" s="146"/>
      <c r="OIQ43" s="146"/>
      <c r="OIR43" s="146"/>
      <c r="OIS43" s="146"/>
      <c r="OIT43" s="146"/>
      <c r="OIU43" s="146"/>
      <c r="OIV43" s="146"/>
      <c r="OIW43" s="146"/>
      <c r="OIX43" s="146"/>
      <c r="OIY43" s="146"/>
      <c r="OIZ43" s="146"/>
      <c r="OJA43" s="146"/>
      <c r="OJB43" s="146"/>
      <c r="OJC43" s="146"/>
      <c r="OJD43" s="146"/>
      <c r="OJE43" s="146"/>
      <c r="OJF43" s="146"/>
      <c r="OJG43" s="146"/>
      <c r="OJH43" s="146"/>
      <c r="OJI43" s="146"/>
      <c r="OJJ43" s="146"/>
      <c r="OJK43" s="146"/>
      <c r="OJL43" s="146"/>
      <c r="OJM43" s="146"/>
      <c r="OJN43" s="146"/>
      <c r="OJO43" s="146"/>
      <c r="OJP43" s="146"/>
      <c r="OJQ43" s="146"/>
      <c r="OJR43" s="146"/>
      <c r="OJS43" s="146"/>
      <c r="OJT43" s="146"/>
      <c r="OJU43" s="146"/>
      <c r="OJV43" s="146"/>
      <c r="OJW43" s="146"/>
      <c r="OJX43" s="146"/>
      <c r="OJY43" s="146"/>
      <c r="OJZ43" s="146"/>
      <c r="OKA43" s="146"/>
      <c r="OKB43" s="146"/>
      <c r="OKC43" s="146"/>
      <c r="OKD43" s="146"/>
      <c r="OKE43" s="146"/>
      <c r="OKF43" s="146"/>
      <c r="OKG43" s="146"/>
      <c r="OKH43" s="146"/>
      <c r="OKI43" s="146"/>
      <c r="OKJ43" s="146"/>
      <c r="OKK43" s="146"/>
      <c r="OKL43" s="146"/>
      <c r="OKM43" s="146"/>
      <c r="OKN43" s="146"/>
      <c r="OKO43" s="146"/>
      <c r="OKP43" s="146"/>
      <c r="OKQ43" s="146"/>
      <c r="OKR43" s="146"/>
      <c r="OKS43" s="146"/>
      <c r="OKT43" s="146"/>
      <c r="OKU43" s="146"/>
      <c r="OKV43" s="146"/>
      <c r="OKW43" s="146"/>
      <c r="OKX43" s="146"/>
      <c r="OKY43" s="146"/>
      <c r="OKZ43" s="146"/>
      <c r="OLA43" s="146"/>
      <c r="OLB43" s="146"/>
      <c r="OLC43" s="146"/>
      <c r="OLD43" s="146"/>
      <c r="OLE43" s="146"/>
      <c r="OLF43" s="146"/>
      <c r="OLG43" s="146"/>
      <c r="OLH43" s="146"/>
      <c r="OLI43" s="146"/>
      <c r="OLJ43" s="146"/>
      <c r="OLK43" s="146"/>
      <c r="OLL43" s="146"/>
      <c r="OLM43" s="146"/>
      <c r="OLN43" s="146"/>
      <c r="OLO43" s="146"/>
      <c r="OLP43" s="146"/>
      <c r="OLQ43" s="146"/>
      <c r="OLR43" s="146"/>
      <c r="OLS43" s="146"/>
      <c r="OLT43" s="146"/>
      <c r="OLU43" s="146"/>
      <c r="OLV43" s="146"/>
      <c r="OLW43" s="146"/>
      <c r="OLX43" s="146"/>
      <c r="OLY43" s="146"/>
      <c r="OLZ43" s="146"/>
      <c r="OMA43" s="146"/>
      <c r="OMB43" s="146"/>
      <c r="OMC43" s="146"/>
      <c r="OMD43" s="146"/>
      <c r="OME43" s="146"/>
      <c r="OMF43" s="146"/>
      <c r="OMG43" s="146"/>
      <c r="OMH43" s="146"/>
      <c r="OMI43" s="146"/>
      <c r="OMJ43" s="146"/>
      <c r="OMK43" s="146"/>
      <c r="OML43" s="146"/>
      <c r="OMM43" s="146"/>
      <c r="OMN43" s="146"/>
      <c r="OMO43" s="146"/>
      <c r="OMP43" s="146"/>
      <c r="OMQ43" s="146"/>
      <c r="OMR43" s="146"/>
      <c r="OMS43" s="146"/>
      <c r="OMT43" s="146"/>
      <c r="OMU43" s="146"/>
      <c r="OMV43" s="146"/>
      <c r="OMW43" s="146"/>
      <c r="OMX43" s="146"/>
      <c r="OMY43" s="146"/>
      <c r="OMZ43" s="146"/>
      <c r="ONA43" s="146"/>
      <c r="ONB43" s="146"/>
      <c r="ONC43" s="146"/>
      <c r="OND43" s="146"/>
      <c r="ONE43" s="146"/>
      <c r="ONF43" s="146"/>
      <c r="ONG43" s="146"/>
      <c r="ONH43" s="146"/>
      <c r="ONI43" s="146"/>
      <c r="ONJ43" s="146"/>
      <c r="ONK43" s="146"/>
      <c r="ONL43" s="146"/>
      <c r="ONM43" s="146"/>
      <c r="ONN43" s="146"/>
      <c r="ONO43" s="146"/>
      <c r="ONP43" s="146"/>
      <c r="ONQ43" s="146"/>
      <c r="ONR43" s="146"/>
      <c r="ONS43" s="146"/>
      <c r="ONT43" s="146"/>
      <c r="ONU43" s="146"/>
      <c r="ONV43" s="146"/>
      <c r="ONW43" s="146"/>
      <c r="ONX43" s="146"/>
      <c r="ONY43" s="146"/>
      <c r="ONZ43" s="146"/>
      <c r="OOA43" s="146"/>
      <c r="OOB43" s="146"/>
      <c r="OOC43" s="146"/>
      <c r="OOD43" s="146"/>
      <c r="OOE43" s="146"/>
      <c r="OOF43" s="146"/>
      <c r="OOG43" s="146"/>
      <c r="OOH43" s="146"/>
      <c r="OOI43" s="146"/>
      <c r="OOJ43" s="146"/>
      <c r="OOK43" s="146"/>
      <c r="OOL43" s="146"/>
      <c r="OOM43" s="146"/>
      <c r="OON43" s="146"/>
      <c r="OOO43" s="146"/>
      <c r="OOP43" s="146"/>
      <c r="OOQ43" s="146"/>
      <c r="OOR43" s="146"/>
      <c r="OOS43" s="146"/>
      <c r="OOT43" s="146"/>
      <c r="OOU43" s="146"/>
      <c r="OOV43" s="146"/>
      <c r="OOW43" s="146"/>
      <c r="OOX43" s="146"/>
      <c r="OOY43" s="146"/>
      <c r="OOZ43" s="146"/>
      <c r="OPA43" s="146"/>
      <c r="OPB43" s="146"/>
      <c r="OPC43" s="146"/>
      <c r="OPD43" s="146"/>
      <c r="OPE43" s="146"/>
      <c r="OPF43" s="146"/>
      <c r="OPG43" s="146"/>
      <c r="OPH43" s="146"/>
      <c r="OPI43" s="146"/>
      <c r="OPJ43" s="146"/>
      <c r="OPK43" s="146"/>
      <c r="OPL43" s="146"/>
      <c r="OPM43" s="146"/>
      <c r="OPN43" s="146"/>
      <c r="OPO43" s="146"/>
      <c r="OPP43" s="146"/>
      <c r="OPQ43" s="146"/>
      <c r="OPR43" s="146"/>
      <c r="OPS43" s="146"/>
      <c r="OPT43" s="146"/>
      <c r="OPU43" s="146"/>
      <c r="OPV43" s="146"/>
      <c r="OPW43" s="146"/>
      <c r="OPX43" s="146"/>
      <c r="OPY43" s="146"/>
      <c r="OPZ43" s="146"/>
      <c r="OQA43" s="146"/>
      <c r="OQB43" s="146"/>
      <c r="OQC43" s="146"/>
      <c r="OQD43" s="146"/>
      <c r="OQE43" s="146"/>
      <c r="OQF43" s="146"/>
      <c r="OQG43" s="146"/>
      <c r="OQH43" s="146"/>
      <c r="OQI43" s="146"/>
      <c r="OQJ43" s="146"/>
      <c r="OQK43" s="146"/>
      <c r="OQL43" s="146"/>
      <c r="OQM43" s="146"/>
      <c r="OQN43" s="146"/>
      <c r="OQO43" s="146"/>
      <c r="OQP43" s="146"/>
      <c r="OQQ43" s="146"/>
      <c r="OQR43" s="146"/>
      <c r="OQS43" s="146"/>
      <c r="OQT43" s="146"/>
      <c r="OQU43" s="146"/>
      <c r="OQV43" s="146"/>
      <c r="OQW43" s="146"/>
      <c r="OQX43" s="146"/>
      <c r="OQY43" s="146"/>
      <c r="OQZ43" s="146"/>
      <c r="ORA43" s="146"/>
      <c r="ORB43" s="146"/>
      <c r="ORC43" s="146"/>
      <c r="ORD43" s="146"/>
      <c r="ORE43" s="146"/>
      <c r="ORF43" s="146"/>
      <c r="ORG43" s="146"/>
      <c r="ORH43" s="146"/>
      <c r="ORI43" s="146"/>
      <c r="ORJ43" s="146"/>
      <c r="ORK43" s="146"/>
      <c r="ORL43" s="146"/>
      <c r="ORM43" s="146"/>
      <c r="ORN43" s="146"/>
      <c r="ORO43" s="146"/>
      <c r="ORP43" s="146"/>
      <c r="ORQ43" s="146"/>
      <c r="ORR43" s="146"/>
      <c r="ORS43" s="146"/>
      <c r="ORT43" s="146"/>
      <c r="ORU43" s="146"/>
      <c r="ORV43" s="146"/>
      <c r="ORW43" s="146"/>
      <c r="ORX43" s="146"/>
      <c r="ORY43" s="146"/>
      <c r="ORZ43" s="146"/>
      <c r="OSA43" s="146"/>
      <c r="OSB43" s="146"/>
      <c r="OSC43" s="146"/>
      <c r="OSD43" s="146"/>
      <c r="OSE43" s="146"/>
      <c r="OSF43" s="146"/>
      <c r="OSG43" s="146"/>
      <c r="OSH43" s="146"/>
      <c r="OSI43" s="146"/>
      <c r="OSJ43" s="146"/>
      <c r="OSK43" s="146"/>
      <c r="OSL43" s="146"/>
      <c r="OSM43" s="146"/>
      <c r="OSN43" s="146"/>
      <c r="OSO43" s="146"/>
      <c r="OSP43" s="146"/>
      <c r="OSQ43" s="146"/>
      <c r="OSR43" s="146"/>
      <c r="OSS43" s="146"/>
      <c r="OST43" s="146"/>
      <c r="OSU43" s="146"/>
      <c r="OSV43" s="146"/>
      <c r="OSW43" s="146"/>
      <c r="OSX43" s="146"/>
      <c r="OSY43" s="146"/>
      <c r="OSZ43" s="146"/>
      <c r="OTA43" s="146"/>
      <c r="OTB43" s="146"/>
      <c r="OTC43" s="146"/>
      <c r="OTD43" s="146"/>
      <c r="OTE43" s="146"/>
      <c r="OTF43" s="146"/>
      <c r="OTG43" s="146"/>
      <c r="OTH43" s="146"/>
      <c r="OTI43" s="146"/>
      <c r="OTJ43" s="146"/>
      <c r="OTK43" s="146"/>
      <c r="OTL43" s="146"/>
      <c r="OTM43" s="146"/>
      <c r="OTN43" s="146"/>
      <c r="OTO43" s="146"/>
      <c r="OTP43" s="146"/>
      <c r="OTQ43" s="146"/>
      <c r="OTR43" s="146"/>
      <c r="OTS43" s="146"/>
      <c r="OTT43" s="146"/>
      <c r="OTU43" s="146"/>
      <c r="OTV43" s="146"/>
      <c r="OTW43" s="146"/>
      <c r="OTX43" s="146"/>
      <c r="OTY43" s="146"/>
      <c r="OTZ43" s="146"/>
      <c r="OUA43" s="146"/>
      <c r="OUB43" s="146"/>
      <c r="OUC43" s="146"/>
      <c r="OUD43" s="146"/>
      <c r="OUE43" s="146"/>
      <c r="OUF43" s="146"/>
      <c r="OUG43" s="146"/>
      <c r="OUH43" s="146"/>
      <c r="OUI43" s="146"/>
      <c r="OUJ43" s="146"/>
      <c r="OUK43" s="146"/>
      <c r="OUL43" s="146"/>
      <c r="OUM43" s="146"/>
      <c r="OUN43" s="146"/>
      <c r="OUO43" s="146"/>
      <c r="OUP43" s="146"/>
      <c r="OUQ43" s="146"/>
      <c r="OUR43" s="146"/>
      <c r="OUS43" s="146"/>
      <c r="OUT43" s="146"/>
      <c r="OUU43" s="146"/>
      <c r="OUV43" s="146"/>
      <c r="OUW43" s="146"/>
      <c r="OUX43" s="146"/>
      <c r="OUY43" s="146"/>
      <c r="OUZ43" s="146"/>
      <c r="OVA43" s="146"/>
      <c r="OVB43" s="146"/>
      <c r="OVC43" s="146"/>
      <c r="OVD43" s="146"/>
      <c r="OVE43" s="146"/>
      <c r="OVF43" s="146"/>
      <c r="OVG43" s="146"/>
      <c r="OVH43" s="146"/>
      <c r="OVI43" s="146"/>
      <c r="OVJ43" s="146"/>
      <c r="OVK43" s="146"/>
      <c r="OVL43" s="146"/>
      <c r="OVM43" s="146"/>
      <c r="OVN43" s="146"/>
      <c r="OVO43" s="146"/>
      <c r="OVP43" s="146"/>
      <c r="OVQ43" s="146"/>
      <c r="OVR43" s="146"/>
      <c r="OVS43" s="146"/>
      <c r="OVT43" s="146"/>
      <c r="OVU43" s="146"/>
      <c r="OVV43" s="146"/>
      <c r="OVW43" s="146"/>
      <c r="OVX43" s="146"/>
      <c r="OVY43" s="146"/>
      <c r="OVZ43" s="146"/>
      <c r="OWA43" s="146"/>
      <c r="OWB43" s="146"/>
      <c r="OWC43" s="146"/>
      <c r="OWD43" s="146"/>
      <c r="OWE43" s="146"/>
      <c r="OWF43" s="146"/>
      <c r="OWG43" s="146"/>
      <c r="OWH43" s="146"/>
      <c r="OWI43" s="146"/>
      <c r="OWJ43" s="146"/>
      <c r="OWK43" s="146"/>
      <c r="OWL43" s="146"/>
      <c r="OWM43" s="146"/>
      <c r="OWN43" s="146"/>
      <c r="OWO43" s="146"/>
      <c r="OWP43" s="146"/>
      <c r="OWQ43" s="146"/>
      <c r="OWR43" s="146"/>
      <c r="OWS43" s="146"/>
      <c r="OWT43" s="146"/>
      <c r="OWU43" s="146"/>
      <c r="OWV43" s="146"/>
      <c r="OWW43" s="146"/>
      <c r="OWX43" s="146"/>
      <c r="OWY43" s="146"/>
      <c r="OWZ43" s="146"/>
      <c r="OXA43" s="146"/>
      <c r="OXB43" s="146"/>
      <c r="OXC43" s="146"/>
      <c r="OXD43" s="146"/>
      <c r="OXE43" s="146"/>
      <c r="OXF43" s="146"/>
      <c r="OXG43" s="146"/>
      <c r="OXH43" s="146"/>
      <c r="OXI43" s="146"/>
      <c r="OXJ43" s="146"/>
      <c r="OXK43" s="146"/>
      <c r="OXL43" s="146"/>
      <c r="OXM43" s="146"/>
      <c r="OXN43" s="146"/>
      <c r="OXO43" s="146"/>
      <c r="OXP43" s="146"/>
      <c r="OXQ43" s="146"/>
      <c r="OXR43" s="146"/>
      <c r="OXS43" s="146"/>
      <c r="OXT43" s="146"/>
      <c r="OXU43" s="146"/>
      <c r="OXV43" s="146"/>
      <c r="OXW43" s="146"/>
      <c r="OXX43" s="146"/>
      <c r="OXY43" s="146"/>
      <c r="OXZ43" s="146"/>
      <c r="OYA43" s="146"/>
      <c r="OYB43" s="146"/>
      <c r="OYC43" s="146"/>
      <c r="OYD43" s="146"/>
      <c r="OYE43" s="146"/>
      <c r="OYF43" s="146"/>
      <c r="OYG43" s="146"/>
      <c r="OYH43" s="146"/>
      <c r="OYI43" s="146"/>
      <c r="OYJ43" s="146"/>
      <c r="OYK43" s="146"/>
      <c r="OYL43" s="146"/>
      <c r="OYM43" s="146"/>
      <c r="OYN43" s="146"/>
      <c r="OYO43" s="146"/>
      <c r="OYP43" s="146"/>
      <c r="OYQ43" s="146"/>
      <c r="OYR43" s="146"/>
      <c r="OYS43" s="146"/>
      <c r="OYT43" s="146"/>
      <c r="OYU43" s="146"/>
      <c r="OYV43" s="146"/>
      <c r="OYW43" s="146"/>
      <c r="OYX43" s="146"/>
      <c r="OYY43" s="146"/>
      <c r="OYZ43" s="146"/>
      <c r="OZA43" s="146"/>
      <c r="OZB43" s="146"/>
      <c r="OZC43" s="146"/>
      <c r="OZD43" s="146"/>
      <c r="OZE43" s="146"/>
      <c r="OZF43" s="146"/>
      <c r="OZG43" s="146"/>
      <c r="OZH43" s="146"/>
      <c r="OZI43" s="146"/>
      <c r="OZJ43" s="146"/>
      <c r="OZK43" s="146"/>
      <c r="OZL43" s="146"/>
      <c r="OZM43" s="146"/>
      <c r="OZN43" s="146"/>
      <c r="OZO43" s="146"/>
      <c r="OZP43" s="146"/>
      <c r="OZQ43" s="146"/>
      <c r="OZR43" s="146"/>
      <c r="OZS43" s="146"/>
      <c r="OZT43" s="146"/>
      <c r="OZU43" s="146"/>
      <c r="OZV43" s="146"/>
      <c r="OZW43" s="146"/>
      <c r="OZX43" s="146"/>
      <c r="OZY43" s="146"/>
      <c r="OZZ43" s="146"/>
      <c r="PAA43" s="146"/>
      <c r="PAB43" s="146"/>
      <c r="PAC43" s="146"/>
      <c r="PAD43" s="146"/>
      <c r="PAE43" s="146"/>
      <c r="PAF43" s="146"/>
      <c r="PAG43" s="146"/>
      <c r="PAH43" s="146"/>
      <c r="PAI43" s="146"/>
      <c r="PAJ43" s="146"/>
      <c r="PAK43" s="146"/>
      <c r="PAL43" s="146"/>
      <c r="PAM43" s="146"/>
      <c r="PAN43" s="146"/>
      <c r="PAO43" s="146"/>
      <c r="PAP43" s="146"/>
      <c r="PAQ43" s="146"/>
      <c r="PAR43" s="146"/>
      <c r="PAS43" s="146"/>
      <c r="PAT43" s="146"/>
      <c r="PAU43" s="146"/>
      <c r="PAV43" s="146"/>
      <c r="PAW43" s="146"/>
      <c r="PAX43" s="146"/>
      <c r="PAY43" s="146"/>
      <c r="PAZ43" s="146"/>
      <c r="PBA43" s="146"/>
      <c r="PBB43" s="146"/>
      <c r="PBC43" s="146"/>
      <c r="PBD43" s="146"/>
      <c r="PBE43" s="146"/>
      <c r="PBF43" s="146"/>
      <c r="PBG43" s="146"/>
      <c r="PBH43" s="146"/>
      <c r="PBI43" s="146"/>
      <c r="PBJ43" s="146"/>
      <c r="PBK43" s="146"/>
      <c r="PBL43" s="146"/>
      <c r="PBM43" s="146"/>
      <c r="PBN43" s="146"/>
      <c r="PBO43" s="146"/>
      <c r="PBP43" s="146"/>
      <c r="PBQ43" s="146"/>
      <c r="PBR43" s="146"/>
      <c r="PBS43" s="146"/>
      <c r="PBT43" s="146"/>
      <c r="PBU43" s="146"/>
      <c r="PBV43" s="146"/>
      <c r="PBW43" s="146"/>
      <c r="PBX43" s="146"/>
      <c r="PBY43" s="146"/>
      <c r="PBZ43" s="146"/>
      <c r="PCA43" s="146"/>
      <c r="PCB43" s="146"/>
      <c r="PCC43" s="146"/>
      <c r="PCD43" s="146"/>
      <c r="PCE43" s="146"/>
      <c r="PCF43" s="146"/>
      <c r="PCG43" s="146"/>
      <c r="PCH43" s="146"/>
      <c r="PCI43" s="146"/>
      <c r="PCJ43" s="146"/>
      <c r="PCK43" s="146"/>
      <c r="PCL43" s="146"/>
      <c r="PCM43" s="146"/>
      <c r="PCN43" s="146"/>
      <c r="PCO43" s="146"/>
      <c r="PCP43" s="146"/>
      <c r="PCQ43" s="146"/>
      <c r="PCR43" s="146"/>
      <c r="PCS43" s="146"/>
      <c r="PCT43" s="146"/>
      <c r="PCU43" s="146"/>
      <c r="PCV43" s="146"/>
      <c r="PCW43" s="146"/>
      <c r="PCX43" s="146"/>
      <c r="PCY43" s="146"/>
      <c r="PCZ43" s="146"/>
      <c r="PDA43" s="146"/>
      <c r="PDB43" s="146"/>
      <c r="PDC43" s="146"/>
      <c r="PDD43" s="146"/>
      <c r="PDE43" s="146"/>
      <c r="PDF43" s="146"/>
      <c r="PDG43" s="146"/>
      <c r="PDH43" s="146"/>
      <c r="PDI43" s="146"/>
      <c r="PDJ43" s="146"/>
      <c r="PDK43" s="146"/>
      <c r="PDL43" s="146"/>
      <c r="PDM43" s="146"/>
      <c r="PDN43" s="146"/>
      <c r="PDO43" s="146"/>
      <c r="PDP43" s="146"/>
      <c r="PDQ43" s="146"/>
      <c r="PDR43" s="146"/>
      <c r="PDS43" s="146"/>
      <c r="PDT43" s="146"/>
      <c r="PDU43" s="146"/>
      <c r="PDV43" s="146"/>
      <c r="PDW43" s="146"/>
      <c r="PDX43" s="146"/>
      <c r="PDY43" s="146"/>
      <c r="PDZ43" s="146"/>
      <c r="PEA43" s="146"/>
      <c r="PEB43" s="146"/>
      <c r="PEC43" s="146"/>
      <c r="PED43" s="146"/>
      <c r="PEE43" s="146"/>
      <c r="PEF43" s="146"/>
      <c r="PEG43" s="146"/>
      <c r="PEH43" s="146"/>
      <c r="PEI43" s="146"/>
      <c r="PEJ43" s="146"/>
      <c r="PEK43" s="146"/>
      <c r="PEL43" s="146"/>
      <c r="PEM43" s="146"/>
      <c r="PEN43" s="146"/>
      <c r="PEO43" s="146"/>
      <c r="PEP43" s="146"/>
      <c r="PEQ43" s="146"/>
      <c r="PER43" s="146"/>
      <c r="PES43" s="146"/>
      <c r="PET43" s="146"/>
      <c r="PEU43" s="146"/>
      <c r="PEV43" s="146"/>
      <c r="PEW43" s="146"/>
      <c r="PEX43" s="146"/>
      <c r="PEY43" s="146"/>
      <c r="PEZ43" s="146"/>
      <c r="PFA43" s="146"/>
      <c r="PFB43" s="146"/>
      <c r="PFC43" s="146"/>
      <c r="PFD43" s="146"/>
      <c r="PFE43" s="146"/>
      <c r="PFF43" s="146"/>
      <c r="PFG43" s="146"/>
      <c r="PFH43" s="146"/>
      <c r="PFI43" s="146"/>
      <c r="PFJ43" s="146"/>
      <c r="PFK43" s="146"/>
      <c r="PFL43" s="146"/>
      <c r="PFM43" s="146"/>
      <c r="PFN43" s="146"/>
      <c r="PFO43" s="146"/>
      <c r="PFP43" s="146"/>
      <c r="PFQ43" s="146"/>
      <c r="PFR43" s="146"/>
      <c r="PFS43" s="146"/>
      <c r="PFT43" s="146"/>
      <c r="PFU43" s="146"/>
      <c r="PFV43" s="146"/>
      <c r="PFW43" s="146"/>
      <c r="PFX43" s="146"/>
      <c r="PFY43" s="146"/>
      <c r="PFZ43" s="146"/>
      <c r="PGA43" s="146"/>
      <c r="PGB43" s="146"/>
      <c r="PGC43" s="146"/>
      <c r="PGD43" s="146"/>
      <c r="PGE43" s="146"/>
      <c r="PGF43" s="146"/>
      <c r="PGG43" s="146"/>
      <c r="PGH43" s="146"/>
      <c r="PGI43" s="146"/>
      <c r="PGJ43" s="146"/>
      <c r="PGK43" s="146"/>
      <c r="PGL43" s="146"/>
      <c r="PGM43" s="146"/>
      <c r="PGN43" s="146"/>
      <c r="PGO43" s="146"/>
      <c r="PGP43" s="146"/>
      <c r="PGQ43" s="146"/>
      <c r="PGR43" s="146"/>
      <c r="PGS43" s="146"/>
      <c r="PGT43" s="146"/>
      <c r="PGU43" s="146"/>
      <c r="PGV43" s="146"/>
      <c r="PGW43" s="146"/>
      <c r="PGX43" s="146"/>
      <c r="PGY43" s="146"/>
      <c r="PGZ43" s="146"/>
      <c r="PHA43" s="146"/>
      <c r="PHB43" s="146"/>
      <c r="PHC43" s="146"/>
      <c r="PHD43" s="146"/>
      <c r="PHE43" s="146"/>
      <c r="PHF43" s="146"/>
      <c r="PHG43" s="146"/>
      <c r="PHH43" s="146"/>
      <c r="PHI43" s="146"/>
      <c r="PHJ43" s="146"/>
      <c r="PHK43" s="146"/>
      <c r="PHL43" s="146"/>
      <c r="PHM43" s="146"/>
      <c r="PHN43" s="146"/>
      <c r="PHO43" s="146"/>
      <c r="PHP43" s="146"/>
      <c r="PHQ43" s="146"/>
      <c r="PHR43" s="146"/>
      <c r="PHS43" s="146"/>
      <c r="PHT43" s="146"/>
      <c r="PHU43" s="146"/>
      <c r="PHV43" s="146"/>
      <c r="PHW43" s="146"/>
      <c r="PHX43" s="146"/>
      <c r="PHY43" s="146"/>
      <c r="PHZ43" s="146"/>
      <c r="PIA43" s="146"/>
      <c r="PIB43" s="146"/>
      <c r="PIC43" s="146"/>
      <c r="PID43" s="146"/>
      <c r="PIE43" s="146"/>
      <c r="PIF43" s="146"/>
      <c r="PIG43" s="146"/>
      <c r="PIH43" s="146"/>
      <c r="PII43" s="146"/>
      <c r="PIJ43" s="146"/>
      <c r="PIK43" s="146"/>
      <c r="PIL43" s="146"/>
      <c r="PIM43" s="146"/>
      <c r="PIN43" s="146"/>
      <c r="PIO43" s="146"/>
      <c r="PIP43" s="146"/>
      <c r="PIQ43" s="146"/>
      <c r="PIR43" s="146"/>
      <c r="PIS43" s="146"/>
      <c r="PIT43" s="146"/>
      <c r="PIU43" s="146"/>
      <c r="PIV43" s="146"/>
      <c r="PIW43" s="146"/>
      <c r="PIX43" s="146"/>
      <c r="PIY43" s="146"/>
      <c r="PIZ43" s="146"/>
      <c r="PJA43" s="146"/>
      <c r="PJB43" s="146"/>
      <c r="PJC43" s="146"/>
      <c r="PJD43" s="146"/>
      <c r="PJE43" s="146"/>
      <c r="PJF43" s="146"/>
      <c r="PJG43" s="146"/>
      <c r="PJH43" s="146"/>
      <c r="PJI43" s="146"/>
      <c r="PJJ43" s="146"/>
      <c r="PJK43" s="146"/>
      <c r="PJL43" s="146"/>
      <c r="PJM43" s="146"/>
      <c r="PJN43" s="146"/>
      <c r="PJO43" s="146"/>
      <c r="PJP43" s="146"/>
      <c r="PJQ43" s="146"/>
      <c r="PJR43" s="146"/>
      <c r="PJS43" s="146"/>
      <c r="PJT43" s="146"/>
      <c r="PJU43" s="146"/>
      <c r="PJV43" s="146"/>
      <c r="PJW43" s="146"/>
      <c r="PJX43" s="146"/>
      <c r="PJY43" s="146"/>
      <c r="PJZ43" s="146"/>
      <c r="PKA43" s="146"/>
      <c r="PKB43" s="146"/>
      <c r="PKC43" s="146"/>
      <c r="PKD43" s="146"/>
      <c r="PKE43" s="146"/>
      <c r="PKF43" s="146"/>
      <c r="PKG43" s="146"/>
      <c r="PKH43" s="146"/>
      <c r="PKI43" s="146"/>
      <c r="PKJ43" s="146"/>
      <c r="PKK43" s="146"/>
      <c r="PKL43" s="146"/>
      <c r="PKM43" s="146"/>
      <c r="PKN43" s="146"/>
      <c r="PKO43" s="146"/>
      <c r="PKP43" s="146"/>
      <c r="PKQ43" s="146"/>
      <c r="PKR43" s="146"/>
      <c r="PKS43" s="146"/>
      <c r="PKT43" s="146"/>
      <c r="PKU43" s="146"/>
      <c r="PKV43" s="146"/>
      <c r="PKW43" s="146"/>
      <c r="PKX43" s="146"/>
      <c r="PKY43" s="146"/>
      <c r="PKZ43" s="146"/>
      <c r="PLA43" s="146"/>
      <c r="PLB43" s="146"/>
      <c r="PLC43" s="146"/>
      <c r="PLD43" s="146"/>
      <c r="PLE43" s="146"/>
      <c r="PLF43" s="146"/>
      <c r="PLG43" s="146"/>
      <c r="PLH43" s="146"/>
      <c r="PLI43" s="146"/>
      <c r="PLJ43" s="146"/>
      <c r="PLK43" s="146"/>
      <c r="PLL43" s="146"/>
      <c r="PLM43" s="146"/>
      <c r="PLN43" s="146"/>
      <c r="PLO43" s="146"/>
      <c r="PLP43" s="146"/>
      <c r="PLQ43" s="146"/>
      <c r="PLR43" s="146"/>
      <c r="PLS43" s="146"/>
      <c r="PLT43" s="146"/>
      <c r="PLU43" s="146"/>
      <c r="PLV43" s="146"/>
      <c r="PLW43" s="146"/>
      <c r="PLX43" s="146"/>
      <c r="PLY43" s="146"/>
      <c r="PLZ43" s="146"/>
      <c r="PMA43" s="146"/>
      <c r="PMB43" s="146"/>
      <c r="PMC43" s="146"/>
      <c r="PMD43" s="146"/>
      <c r="PME43" s="146"/>
      <c r="PMF43" s="146"/>
      <c r="PMG43" s="146"/>
      <c r="PMH43" s="146"/>
      <c r="PMI43" s="146"/>
      <c r="PMJ43" s="146"/>
      <c r="PMK43" s="146"/>
      <c r="PML43" s="146"/>
      <c r="PMM43" s="146"/>
      <c r="PMN43" s="146"/>
      <c r="PMO43" s="146"/>
      <c r="PMP43" s="146"/>
      <c r="PMQ43" s="146"/>
      <c r="PMR43" s="146"/>
      <c r="PMS43" s="146"/>
      <c r="PMT43" s="146"/>
      <c r="PMU43" s="146"/>
      <c r="PMV43" s="146"/>
      <c r="PMW43" s="146"/>
      <c r="PMX43" s="146"/>
      <c r="PMY43" s="146"/>
      <c r="PMZ43" s="146"/>
      <c r="PNA43" s="146"/>
      <c r="PNB43" s="146"/>
      <c r="PNC43" s="146"/>
      <c r="PND43" s="146"/>
      <c r="PNE43" s="146"/>
      <c r="PNF43" s="146"/>
      <c r="PNG43" s="146"/>
      <c r="PNH43" s="146"/>
      <c r="PNI43" s="146"/>
      <c r="PNJ43" s="146"/>
      <c r="PNK43" s="146"/>
      <c r="PNL43" s="146"/>
      <c r="PNM43" s="146"/>
      <c r="PNN43" s="146"/>
      <c r="PNO43" s="146"/>
      <c r="PNP43" s="146"/>
      <c r="PNQ43" s="146"/>
      <c r="PNR43" s="146"/>
      <c r="PNS43" s="146"/>
      <c r="PNT43" s="146"/>
      <c r="PNU43" s="146"/>
      <c r="PNV43" s="146"/>
      <c r="PNW43" s="146"/>
      <c r="PNX43" s="146"/>
      <c r="PNY43" s="146"/>
      <c r="PNZ43" s="146"/>
      <c r="POA43" s="146"/>
      <c r="POB43" s="146"/>
      <c r="POC43" s="146"/>
      <c r="POD43" s="146"/>
      <c r="POE43" s="146"/>
      <c r="POF43" s="146"/>
      <c r="POG43" s="146"/>
      <c r="POH43" s="146"/>
      <c r="POI43" s="146"/>
      <c r="POJ43" s="146"/>
      <c r="POK43" s="146"/>
      <c r="POL43" s="146"/>
      <c r="POM43" s="146"/>
      <c r="PON43" s="146"/>
      <c r="POO43" s="146"/>
      <c r="POP43" s="146"/>
      <c r="POQ43" s="146"/>
      <c r="POR43" s="146"/>
      <c r="POS43" s="146"/>
      <c r="POT43" s="146"/>
      <c r="POU43" s="146"/>
      <c r="POV43" s="146"/>
      <c r="POW43" s="146"/>
      <c r="POX43" s="146"/>
      <c r="POY43" s="146"/>
      <c r="POZ43" s="146"/>
      <c r="PPA43" s="146"/>
      <c r="PPB43" s="146"/>
      <c r="PPC43" s="146"/>
      <c r="PPD43" s="146"/>
      <c r="PPE43" s="146"/>
      <c r="PPF43" s="146"/>
      <c r="PPG43" s="146"/>
      <c r="PPH43" s="146"/>
      <c r="PPI43" s="146"/>
      <c r="PPJ43" s="146"/>
      <c r="PPK43" s="146"/>
      <c r="PPL43" s="146"/>
      <c r="PPM43" s="146"/>
      <c r="PPN43" s="146"/>
      <c r="PPO43" s="146"/>
      <c r="PPP43" s="146"/>
      <c r="PPQ43" s="146"/>
      <c r="PPR43" s="146"/>
      <c r="PPS43" s="146"/>
      <c r="PPT43" s="146"/>
      <c r="PPU43" s="146"/>
      <c r="PPV43" s="146"/>
      <c r="PPW43" s="146"/>
      <c r="PPX43" s="146"/>
      <c r="PPY43" s="146"/>
      <c r="PPZ43" s="146"/>
      <c r="PQA43" s="146"/>
      <c r="PQB43" s="146"/>
      <c r="PQC43" s="146"/>
      <c r="PQD43" s="146"/>
      <c r="PQE43" s="146"/>
      <c r="PQF43" s="146"/>
      <c r="PQG43" s="146"/>
      <c r="PQH43" s="146"/>
      <c r="PQI43" s="146"/>
      <c r="PQJ43" s="146"/>
      <c r="PQK43" s="146"/>
      <c r="PQL43" s="146"/>
      <c r="PQM43" s="146"/>
      <c r="PQN43" s="146"/>
      <c r="PQO43" s="146"/>
      <c r="PQP43" s="146"/>
      <c r="PQQ43" s="146"/>
      <c r="PQR43" s="146"/>
      <c r="PQS43" s="146"/>
      <c r="PQT43" s="146"/>
      <c r="PQU43" s="146"/>
      <c r="PQV43" s="146"/>
      <c r="PQW43" s="146"/>
      <c r="PQX43" s="146"/>
      <c r="PQY43" s="146"/>
      <c r="PQZ43" s="146"/>
      <c r="PRA43" s="146"/>
      <c r="PRB43" s="146"/>
      <c r="PRC43" s="146"/>
      <c r="PRD43" s="146"/>
      <c r="PRE43" s="146"/>
      <c r="PRF43" s="146"/>
      <c r="PRG43" s="146"/>
      <c r="PRH43" s="146"/>
      <c r="PRI43" s="146"/>
      <c r="PRJ43" s="146"/>
      <c r="PRK43" s="146"/>
      <c r="PRL43" s="146"/>
      <c r="PRM43" s="146"/>
      <c r="PRN43" s="146"/>
      <c r="PRO43" s="146"/>
      <c r="PRP43" s="146"/>
      <c r="PRQ43" s="146"/>
      <c r="PRR43" s="146"/>
      <c r="PRS43" s="146"/>
      <c r="PRT43" s="146"/>
      <c r="PRU43" s="146"/>
      <c r="PRV43" s="146"/>
      <c r="PRW43" s="146"/>
      <c r="PRX43" s="146"/>
      <c r="PRY43" s="146"/>
      <c r="PRZ43" s="146"/>
      <c r="PSA43" s="146"/>
      <c r="PSB43" s="146"/>
      <c r="PSC43" s="146"/>
      <c r="PSD43" s="146"/>
      <c r="PSE43" s="146"/>
      <c r="PSF43" s="146"/>
      <c r="PSG43" s="146"/>
      <c r="PSH43" s="146"/>
      <c r="PSI43" s="146"/>
      <c r="PSJ43" s="146"/>
      <c r="PSK43" s="146"/>
      <c r="PSL43" s="146"/>
      <c r="PSM43" s="146"/>
      <c r="PSN43" s="146"/>
      <c r="PSO43" s="146"/>
      <c r="PSP43" s="146"/>
      <c r="PSQ43" s="146"/>
      <c r="PSR43" s="146"/>
      <c r="PSS43" s="146"/>
      <c r="PST43" s="146"/>
      <c r="PSU43" s="146"/>
      <c r="PSV43" s="146"/>
      <c r="PSW43" s="146"/>
      <c r="PSX43" s="146"/>
      <c r="PSY43" s="146"/>
      <c r="PSZ43" s="146"/>
      <c r="PTA43" s="146"/>
      <c r="PTB43" s="146"/>
      <c r="PTC43" s="146"/>
      <c r="PTD43" s="146"/>
      <c r="PTE43" s="146"/>
      <c r="PTF43" s="146"/>
      <c r="PTG43" s="146"/>
      <c r="PTH43" s="146"/>
      <c r="PTI43" s="146"/>
      <c r="PTJ43" s="146"/>
      <c r="PTK43" s="146"/>
      <c r="PTL43" s="146"/>
      <c r="PTM43" s="146"/>
      <c r="PTN43" s="146"/>
      <c r="PTO43" s="146"/>
      <c r="PTP43" s="146"/>
      <c r="PTQ43" s="146"/>
      <c r="PTR43" s="146"/>
      <c r="PTS43" s="146"/>
      <c r="PTT43" s="146"/>
      <c r="PTU43" s="146"/>
      <c r="PTV43" s="146"/>
      <c r="PTW43" s="146"/>
      <c r="PTX43" s="146"/>
      <c r="PTY43" s="146"/>
      <c r="PTZ43" s="146"/>
      <c r="PUA43" s="146"/>
      <c r="PUB43" s="146"/>
      <c r="PUC43" s="146"/>
      <c r="PUD43" s="146"/>
      <c r="PUE43" s="146"/>
      <c r="PUF43" s="146"/>
      <c r="PUG43" s="146"/>
      <c r="PUH43" s="146"/>
      <c r="PUI43" s="146"/>
      <c r="PUJ43" s="146"/>
      <c r="PUK43" s="146"/>
      <c r="PUL43" s="146"/>
      <c r="PUM43" s="146"/>
      <c r="PUN43" s="146"/>
      <c r="PUO43" s="146"/>
      <c r="PUP43" s="146"/>
      <c r="PUQ43" s="146"/>
      <c r="PUR43" s="146"/>
      <c r="PUS43" s="146"/>
      <c r="PUT43" s="146"/>
      <c r="PUU43" s="146"/>
      <c r="PUV43" s="146"/>
      <c r="PUW43" s="146"/>
      <c r="PUX43" s="146"/>
      <c r="PUY43" s="146"/>
      <c r="PUZ43" s="146"/>
      <c r="PVA43" s="146"/>
      <c r="PVB43" s="146"/>
      <c r="PVC43" s="146"/>
      <c r="PVD43" s="146"/>
      <c r="PVE43" s="146"/>
      <c r="PVF43" s="146"/>
      <c r="PVG43" s="146"/>
      <c r="PVH43" s="146"/>
      <c r="PVI43" s="146"/>
      <c r="PVJ43" s="146"/>
      <c r="PVK43" s="146"/>
      <c r="PVL43" s="146"/>
      <c r="PVM43" s="146"/>
      <c r="PVN43" s="146"/>
      <c r="PVO43" s="146"/>
      <c r="PVP43" s="146"/>
      <c r="PVQ43" s="146"/>
      <c r="PVR43" s="146"/>
      <c r="PVS43" s="146"/>
      <c r="PVT43" s="146"/>
      <c r="PVU43" s="146"/>
      <c r="PVV43" s="146"/>
      <c r="PVW43" s="146"/>
      <c r="PVX43" s="146"/>
      <c r="PVY43" s="146"/>
      <c r="PVZ43" s="146"/>
      <c r="PWA43" s="146"/>
      <c r="PWB43" s="146"/>
      <c r="PWC43" s="146"/>
      <c r="PWD43" s="146"/>
      <c r="PWE43" s="146"/>
      <c r="PWF43" s="146"/>
      <c r="PWG43" s="146"/>
      <c r="PWH43" s="146"/>
      <c r="PWI43" s="146"/>
      <c r="PWJ43" s="146"/>
      <c r="PWK43" s="146"/>
      <c r="PWL43" s="146"/>
      <c r="PWM43" s="146"/>
      <c r="PWN43" s="146"/>
      <c r="PWO43" s="146"/>
      <c r="PWP43" s="146"/>
      <c r="PWQ43" s="146"/>
      <c r="PWR43" s="146"/>
      <c r="PWS43" s="146"/>
      <c r="PWT43" s="146"/>
      <c r="PWU43" s="146"/>
      <c r="PWV43" s="146"/>
      <c r="PWW43" s="146"/>
      <c r="PWX43" s="146"/>
      <c r="PWY43" s="146"/>
      <c r="PWZ43" s="146"/>
      <c r="PXA43" s="146"/>
      <c r="PXB43" s="146"/>
      <c r="PXC43" s="146"/>
      <c r="PXD43" s="146"/>
      <c r="PXE43" s="146"/>
      <c r="PXF43" s="146"/>
      <c r="PXG43" s="146"/>
      <c r="PXH43" s="146"/>
      <c r="PXI43" s="146"/>
      <c r="PXJ43" s="146"/>
      <c r="PXK43" s="146"/>
      <c r="PXL43" s="146"/>
      <c r="PXM43" s="146"/>
      <c r="PXN43" s="146"/>
      <c r="PXO43" s="146"/>
      <c r="PXP43" s="146"/>
      <c r="PXQ43" s="146"/>
      <c r="PXR43" s="146"/>
      <c r="PXS43" s="146"/>
      <c r="PXT43" s="146"/>
      <c r="PXU43" s="146"/>
      <c r="PXV43" s="146"/>
      <c r="PXW43" s="146"/>
      <c r="PXX43" s="146"/>
      <c r="PXY43" s="146"/>
      <c r="PXZ43" s="146"/>
      <c r="PYA43" s="146"/>
      <c r="PYB43" s="146"/>
      <c r="PYC43" s="146"/>
      <c r="PYD43" s="146"/>
      <c r="PYE43" s="146"/>
      <c r="PYF43" s="146"/>
      <c r="PYG43" s="146"/>
      <c r="PYH43" s="146"/>
      <c r="PYI43" s="146"/>
      <c r="PYJ43" s="146"/>
      <c r="PYK43" s="146"/>
      <c r="PYL43" s="146"/>
      <c r="PYM43" s="146"/>
      <c r="PYN43" s="146"/>
      <c r="PYO43" s="146"/>
      <c r="PYP43" s="146"/>
      <c r="PYQ43" s="146"/>
      <c r="PYR43" s="146"/>
      <c r="PYS43" s="146"/>
      <c r="PYT43" s="146"/>
      <c r="PYU43" s="146"/>
      <c r="PYV43" s="146"/>
      <c r="PYW43" s="146"/>
      <c r="PYX43" s="146"/>
      <c r="PYY43" s="146"/>
      <c r="PYZ43" s="146"/>
      <c r="PZA43" s="146"/>
      <c r="PZB43" s="146"/>
      <c r="PZC43" s="146"/>
      <c r="PZD43" s="146"/>
      <c r="PZE43" s="146"/>
      <c r="PZF43" s="146"/>
      <c r="PZG43" s="146"/>
      <c r="PZH43" s="146"/>
      <c r="PZI43" s="146"/>
      <c r="PZJ43" s="146"/>
      <c r="PZK43" s="146"/>
      <c r="PZL43" s="146"/>
      <c r="PZM43" s="146"/>
      <c r="PZN43" s="146"/>
      <c r="PZO43" s="146"/>
      <c r="PZP43" s="146"/>
      <c r="PZQ43" s="146"/>
      <c r="PZR43" s="146"/>
      <c r="PZS43" s="146"/>
      <c r="PZT43" s="146"/>
      <c r="PZU43" s="146"/>
      <c r="PZV43" s="146"/>
      <c r="PZW43" s="146"/>
      <c r="PZX43" s="146"/>
      <c r="PZY43" s="146"/>
      <c r="PZZ43" s="146"/>
      <c r="QAA43" s="146"/>
      <c r="QAB43" s="146"/>
      <c r="QAC43" s="146"/>
      <c r="QAD43" s="146"/>
      <c r="QAE43" s="146"/>
      <c r="QAF43" s="146"/>
      <c r="QAG43" s="146"/>
      <c r="QAH43" s="146"/>
      <c r="QAI43" s="146"/>
      <c r="QAJ43" s="146"/>
      <c r="QAK43" s="146"/>
      <c r="QAL43" s="146"/>
      <c r="QAM43" s="146"/>
      <c r="QAN43" s="146"/>
      <c r="QAO43" s="146"/>
      <c r="QAP43" s="146"/>
      <c r="QAQ43" s="146"/>
      <c r="QAR43" s="146"/>
      <c r="QAS43" s="146"/>
      <c r="QAT43" s="146"/>
      <c r="QAU43" s="146"/>
      <c r="QAV43" s="146"/>
      <c r="QAW43" s="146"/>
      <c r="QAX43" s="146"/>
      <c r="QAY43" s="146"/>
      <c r="QAZ43" s="146"/>
      <c r="QBA43" s="146"/>
      <c r="QBB43" s="146"/>
      <c r="QBC43" s="146"/>
      <c r="QBD43" s="146"/>
      <c r="QBE43" s="146"/>
      <c r="QBF43" s="146"/>
      <c r="QBG43" s="146"/>
      <c r="QBH43" s="146"/>
      <c r="QBI43" s="146"/>
      <c r="QBJ43" s="146"/>
      <c r="QBK43" s="146"/>
      <c r="QBL43" s="146"/>
      <c r="QBM43" s="146"/>
      <c r="QBN43" s="146"/>
      <c r="QBO43" s="146"/>
      <c r="QBP43" s="146"/>
      <c r="QBQ43" s="146"/>
      <c r="QBR43" s="146"/>
      <c r="QBS43" s="146"/>
      <c r="QBT43" s="146"/>
      <c r="QBU43" s="146"/>
      <c r="QBV43" s="146"/>
      <c r="QBW43" s="146"/>
      <c r="QBX43" s="146"/>
      <c r="QBY43" s="146"/>
      <c r="QBZ43" s="146"/>
      <c r="QCA43" s="146"/>
      <c r="QCB43" s="146"/>
      <c r="QCC43" s="146"/>
      <c r="QCD43" s="146"/>
      <c r="QCE43" s="146"/>
      <c r="QCF43" s="146"/>
      <c r="QCG43" s="146"/>
      <c r="QCH43" s="146"/>
      <c r="QCI43" s="146"/>
      <c r="QCJ43" s="146"/>
      <c r="QCK43" s="146"/>
      <c r="QCL43" s="146"/>
      <c r="QCM43" s="146"/>
      <c r="QCN43" s="146"/>
      <c r="QCO43" s="146"/>
      <c r="QCP43" s="146"/>
      <c r="QCQ43" s="146"/>
      <c r="QCR43" s="146"/>
      <c r="QCS43" s="146"/>
      <c r="QCT43" s="146"/>
      <c r="QCU43" s="146"/>
      <c r="QCV43" s="146"/>
      <c r="QCW43" s="146"/>
      <c r="QCX43" s="146"/>
      <c r="QCY43" s="146"/>
      <c r="QCZ43" s="146"/>
      <c r="QDA43" s="146"/>
      <c r="QDB43" s="146"/>
      <c r="QDC43" s="146"/>
      <c r="QDD43" s="146"/>
      <c r="QDE43" s="146"/>
      <c r="QDF43" s="146"/>
      <c r="QDG43" s="146"/>
      <c r="QDH43" s="146"/>
      <c r="QDI43" s="146"/>
      <c r="QDJ43" s="146"/>
      <c r="QDK43" s="146"/>
      <c r="QDL43" s="146"/>
      <c r="QDM43" s="146"/>
      <c r="QDN43" s="146"/>
      <c r="QDO43" s="146"/>
      <c r="QDP43" s="146"/>
      <c r="QDQ43" s="146"/>
      <c r="QDR43" s="146"/>
      <c r="QDS43" s="146"/>
      <c r="QDT43" s="146"/>
      <c r="QDU43" s="146"/>
      <c r="QDV43" s="146"/>
      <c r="QDW43" s="146"/>
      <c r="QDX43" s="146"/>
      <c r="QDY43" s="146"/>
      <c r="QDZ43" s="146"/>
      <c r="QEA43" s="146"/>
      <c r="QEB43" s="146"/>
      <c r="QEC43" s="146"/>
      <c r="QED43" s="146"/>
      <c r="QEE43" s="146"/>
      <c r="QEF43" s="146"/>
      <c r="QEG43" s="146"/>
      <c r="QEH43" s="146"/>
      <c r="QEI43" s="146"/>
      <c r="QEJ43" s="146"/>
      <c r="QEK43" s="146"/>
      <c r="QEL43" s="146"/>
      <c r="QEM43" s="146"/>
      <c r="QEN43" s="146"/>
      <c r="QEO43" s="146"/>
      <c r="QEP43" s="146"/>
      <c r="QEQ43" s="146"/>
      <c r="QER43" s="146"/>
      <c r="QES43" s="146"/>
      <c r="QET43" s="146"/>
      <c r="QEU43" s="146"/>
      <c r="QEV43" s="146"/>
      <c r="QEW43" s="146"/>
      <c r="QEX43" s="146"/>
      <c r="QEY43" s="146"/>
      <c r="QEZ43" s="146"/>
      <c r="QFA43" s="146"/>
      <c r="QFB43" s="146"/>
      <c r="QFC43" s="146"/>
      <c r="QFD43" s="146"/>
      <c r="QFE43" s="146"/>
      <c r="QFF43" s="146"/>
      <c r="QFG43" s="146"/>
      <c r="QFH43" s="146"/>
      <c r="QFI43" s="146"/>
      <c r="QFJ43" s="146"/>
      <c r="QFK43" s="146"/>
      <c r="QFL43" s="146"/>
      <c r="QFM43" s="146"/>
      <c r="QFN43" s="146"/>
      <c r="QFO43" s="146"/>
      <c r="QFP43" s="146"/>
      <c r="QFQ43" s="146"/>
      <c r="QFR43" s="146"/>
      <c r="QFS43" s="146"/>
      <c r="QFT43" s="146"/>
      <c r="QFU43" s="146"/>
      <c r="QFV43" s="146"/>
      <c r="QFW43" s="146"/>
      <c r="QFX43" s="146"/>
      <c r="QFY43" s="146"/>
      <c r="QFZ43" s="146"/>
      <c r="QGA43" s="146"/>
      <c r="QGB43" s="146"/>
      <c r="QGC43" s="146"/>
      <c r="QGD43" s="146"/>
      <c r="QGE43" s="146"/>
      <c r="QGF43" s="146"/>
      <c r="QGG43" s="146"/>
      <c r="QGH43" s="146"/>
      <c r="QGI43" s="146"/>
      <c r="QGJ43" s="146"/>
      <c r="QGK43" s="146"/>
      <c r="QGL43" s="146"/>
      <c r="QGM43" s="146"/>
      <c r="QGN43" s="146"/>
      <c r="QGO43" s="146"/>
      <c r="QGP43" s="146"/>
      <c r="QGQ43" s="146"/>
      <c r="QGR43" s="146"/>
      <c r="QGS43" s="146"/>
      <c r="QGT43" s="146"/>
      <c r="QGU43" s="146"/>
      <c r="QGV43" s="146"/>
      <c r="QGW43" s="146"/>
      <c r="QGX43" s="146"/>
      <c r="QGY43" s="146"/>
      <c r="QGZ43" s="146"/>
      <c r="QHA43" s="146"/>
      <c r="QHB43" s="146"/>
      <c r="QHC43" s="146"/>
      <c r="QHD43" s="146"/>
      <c r="QHE43" s="146"/>
      <c r="QHF43" s="146"/>
      <c r="QHG43" s="146"/>
      <c r="QHH43" s="146"/>
      <c r="QHI43" s="146"/>
      <c r="QHJ43" s="146"/>
      <c r="QHK43" s="146"/>
      <c r="QHL43" s="146"/>
      <c r="QHM43" s="146"/>
      <c r="QHN43" s="146"/>
      <c r="QHO43" s="146"/>
      <c r="QHP43" s="146"/>
      <c r="QHQ43" s="146"/>
      <c r="QHR43" s="146"/>
      <c r="QHS43" s="146"/>
      <c r="QHT43" s="146"/>
      <c r="QHU43" s="146"/>
      <c r="QHV43" s="146"/>
      <c r="QHW43" s="146"/>
      <c r="QHX43" s="146"/>
      <c r="QHY43" s="146"/>
      <c r="QHZ43" s="146"/>
      <c r="QIA43" s="146"/>
      <c r="QIB43" s="146"/>
      <c r="QIC43" s="146"/>
      <c r="QID43" s="146"/>
      <c r="QIE43" s="146"/>
      <c r="QIF43" s="146"/>
      <c r="QIG43" s="146"/>
      <c r="QIH43" s="146"/>
      <c r="QII43" s="146"/>
      <c r="QIJ43" s="146"/>
      <c r="QIK43" s="146"/>
      <c r="QIL43" s="146"/>
      <c r="QIM43" s="146"/>
      <c r="QIN43" s="146"/>
      <c r="QIO43" s="146"/>
      <c r="QIP43" s="146"/>
      <c r="QIQ43" s="146"/>
      <c r="QIR43" s="146"/>
      <c r="QIS43" s="146"/>
      <c r="QIT43" s="146"/>
      <c r="QIU43" s="146"/>
      <c r="QIV43" s="146"/>
      <c r="QIW43" s="146"/>
      <c r="QIX43" s="146"/>
      <c r="QIY43" s="146"/>
      <c r="QIZ43" s="146"/>
      <c r="QJA43" s="146"/>
      <c r="QJB43" s="146"/>
      <c r="QJC43" s="146"/>
      <c r="QJD43" s="146"/>
      <c r="QJE43" s="146"/>
      <c r="QJF43" s="146"/>
      <c r="QJG43" s="146"/>
      <c r="QJH43" s="146"/>
      <c r="QJI43" s="146"/>
      <c r="QJJ43" s="146"/>
      <c r="QJK43" s="146"/>
      <c r="QJL43" s="146"/>
      <c r="QJM43" s="146"/>
      <c r="QJN43" s="146"/>
      <c r="QJO43" s="146"/>
      <c r="QJP43" s="146"/>
      <c r="QJQ43" s="146"/>
      <c r="QJR43" s="146"/>
      <c r="QJS43" s="146"/>
      <c r="QJT43" s="146"/>
      <c r="QJU43" s="146"/>
      <c r="QJV43" s="146"/>
      <c r="QJW43" s="146"/>
      <c r="QJX43" s="146"/>
      <c r="QJY43" s="146"/>
      <c r="QJZ43" s="146"/>
      <c r="QKA43" s="146"/>
      <c r="QKB43" s="146"/>
      <c r="QKC43" s="146"/>
      <c r="QKD43" s="146"/>
      <c r="QKE43" s="146"/>
      <c r="QKF43" s="146"/>
      <c r="QKG43" s="146"/>
      <c r="QKH43" s="146"/>
      <c r="QKI43" s="146"/>
      <c r="QKJ43" s="146"/>
      <c r="QKK43" s="146"/>
      <c r="QKL43" s="146"/>
      <c r="QKM43" s="146"/>
      <c r="QKN43" s="146"/>
      <c r="QKO43" s="146"/>
      <c r="QKP43" s="146"/>
      <c r="QKQ43" s="146"/>
      <c r="QKR43" s="146"/>
      <c r="QKS43" s="146"/>
      <c r="QKT43" s="146"/>
      <c r="QKU43" s="146"/>
      <c r="QKV43" s="146"/>
      <c r="QKW43" s="146"/>
      <c r="QKX43" s="146"/>
      <c r="QKY43" s="146"/>
      <c r="QKZ43" s="146"/>
      <c r="QLA43" s="146"/>
      <c r="QLB43" s="146"/>
      <c r="QLC43" s="146"/>
      <c r="QLD43" s="146"/>
      <c r="QLE43" s="146"/>
      <c r="QLF43" s="146"/>
      <c r="QLG43" s="146"/>
      <c r="QLH43" s="146"/>
      <c r="QLI43" s="146"/>
      <c r="QLJ43" s="146"/>
      <c r="QLK43" s="146"/>
      <c r="QLL43" s="146"/>
      <c r="QLM43" s="146"/>
      <c r="QLN43" s="146"/>
      <c r="QLO43" s="146"/>
      <c r="QLP43" s="146"/>
      <c r="QLQ43" s="146"/>
      <c r="QLR43" s="146"/>
      <c r="QLS43" s="146"/>
      <c r="QLT43" s="146"/>
      <c r="QLU43" s="146"/>
      <c r="QLV43" s="146"/>
      <c r="QLW43" s="146"/>
      <c r="QLX43" s="146"/>
      <c r="QLY43" s="146"/>
      <c r="QLZ43" s="146"/>
      <c r="QMA43" s="146"/>
      <c r="QMB43" s="146"/>
      <c r="QMC43" s="146"/>
      <c r="QMD43" s="146"/>
      <c r="QME43" s="146"/>
      <c r="QMF43" s="146"/>
      <c r="QMG43" s="146"/>
      <c r="QMH43" s="146"/>
      <c r="QMI43" s="146"/>
      <c r="QMJ43" s="146"/>
      <c r="QMK43" s="146"/>
      <c r="QML43" s="146"/>
      <c r="QMM43" s="146"/>
      <c r="QMN43" s="146"/>
      <c r="QMO43" s="146"/>
      <c r="QMP43" s="146"/>
      <c r="QMQ43" s="146"/>
      <c r="QMR43" s="146"/>
      <c r="QMS43" s="146"/>
      <c r="QMT43" s="146"/>
      <c r="QMU43" s="146"/>
      <c r="QMV43" s="146"/>
      <c r="QMW43" s="146"/>
      <c r="QMX43" s="146"/>
      <c r="QMY43" s="146"/>
      <c r="QMZ43" s="146"/>
      <c r="QNA43" s="146"/>
      <c r="QNB43" s="146"/>
      <c r="QNC43" s="146"/>
      <c r="QND43" s="146"/>
      <c r="QNE43" s="146"/>
      <c r="QNF43" s="146"/>
      <c r="QNG43" s="146"/>
      <c r="QNH43" s="146"/>
      <c r="QNI43" s="146"/>
      <c r="QNJ43" s="146"/>
      <c r="QNK43" s="146"/>
      <c r="QNL43" s="146"/>
      <c r="QNM43" s="146"/>
      <c r="QNN43" s="146"/>
      <c r="QNO43" s="146"/>
      <c r="QNP43" s="146"/>
      <c r="QNQ43" s="146"/>
      <c r="QNR43" s="146"/>
      <c r="QNS43" s="146"/>
      <c r="QNT43" s="146"/>
      <c r="QNU43" s="146"/>
      <c r="QNV43" s="146"/>
      <c r="QNW43" s="146"/>
      <c r="QNX43" s="146"/>
      <c r="QNY43" s="146"/>
      <c r="QNZ43" s="146"/>
      <c r="QOA43" s="146"/>
      <c r="QOB43" s="146"/>
      <c r="QOC43" s="146"/>
      <c r="QOD43" s="146"/>
      <c r="QOE43" s="146"/>
      <c r="QOF43" s="146"/>
      <c r="QOG43" s="146"/>
      <c r="QOH43" s="146"/>
      <c r="QOI43" s="146"/>
      <c r="QOJ43" s="146"/>
      <c r="QOK43" s="146"/>
      <c r="QOL43" s="146"/>
      <c r="QOM43" s="146"/>
      <c r="QON43" s="146"/>
      <c r="QOO43" s="146"/>
      <c r="QOP43" s="146"/>
      <c r="QOQ43" s="146"/>
      <c r="QOR43" s="146"/>
      <c r="QOS43" s="146"/>
      <c r="QOT43" s="146"/>
      <c r="QOU43" s="146"/>
      <c r="QOV43" s="146"/>
      <c r="QOW43" s="146"/>
      <c r="QOX43" s="146"/>
      <c r="QOY43" s="146"/>
      <c r="QOZ43" s="146"/>
      <c r="QPA43" s="146"/>
      <c r="QPB43" s="146"/>
      <c r="QPC43" s="146"/>
      <c r="QPD43" s="146"/>
      <c r="QPE43" s="146"/>
      <c r="QPF43" s="146"/>
      <c r="QPG43" s="146"/>
      <c r="QPH43" s="146"/>
      <c r="QPI43" s="146"/>
      <c r="QPJ43" s="146"/>
      <c r="QPK43" s="146"/>
      <c r="QPL43" s="146"/>
      <c r="QPM43" s="146"/>
      <c r="QPN43" s="146"/>
      <c r="QPO43" s="146"/>
      <c r="QPP43" s="146"/>
      <c r="QPQ43" s="146"/>
      <c r="QPR43" s="146"/>
      <c r="QPS43" s="146"/>
      <c r="QPT43" s="146"/>
      <c r="QPU43" s="146"/>
      <c r="QPV43" s="146"/>
      <c r="QPW43" s="146"/>
      <c r="QPX43" s="146"/>
      <c r="QPY43" s="146"/>
      <c r="QPZ43" s="146"/>
      <c r="QQA43" s="146"/>
      <c r="QQB43" s="146"/>
      <c r="QQC43" s="146"/>
      <c r="QQD43" s="146"/>
      <c r="QQE43" s="146"/>
      <c r="QQF43" s="146"/>
      <c r="QQG43" s="146"/>
      <c r="QQH43" s="146"/>
      <c r="QQI43" s="146"/>
      <c r="QQJ43" s="146"/>
      <c r="QQK43" s="146"/>
      <c r="QQL43" s="146"/>
      <c r="QQM43" s="146"/>
      <c r="QQN43" s="146"/>
      <c r="QQO43" s="146"/>
      <c r="QQP43" s="146"/>
      <c r="QQQ43" s="146"/>
      <c r="QQR43" s="146"/>
      <c r="QQS43" s="146"/>
      <c r="QQT43" s="146"/>
      <c r="QQU43" s="146"/>
      <c r="QQV43" s="146"/>
      <c r="QQW43" s="146"/>
      <c r="QQX43" s="146"/>
      <c r="QQY43" s="146"/>
      <c r="QQZ43" s="146"/>
      <c r="QRA43" s="146"/>
      <c r="QRB43" s="146"/>
      <c r="QRC43" s="146"/>
      <c r="QRD43" s="146"/>
      <c r="QRE43" s="146"/>
      <c r="QRF43" s="146"/>
      <c r="QRG43" s="146"/>
      <c r="QRH43" s="146"/>
      <c r="QRI43" s="146"/>
      <c r="QRJ43" s="146"/>
      <c r="QRK43" s="146"/>
      <c r="QRL43" s="146"/>
      <c r="QRM43" s="146"/>
      <c r="QRN43" s="146"/>
      <c r="QRO43" s="146"/>
      <c r="QRP43" s="146"/>
      <c r="QRQ43" s="146"/>
      <c r="QRR43" s="146"/>
      <c r="QRS43" s="146"/>
      <c r="QRT43" s="146"/>
      <c r="QRU43" s="146"/>
      <c r="QRV43" s="146"/>
      <c r="QRW43" s="146"/>
      <c r="QRX43" s="146"/>
      <c r="QRY43" s="146"/>
      <c r="QRZ43" s="146"/>
      <c r="QSA43" s="146"/>
      <c r="QSB43" s="146"/>
      <c r="QSC43" s="146"/>
      <c r="QSD43" s="146"/>
      <c r="QSE43" s="146"/>
      <c r="QSF43" s="146"/>
      <c r="QSG43" s="146"/>
      <c r="QSH43" s="146"/>
      <c r="QSI43" s="146"/>
      <c r="QSJ43" s="146"/>
      <c r="QSK43" s="146"/>
      <c r="QSL43" s="146"/>
      <c r="QSM43" s="146"/>
      <c r="QSN43" s="146"/>
      <c r="QSO43" s="146"/>
      <c r="QSP43" s="146"/>
      <c r="QSQ43" s="146"/>
      <c r="QSR43" s="146"/>
      <c r="QSS43" s="146"/>
      <c r="QST43" s="146"/>
      <c r="QSU43" s="146"/>
      <c r="QSV43" s="146"/>
      <c r="QSW43" s="146"/>
      <c r="QSX43" s="146"/>
      <c r="QSY43" s="146"/>
      <c r="QSZ43" s="146"/>
      <c r="QTA43" s="146"/>
      <c r="QTB43" s="146"/>
      <c r="QTC43" s="146"/>
      <c r="QTD43" s="146"/>
      <c r="QTE43" s="146"/>
      <c r="QTF43" s="146"/>
      <c r="QTG43" s="146"/>
      <c r="QTH43" s="146"/>
      <c r="QTI43" s="146"/>
      <c r="QTJ43" s="146"/>
      <c r="QTK43" s="146"/>
      <c r="QTL43" s="146"/>
      <c r="QTM43" s="146"/>
      <c r="QTN43" s="146"/>
      <c r="QTO43" s="146"/>
      <c r="QTP43" s="146"/>
      <c r="QTQ43" s="146"/>
      <c r="QTR43" s="146"/>
      <c r="QTS43" s="146"/>
      <c r="QTT43" s="146"/>
      <c r="QTU43" s="146"/>
      <c r="QTV43" s="146"/>
      <c r="QTW43" s="146"/>
      <c r="QTX43" s="146"/>
      <c r="QTY43" s="146"/>
      <c r="QTZ43" s="146"/>
      <c r="QUA43" s="146"/>
      <c r="QUB43" s="146"/>
      <c r="QUC43" s="146"/>
      <c r="QUD43" s="146"/>
      <c r="QUE43" s="146"/>
      <c r="QUF43" s="146"/>
      <c r="QUG43" s="146"/>
      <c r="QUH43" s="146"/>
      <c r="QUI43" s="146"/>
      <c r="QUJ43" s="146"/>
      <c r="QUK43" s="146"/>
      <c r="QUL43" s="146"/>
      <c r="QUM43" s="146"/>
      <c r="QUN43" s="146"/>
      <c r="QUO43" s="146"/>
      <c r="QUP43" s="146"/>
      <c r="QUQ43" s="146"/>
      <c r="QUR43" s="146"/>
      <c r="QUS43" s="146"/>
      <c r="QUT43" s="146"/>
      <c r="QUU43" s="146"/>
      <c r="QUV43" s="146"/>
      <c r="QUW43" s="146"/>
      <c r="QUX43" s="146"/>
      <c r="QUY43" s="146"/>
      <c r="QUZ43" s="146"/>
      <c r="QVA43" s="146"/>
      <c r="QVB43" s="146"/>
      <c r="QVC43" s="146"/>
      <c r="QVD43" s="146"/>
      <c r="QVE43" s="146"/>
      <c r="QVF43" s="146"/>
      <c r="QVG43" s="146"/>
      <c r="QVH43" s="146"/>
      <c r="QVI43" s="146"/>
      <c r="QVJ43" s="146"/>
      <c r="QVK43" s="146"/>
      <c r="QVL43" s="146"/>
      <c r="QVM43" s="146"/>
      <c r="QVN43" s="146"/>
      <c r="QVO43" s="146"/>
      <c r="QVP43" s="146"/>
      <c r="QVQ43" s="146"/>
      <c r="QVR43" s="146"/>
      <c r="QVS43" s="146"/>
      <c r="QVT43" s="146"/>
      <c r="QVU43" s="146"/>
      <c r="QVV43" s="146"/>
      <c r="QVW43" s="146"/>
      <c r="QVX43" s="146"/>
      <c r="QVY43" s="146"/>
      <c r="QVZ43" s="146"/>
      <c r="QWA43" s="146"/>
      <c r="QWB43" s="146"/>
      <c r="QWC43" s="146"/>
      <c r="QWD43" s="146"/>
      <c r="QWE43" s="146"/>
      <c r="QWF43" s="146"/>
      <c r="QWG43" s="146"/>
      <c r="QWH43" s="146"/>
      <c r="QWI43" s="146"/>
      <c r="QWJ43" s="146"/>
      <c r="QWK43" s="146"/>
      <c r="QWL43" s="146"/>
      <c r="QWM43" s="146"/>
      <c r="QWN43" s="146"/>
      <c r="QWO43" s="146"/>
      <c r="QWP43" s="146"/>
      <c r="QWQ43" s="146"/>
      <c r="QWR43" s="146"/>
      <c r="QWS43" s="146"/>
      <c r="QWT43" s="146"/>
      <c r="QWU43" s="146"/>
      <c r="QWV43" s="146"/>
      <c r="QWW43" s="146"/>
      <c r="QWX43" s="146"/>
      <c r="QWY43" s="146"/>
      <c r="QWZ43" s="146"/>
      <c r="QXA43" s="146"/>
      <c r="QXB43" s="146"/>
      <c r="QXC43" s="146"/>
      <c r="QXD43" s="146"/>
      <c r="QXE43" s="146"/>
      <c r="QXF43" s="146"/>
      <c r="QXG43" s="146"/>
      <c r="QXH43" s="146"/>
      <c r="QXI43" s="146"/>
      <c r="QXJ43" s="146"/>
      <c r="QXK43" s="146"/>
      <c r="QXL43" s="146"/>
      <c r="QXM43" s="146"/>
      <c r="QXN43" s="146"/>
      <c r="QXO43" s="146"/>
      <c r="QXP43" s="146"/>
      <c r="QXQ43" s="146"/>
      <c r="QXR43" s="146"/>
      <c r="QXS43" s="146"/>
      <c r="QXT43" s="146"/>
      <c r="QXU43" s="146"/>
      <c r="QXV43" s="146"/>
      <c r="QXW43" s="146"/>
      <c r="QXX43" s="146"/>
      <c r="QXY43" s="146"/>
      <c r="QXZ43" s="146"/>
      <c r="QYA43" s="146"/>
      <c r="QYB43" s="146"/>
      <c r="QYC43" s="146"/>
      <c r="QYD43" s="146"/>
      <c r="QYE43" s="146"/>
      <c r="QYF43" s="146"/>
      <c r="QYG43" s="146"/>
      <c r="QYH43" s="146"/>
      <c r="QYI43" s="146"/>
      <c r="QYJ43" s="146"/>
      <c r="QYK43" s="146"/>
      <c r="QYL43" s="146"/>
      <c r="QYM43" s="146"/>
      <c r="QYN43" s="146"/>
      <c r="QYO43" s="146"/>
      <c r="QYP43" s="146"/>
      <c r="QYQ43" s="146"/>
      <c r="QYR43" s="146"/>
      <c r="QYS43" s="146"/>
      <c r="QYT43" s="146"/>
      <c r="QYU43" s="146"/>
      <c r="QYV43" s="146"/>
      <c r="QYW43" s="146"/>
      <c r="QYX43" s="146"/>
      <c r="QYY43" s="146"/>
      <c r="QYZ43" s="146"/>
      <c r="QZA43" s="146"/>
      <c r="QZB43" s="146"/>
      <c r="QZC43" s="146"/>
      <c r="QZD43" s="146"/>
      <c r="QZE43" s="146"/>
      <c r="QZF43" s="146"/>
      <c r="QZG43" s="146"/>
      <c r="QZH43" s="146"/>
      <c r="QZI43" s="146"/>
      <c r="QZJ43" s="146"/>
      <c r="QZK43" s="146"/>
      <c r="QZL43" s="146"/>
      <c r="QZM43" s="146"/>
      <c r="QZN43" s="146"/>
      <c r="QZO43" s="146"/>
      <c r="QZP43" s="146"/>
      <c r="QZQ43" s="146"/>
      <c r="QZR43" s="146"/>
      <c r="QZS43" s="146"/>
      <c r="QZT43" s="146"/>
      <c r="QZU43" s="146"/>
      <c r="QZV43" s="146"/>
      <c r="QZW43" s="146"/>
      <c r="QZX43" s="146"/>
      <c r="QZY43" s="146"/>
      <c r="QZZ43" s="146"/>
      <c r="RAA43" s="146"/>
      <c r="RAB43" s="146"/>
      <c r="RAC43" s="146"/>
      <c r="RAD43" s="146"/>
      <c r="RAE43" s="146"/>
      <c r="RAF43" s="146"/>
      <c r="RAG43" s="146"/>
      <c r="RAH43" s="146"/>
      <c r="RAI43" s="146"/>
      <c r="RAJ43" s="146"/>
      <c r="RAK43" s="146"/>
      <c r="RAL43" s="146"/>
      <c r="RAM43" s="146"/>
      <c r="RAN43" s="146"/>
      <c r="RAO43" s="146"/>
      <c r="RAP43" s="146"/>
      <c r="RAQ43" s="146"/>
      <c r="RAR43" s="146"/>
      <c r="RAS43" s="146"/>
      <c r="RAT43" s="146"/>
      <c r="RAU43" s="146"/>
      <c r="RAV43" s="146"/>
      <c r="RAW43" s="146"/>
      <c r="RAX43" s="146"/>
      <c r="RAY43" s="146"/>
      <c r="RAZ43" s="146"/>
      <c r="RBA43" s="146"/>
      <c r="RBB43" s="146"/>
      <c r="RBC43" s="146"/>
      <c r="RBD43" s="146"/>
      <c r="RBE43" s="146"/>
      <c r="RBF43" s="146"/>
      <c r="RBG43" s="146"/>
      <c r="RBH43" s="146"/>
      <c r="RBI43" s="146"/>
      <c r="RBJ43" s="146"/>
      <c r="RBK43" s="146"/>
      <c r="RBL43" s="146"/>
      <c r="RBM43" s="146"/>
      <c r="RBN43" s="146"/>
      <c r="RBO43" s="146"/>
      <c r="RBP43" s="146"/>
      <c r="RBQ43" s="146"/>
      <c r="RBR43" s="146"/>
      <c r="RBS43" s="146"/>
      <c r="RBT43" s="146"/>
      <c r="RBU43" s="146"/>
      <c r="RBV43" s="146"/>
      <c r="RBW43" s="146"/>
      <c r="RBX43" s="146"/>
      <c r="RBY43" s="146"/>
      <c r="RBZ43" s="146"/>
      <c r="RCA43" s="146"/>
      <c r="RCB43" s="146"/>
      <c r="RCC43" s="146"/>
      <c r="RCD43" s="146"/>
      <c r="RCE43" s="146"/>
      <c r="RCF43" s="146"/>
      <c r="RCG43" s="146"/>
      <c r="RCH43" s="146"/>
      <c r="RCI43" s="146"/>
      <c r="RCJ43" s="146"/>
      <c r="RCK43" s="146"/>
      <c r="RCL43" s="146"/>
      <c r="RCM43" s="146"/>
      <c r="RCN43" s="146"/>
      <c r="RCO43" s="146"/>
      <c r="RCP43" s="146"/>
      <c r="RCQ43" s="146"/>
      <c r="RCR43" s="146"/>
      <c r="RCS43" s="146"/>
      <c r="RCT43" s="146"/>
      <c r="RCU43" s="146"/>
      <c r="RCV43" s="146"/>
      <c r="RCW43" s="146"/>
      <c r="RCX43" s="146"/>
      <c r="RCY43" s="146"/>
      <c r="RCZ43" s="146"/>
      <c r="RDA43" s="146"/>
      <c r="RDB43" s="146"/>
      <c r="RDC43" s="146"/>
      <c r="RDD43" s="146"/>
      <c r="RDE43" s="146"/>
      <c r="RDF43" s="146"/>
      <c r="RDG43" s="146"/>
      <c r="RDH43" s="146"/>
      <c r="RDI43" s="146"/>
      <c r="RDJ43" s="146"/>
      <c r="RDK43" s="146"/>
      <c r="RDL43" s="146"/>
      <c r="RDM43" s="146"/>
      <c r="RDN43" s="146"/>
      <c r="RDO43" s="146"/>
      <c r="RDP43" s="146"/>
      <c r="RDQ43" s="146"/>
      <c r="RDR43" s="146"/>
      <c r="RDS43" s="146"/>
      <c r="RDT43" s="146"/>
      <c r="RDU43" s="146"/>
      <c r="RDV43" s="146"/>
      <c r="RDW43" s="146"/>
      <c r="RDX43" s="146"/>
      <c r="RDY43" s="146"/>
      <c r="RDZ43" s="146"/>
      <c r="REA43" s="146"/>
      <c r="REB43" s="146"/>
      <c r="REC43" s="146"/>
      <c r="RED43" s="146"/>
      <c r="REE43" s="146"/>
      <c r="REF43" s="146"/>
      <c r="REG43" s="146"/>
      <c r="REH43" s="146"/>
      <c r="REI43" s="146"/>
      <c r="REJ43" s="146"/>
      <c r="REK43" s="146"/>
      <c r="REL43" s="146"/>
      <c r="REM43" s="146"/>
      <c r="REN43" s="146"/>
      <c r="REO43" s="146"/>
      <c r="REP43" s="146"/>
      <c r="REQ43" s="146"/>
      <c r="RER43" s="146"/>
      <c r="RES43" s="146"/>
      <c r="RET43" s="146"/>
      <c r="REU43" s="146"/>
      <c r="REV43" s="146"/>
      <c r="REW43" s="146"/>
      <c r="REX43" s="146"/>
      <c r="REY43" s="146"/>
      <c r="REZ43" s="146"/>
      <c r="RFA43" s="146"/>
      <c r="RFB43" s="146"/>
      <c r="RFC43" s="146"/>
      <c r="RFD43" s="146"/>
      <c r="RFE43" s="146"/>
      <c r="RFF43" s="146"/>
      <c r="RFG43" s="146"/>
      <c r="RFH43" s="146"/>
      <c r="RFI43" s="146"/>
      <c r="RFJ43" s="146"/>
      <c r="RFK43" s="146"/>
      <c r="RFL43" s="146"/>
      <c r="RFM43" s="146"/>
      <c r="RFN43" s="146"/>
      <c r="RFO43" s="146"/>
      <c r="RFP43" s="146"/>
      <c r="RFQ43" s="146"/>
      <c r="RFR43" s="146"/>
      <c r="RFS43" s="146"/>
      <c r="RFT43" s="146"/>
      <c r="RFU43" s="146"/>
      <c r="RFV43" s="146"/>
      <c r="RFW43" s="146"/>
      <c r="RFX43" s="146"/>
      <c r="RFY43" s="146"/>
      <c r="RFZ43" s="146"/>
      <c r="RGA43" s="146"/>
      <c r="RGB43" s="146"/>
      <c r="RGC43" s="146"/>
      <c r="RGD43" s="146"/>
      <c r="RGE43" s="146"/>
      <c r="RGF43" s="146"/>
      <c r="RGG43" s="146"/>
      <c r="RGH43" s="146"/>
      <c r="RGI43" s="146"/>
      <c r="RGJ43" s="146"/>
      <c r="RGK43" s="146"/>
      <c r="RGL43" s="146"/>
      <c r="RGM43" s="146"/>
      <c r="RGN43" s="146"/>
      <c r="RGO43" s="146"/>
      <c r="RGP43" s="146"/>
      <c r="RGQ43" s="146"/>
      <c r="RGR43" s="146"/>
      <c r="RGS43" s="146"/>
      <c r="RGT43" s="146"/>
      <c r="RGU43" s="146"/>
      <c r="RGV43" s="146"/>
      <c r="RGW43" s="146"/>
      <c r="RGX43" s="146"/>
      <c r="RGY43" s="146"/>
      <c r="RGZ43" s="146"/>
      <c r="RHA43" s="146"/>
      <c r="RHB43" s="146"/>
      <c r="RHC43" s="146"/>
      <c r="RHD43" s="146"/>
      <c r="RHE43" s="146"/>
      <c r="RHF43" s="146"/>
      <c r="RHG43" s="146"/>
      <c r="RHH43" s="146"/>
      <c r="RHI43" s="146"/>
      <c r="RHJ43" s="146"/>
      <c r="RHK43" s="146"/>
      <c r="RHL43" s="146"/>
      <c r="RHM43" s="146"/>
      <c r="RHN43" s="146"/>
      <c r="RHO43" s="146"/>
      <c r="RHP43" s="146"/>
      <c r="RHQ43" s="146"/>
      <c r="RHR43" s="146"/>
      <c r="RHS43" s="146"/>
      <c r="RHT43" s="146"/>
      <c r="RHU43" s="146"/>
      <c r="RHV43" s="146"/>
      <c r="RHW43" s="146"/>
      <c r="RHX43" s="146"/>
      <c r="RHY43" s="146"/>
      <c r="RHZ43" s="146"/>
      <c r="RIA43" s="146"/>
      <c r="RIB43" s="146"/>
      <c r="RIC43" s="146"/>
      <c r="RID43" s="146"/>
      <c r="RIE43" s="146"/>
      <c r="RIF43" s="146"/>
      <c r="RIG43" s="146"/>
      <c r="RIH43" s="146"/>
      <c r="RII43" s="146"/>
      <c r="RIJ43" s="146"/>
      <c r="RIK43" s="146"/>
      <c r="RIL43" s="146"/>
      <c r="RIM43" s="146"/>
      <c r="RIN43" s="146"/>
      <c r="RIO43" s="146"/>
      <c r="RIP43" s="146"/>
      <c r="RIQ43" s="146"/>
      <c r="RIR43" s="146"/>
      <c r="RIS43" s="146"/>
      <c r="RIT43" s="146"/>
      <c r="RIU43" s="146"/>
      <c r="RIV43" s="146"/>
      <c r="RIW43" s="146"/>
      <c r="RIX43" s="146"/>
      <c r="RIY43" s="146"/>
      <c r="RIZ43" s="146"/>
      <c r="RJA43" s="146"/>
      <c r="RJB43" s="146"/>
      <c r="RJC43" s="146"/>
      <c r="RJD43" s="146"/>
      <c r="RJE43" s="146"/>
      <c r="RJF43" s="146"/>
      <c r="RJG43" s="146"/>
      <c r="RJH43" s="146"/>
      <c r="RJI43" s="146"/>
      <c r="RJJ43" s="146"/>
      <c r="RJK43" s="146"/>
      <c r="RJL43" s="146"/>
      <c r="RJM43" s="146"/>
      <c r="RJN43" s="146"/>
      <c r="RJO43" s="146"/>
      <c r="RJP43" s="146"/>
      <c r="RJQ43" s="146"/>
      <c r="RJR43" s="146"/>
      <c r="RJS43" s="146"/>
      <c r="RJT43" s="146"/>
      <c r="RJU43" s="146"/>
      <c r="RJV43" s="146"/>
      <c r="RJW43" s="146"/>
      <c r="RJX43" s="146"/>
      <c r="RJY43" s="146"/>
      <c r="RJZ43" s="146"/>
      <c r="RKA43" s="146"/>
      <c r="RKB43" s="146"/>
      <c r="RKC43" s="146"/>
      <c r="RKD43" s="146"/>
      <c r="RKE43" s="146"/>
      <c r="RKF43" s="146"/>
      <c r="RKG43" s="146"/>
      <c r="RKH43" s="146"/>
      <c r="RKI43" s="146"/>
      <c r="RKJ43" s="146"/>
      <c r="RKK43" s="146"/>
      <c r="RKL43" s="146"/>
      <c r="RKM43" s="146"/>
      <c r="RKN43" s="146"/>
      <c r="RKO43" s="146"/>
      <c r="RKP43" s="146"/>
      <c r="RKQ43" s="146"/>
      <c r="RKR43" s="146"/>
      <c r="RKS43" s="146"/>
      <c r="RKT43" s="146"/>
      <c r="RKU43" s="146"/>
      <c r="RKV43" s="146"/>
      <c r="RKW43" s="146"/>
      <c r="RKX43" s="146"/>
      <c r="RKY43" s="146"/>
      <c r="RKZ43" s="146"/>
      <c r="RLA43" s="146"/>
      <c r="RLB43" s="146"/>
      <c r="RLC43" s="146"/>
      <c r="RLD43" s="146"/>
      <c r="RLE43" s="146"/>
      <c r="RLF43" s="146"/>
      <c r="RLG43" s="146"/>
      <c r="RLH43" s="146"/>
      <c r="RLI43" s="146"/>
      <c r="RLJ43" s="146"/>
      <c r="RLK43" s="146"/>
      <c r="RLL43" s="146"/>
      <c r="RLM43" s="146"/>
      <c r="RLN43" s="146"/>
      <c r="RLO43" s="146"/>
      <c r="RLP43" s="146"/>
      <c r="RLQ43" s="146"/>
      <c r="RLR43" s="146"/>
      <c r="RLS43" s="146"/>
      <c r="RLT43" s="146"/>
      <c r="RLU43" s="146"/>
      <c r="RLV43" s="146"/>
      <c r="RLW43" s="146"/>
      <c r="RLX43" s="146"/>
      <c r="RLY43" s="146"/>
      <c r="RLZ43" s="146"/>
      <c r="RMA43" s="146"/>
      <c r="RMB43" s="146"/>
      <c r="RMC43" s="146"/>
      <c r="RMD43" s="146"/>
      <c r="RME43" s="146"/>
      <c r="RMF43" s="146"/>
      <c r="RMG43" s="146"/>
      <c r="RMH43" s="146"/>
      <c r="RMI43" s="146"/>
      <c r="RMJ43" s="146"/>
      <c r="RMK43" s="146"/>
      <c r="RML43" s="146"/>
      <c r="RMM43" s="146"/>
      <c r="RMN43" s="146"/>
      <c r="RMO43" s="146"/>
      <c r="RMP43" s="146"/>
      <c r="RMQ43" s="146"/>
      <c r="RMR43" s="146"/>
      <c r="RMS43" s="146"/>
      <c r="RMT43" s="146"/>
      <c r="RMU43" s="146"/>
      <c r="RMV43" s="146"/>
      <c r="RMW43" s="146"/>
      <c r="RMX43" s="146"/>
      <c r="RMY43" s="146"/>
      <c r="RMZ43" s="146"/>
      <c r="RNA43" s="146"/>
      <c r="RNB43" s="146"/>
      <c r="RNC43" s="146"/>
      <c r="RND43" s="146"/>
      <c r="RNE43" s="146"/>
      <c r="RNF43" s="146"/>
      <c r="RNG43" s="146"/>
      <c r="RNH43" s="146"/>
      <c r="RNI43" s="146"/>
      <c r="RNJ43" s="146"/>
      <c r="RNK43" s="146"/>
      <c r="RNL43" s="146"/>
      <c r="RNM43" s="146"/>
      <c r="RNN43" s="146"/>
      <c r="RNO43" s="146"/>
      <c r="RNP43" s="146"/>
      <c r="RNQ43" s="146"/>
      <c r="RNR43" s="146"/>
      <c r="RNS43" s="146"/>
      <c r="RNT43" s="146"/>
      <c r="RNU43" s="146"/>
      <c r="RNV43" s="146"/>
      <c r="RNW43" s="146"/>
      <c r="RNX43" s="146"/>
      <c r="RNY43" s="146"/>
      <c r="RNZ43" s="146"/>
      <c r="ROA43" s="146"/>
      <c r="ROB43" s="146"/>
      <c r="ROC43" s="146"/>
      <c r="ROD43" s="146"/>
      <c r="ROE43" s="146"/>
      <c r="ROF43" s="146"/>
      <c r="ROG43" s="146"/>
      <c r="ROH43" s="146"/>
      <c r="ROI43" s="146"/>
      <c r="ROJ43" s="146"/>
      <c r="ROK43" s="146"/>
      <c r="ROL43" s="146"/>
      <c r="ROM43" s="146"/>
      <c r="RON43" s="146"/>
      <c r="ROO43" s="146"/>
      <c r="ROP43" s="146"/>
      <c r="ROQ43" s="146"/>
      <c r="ROR43" s="146"/>
      <c r="ROS43" s="146"/>
      <c r="ROT43" s="146"/>
      <c r="ROU43" s="146"/>
      <c r="ROV43" s="146"/>
      <c r="ROW43" s="146"/>
      <c r="ROX43" s="146"/>
      <c r="ROY43" s="146"/>
      <c r="ROZ43" s="146"/>
      <c r="RPA43" s="146"/>
      <c r="RPB43" s="146"/>
      <c r="RPC43" s="146"/>
      <c r="RPD43" s="146"/>
      <c r="RPE43" s="146"/>
      <c r="RPF43" s="146"/>
      <c r="RPG43" s="146"/>
      <c r="RPH43" s="146"/>
      <c r="RPI43" s="146"/>
      <c r="RPJ43" s="146"/>
      <c r="RPK43" s="146"/>
      <c r="RPL43" s="146"/>
      <c r="RPM43" s="146"/>
      <c r="RPN43" s="146"/>
      <c r="RPO43" s="146"/>
      <c r="RPP43" s="146"/>
      <c r="RPQ43" s="146"/>
      <c r="RPR43" s="146"/>
      <c r="RPS43" s="146"/>
      <c r="RPT43" s="146"/>
      <c r="RPU43" s="146"/>
      <c r="RPV43" s="146"/>
      <c r="RPW43" s="146"/>
      <c r="RPX43" s="146"/>
      <c r="RPY43" s="146"/>
      <c r="RPZ43" s="146"/>
      <c r="RQA43" s="146"/>
      <c r="RQB43" s="146"/>
      <c r="RQC43" s="146"/>
      <c r="RQD43" s="146"/>
      <c r="RQE43" s="146"/>
      <c r="RQF43" s="146"/>
      <c r="RQG43" s="146"/>
      <c r="RQH43" s="146"/>
      <c r="RQI43" s="146"/>
      <c r="RQJ43" s="146"/>
      <c r="RQK43" s="146"/>
      <c r="RQL43" s="146"/>
      <c r="RQM43" s="146"/>
      <c r="RQN43" s="146"/>
      <c r="RQO43" s="146"/>
      <c r="RQP43" s="146"/>
      <c r="RQQ43" s="146"/>
      <c r="RQR43" s="146"/>
      <c r="RQS43" s="146"/>
      <c r="RQT43" s="146"/>
      <c r="RQU43" s="146"/>
      <c r="RQV43" s="146"/>
      <c r="RQW43" s="146"/>
      <c r="RQX43" s="146"/>
      <c r="RQY43" s="146"/>
      <c r="RQZ43" s="146"/>
      <c r="RRA43" s="146"/>
      <c r="RRB43" s="146"/>
      <c r="RRC43" s="146"/>
      <c r="RRD43" s="146"/>
      <c r="RRE43" s="146"/>
      <c r="RRF43" s="146"/>
      <c r="RRG43" s="146"/>
      <c r="RRH43" s="146"/>
      <c r="RRI43" s="146"/>
      <c r="RRJ43" s="146"/>
      <c r="RRK43" s="146"/>
      <c r="RRL43" s="146"/>
      <c r="RRM43" s="146"/>
      <c r="RRN43" s="146"/>
      <c r="RRO43" s="146"/>
      <c r="RRP43" s="146"/>
      <c r="RRQ43" s="146"/>
      <c r="RRR43" s="146"/>
      <c r="RRS43" s="146"/>
      <c r="RRT43" s="146"/>
      <c r="RRU43" s="146"/>
      <c r="RRV43" s="146"/>
      <c r="RRW43" s="146"/>
      <c r="RRX43" s="146"/>
      <c r="RRY43" s="146"/>
      <c r="RRZ43" s="146"/>
      <c r="RSA43" s="146"/>
      <c r="RSB43" s="146"/>
      <c r="RSC43" s="146"/>
      <c r="RSD43" s="146"/>
      <c r="RSE43" s="146"/>
      <c r="RSF43" s="146"/>
      <c r="RSG43" s="146"/>
      <c r="RSH43" s="146"/>
      <c r="RSI43" s="146"/>
      <c r="RSJ43" s="146"/>
      <c r="RSK43" s="146"/>
      <c r="RSL43" s="146"/>
      <c r="RSM43" s="146"/>
      <c r="RSN43" s="146"/>
      <c r="RSO43" s="146"/>
      <c r="RSP43" s="146"/>
      <c r="RSQ43" s="146"/>
      <c r="RSR43" s="146"/>
      <c r="RSS43" s="146"/>
      <c r="RST43" s="146"/>
      <c r="RSU43" s="146"/>
      <c r="RSV43" s="146"/>
      <c r="RSW43" s="146"/>
      <c r="RSX43" s="146"/>
      <c r="RSY43" s="146"/>
      <c r="RSZ43" s="146"/>
      <c r="RTA43" s="146"/>
      <c r="RTB43" s="146"/>
      <c r="RTC43" s="146"/>
      <c r="RTD43" s="146"/>
      <c r="RTE43" s="146"/>
      <c r="RTF43" s="146"/>
      <c r="RTG43" s="146"/>
      <c r="RTH43" s="146"/>
      <c r="RTI43" s="146"/>
      <c r="RTJ43" s="146"/>
      <c r="RTK43" s="146"/>
      <c r="RTL43" s="146"/>
      <c r="RTM43" s="146"/>
      <c r="RTN43" s="146"/>
      <c r="RTO43" s="146"/>
      <c r="RTP43" s="146"/>
      <c r="RTQ43" s="146"/>
      <c r="RTR43" s="146"/>
      <c r="RTS43" s="146"/>
      <c r="RTT43" s="146"/>
      <c r="RTU43" s="146"/>
      <c r="RTV43" s="146"/>
      <c r="RTW43" s="146"/>
      <c r="RTX43" s="146"/>
      <c r="RTY43" s="146"/>
      <c r="RTZ43" s="146"/>
      <c r="RUA43" s="146"/>
      <c r="RUB43" s="146"/>
      <c r="RUC43" s="146"/>
      <c r="RUD43" s="146"/>
      <c r="RUE43" s="146"/>
      <c r="RUF43" s="146"/>
      <c r="RUG43" s="146"/>
      <c r="RUH43" s="146"/>
      <c r="RUI43" s="146"/>
      <c r="RUJ43" s="146"/>
      <c r="RUK43" s="146"/>
      <c r="RUL43" s="146"/>
      <c r="RUM43" s="146"/>
      <c r="RUN43" s="146"/>
      <c r="RUO43" s="146"/>
      <c r="RUP43" s="146"/>
      <c r="RUQ43" s="146"/>
      <c r="RUR43" s="146"/>
      <c r="RUS43" s="146"/>
      <c r="RUT43" s="146"/>
      <c r="RUU43" s="146"/>
      <c r="RUV43" s="146"/>
      <c r="RUW43" s="146"/>
      <c r="RUX43" s="146"/>
      <c r="RUY43" s="146"/>
      <c r="RUZ43" s="146"/>
      <c r="RVA43" s="146"/>
      <c r="RVB43" s="146"/>
      <c r="RVC43" s="146"/>
      <c r="RVD43" s="146"/>
      <c r="RVE43" s="146"/>
      <c r="RVF43" s="146"/>
      <c r="RVG43" s="146"/>
      <c r="RVH43" s="146"/>
      <c r="RVI43" s="146"/>
      <c r="RVJ43" s="146"/>
      <c r="RVK43" s="146"/>
      <c r="RVL43" s="146"/>
      <c r="RVM43" s="146"/>
      <c r="RVN43" s="146"/>
      <c r="RVO43" s="146"/>
      <c r="RVP43" s="146"/>
      <c r="RVQ43" s="146"/>
      <c r="RVR43" s="146"/>
      <c r="RVS43" s="146"/>
      <c r="RVT43" s="146"/>
      <c r="RVU43" s="146"/>
      <c r="RVV43" s="146"/>
      <c r="RVW43" s="146"/>
      <c r="RVX43" s="146"/>
      <c r="RVY43" s="146"/>
      <c r="RVZ43" s="146"/>
      <c r="RWA43" s="146"/>
      <c r="RWB43" s="146"/>
      <c r="RWC43" s="146"/>
      <c r="RWD43" s="146"/>
      <c r="RWE43" s="146"/>
      <c r="RWF43" s="146"/>
      <c r="RWG43" s="146"/>
      <c r="RWH43" s="146"/>
      <c r="RWI43" s="146"/>
      <c r="RWJ43" s="146"/>
      <c r="RWK43" s="146"/>
      <c r="RWL43" s="146"/>
      <c r="RWM43" s="146"/>
      <c r="RWN43" s="146"/>
      <c r="RWO43" s="146"/>
      <c r="RWP43" s="146"/>
      <c r="RWQ43" s="146"/>
      <c r="RWR43" s="146"/>
      <c r="RWS43" s="146"/>
      <c r="RWT43" s="146"/>
      <c r="RWU43" s="146"/>
      <c r="RWV43" s="146"/>
      <c r="RWW43" s="146"/>
      <c r="RWX43" s="146"/>
      <c r="RWY43" s="146"/>
      <c r="RWZ43" s="146"/>
      <c r="RXA43" s="146"/>
      <c r="RXB43" s="146"/>
      <c r="RXC43" s="146"/>
      <c r="RXD43" s="146"/>
      <c r="RXE43" s="146"/>
      <c r="RXF43" s="146"/>
      <c r="RXG43" s="146"/>
      <c r="RXH43" s="146"/>
      <c r="RXI43" s="146"/>
      <c r="RXJ43" s="146"/>
      <c r="RXK43" s="146"/>
      <c r="RXL43" s="146"/>
      <c r="RXM43" s="146"/>
      <c r="RXN43" s="146"/>
      <c r="RXO43" s="146"/>
      <c r="RXP43" s="146"/>
      <c r="RXQ43" s="146"/>
      <c r="RXR43" s="146"/>
      <c r="RXS43" s="146"/>
      <c r="RXT43" s="146"/>
      <c r="RXU43" s="146"/>
      <c r="RXV43" s="146"/>
      <c r="RXW43" s="146"/>
      <c r="RXX43" s="146"/>
      <c r="RXY43" s="146"/>
      <c r="RXZ43" s="146"/>
      <c r="RYA43" s="146"/>
      <c r="RYB43" s="146"/>
      <c r="RYC43" s="146"/>
      <c r="RYD43" s="146"/>
      <c r="RYE43" s="146"/>
      <c r="RYF43" s="146"/>
      <c r="RYG43" s="146"/>
      <c r="RYH43" s="146"/>
      <c r="RYI43" s="146"/>
      <c r="RYJ43" s="146"/>
      <c r="RYK43" s="146"/>
      <c r="RYL43" s="146"/>
      <c r="RYM43" s="146"/>
      <c r="RYN43" s="146"/>
      <c r="RYO43" s="146"/>
      <c r="RYP43" s="146"/>
      <c r="RYQ43" s="146"/>
      <c r="RYR43" s="146"/>
      <c r="RYS43" s="146"/>
      <c r="RYT43" s="146"/>
      <c r="RYU43" s="146"/>
      <c r="RYV43" s="146"/>
      <c r="RYW43" s="146"/>
      <c r="RYX43" s="146"/>
      <c r="RYY43" s="146"/>
      <c r="RYZ43" s="146"/>
      <c r="RZA43" s="146"/>
      <c r="RZB43" s="146"/>
      <c r="RZC43" s="146"/>
      <c r="RZD43" s="146"/>
      <c r="RZE43" s="146"/>
      <c r="RZF43" s="146"/>
      <c r="RZG43" s="146"/>
      <c r="RZH43" s="146"/>
      <c r="RZI43" s="146"/>
      <c r="RZJ43" s="146"/>
      <c r="RZK43" s="146"/>
      <c r="RZL43" s="146"/>
      <c r="RZM43" s="146"/>
      <c r="RZN43" s="146"/>
      <c r="RZO43" s="146"/>
      <c r="RZP43" s="146"/>
      <c r="RZQ43" s="146"/>
      <c r="RZR43" s="146"/>
      <c r="RZS43" s="146"/>
      <c r="RZT43" s="146"/>
      <c r="RZU43" s="146"/>
      <c r="RZV43" s="146"/>
      <c r="RZW43" s="146"/>
      <c r="RZX43" s="146"/>
      <c r="RZY43" s="146"/>
      <c r="RZZ43" s="146"/>
      <c r="SAA43" s="146"/>
      <c r="SAB43" s="146"/>
      <c r="SAC43" s="146"/>
      <c r="SAD43" s="146"/>
      <c r="SAE43" s="146"/>
      <c r="SAF43" s="146"/>
      <c r="SAG43" s="146"/>
      <c r="SAH43" s="146"/>
      <c r="SAI43" s="146"/>
      <c r="SAJ43" s="146"/>
      <c r="SAK43" s="146"/>
      <c r="SAL43" s="146"/>
      <c r="SAM43" s="146"/>
      <c r="SAN43" s="146"/>
      <c r="SAO43" s="146"/>
      <c r="SAP43" s="146"/>
      <c r="SAQ43" s="146"/>
      <c r="SAR43" s="146"/>
      <c r="SAS43" s="146"/>
      <c r="SAT43" s="146"/>
      <c r="SAU43" s="146"/>
      <c r="SAV43" s="146"/>
      <c r="SAW43" s="146"/>
      <c r="SAX43" s="146"/>
      <c r="SAY43" s="146"/>
      <c r="SAZ43" s="146"/>
      <c r="SBA43" s="146"/>
      <c r="SBB43" s="146"/>
      <c r="SBC43" s="146"/>
      <c r="SBD43" s="146"/>
      <c r="SBE43" s="146"/>
      <c r="SBF43" s="146"/>
      <c r="SBG43" s="146"/>
      <c r="SBH43" s="146"/>
      <c r="SBI43" s="146"/>
      <c r="SBJ43" s="146"/>
      <c r="SBK43" s="146"/>
      <c r="SBL43" s="146"/>
      <c r="SBM43" s="146"/>
      <c r="SBN43" s="146"/>
      <c r="SBO43" s="146"/>
      <c r="SBP43" s="146"/>
      <c r="SBQ43" s="146"/>
      <c r="SBR43" s="146"/>
      <c r="SBS43" s="146"/>
      <c r="SBT43" s="146"/>
      <c r="SBU43" s="146"/>
      <c r="SBV43" s="146"/>
      <c r="SBW43" s="146"/>
      <c r="SBX43" s="146"/>
      <c r="SBY43" s="146"/>
      <c r="SBZ43" s="146"/>
      <c r="SCA43" s="146"/>
      <c r="SCB43" s="146"/>
      <c r="SCC43" s="146"/>
      <c r="SCD43" s="146"/>
      <c r="SCE43" s="146"/>
      <c r="SCF43" s="146"/>
      <c r="SCG43" s="146"/>
      <c r="SCH43" s="146"/>
      <c r="SCI43" s="146"/>
      <c r="SCJ43" s="146"/>
      <c r="SCK43" s="146"/>
      <c r="SCL43" s="146"/>
      <c r="SCM43" s="146"/>
      <c r="SCN43" s="146"/>
      <c r="SCO43" s="146"/>
      <c r="SCP43" s="146"/>
      <c r="SCQ43" s="146"/>
      <c r="SCR43" s="146"/>
      <c r="SCS43" s="146"/>
      <c r="SCT43" s="146"/>
      <c r="SCU43" s="146"/>
      <c r="SCV43" s="146"/>
      <c r="SCW43" s="146"/>
      <c r="SCX43" s="146"/>
      <c r="SCY43" s="146"/>
      <c r="SCZ43" s="146"/>
      <c r="SDA43" s="146"/>
      <c r="SDB43" s="146"/>
      <c r="SDC43" s="146"/>
      <c r="SDD43" s="146"/>
      <c r="SDE43" s="146"/>
      <c r="SDF43" s="146"/>
      <c r="SDG43" s="146"/>
      <c r="SDH43" s="146"/>
      <c r="SDI43" s="146"/>
      <c r="SDJ43" s="146"/>
      <c r="SDK43" s="146"/>
      <c r="SDL43" s="146"/>
      <c r="SDM43" s="146"/>
      <c r="SDN43" s="146"/>
      <c r="SDO43" s="146"/>
      <c r="SDP43" s="146"/>
      <c r="SDQ43" s="146"/>
      <c r="SDR43" s="146"/>
      <c r="SDS43" s="146"/>
      <c r="SDT43" s="146"/>
      <c r="SDU43" s="146"/>
      <c r="SDV43" s="146"/>
      <c r="SDW43" s="146"/>
      <c r="SDX43" s="146"/>
      <c r="SDY43" s="146"/>
      <c r="SDZ43" s="146"/>
      <c r="SEA43" s="146"/>
      <c r="SEB43" s="146"/>
      <c r="SEC43" s="146"/>
      <c r="SED43" s="146"/>
      <c r="SEE43" s="146"/>
      <c r="SEF43" s="146"/>
      <c r="SEG43" s="146"/>
      <c r="SEH43" s="146"/>
      <c r="SEI43" s="146"/>
      <c r="SEJ43" s="146"/>
      <c r="SEK43" s="146"/>
      <c r="SEL43" s="146"/>
      <c r="SEM43" s="146"/>
      <c r="SEN43" s="146"/>
      <c r="SEO43" s="146"/>
      <c r="SEP43" s="146"/>
      <c r="SEQ43" s="146"/>
      <c r="SER43" s="146"/>
      <c r="SES43" s="146"/>
      <c r="SET43" s="146"/>
      <c r="SEU43" s="146"/>
      <c r="SEV43" s="146"/>
      <c r="SEW43" s="146"/>
      <c r="SEX43" s="146"/>
      <c r="SEY43" s="146"/>
      <c r="SEZ43" s="146"/>
      <c r="SFA43" s="146"/>
      <c r="SFB43" s="146"/>
      <c r="SFC43" s="146"/>
      <c r="SFD43" s="146"/>
      <c r="SFE43" s="146"/>
      <c r="SFF43" s="146"/>
      <c r="SFG43" s="146"/>
      <c r="SFH43" s="146"/>
      <c r="SFI43" s="146"/>
      <c r="SFJ43" s="146"/>
      <c r="SFK43" s="146"/>
      <c r="SFL43" s="146"/>
      <c r="SFM43" s="146"/>
      <c r="SFN43" s="146"/>
      <c r="SFO43" s="146"/>
      <c r="SFP43" s="146"/>
      <c r="SFQ43" s="146"/>
      <c r="SFR43" s="146"/>
      <c r="SFS43" s="146"/>
      <c r="SFT43" s="146"/>
      <c r="SFU43" s="146"/>
      <c r="SFV43" s="146"/>
      <c r="SFW43" s="146"/>
      <c r="SFX43" s="146"/>
      <c r="SFY43" s="146"/>
      <c r="SFZ43" s="146"/>
      <c r="SGA43" s="146"/>
      <c r="SGB43" s="146"/>
      <c r="SGC43" s="146"/>
      <c r="SGD43" s="146"/>
      <c r="SGE43" s="146"/>
      <c r="SGF43" s="146"/>
      <c r="SGG43" s="146"/>
      <c r="SGH43" s="146"/>
      <c r="SGI43" s="146"/>
      <c r="SGJ43" s="146"/>
      <c r="SGK43" s="146"/>
      <c r="SGL43" s="146"/>
      <c r="SGM43" s="146"/>
      <c r="SGN43" s="146"/>
      <c r="SGO43" s="146"/>
      <c r="SGP43" s="146"/>
      <c r="SGQ43" s="146"/>
      <c r="SGR43" s="146"/>
      <c r="SGS43" s="146"/>
      <c r="SGT43" s="146"/>
      <c r="SGU43" s="146"/>
      <c r="SGV43" s="146"/>
      <c r="SGW43" s="146"/>
      <c r="SGX43" s="146"/>
      <c r="SGY43" s="146"/>
      <c r="SGZ43" s="146"/>
      <c r="SHA43" s="146"/>
      <c r="SHB43" s="146"/>
      <c r="SHC43" s="146"/>
      <c r="SHD43" s="146"/>
      <c r="SHE43" s="146"/>
      <c r="SHF43" s="146"/>
      <c r="SHG43" s="146"/>
      <c r="SHH43" s="146"/>
      <c r="SHI43" s="146"/>
      <c r="SHJ43" s="146"/>
      <c r="SHK43" s="146"/>
      <c r="SHL43" s="146"/>
      <c r="SHM43" s="146"/>
      <c r="SHN43" s="146"/>
      <c r="SHO43" s="146"/>
      <c r="SHP43" s="146"/>
      <c r="SHQ43" s="146"/>
      <c r="SHR43" s="146"/>
      <c r="SHS43" s="146"/>
      <c r="SHT43" s="146"/>
      <c r="SHU43" s="146"/>
      <c r="SHV43" s="146"/>
      <c r="SHW43" s="146"/>
      <c r="SHX43" s="146"/>
      <c r="SHY43" s="146"/>
      <c r="SHZ43" s="146"/>
      <c r="SIA43" s="146"/>
      <c r="SIB43" s="146"/>
      <c r="SIC43" s="146"/>
      <c r="SID43" s="146"/>
      <c r="SIE43" s="146"/>
      <c r="SIF43" s="146"/>
      <c r="SIG43" s="146"/>
      <c r="SIH43" s="146"/>
      <c r="SII43" s="146"/>
      <c r="SIJ43" s="146"/>
      <c r="SIK43" s="146"/>
      <c r="SIL43" s="146"/>
      <c r="SIM43" s="146"/>
      <c r="SIN43" s="146"/>
      <c r="SIO43" s="146"/>
      <c r="SIP43" s="146"/>
      <c r="SIQ43" s="146"/>
      <c r="SIR43" s="146"/>
      <c r="SIS43" s="146"/>
      <c r="SIT43" s="146"/>
      <c r="SIU43" s="146"/>
      <c r="SIV43" s="146"/>
      <c r="SIW43" s="146"/>
      <c r="SIX43" s="146"/>
      <c r="SIY43" s="146"/>
      <c r="SIZ43" s="146"/>
      <c r="SJA43" s="146"/>
      <c r="SJB43" s="146"/>
      <c r="SJC43" s="146"/>
      <c r="SJD43" s="146"/>
      <c r="SJE43" s="146"/>
      <c r="SJF43" s="146"/>
      <c r="SJG43" s="146"/>
      <c r="SJH43" s="146"/>
      <c r="SJI43" s="146"/>
      <c r="SJJ43" s="146"/>
      <c r="SJK43" s="146"/>
      <c r="SJL43" s="146"/>
      <c r="SJM43" s="146"/>
      <c r="SJN43" s="146"/>
      <c r="SJO43" s="146"/>
      <c r="SJP43" s="146"/>
      <c r="SJQ43" s="146"/>
      <c r="SJR43" s="146"/>
      <c r="SJS43" s="146"/>
      <c r="SJT43" s="146"/>
      <c r="SJU43" s="146"/>
      <c r="SJV43" s="146"/>
      <c r="SJW43" s="146"/>
      <c r="SJX43" s="146"/>
      <c r="SJY43" s="146"/>
      <c r="SJZ43" s="146"/>
      <c r="SKA43" s="146"/>
      <c r="SKB43" s="146"/>
      <c r="SKC43" s="146"/>
      <c r="SKD43" s="146"/>
      <c r="SKE43" s="146"/>
      <c r="SKF43" s="146"/>
      <c r="SKG43" s="146"/>
      <c r="SKH43" s="146"/>
      <c r="SKI43" s="146"/>
      <c r="SKJ43" s="146"/>
      <c r="SKK43" s="146"/>
      <c r="SKL43" s="146"/>
      <c r="SKM43" s="146"/>
      <c r="SKN43" s="146"/>
      <c r="SKO43" s="146"/>
      <c r="SKP43" s="146"/>
      <c r="SKQ43" s="146"/>
      <c r="SKR43" s="146"/>
      <c r="SKS43" s="146"/>
      <c r="SKT43" s="146"/>
      <c r="SKU43" s="146"/>
      <c r="SKV43" s="146"/>
      <c r="SKW43" s="146"/>
      <c r="SKX43" s="146"/>
      <c r="SKY43" s="146"/>
      <c r="SKZ43" s="146"/>
      <c r="SLA43" s="146"/>
      <c r="SLB43" s="146"/>
      <c r="SLC43" s="146"/>
      <c r="SLD43" s="146"/>
      <c r="SLE43" s="146"/>
      <c r="SLF43" s="146"/>
      <c r="SLG43" s="146"/>
      <c r="SLH43" s="146"/>
      <c r="SLI43" s="146"/>
      <c r="SLJ43" s="146"/>
      <c r="SLK43" s="146"/>
      <c r="SLL43" s="146"/>
      <c r="SLM43" s="146"/>
      <c r="SLN43" s="146"/>
      <c r="SLO43" s="146"/>
      <c r="SLP43" s="146"/>
      <c r="SLQ43" s="146"/>
      <c r="SLR43" s="146"/>
      <c r="SLS43" s="146"/>
      <c r="SLT43" s="146"/>
      <c r="SLU43" s="146"/>
      <c r="SLV43" s="146"/>
      <c r="SLW43" s="146"/>
      <c r="SLX43" s="146"/>
      <c r="SLY43" s="146"/>
      <c r="SLZ43" s="146"/>
      <c r="SMA43" s="146"/>
      <c r="SMB43" s="146"/>
      <c r="SMC43" s="146"/>
      <c r="SMD43" s="146"/>
      <c r="SME43" s="146"/>
      <c r="SMF43" s="146"/>
      <c r="SMG43" s="146"/>
      <c r="SMH43" s="146"/>
      <c r="SMI43" s="146"/>
      <c r="SMJ43" s="146"/>
      <c r="SMK43" s="146"/>
      <c r="SML43" s="146"/>
      <c r="SMM43" s="146"/>
      <c r="SMN43" s="146"/>
      <c r="SMO43" s="146"/>
      <c r="SMP43" s="146"/>
      <c r="SMQ43" s="146"/>
      <c r="SMR43" s="146"/>
      <c r="SMS43" s="146"/>
      <c r="SMT43" s="146"/>
      <c r="SMU43" s="146"/>
      <c r="SMV43" s="146"/>
      <c r="SMW43" s="146"/>
      <c r="SMX43" s="146"/>
      <c r="SMY43" s="146"/>
      <c r="SMZ43" s="146"/>
      <c r="SNA43" s="146"/>
      <c r="SNB43" s="146"/>
      <c r="SNC43" s="146"/>
      <c r="SND43" s="146"/>
      <c r="SNE43" s="146"/>
      <c r="SNF43" s="146"/>
      <c r="SNG43" s="146"/>
      <c r="SNH43" s="146"/>
      <c r="SNI43" s="146"/>
      <c r="SNJ43" s="146"/>
      <c r="SNK43" s="146"/>
      <c r="SNL43" s="146"/>
      <c r="SNM43" s="146"/>
      <c r="SNN43" s="146"/>
      <c r="SNO43" s="146"/>
      <c r="SNP43" s="146"/>
      <c r="SNQ43" s="146"/>
      <c r="SNR43" s="146"/>
      <c r="SNS43" s="146"/>
      <c r="SNT43" s="146"/>
      <c r="SNU43" s="146"/>
      <c r="SNV43" s="146"/>
      <c r="SNW43" s="146"/>
      <c r="SNX43" s="146"/>
      <c r="SNY43" s="146"/>
      <c r="SNZ43" s="146"/>
      <c r="SOA43" s="146"/>
      <c r="SOB43" s="146"/>
      <c r="SOC43" s="146"/>
      <c r="SOD43" s="146"/>
      <c r="SOE43" s="146"/>
      <c r="SOF43" s="146"/>
      <c r="SOG43" s="146"/>
      <c r="SOH43" s="146"/>
      <c r="SOI43" s="146"/>
      <c r="SOJ43" s="146"/>
      <c r="SOK43" s="146"/>
      <c r="SOL43" s="146"/>
      <c r="SOM43" s="146"/>
      <c r="SON43" s="146"/>
      <c r="SOO43" s="146"/>
      <c r="SOP43" s="146"/>
      <c r="SOQ43" s="146"/>
      <c r="SOR43" s="146"/>
      <c r="SOS43" s="146"/>
      <c r="SOT43" s="146"/>
      <c r="SOU43" s="146"/>
      <c r="SOV43" s="146"/>
      <c r="SOW43" s="146"/>
      <c r="SOX43" s="146"/>
      <c r="SOY43" s="146"/>
      <c r="SOZ43" s="146"/>
      <c r="SPA43" s="146"/>
      <c r="SPB43" s="146"/>
      <c r="SPC43" s="146"/>
      <c r="SPD43" s="146"/>
      <c r="SPE43" s="146"/>
      <c r="SPF43" s="146"/>
      <c r="SPG43" s="146"/>
      <c r="SPH43" s="146"/>
      <c r="SPI43" s="146"/>
      <c r="SPJ43" s="146"/>
      <c r="SPK43" s="146"/>
      <c r="SPL43" s="146"/>
      <c r="SPM43" s="146"/>
      <c r="SPN43" s="146"/>
      <c r="SPO43" s="146"/>
      <c r="SPP43" s="146"/>
      <c r="SPQ43" s="146"/>
      <c r="SPR43" s="146"/>
      <c r="SPS43" s="146"/>
      <c r="SPT43" s="146"/>
      <c r="SPU43" s="146"/>
      <c r="SPV43" s="146"/>
      <c r="SPW43" s="146"/>
      <c r="SPX43" s="146"/>
      <c r="SPY43" s="146"/>
      <c r="SPZ43" s="146"/>
      <c r="SQA43" s="146"/>
      <c r="SQB43" s="146"/>
      <c r="SQC43" s="146"/>
      <c r="SQD43" s="146"/>
      <c r="SQE43" s="146"/>
      <c r="SQF43" s="146"/>
      <c r="SQG43" s="146"/>
      <c r="SQH43" s="146"/>
      <c r="SQI43" s="146"/>
      <c r="SQJ43" s="146"/>
      <c r="SQK43" s="146"/>
      <c r="SQL43" s="146"/>
      <c r="SQM43" s="146"/>
      <c r="SQN43" s="146"/>
      <c r="SQO43" s="146"/>
      <c r="SQP43" s="146"/>
      <c r="SQQ43" s="146"/>
      <c r="SQR43" s="146"/>
      <c r="SQS43" s="146"/>
      <c r="SQT43" s="146"/>
      <c r="SQU43" s="146"/>
      <c r="SQV43" s="146"/>
      <c r="SQW43" s="146"/>
      <c r="SQX43" s="146"/>
      <c r="SQY43" s="146"/>
      <c r="SQZ43" s="146"/>
      <c r="SRA43" s="146"/>
      <c r="SRB43" s="146"/>
      <c r="SRC43" s="146"/>
      <c r="SRD43" s="146"/>
      <c r="SRE43" s="146"/>
      <c r="SRF43" s="146"/>
      <c r="SRG43" s="146"/>
      <c r="SRH43" s="146"/>
      <c r="SRI43" s="146"/>
      <c r="SRJ43" s="146"/>
      <c r="SRK43" s="146"/>
      <c r="SRL43" s="146"/>
      <c r="SRM43" s="146"/>
      <c r="SRN43" s="146"/>
      <c r="SRO43" s="146"/>
      <c r="SRP43" s="146"/>
      <c r="SRQ43" s="146"/>
      <c r="SRR43" s="146"/>
      <c r="SRS43" s="146"/>
      <c r="SRT43" s="146"/>
      <c r="SRU43" s="146"/>
      <c r="SRV43" s="146"/>
      <c r="SRW43" s="146"/>
      <c r="SRX43" s="146"/>
      <c r="SRY43" s="146"/>
      <c r="SRZ43" s="146"/>
      <c r="SSA43" s="146"/>
      <c r="SSB43" s="146"/>
      <c r="SSC43" s="146"/>
      <c r="SSD43" s="146"/>
      <c r="SSE43" s="146"/>
      <c r="SSF43" s="146"/>
      <c r="SSG43" s="146"/>
      <c r="SSH43" s="146"/>
      <c r="SSI43" s="146"/>
      <c r="SSJ43" s="146"/>
      <c r="SSK43" s="146"/>
      <c r="SSL43" s="146"/>
      <c r="SSM43" s="146"/>
      <c r="SSN43" s="146"/>
      <c r="SSO43" s="146"/>
      <c r="SSP43" s="146"/>
      <c r="SSQ43" s="146"/>
      <c r="SSR43" s="146"/>
      <c r="SSS43" s="146"/>
      <c r="SST43" s="146"/>
      <c r="SSU43" s="146"/>
      <c r="SSV43" s="146"/>
      <c r="SSW43" s="146"/>
      <c r="SSX43" s="146"/>
      <c r="SSY43" s="146"/>
      <c r="SSZ43" s="146"/>
      <c r="STA43" s="146"/>
      <c r="STB43" s="146"/>
      <c r="STC43" s="146"/>
      <c r="STD43" s="146"/>
      <c r="STE43" s="146"/>
      <c r="STF43" s="146"/>
      <c r="STG43" s="146"/>
      <c r="STH43" s="146"/>
      <c r="STI43" s="146"/>
      <c r="STJ43" s="146"/>
      <c r="STK43" s="146"/>
      <c r="STL43" s="146"/>
      <c r="STM43" s="146"/>
      <c r="STN43" s="146"/>
      <c r="STO43" s="146"/>
      <c r="STP43" s="146"/>
      <c r="STQ43" s="146"/>
      <c r="STR43" s="146"/>
      <c r="STS43" s="146"/>
      <c r="STT43" s="146"/>
      <c r="STU43" s="146"/>
      <c r="STV43" s="146"/>
      <c r="STW43" s="146"/>
      <c r="STX43" s="146"/>
      <c r="STY43" s="146"/>
      <c r="STZ43" s="146"/>
      <c r="SUA43" s="146"/>
      <c r="SUB43" s="146"/>
      <c r="SUC43" s="146"/>
      <c r="SUD43" s="146"/>
      <c r="SUE43" s="146"/>
      <c r="SUF43" s="146"/>
      <c r="SUG43" s="146"/>
      <c r="SUH43" s="146"/>
      <c r="SUI43" s="146"/>
      <c r="SUJ43" s="146"/>
      <c r="SUK43" s="146"/>
      <c r="SUL43" s="146"/>
      <c r="SUM43" s="146"/>
      <c r="SUN43" s="146"/>
      <c r="SUO43" s="146"/>
      <c r="SUP43" s="146"/>
      <c r="SUQ43" s="146"/>
      <c r="SUR43" s="146"/>
      <c r="SUS43" s="146"/>
      <c r="SUT43" s="146"/>
      <c r="SUU43" s="146"/>
      <c r="SUV43" s="146"/>
      <c r="SUW43" s="146"/>
      <c r="SUX43" s="146"/>
      <c r="SUY43" s="146"/>
      <c r="SUZ43" s="146"/>
      <c r="SVA43" s="146"/>
      <c r="SVB43" s="146"/>
      <c r="SVC43" s="146"/>
      <c r="SVD43" s="146"/>
      <c r="SVE43" s="146"/>
      <c r="SVF43" s="146"/>
      <c r="SVG43" s="146"/>
      <c r="SVH43" s="146"/>
      <c r="SVI43" s="146"/>
      <c r="SVJ43" s="146"/>
      <c r="SVK43" s="146"/>
      <c r="SVL43" s="146"/>
      <c r="SVM43" s="146"/>
      <c r="SVN43" s="146"/>
      <c r="SVO43" s="146"/>
      <c r="SVP43" s="146"/>
      <c r="SVQ43" s="146"/>
      <c r="SVR43" s="146"/>
      <c r="SVS43" s="146"/>
      <c r="SVT43" s="146"/>
      <c r="SVU43" s="146"/>
      <c r="SVV43" s="146"/>
      <c r="SVW43" s="146"/>
      <c r="SVX43" s="146"/>
      <c r="SVY43" s="146"/>
      <c r="SVZ43" s="146"/>
      <c r="SWA43" s="146"/>
      <c r="SWB43" s="146"/>
      <c r="SWC43" s="146"/>
      <c r="SWD43" s="146"/>
      <c r="SWE43" s="146"/>
      <c r="SWF43" s="146"/>
      <c r="SWG43" s="146"/>
      <c r="SWH43" s="146"/>
      <c r="SWI43" s="146"/>
      <c r="SWJ43" s="146"/>
      <c r="SWK43" s="146"/>
      <c r="SWL43" s="146"/>
      <c r="SWM43" s="146"/>
      <c r="SWN43" s="146"/>
      <c r="SWO43" s="146"/>
      <c r="SWP43" s="146"/>
      <c r="SWQ43" s="146"/>
      <c r="SWR43" s="146"/>
      <c r="SWS43" s="146"/>
      <c r="SWT43" s="146"/>
      <c r="SWU43" s="146"/>
      <c r="SWV43" s="146"/>
      <c r="SWW43" s="146"/>
      <c r="SWX43" s="146"/>
      <c r="SWY43" s="146"/>
      <c r="SWZ43" s="146"/>
      <c r="SXA43" s="146"/>
      <c r="SXB43" s="146"/>
      <c r="SXC43" s="146"/>
      <c r="SXD43" s="146"/>
      <c r="SXE43" s="146"/>
      <c r="SXF43" s="146"/>
      <c r="SXG43" s="146"/>
      <c r="SXH43" s="146"/>
      <c r="SXI43" s="146"/>
      <c r="SXJ43" s="146"/>
      <c r="SXK43" s="146"/>
      <c r="SXL43" s="146"/>
      <c r="SXM43" s="146"/>
      <c r="SXN43" s="146"/>
      <c r="SXO43" s="146"/>
      <c r="SXP43" s="146"/>
      <c r="SXQ43" s="146"/>
      <c r="SXR43" s="146"/>
      <c r="SXS43" s="146"/>
      <c r="SXT43" s="146"/>
      <c r="SXU43" s="146"/>
      <c r="SXV43" s="146"/>
      <c r="SXW43" s="146"/>
      <c r="SXX43" s="146"/>
      <c r="SXY43" s="146"/>
      <c r="SXZ43" s="146"/>
      <c r="SYA43" s="146"/>
      <c r="SYB43" s="146"/>
      <c r="SYC43" s="146"/>
      <c r="SYD43" s="146"/>
      <c r="SYE43" s="146"/>
      <c r="SYF43" s="146"/>
      <c r="SYG43" s="146"/>
      <c r="SYH43" s="146"/>
      <c r="SYI43" s="146"/>
      <c r="SYJ43" s="146"/>
      <c r="SYK43" s="146"/>
      <c r="SYL43" s="146"/>
      <c r="SYM43" s="146"/>
      <c r="SYN43" s="146"/>
      <c r="SYO43" s="146"/>
      <c r="SYP43" s="146"/>
      <c r="SYQ43" s="146"/>
      <c r="SYR43" s="146"/>
      <c r="SYS43" s="146"/>
      <c r="SYT43" s="146"/>
      <c r="SYU43" s="146"/>
      <c r="SYV43" s="146"/>
      <c r="SYW43" s="146"/>
      <c r="SYX43" s="146"/>
      <c r="SYY43" s="146"/>
      <c r="SYZ43" s="146"/>
      <c r="SZA43" s="146"/>
      <c r="SZB43" s="146"/>
      <c r="SZC43" s="146"/>
      <c r="SZD43" s="146"/>
      <c r="SZE43" s="146"/>
      <c r="SZF43" s="146"/>
      <c r="SZG43" s="146"/>
      <c r="SZH43" s="146"/>
      <c r="SZI43" s="146"/>
      <c r="SZJ43" s="146"/>
      <c r="SZK43" s="146"/>
      <c r="SZL43" s="146"/>
      <c r="SZM43" s="146"/>
      <c r="SZN43" s="146"/>
      <c r="SZO43" s="146"/>
      <c r="SZP43" s="146"/>
      <c r="SZQ43" s="146"/>
      <c r="SZR43" s="146"/>
      <c r="SZS43" s="146"/>
      <c r="SZT43" s="146"/>
      <c r="SZU43" s="146"/>
      <c r="SZV43" s="146"/>
      <c r="SZW43" s="146"/>
      <c r="SZX43" s="146"/>
      <c r="SZY43" s="146"/>
      <c r="SZZ43" s="146"/>
      <c r="TAA43" s="146"/>
      <c r="TAB43" s="146"/>
      <c r="TAC43" s="146"/>
      <c r="TAD43" s="146"/>
      <c r="TAE43" s="146"/>
      <c r="TAF43" s="146"/>
      <c r="TAG43" s="146"/>
      <c r="TAH43" s="146"/>
      <c r="TAI43" s="146"/>
      <c r="TAJ43" s="146"/>
      <c r="TAK43" s="146"/>
      <c r="TAL43" s="146"/>
      <c r="TAM43" s="146"/>
      <c r="TAN43" s="146"/>
      <c r="TAO43" s="146"/>
      <c r="TAP43" s="146"/>
      <c r="TAQ43" s="146"/>
      <c r="TAR43" s="146"/>
      <c r="TAS43" s="146"/>
      <c r="TAT43" s="146"/>
      <c r="TAU43" s="146"/>
      <c r="TAV43" s="146"/>
      <c r="TAW43" s="146"/>
      <c r="TAX43" s="146"/>
      <c r="TAY43" s="146"/>
      <c r="TAZ43" s="146"/>
      <c r="TBA43" s="146"/>
      <c r="TBB43" s="146"/>
      <c r="TBC43" s="146"/>
      <c r="TBD43" s="146"/>
      <c r="TBE43" s="146"/>
      <c r="TBF43" s="146"/>
      <c r="TBG43" s="146"/>
      <c r="TBH43" s="146"/>
      <c r="TBI43" s="146"/>
      <c r="TBJ43" s="146"/>
      <c r="TBK43" s="146"/>
      <c r="TBL43" s="146"/>
      <c r="TBM43" s="146"/>
      <c r="TBN43" s="146"/>
      <c r="TBO43" s="146"/>
      <c r="TBP43" s="146"/>
      <c r="TBQ43" s="146"/>
      <c r="TBR43" s="146"/>
      <c r="TBS43" s="146"/>
      <c r="TBT43" s="146"/>
      <c r="TBU43" s="146"/>
      <c r="TBV43" s="146"/>
      <c r="TBW43" s="146"/>
      <c r="TBX43" s="146"/>
      <c r="TBY43" s="146"/>
      <c r="TBZ43" s="146"/>
      <c r="TCA43" s="146"/>
      <c r="TCB43" s="146"/>
      <c r="TCC43" s="146"/>
      <c r="TCD43" s="146"/>
      <c r="TCE43" s="146"/>
      <c r="TCF43" s="146"/>
      <c r="TCG43" s="146"/>
      <c r="TCH43" s="146"/>
      <c r="TCI43" s="146"/>
      <c r="TCJ43" s="146"/>
      <c r="TCK43" s="146"/>
      <c r="TCL43" s="146"/>
      <c r="TCM43" s="146"/>
      <c r="TCN43" s="146"/>
      <c r="TCO43" s="146"/>
      <c r="TCP43" s="146"/>
      <c r="TCQ43" s="146"/>
      <c r="TCR43" s="146"/>
      <c r="TCS43" s="146"/>
      <c r="TCT43" s="146"/>
      <c r="TCU43" s="146"/>
      <c r="TCV43" s="146"/>
      <c r="TCW43" s="146"/>
      <c r="TCX43" s="146"/>
      <c r="TCY43" s="146"/>
      <c r="TCZ43" s="146"/>
      <c r="TDA43" s="146"/>
      <c r="TDB43" s="146"/>
      <c r="TDC43" s="146"/>
      <c r="TDD43" s="146"/>
      <c r="TDE43" s="146"/>
      <c r="TDF43" s="146"/>
      <c r="TDG43" s="146"/>
      <c r="TDH43" s="146"/>
      <c r="TDI43" s="146"/>
      <c r="TDJ43" s="146"/>
      <c r="TDK43" s="146"/>
      <c r="TDL43" s="146"/>
      <c r="TDM43" s="146"/>
      <c r="TDN43" s="146"/>
      <c r="TDO43" s="146"/>
      <c r="TDP43" s="146"/>
      <c r="TDQ43" s="146"/>
      <c r="TDR43" s="146"/>
      <c r="TDS43" s="146"/>
      <c r="TDT43" s="146"/>
      <c r="TDU43" s="146"/>
      <c r="TDV43" s="146"/>
      <c r="TDW43" s="146"/>
      <c r="TDX43" s="146"/>
      <c r="TDY43" s="146"/>
      <c r="TDZ43" s="146"/>
      <c r="TEA43" s="146"/>
      <c r="TEB43" s="146"/>
      <c r="TEC43" s="146"/>
      <c r="TED43" s="146"/>
      <c r="TEE43" s="146"/>
      <c r="TEF43" s="146"/>
      <c r="TEG43" s="146"/>
      <c r="TEH43" s="146"/>
      <c r="TEI43" s="146"/>
      <c r="TEJ43" s="146"/>
      <c r="TEK43" s="146"/>
      <c r="TEL43" s="146"/>
      <c r="TEM43" s="146"/>
      <c r="TEN43" s="146"/>
      <c r="TEO43" s="146"/>
      <c r="TEP43" s="146"/>
      <c r="TEQ43" s="146"/>
      <c r="TER43" s="146"/>
      <c r="TES43" s="146"/>
      <c r="TET43" s="146"/>
      <c r="TEU43" s="146"/>
      <c r="TEV43" s="146"/>
      <c r="TEW43" s="146"/>
      <c r="TEX43" s="146"/>
      <c r="TEY43" s="146"/>
      <c r="TEZ43" s="146"/>
      <c r="TFA43" s="146"/>
      <c r="TFB43" s="146"/>
      <c r="TFC43" s="146"/>
      <c r="TFD43" s="146"/>
      <c r="TFE43" s="146"/>
      <c r="TFF43" s="146"/>
      <c r="TFG43" s="146"/>
      <c r="TFH43" s="146"/>
      <c r="TFI43" s="146"/>
      <c r="TFJ43" s="146"/>
      <c r="TFK43" s="146"/>
      <c r="TFL43" s="146"/>
      <c r="TFM43" s="146"/>
      <c r="TFN43" s="146"/>
      <c r="TFO43" s="146"/>
      <c r="TFP43" s="146"/>
      <c r="TFQ43" s="146"/>
      <c r="TFR43" s="146"/>
      <c r="TFS43" s="146"/>
      <c r="TFT43" s="146"/>
      <c r="TFU43" s="146"/>
      <c r="TFV43" s="146"/>
      <c r="TFW43" s="146"/>
      <c r="TFX43" s="146"/>
      <c r="TFY43" s="146"/>
      <c r="TFZ43" s="146"/>
      <c r="TGA43" s="146"/>
      <c r="TGB43" s="146"/>
      <c r="TGC43" s="146"/>
      <c r="TGD43" s="146"/>
      <c r="TGE43" s="146"/>
      <c r="TGF43" s="146"/>
      <c r="TGG43" s="146"/>
      <c r="TGH43" s="146"/>
      <c r="TGI43" s="146"/>
      <c r="TGJ43" s="146"/>
      <c r="TGK43" s="146"/>
      <c r="TGL43" s="146"/>
      <c r="TGM43" s="146"/>
      <c r="TGN43" s="146"/>
      <c r="TGO43" s="146"/>
      <c r="TGP43" s="146"/>
      <c r="TGQ43" s="146"/>
      <c r="TGR43" s="146"/>
      <c r="TGS43" s="146"/>
      <c r="TGT43" s="146"/>
      <c r="TGU43" s="146"/>
      <c r="TGV43" s="146"/>
      <c r="TGW43" s="146"/>
      <c r="TGX43" s="146"/>
      <c r="TGY43" s="146"/>
      <c r="TGZ43" s="146"/>
      <c r="THA43" s="146"/>
      <c r="THB43" s="146"/>
      <c r="THC43" s="146"/>
      <c r="THD43" s="146"/>
      <c r="THE43" s="146"/>
      <c r="THF43" s="146"/>
      <c r="THG43" s="146"/>
      <c r="THH43" s="146"/>
      <c r="THI43" s="146"/>
      <c r="THJ43" s="146"/>
      <c r="THK43" s="146"/>
      <c r="THL43" s="146"/>
      <c r="THM43" s="146"/>
      <c r="THN43" s="146"/>
      <c r="THO43" s="146"/>
      <c r="THP43" s="146"/>
      <c r="THQ43" s="146"/>
      <c r="THR43" s="146"/>
      <c r="THS43" s="146"/>
      <c r="THT43" s="146"/>
      <c r="THU43" s="146"/>
      <c r="THV43" s="146"/>
      <c r="THW43" s="146"/>
      <c r="THX43" s="146"/>
      <c r="THY43" s="146"/>
      <c r="THZ43" s="146"/>
      <c r="TIA43" s="146"/>
      <c r="TIB43" s="146"/>
      <c r="TIC43" s="146"/>
      <c r="TID43" s="146"/>
      <c r="TIE43" s="146"/>
      <c r="TIF43" s="146"/>
      <c r="TIG43" s="146"/>
      <c r="TIH43" s="146"/>
      <c r="TII43" s="146"/>
      <c r="TIJ43" s="146"/>
      <c r="TIK43" s="146"/>
      <c r="TIL43" s="146"/>
      <c r="TIM43" s="146"/>
      <c r="TIN43" s="146"/>
      <c r="TIO43" s="146"/>
      <c r="TIP43" s="146"/>
      <c r="TIQ43" s="146"/>
      <c r="TIR43" s="146"/>
      <c r="TIS43" s="146"/>
      <c r="TIT43" s="146"/>
      <c r="TIU43" s="146"/>
      <c r="TIV43" s="146"/>
      <c r="TIW43" s="146"/>
      <c r="TIX43" s="146"/>
      <c r="TIY43" s="146"/>
      <c r="TIZ43" s="146"/>
      <c r="TJA43" s="146"/>
      <c r="TJB43" s="146"/>
      <c r="TJC43" s="146"/>
      <c r="TJD43" s="146"/>
      <c r="TJE43" s="146"/>
      <c r="TJF43" s="146"/>
      <c r="TJG43" s="146"/>
      <c r="TJH43" s="146"/>
      <c r="TJI43" s="146"/>
      <c r="TJJ43" s="146"/>
      <c r="TJK43" s="146"/>
      <c r="TJL43" s="146"/>
      <c r="TJM43" s="146"/>
      <c r="TJN43" s="146"/>
      <c r="TJO43" s="146"/>
      <c r="TJP43" s="146"/>
      <c r="TJQ43" s="146"/>
      <c r="TJR43" s="146"/>
      <c r="TJS43" s="146"/>
      <c r="TJT43" s="146"/>
      <c r="TJU43" s="146"/>
      <c r="TJV43" s="146"/>
      <c r="TJW43" s="146"/>
      <c r="TJX43" s="146"/>
      <c r="TJY43" s="146"/>
      <c r="TJZ43" s="146"/>
      <c r="TKA43" s="146"/>
      <c r="TKB43" s="146"/>
      <c r="TKC43" s="146"/>
      <c r="TKD43" s="146"/>
      <c r="TKE43" s="146"/>
      <c r="TKF43" s="146"/>
      <c r="TKG43" s="146"/>
      <c r="TKH43" s="146"/>
      <c r="TKI43" s="146"/>
      <c r="TKJ43" s="146"/>
      <c r="TKK43" s="146"/>
      <c r="TKL43" s="146"/>
      <c r="TKM43" s="146"/>
      <c r="TKN43" s="146"/>
      <c r="TKO43" s="146"/>
      <c r="TKP43" s="146"/>
      <c r="TKQ43" s="146"/>
      <c r="TKR43" s="146"/>
      <c r="TKS43" s="146"/>
      <c r="TKT43" s="146"/>
      <c r="TKU43" s="146"/>
      <c r="TKV43" s="146"/>
      <c r="TKW43" s="146"/>
      <c r="TKX43" s="146"/>
      <c r="TKY43" s="146"/>
      <c r="TKZ43" s="146"/>
      <c r="TLA43" s="146"/>
      <c r="TLB43" s="146"/>
      <c r="TLC43" s="146"/>
      <c r="TLD43" s="146"/>
      <c r="TLE43" s="146"/>
      <c r="TLF43" s="146"/>
      <c r="TLG43" s="146"/>
      <c r="TLH43" s="146"/>
      <c r="TLI43" s="146"/>
      <c r="TLJ43" s="146"/>
      <c r="TLK43" s="146"/>
      <c r="TLL43" s="146"/>
      <c r="TLM43" s="146"/>
      <c r="TLN43" s="146"/>
      <c r="TLO43" s="146"/>
      <c r="TLP43" s="146"/>
      <c r="TLQ43" s="146"/>
      <c r="TLR43" s="146"/>
      <c r="TLS43" s="146"/>
      <c r="TLT43" s="146"/>
      <c r="TLU43" s="146"/>
      <c r="TLV43" s="146"/>
      <c r="TLW43" s="146"/>
      <c r="TLX43" s="146"/>
      <c r="TLY43" s="146"/>
      <c r="TLZ43" s="146"/>
      <c r="TMA43" s="146"/>
      <c r="TMB43" s="146"/>
      <c r="TMC43" s="146"/>
      <c r="TMD43" s="146"/>
      <c r="TME43" s="146"/>
      <c r="TMF43" s="146"/>
      <c r="TMG43" s="146"/>
      <c r="TMH43" s="146"/>
      <c r="TMI43" s="146"/>
      <c r="TMJ43" s="146"/>
      <c r="TMK43" s="146"/>
      <c r="TML43" s="146"/>
      <c r="TMM43" s="146"/>
      <c r="TMN43" s="146"/>
      <c r="TMO43" s="146"/>
      <c r="TMP43" s="146"/>
      <c r="TMQ43" s="146"/>
      <c r="TMR43" s="146"/>
      <c r="TMS43" s="146"/>
      <c r="TMT43" s="146"/>
      <c r="TMU43" s="146"/>
      <c r="TMV43" s="146"/>
      <c r="TMW43" s="146"/>
      <c r="TMX43" s="146"/>
      <c r="TMY43" s="146"/>
      <c r="TMZ43" s="146"/>
      <c r="TNA43" s="146"/>
      <c r="TNB43" s="146"/>
      <c r="TNC43" s="146"/>
      <c r="TND43" s="146"/>
      <c r="TNE43" s="146"/>
      <c r="TNF43" s="146"/>
      <c r="TNG43" s="146"/>
      <c r="TNH43" s="146"/>
      <c r="TNI43" s="146"/>
      <c r="TNJ43" s="146"/>
      <c r="TNK43" s="146"/>
      <c r="TNL43" s="146"/>
      <c r="TNM43" s="146"/>
      <c r="TNN43" s="146"/>
      <c r="TNO43" s="146"/>
      <c r="TNP43" s="146"/>
      <c r="TNQ43" s="146"/>
      <c r="TNR43" s="146"/>
      <c r="TNS43" s="146"/>
      <c r="TNT43" s="146"/>
      <c r="TNU43" s="146"/>
      <c r="TNV43" s="146"/>
      <c r="TNW43" s="146"/>
      <c r="TNX43" s="146"/>
      <c r="TNY43" s="146"/>
      <c r="TNZ43" s="146"/>
      <c r="TOA43" s="146"/>
      <c r="TOB43" s="146"/>
      <c r="TOC43" s="146"/>
      <c r="TOD43" s="146"/>
      <c r="TOE43" s="146"/>
      <c r="TOF43" s="146"/>
      <c r="TOG43" s="146"/>
      <c r="TOH43" s="146"/>
      <c r="TOI43" s="146"/>
      <c r="TOJ43" s="146"/>
      <c r="TOK43" s="146"/>
      <c r="TOL43" s="146"/>
      <c r="TOM43" s="146"/>
      <c r="TON43" s="146"/>
      <c r="TOO43" s="146"/>
      <c r="TOP43" s="146"/>
      <c r="TOQ43" s="146"/>
      <c r="TOR43" s="146"/>
      <c r="TOS43" s="146"/>
      <c r="TOT43" s="146"/>
      <c r="TOU43" s="146"/>
      <c r="TOV43" s="146"/>
      <c r="TOW43" s="146"/>
      <c r="TOX43" s="146"/>
      <c r="TOY43" s="146"/>
      <c r="TOZ43" s="146"/>
      <c r="TPA43" s="146"/>
      <c r="TPB43" s="146"/>
      <c r="TPC43" s="146"/>
      <c r="TPD43" s="146"/>
      <c r="TPE43" s="146"/>
      <c r="TPF43" s="146"/>
      <c r="TPG43" s="146"/>
      <c r="TPH43" s="146"/>
      <c r="TPI43" s="146"/>
      <c r="TPJ43" s="146"/>
      <c r="TPK43" s="146"/>
      <c r="TPL43" s="146"/>
      <c r="TPM43" s="146"/>
      <c r="TPN43" s="146"/>
      <c r="TPO43" s="146"/>
      <c r="TPP43" s="146"/>
      <c r="TPQ43" s="146"/>
      <c r="TPR43" s="146"/>
      <c r="TPS43" s="146"/>
      <c r="TPT43" s="146"/>
      <c r="TPU43" s="146"/>
      <c r="TPV43" s="146"/>
      <c r="TPW43" s="146"/>
      <c r="TPX43" s="146"/>
      <c r="TPY43" s="146"/>
      <c r="TPZ43" s="146"/>
      <c r="TQA43" s="146"/>
      <c r="TQB43" s="146"/>
      <c r="TQC43" s="146"/>
      <c r="TQD43" s="146"/>
      <c r="TQE43" s="146"/>
      <c r="TQF43" s="146"/>
      <c r="TQG43" s="146"/>
      <c r="TQH43" s="146"/>
      <c r="TQI43" s="146"/>
      <c r="TQJ43" s="146"/>
      <c r="TQK43" s="146"/>
      <c r="TQL43" s="146"/>
      <c r="TQM43" s="146"/>
      <c r="TQN43" s="146"/>
      <c r="TQO43" s="146"/>
      <c r="TQP43" s="146"/>
      <c r="TQQ43" s="146"/>
      <c r="TQR43" s="146"/>
      <c r="TQS43" s="146"/>
      <c r="TQT43" s="146"/>
      <c r="TQU43" s="146"/>
      <c r="TQV43" s="146"/>
      <c r="TQW43" s="146"/>
      <c r="TQX43" s="146"/>
      <c r="TQY43" s="146"/>
      <c r="TQZ43" s="146"/>
      <c r="TRA43" s="146"/>
      <c r="TRB43" s="146"/>
      <c r="TRC43" s="146"/>
      <c r="TRD43" s="146"/>
      <c r="TRE43" s="146"/>
      <c r="TRF43" s="146"/>
      <c r="TRG43" s="146"/>
      <c r="TRH43" s="146"/>
      <c r="TRI43" s="146"/>
      <c r="TRJ43" s="146"/>
      <c r="TRK43" s="146"/>
      <c r="TRL43" s="146"/>
      <c r="TRM43" s="146"/>
      <c r="TRN43" s="146"/>
      <c r="TRO43" s="146"/>
      <c r="TRP43" s="146"/>
      <c r="TRQ43" s="146"/>
      <c r="TRR43" s="146"/>
      <c r="TRS43" s="146"/>
      <c r="TRT43" s="146"/>
      <c r="TRU43" s="146"/>
      <c r="TRV43" s="146"/>
      <c r="TRW43" s="146"/>
      <c r="TRX43" s="146"/>
      <c r="TRY43" s="146"/>
      <c r="TRZ43" s="146"/>
      <c r="TSA43" s="146"/>
      <c r="TSB43" s="146"/>
      <c r="TSC43" s="146"/>
      <c r="TSD43" s="146"/>
      <c r="TSE43" s="146"/>
      <c r="TSF43" s="146"/>
      <c r="TSG43" s="146"/>
      <c r="TSH43" s="146"/>
      <c r="TSI43" s="146"/>
      <c r="TSJ43" s="146"/>
      <c r="TSK43" s="146"/>
      <c r="TSL43" s="146"/>
      <c r="TSM43" s="146"/>
      <c r="TSN43" s="146"/>
      <c r="TSO43" s="146"/>
      <c r="TSP43" s="146"/>
      <c r="TSQ43" s="146"/>
      <c r="TSR43" s="146"/>
      <c r="TSS43" s="146"/>
      <c r="TST43" s="146"/>
      <c r="TSU43" s="146"/>
      <c r="TSV43" s="146"/>
      <c r="TSW43" s="146"/>
      <c r="TSX43" s="146"/>
      <c r="TSY43" s="146"/>
      <c r="TSZ43" s="146"/>
      <c r="TTA43" s="146"/>
      <c r="TTB43" s="146"/>
      <c r="TTC43" s="146"/>
      <c r="TTD43" s="146"/>
      <c r="TTE43" s="146"/>
      <c r="TTF43" s="146"/>
      <c r="TTG43" s="146"/>
      <c r="TTH43" s="146"/>
      <c r="TTI43" s="146"/>
      <c r="TTJ43" s="146"/>
      <c r="TTK43" s="146"/>
      <c r="TTL43" s="146"/>
      <c r="TTM43" s="146"/>
      <c r="TTN43" s="146"/>
      <c r="TTO43" s="146"/>
      <c r="TTP43" s="146"/>
      <c r="TTQ43" s="146"/>
      <c r="TTR43" s="146"/>
      <c r="TTS43" s="146"/>
      <c r="TTT43" s="146"/>
      <c r="TTU43" s="146"/>
      <c r="TTV43" s="146"/>
      <c r="TTW43" s="146"/>
      <c r="TTX43" s="146"/>
      <c r="TTY43" s="146"/>
      <c r="TTZ43" s="146"/>
      <c r="TUA43" s="146"/>
      <c r="TUB43" s="146"/>
      <c r="TUC43" s="146"/>
      <c r="TUD43" s="146"/>
      <c r="TUE43" s="146"/>
      <c r="TUF43" s="146"/>
      <c r="TUG43" s="146"/>
      <c r="TUH43" s="146"/>
      <c r="TUI43" s="146"/>
      <c r="TUJ43" s="146"/>
      <c r="TUK43" s="146"/>
      <c r="TUL43" s="146"/>
      <c r="TUM43" s="146"/>
      <c r="TUN43" s="146"/>
      <c r="TUO43" s="146"/>
      <c r="TUP43" s="146"/>
      <c r="TUQ43" s="146"/>
      <c r="TUR43" s="146"/>
      <c r="TUS43" s="146"/>
      <c r="TUT43" s="146"/>
      <c r="TUU43" s="146"/>
      <c r="TUV43" s="146"/>
      <c r="TUW43" s="146"/>
      <c r="TUX43" s="146"/>
      <c r="TUY43" s="146"/>
      <c r="TUZ43" s="146"/>
      <c r="TVA43" s="146"/>
      <c r="TVB43" s="146"/>
      <c r="TVC43" s="146"/>
      <c r="TVD43" s="146"/>
      <c r="TVE43" s="146"/>
      <c r="TVF43" s="146"/>
      <c r="TVG43" s="146"/>
      <c r="TVH43" s="146"/>
      <c r="TVI43" s="146"/>
      <c r="TVJ43" s="146"/>
      <c r="TVK43" s="146"/>
      <c r="TVL43" s="146"/>
      <c r="TVM43" s="146"/>
      <c r="TVN43" s="146"/>
      <c r="TVO43" s="146"/>
      <c r="TVP43" s="146"/>
      <c r="TVQ43" s="146"/>
      <c r="TVR43" s="146"/>
      <c r="TVS43" s="146"/>
      <c r="TVT43" s="146"/>
      <c r="TVU43" s="146"/>
      <c r="TVV43" s="146"/>
      <c r="TVW43" s="146"/>
      <c r="TVX43" s="146"/>
      <c r="TVY43" s="146"/>
      <c r="TVZ43" s="146"/>
      <c r="TWA43" s="146"/>
      <c r="TWB43" s="146"/>
      <c r="TWC43" s="146"/>
      <c r="TWD43" s="146"/>
      <c r="TWE43" s="146"/>
      <c r="TWF43" s="146"/>
      <c r="TWG43" s="146"/>
      <c r="TWH43" s="146"/>
      <c r="TWI43" s="146"/>
      <c r="TWJ43" s="146"/>
      <c r="TWK43" s="146"/>
      <c r="TWL43" s="146"/>
      <c r="TWM43" s="146"/>
      <c r="TWN43" s="146"/>
      <c r="TWO43" s="146"/>
      <c r="TWP43" s="146"/>
      <c r="TWQ43" s="146"/>
      <c r="TWR43" s="146"/>
      <c r="TWS43" s="146"/>
      <c r="TWT43" s="146"/>
      <c r="TWU43" s="146"/>
      <c r="TWV43" s="146"/>
      <c r="TWW43" s="146"/>
      <c r="TWX43" s="146"/>
      <c r="TWY43" s="146"/>
      <c r="TWZ43" s="146"/>
      <c r="TXA43" s="146"/>
      <c r="TXB43" s="146"/>
      <c r="TXC43" s="146"/>
      <c r="TXD43" s="146"/>
      <c r="TXE43" s="146"/>
      <c r="TXF43" s="146"/>
      <c r="TXG43" s="146"/>
      <c r="TXH43" s="146"/>
      <c r="TXI43" s="146"/>
      <c r="TXJ43" s="146"/>
      <c r="TXK43" s="146"/>
      <c r="TXL43" s="146"/>
      <c r="TXM43" s="146"/>
      <c r="TXN43" s="146"/>
      <c r="TXO43" s="146"/>
      <c r="TXP43" s="146"/>
      <c r="TXQ43" s="146"/>
      <c r="TXR43" s="146"/>
      <c r="TXS43" s="146"/>
      <c r="TXT43" s="146"/>
      <c r="TXU43" s="146"/>
      <c r="TXV43" s="146"/>
      <c r="TXW43" s="146"/>
      <c r="TXX43" s="146"/>
      <c r="TXY43" s="146"/>
      <c r="TXZ43" s="146"/>
      <c r="TYA43" s="146"/>
      <c r="TYB43" s="146"/>
      <c r="TYC43" s="146"/>
      <c r="TYD43" s="146"/>
      <c r="TYE43" s="146"/>
      <c r="TYF43" s="146"/>
      <c r="TYG43" s="146"/>
      <c r="TYH43" s="146"/>
      <c r="TYI43" s="146"/>
      <c r="TYJ43" s="146"/>
      <c r="TYK43" s="146"/>
      <c r="TYL43" s="146"/>
      <c r="TYM43" s="146"/>
      <c r="TYN43" s="146"/>
      <c r="TYO43" s="146"/>
      <c r="TYP43" s="146"/>
      <c r="TYQ43" s="146"/>
      <c r="TYR43" s="146"/>
      <c r="TYS43" s="146"/>
      <c r="TYT43" s="146"/>
      <c r="TYU43" s="146"/>
      <c r="TYV43" s="146"/>
      <c r="TYW43" s="146"/>
      <c r="TYX43" s="146"/>
      <c r="TYY43" s="146"/>
      <c r="TYZ43" s="146"/>
      <c r="TZA43" s="146"/>
      <c r="TZB43" s="146"/>
      <c r="TZC43" s="146"/>
      <c r="TZD43" s="146"/>
      <c r="TZE43" s="146"/>
      <c r="TZF43" s="146"/>
      <c r="TZG43" s="146"/>
      <c r="TZH43" s="146"/>
      <c r="TZI43" s="146"/>
      <c r="TZJ43" s="146"/>
      <c r="TZK43" s="146"/>
      <c r="TZL43" s="146"/>
      <c r="TZM43" s="146"/>
      <c r="TZN43" s="146"/>
      <c r="TZO43" s="146"/>
      <c r="TZP43" s="146"/>
      <c r="TZQ43" s="146"/>
      <c r="TZR43" s="146"/>
      <c r="TZS43" s="146"/>
      <c r="TZT43" s="146"/>
      <c r="TZU43" s="146"/>
      <c r="TZV43" s="146"/>
      <c r="TZW43" s="146"/>
      <c r="TZX43" s="146"/>
      <c r="TZY43" s="146"/>
      <c r="TZZ43" s="146"/>
      <c r="UAA43" s="146"/>
      <c r="UAB43" s="146"/>
      <c r="UAC43" s="146"/>
      <c r="UAD43" s="146"/>
      <c r="UAE43" s="146"/>
      <c r="UAF43" s="146"/>
      <c r="UAG43" s="146"/>
      <c r="UAH43" s="146"/>
      <c r="UAI43" s="146"/>
      <c r="UAJ43" s="146"/>
      <c r="UAK43" s="146"/>
      <c r="UAL43" s="146"/>
      <c r="UAM43" s="146"/>
      <c r="UAN43" s="146"/>
      <c r="UAO43" s="146"/>
      <c r="UAP43" s="146"/>
      <c r="UAQ43" s="146"/>
      <c r="UAR43" s="146"/>
      <c r="UAS43" s="146"/>
      <c r="UAT43" s="146"/>
      <c r="UAU43" s="146"/>
      <c r="UAV43" s="146"/>
      <c r="UAW43" s="146"/>
      <c r="UAX43" s="146"/>
      <c r="UAY43" s="146"/>
      <c r="UAZ43" s="146"/>
      <c r="UBA43" s="146"/>
      <c r="UBB43" s="146"/>
      <c r="UBC43" s="146"/>
      <c r="UBD43" s="146"/>
      <c r="UBE43" s="146"/>
      <c r="UBF43" s="146"/>
      <c r="UBG43" s="146"/>
      <c r="UBH43" s="146"/>
      <c r="UBI43" s="146"/>
      <c r="UBJ43" s="146"/>
      <c r="UBK43" s="146"/>
      <c r="UBL43" s="146"/>
      <c r="UBM43" s="146"/>
      <c r="UBN43" s="146"/>
      <c r="UBO43" s="146"/>
      <c r="UBP43" s="146"/>
      <c r="UBQ43" s="146"/>
      <c r="UBR43" s="146"/>
      <c r="UBS43" s="146"/>
      <c r="UBT43" s="146"/>
      <c r="UBU43" s="146"/>
      <c r="UBV43" s="146"/>
      <c r="UBW43" s="146"/>
      <c r="UBX43" s="146"/>
      <c r="UBY43" s="146"/>
      <c r="UBZ43" s="146"/>
      <c r="UCA43" s="146"/>
      <c r="UCB43" s="146"/>
      <c r="UCC43" s="146"/>
      <c r="UCD43" s="146"/>
      <c r="UCE43" s="146"/>
      <c r="UCF43" s="146"/>
      <c r="UCG43" s="146"/>
      <c r="UCH43" s="146"/>
      <c r="UCI43" s="146"/>
      <c r="UCJ43" s="146"/>
      <c r="UCK43" s="146"/>
      <c r="UCL43" s="146"/>
      <c r="UCM43" s="146"/>
      <c r="UCN43" s="146"/>
      <c r="UCO43" s="146"/>
      <c r="UCP43" s="146"/>
      <c r="UCQ43" s="146"/>
      <c r="UCR43" s="146"/>
      <c r="UCS43" s="146"/>
      <c r="UCT43" s="146"/>
      <c r="UCU43" s="146"/>
      <c r="UCV43" s="146"/>
      <c r="UCW43" s="146"/>
      <c r="UCX43" s="146"/>
      <c r="UCY43" s="146"/>
      <c r="UCZ43" s="146"/>
      <c r="UDA43" s="146"/>
      <c r="UDB43" s="146"/>
      <c r="UDC43" s="146"/>
      <c r="UDD43" s="146"/>
      <c r="UDE43" s="146"/>
      <c r="UDF43" s="146"/>
      <c r="UDG43" s="146"/>
      <c r="UDH43" s="146"/>
      <c r="UDI43" s="146"/>
      <c r="UDJ43" s="146"/>
      <c r="UDK43" s="146"/>
      <c r="UDL43" s="146"/>
      <c r="UDM43" s="146"/>
      <c r="UDN43" s="146"/>
      <c r="UDO43" s="146"/>
      <c r="UDP43" s="146"/>
      <c r="UDQ43" s="146"/>
      <c r="UDR43" s="146"/>
      <c r="UDS43" s="146"/>
      <c r="UDT43" s="146"/>
      <c r="UDU43" s="146"/>
      <c r="UDV43" s="146"/>
      <c r="UDW43" s="146"/>
      <c r="UDX43" s="146"/>
      <c r="UDY43" s="146"/>
      <c r="UDZ43" s="146"/>
      <c r="UEA43" s="146"/>
      <c r="UEB43" s="146"/>
      <c r="UEC43" s="146"/>
      <c r="UED43" s="146"/>
      <c r="UEE43" s="146"/>
      <c r="UEF43" s="146"/>
      <c r="UEG43" s="146"/>
      <c r="UEH43" s="146"/>
      <c r="UEI43" s="146"/>
      <c r="UEJ43" s="146"/>
      <c r="UEK43" s="146"/>
      <c r="UEL43" s="146"/>
      <c r="UEM43" s="146"/>
      <c r="UEN43" s="146"/>
      <c r="UEO43" s="146"/>
      <c r="UEP43" s="146"/>
      <c r="UEQ43" s="146"/>
      <c r="UER43" s="146"/>
      <c r="UES43" s="146"/>
      <c r="UET43" s="146"/>
      <c r="UEU43" s="146"/>
      <c r="UEV43" s="146"/>
      <c r="UEW43" s="146"/>
      <c r="UEX43" s="146"/>
      <c r="UEY43" s="146"/>
      <c r="UEZ43" s="146"/>
      <c r="UFA43" s="146"/>
      <c r="UFB43" s="146"/>
      <c r="UFC43" s="146"/>
      <c r="UFD43" s="146"/>
      <c r="UFE43" s="146"/>
      <c r="UFF43" s="146"/>
      <c r="UFG43" s="146"/>
      <c r="UFH43" s="146"/>
      <c r="UFI43" s="146"/>
      <c r="UFJ43" s="146"/>
      <c r="UFK43" s="146"/>
      <c r="UFL43" s="146"/>
      <c r="UFM43" s="146"/>
      <c r="UFN43" s="146"/>
      <c r="UFO43" s="146"/>
      <c r="UFP43" s="146"/>
      <c r="UFQ43" s="146"/>
      <c r="UFR43" s="146"/>
      <c r="UFS43" s="146"/>
      <c r="UFT43" s="146"/>
      <c r="UFU43" s="146"/>
      <c r="UFV43" s="146"/>
      <c r="UFW43" s="146"/>
      <c r="UFX43" s="146"/>
      <c r="UFY43" s="146"/>
      <c r="UFZ43" s="146"/>
      <c r="UGA43" s="146"/>
      <c r="UGB43" s="146"/>
      <c r="UGC43" s="146"/>
      <c r="UGD43" s="146"/>
      <c r="UGE43" s="146"/>
      <c r="UGF43" s="146"/>
      <c r="UGG43" s="146"/>
      <c r="UGH43" s="146"/>
      <c r="UGI43" s="146"/>
      <c r="UGJ43" s="146"/>
      <c r="UGK43" s="146"/>
      <c r="UGL43" s="146"/>
      <c r="UGM43" s="146"/>
      <c r="UGN43" s="146"/>
      <c r="UGO43" s="146"/>
      <c r="UGP43" s="146"/>
      <c r="UGQ43" s="146"/>
      <c r="UGR43" s="146"/>
      <c r="UGS43" s="146"/>
      <c r="UGT43" s="146"/>
      <c r="UGU43" s="146"/>
      <c r="UGV43" s="146"/>
      <c r="UGW43" s="146"/>
      <c r="UGX43" s="146"/>
      <c r="UGY43" s="146"/>
      <c r="UGZ43" s="146"/>
      <c r="UHA43" s="146"/>
      <c r="UHB43" s="146"/>
      <c r="UHC43" s="146"/>
      <c r="UHD43" s="146"/>
      <c r="UHE43" s="146"/>
      <c r="UHF43" s="146"/>
      <c r="UHG43" s="146"/>
      <c r="UHH43" s="146"/>
      <c r="UHI43" s="146"/>
      <c r="UHJ43" s="146"/>
      <c r="UHK43" s="146"/>
      <c r="UHL43" s="146"/>
      <c r="UHM43" s="146"/>
      <c r="UHN43" s="146"/>
      <c r="UHO43" s="146"/>
      <c r="UHP43" s="146"/>
      <c r="UHQ43" s="146"/>
      <c r="UHR43" s="146"/>
      <c r="UHS43" s="146"/>
      <c r="UHT43" s="146"/>
      <c r="UHU43" s="146"/>
      <c r="UHV43" s="146"/>
      <c r="UHW43" s="146"/>
      <c r="UHX43" s="146"/>
      <c r="UHY43" s="146"/>
      <c r="UHZ43" s="146"/>
      <c r="UIA43" s="146"/>
      <c r="UIB43" s="146"/>
      <c r="UIC43" s="146"/>
      <c r="UID43" s="146"/>
      <c r="UIE43" s="146"/>
      <c r="UIF43" s="146"/>
      <c r="UIG43" s="146"/>
      <c r="UIH43" s="146"/>
      <c r="UII43" s="146"/>
      <c r="UIJ43" s="146"/>
      <c r="UIK43" s="146"/>
      <c r="UIL43" s="146"/>
      <c r="UIM43" s="146"/>
      <c r="UIN43" s="146"/>
      <c r="UIO43" s="146"/>
      <c r="UIP43" s="146"/>
      <c r="UIQ43" s="146"/>
      <c r="UIR43" s="146"/>
      <c r="UIS43" s="146"/>
      <c r="UIT43" s="146"/>
      <c r="UIU43" s="146"/>
      <c r="UIV43" s="146"/>
      <c r="UIW43" s="146"/>
      <c r="UIX43" s="146"/>
      <c r="UIY43" s="146"/>
      <c r="UIZ43" s="146"/>
      <c r="UJA43" s="146"/>
      <c r="UJB43" s="146"/>
      <c r="UJC43" s="146"/>
      <c r="UJD43" s="146"/>
      <c r="UJE43" s="146"/>
      <c r="UJF43" s="146"/>
      <c r="UJG43" s="146"/>
      <c r="UJH43" s="146"/>
      <c r="UJI43" s="146"/>
      <c r="UJJ43" s="146"/>
      <c r="UJK43" s="146"/>
      <c r="UJL43" s="146"/>
      <c r="UJM43" s="146"/>
      <c r="UJN43" s="146"/>
      <c r="UJO43" s="146"/>
      <c r="UJP43" s="146"/>
      <c r="UJQ43" s="146"/>
      <c r="UJR43" s="146"/>
      <c r="UJS43" s="146"/>
      <c r="UJT43" s="146"/>
      <c r="UJU43" s="146"/>
      <c r="UJV43" s="146"/>
      <c r="UJW43" s="146"/>
      <c r="UJX43" s="146"/>
      <c r="UJY43" s="146"/>
      <c r="UJZ43" s="146"/>
      <c r="UKA43" s="146"/>
      <c r="UKB43" s="146"/>
      <c r="UKC43" s="146"/>
      <c r="UKD43" s="146"/>
      <c r="UKE43" s="146"/>
      <c r="UKF43" s="146"/>
      <c r="UKG43" s="146"/>
      <c r="UKH43" s="146"/>
      <c r="UKI43" s="146"/>
      <c r="UKJ43" s="146"/>
      <c r="UKK43" s="146"/>
      <c r="UKL43" s="146"/>
      <c r="UKM43" s="146"/>
      <c r="UKN43" s="146"/>
      <c r="UKO43" s="146"/>
      <c r="UKP43" s="146"/>
      <c r="UKQ43" s="146"/>
      <c r="UKR43" s="146"/>
      <c r="UKS43" s="146"/>
      <c r="UKT43" s="146"/>
      <c r="UKU43" s="146"/>
      <c r="UKV43" s="146"/>
      <c r="UKW43" s="146"/>
      <c r="UKX43" s="146"/>
      <c r="UKY43" s="146"/>
      <c r="UKZ43" s="146"/>
      <c r="ULA43" s="146"/>
      <c r="ULB43" s="146"/>
      <c r="ULC43" s="146"/>
      <c r="ULD43" s="146"/>
      <c r="ULE43" s="146"/>
      <c r="ULF43" s="146"/>
      <c r="ULG43" s="146"/>
      <c r="ULH43" s="146"/>
      <c r="ULI43" s="146"/>
      <c r="ULJ43" s="146"/>
      <c r="ULK43" s="146"/>
      <c r="ULL43" s="146"/>
      <c r="ULM43" s="146"/>
      <c r="ULN43" s="146"/>
      <c r="ULO43" s="146"/>
      <c r="ULP43" s="146"/>
      <c r="ULQ43" s="146"/>
      <c r="ULR43" s="146"/>
      <c r="ULS43" s="146"/>
      <c r="ULT43" s="146"/>
      <c r="ULU43" s="146"/>
      <c r="ULV43" s="146"/>
      <c r="ULW43" s="146"/>
      <c r="ULX43" s="146"/>
      <c r="ULY43" s="146"/>
      <c r="ULZ43" s="146"/>
      <c r="UMA43" s="146"/>
      <c r="UMB43" s="146"/>
      <c r="UMC43" s="146"/>
      <c r="UMD43" s="146"/>
      <c r="UME43" s="146"/>
      <c r="UMF43" s="146"/>
      <c r="UMG43" s="146"/>
      <c r="UMH43" s="146"/>
      <c r="UMI43" s="146"/>
      <c r="UMJ43" s="146"/>
      <c r="UMK43" s="146"/>
      <c r="UML43" s="146"/>
      <c r="UMM43" s="146"/>
      <c r="UMN43" s="146"/>
      <c r="UMO43" s="146"/>
      <c r="UMP43" s="146"/>
      <c r="UMQ43" s="146"/>
      <c r="UMR43" s="146"/>
      <c r="UMS43" s="146"/>
      <c r="UMT43" s="146"/>
      <c r="UMU43" s="146"/>
      <c r="UMV43" s="146"/>
      <c r="UMW43" s="146"/>
      <c r="UMX43" s="146"/>
      <c r="UMY43" s="146"/>
      <c r="UMZ43" s="146"/>
      <c r="UNA43" s="146"/>
      <c r="UNB43" s="146"/>
      <c r="UNC43" s="146"/>
      <c r="UND43" s="146"/>
      <c r="UNE43" s="146"/>
      <c r="UNF43" s="146"/>
      <c r="UNG43" s="146"/>
      <c r="UNH43" s="146"/>
      <c r="UNI43" s="146"/>
      <c r="UNJ43" s="146"/>
      <c r="UNK43" s="146"/>
      <c r="UNL43" s="146"/>
      <c r="UNM43" s="146"/>
      <c r="UNN43" s="146"/>
      <c r="UNO43" s="146"/>
      <c r="UNP43" s="146"/>
      <c r="UNQ43" s="146"/>
      <c r="UNR43" s="146"/>
      <c r="UNS43" s="146"/>
      <c r="UNT43" s="146"/>
      <c r="UNU43" s="146"/>
      <c r="UNV43" s="146"/>
      <c r="UNW43" s="146"/>
      <c r="UNX43" s="146"/>
      <c r="UNY43" s="146"/>
      <c r="UNZ43" s="146"/>
      <c r="UOA43" s="146"/>
      <c r="UOB43" s="146"/>
      <c r="UOC43" s="146"/>
      <c r="UOD43" s="146"/>
      <c r="UOE43" s="146"/>
      <c r="UOF43" s="146"/>
      <c r="UOG43" s="146"/>
      <c r="UOH43" s="146"/>
      <c r="UOI43" s="146"/>
      <c r="UOJ43" s="146"/>
      <c r="UOK43" s="146"/>
      <c r="UOL43" s="146"/>
      <c r="UOM43" s="146"/>
      <c r="UON43" s="146"/>
      <c r="UOO43" s="146"/>
      <c r="UOP43" s="146"/>
      <c r="UOQ43" s="146"/>
      <c r="UOR43" s="146"/>
      <c r="UOS43" s="146"/>
      <c r="UOT43" s="146"/>
      <c r="UOU43" s="146"/>
      <c r="UOV43" s="146"/>
      <c r="UOW43" s="146"/>
      <c r="UOX43" s="146"/>
      <c r="UOY43" s="146"/>
      <c r="UOZ43" s="146"/>
      <c r="UPA43" s="146"/>
      <c r="UPB43" s="146"/>
      <c r="UPC43" s="146"/>
      <c r="UPD43" s="146"/>
      <c r="UPE43" s="146"/>
      <c r="UPF43" s="146"/>
      <c r="UPG43" s="146"/>
      <c r="UPH43" s="146"/>
      <c r="UPI43" s="146"/>
      <c r="UPJ43" s="146"/>
      <c r="UPK43" s="146"/>
      <c r="UPL43" s="146"/>
      <c r="UPM43" s="146"/>
      <c r="UPN43" s="146"/>
      <c r="UPO43" s="146"/>
      <c r="UPP43" s="146"/>
      <c r="UPQ43" s="146"/>
      <c r="UPR43" s="146"/>
      <c r="UPS43" s="146"/>
      <c r="UPT43" s="146"/>
      <c r="UPU43" s="146"/>
      <c r="UPV43" s="146"/>
      <c r="UPW43" s="146"/>
      <c r="UPX43" s="146"/>
      <c r="UPY43" s="146"/>
      <c r="UPZ43" s="146"/>
      <c r="UQA43" s="146"/>
      <c r="UQB43" s="146"/>
      <c r="UQC43" s="146"/>
      <c r="UQD43" s="146"/>
      <c r="UQE43" s="146"/>
      <c r="UQF43" s="146"/>
      <c r="UQG43" s="146"/>
      <c r="UQH43" s="146"/>
      <c r="UQI43" s="146"/>
      <c r="UQJ43" s="146"/>
      <c r="UQK43" s="146"/>
      <c r="UQL43" s="146"/>
      <c r="UQM43" s="146"/>
      <c r="UQN43" s="146"/>
      <c r="UQO43" s="146"/>
      <c r="UQP43" s="146"/>
      <c r="UQQ43" s="146"/>
      <c r="UQR43" s="146"/>
      <c r="UQS43" s="146"/>
      <c r="UQT43" s="146"/>
      <c r="UQU43" s="146"/>
      <c r="UQV43" s="146"/>
      <c r="UQW43" s="146"/>
      <c r="UQX43" s="146"/>
      <c r="UQY43" s="146"/>
      <c r="UQZ43" s="146"/>
      <c r="URA43" s="146"/>
      <c r="URB43" s="146"/>
      <c r="URC43" s="146"/>
      <c r="URD43" s="146"/>
      <c r="URE43" s="146"/>
      <c r="URF43" s="146"/>
      <c r="URG43" s="146"/>
      <c r="URH43" s="146"/>
      <c r="URI43" s="146"/>
      <c r="URJ43" s="146"/>
      <c r="URK43" s="146"/>
      <c r="URL43" s="146"/>
      <c r="URM43" s="146"/>
      <c r="URN43" s="146"/>
      <c r="URO43" s="146"/>
      <c r="URP43" s="146"/>
      <c r="URQ43" s="146"/>
      <c r="URR43" s="146"/>
      <c r="URS43" s="146"/>
      <c r="URT43" s="146"/>
      <c r="URU43" s="146"/>
      <c r="URV43" s="146"/>
      <c r="URW43" s="146"/>
      <c r="URX43" s="146"/>
      <c r="URY43" s="146"/>
      <c r="URZ43" s="146"/>
      <c r="USA43" s="146"/>
      <c r="USB43" s="146"/>
      <c r="USC43" s="146"/>
      <c r="USD43" s="146"/>
      <c r="USE43" s="146"/>
      <c r="USF43" s="146"/>
      <c r="USG43" s="146"/>
      <c r="USH43" s="146"/>
      <c r="USI43" s="146"/>
      <c r="USJ43" s="146"/>
      <c r="USK43" s="146"/>
      <c r="USL43" s="146"/>
      <c r="USM43" s="146"/>
      <c r="USN43" s="146"/>
      <c r="USO43" s="146"/>
      <c r="USP43" s="146"/>
      <c r="USQ43" s="146"/>
      <c r="USR43" s="146"/>
      <c r="USS43" s="146"/>
      <c r="UST43" s="146"/>
      <c r="USU43" s="146"/>
      <c r="USV43" s="146"/>
      <c r="USW43" s="146"/>
      <c r="USX43" s="146"/>
      <c r="USY43" s="146"/>
      <c r="USZ43" s="146"/>
      <c r="UTA43" s="146"/>
      <c r="UTB43" s="146"/>
      <c r="UTC43" s="146"/>
      <c r="UTD43" s="146"/>
      <c r="UTE43" s="146"/>
      <c r="UTF43" s="146"/>
      <c r="UTG43" s="146"/>
      <c r="UTH43" s="146"/>
      <c r="UTI43" s="146"/>
      <c r="UTJ43" s="146"/>
      <c r="UTK43" s="146"/>
      <c r="UTL43" s="146"/>
      <c r="UTM43" s="146"/>
      <c r="UTN43" s="146"/>
      <c r="UTO43" s="146"/>
      <c r="UTP43" s="146"/>
      <c r="UTQ43" s="146"/>
      <c r="UTR43" s="146"/>
      <c r="UTS43" s="146"/>
      <c r="UTT43" s="146"/>
      <c r="UTU43" s="146"/>
      <c r="UTV43" s="146"/>
      <c r="UTW43" s="146"/>
      <c r="UTX43" s="146"/>
      <c r="UTY43" s="146"/>
      <c r="UTZ43" s="146"/>
      <c r="UUA43" s="146"/>
      <c r="UUB43" s="146"/>
      <c r="UUC43" s="146"/>
      <c r="UUD43" s="146"/>
      <c r="UUE43" s="146"/>
      <c r="UUF43" s="146"/>
      <c r="UUG43" s="146"/>
      <c r="UUH43" s="146"/>
      <c r="UUI43" s="146"/>
      <c r="UUJ43" s="146"/>
      <c r="UUK43" s="146"/>
      <c r="UUL43" s="146"/>
      <c r="UUM43" s="146"/>
      <c r="UUN43" s="146"/>
      <c r="UUO43" s="146"/>
      <c r="UUP43" s="146"/>
      <c r="UUQ43" s="146"/>
      <c r="UUR43" s="146"/>
      <c r="UUS43" s="146"/>
      <c r="UUT43" s="146"/>
      <c r="UUU43" s="146"/>
      <c r="UUV43" s="146"/>
      <c r="UUW43" s="146"/>
      <c r="UUX43" s="146"/>
      <c r="UUY43" s="146"/>
      <c r="UUZ43" s="146"/>
      <c r="UVA43" s="146"/>
      <c r="UVB43" s="146"/>
      <c r="UVC43" s="146"/>
      <c r="UVD43" s="146"/>
      <c r="UVE43" s="146"/>
      <c r="UVF43" s="146"/>
      <c r="UVG43" s="146"/>
      <c r="UVH43" s="146"/>
      <c r="UVI43" s="146"/>
      <c r="UVJ43" s="146"/>
      <c r="UVK43" s="146"/>
      <c r="UVL43" s="146"/>
      <c r="UVM43" s="146"/>
      <c r="UVN43" s="146"/>
      <c r="UVO43" s="146"/>
      <c r="UVP43" s="146"/>
      <c r="UVQ43" s="146"/>
      <c r="UVR43" s="146"/>
      <c r="UVS43" s="146"/>
      <c r="UVT43" s="146"/>
      <c r="UVU43" s="146"/>
      <c r="UVV43" s="146"/>
      <c r="UVW43" s="146"/>
      <c r="UVX43" s="146"/>
      <c r="UVY43" s="146"/>
      <c r="UVZ43" s="146"/>
      <c r="UWA43" s="146"/>
      <c r="UWB43" s="146"/>
      <c r="UWC43" s="146"/>
      <c r="UWD43" s="146"/>
      <c r="UWE43" s="146"/>
      <c r="UWF43" s="146"/>
      <c r="UWG43" s="146"/>
      <c r="UWH43" s="146"/>
      <c r="UWI43" s="146"/>
      <c r="UWJ43" s="146"/>
      <c r="UWK43" s="146"/>
      <c r="UWL43" s="146"/>
      <c r="UWM43" s="146"/>
      <c r="UWN43" s="146"/>
      <c r="UWO43" s="146"/>
      <c r="UWP43" s="146"/>
      <c r="UWQ43" s="146"/>
      <c r="UWR43" s="146"/>
      <c r="UWS43" s="146"/>
      <c r="UWT43" s="146"/>
      <c r="UWU43" s="146"/>
      <c r="UWV43" s="146"/>
      <c r="UWW43" s="146"/>
      <c r="UWX43" s="146"/>
      <c r="UWY43" s="146"/>
      <c r="UWZ43" s="146"/>
      <c r="UXA43" s="146"/>
      <c r="UXB43" s="146"/>
      <c r="UXC43" s="146"/>
      <c r="UXD43" s="146"/>
      <c r="UXE43" s="146"/>
      <c r="UXF43" s="146"/>
      <c r="UXG43" s="146"/>
      <c r="UXH43" s="146"/>
      <c r="UXI43" s="146"/>
      <c r="UXJ43" s="146"/>
      <c r="UXK43" s="146"/>
      <c r="UXL43" s="146"/>
      <c r="UXM43" s="146"/>
      <c r="UXN43" s="146"/>
      <c r="UXO43" s="146"/>
      <c r="UXP43" s="146"/>
      <c r="UXQ43" s="146"/>
      <c r="UXR43" s="146"/>
      <c r="UXS43" s="146"/>
      <c r="UXT43" s="146"/>
      <c r="UXU43" s="146"/>
      <c r="UXV43" s="146"/>
      <c r="UXW43" s="146"/>
      <c r="UXX43" s="146"/>
      <c r="UXY43" s="146"/>
      <c r="UXZ43" s="146"/>
      <c r="UYA43" s="146"/>
      <c r="UYB43" s="146"/>
      <c r="UYC43" s="146"/>
      <c r="UYD43" s="146"/>
      <c r="UYE43" s="146"/>
      <c r="UYF43" s="146"/>
      <c r="UYG43" s="146"/>
      <c r="UYH43" s="146"/>
      <c r="UYI43" s="146"/>
      <c r="UYJ43" s="146"/>
      <c r="UYK43" s="146"/>
      <c r="UYL43" s="146"/>
      <c r="UYM43" s="146"/>
      <c r="UYN43" s="146"/>
      <c r="UYO43" s="146"/>
      <c r="UYP43" s="146"/>
      <c r="UYQ43" s="146"/>
      <c r="UYR43" s="146"/>
      <c r="UYS43" s="146"/>
      <c r="UYT43" s="146"/>
      <c r="UYU43" s="146"/>
      <c r="UYV43" s="146"/>
      <c r="UYW43" s="146"/>
      <c r="UYX43" s="146"/>
      <c r="UYY43" s="146"/>
      <c r="UYZ43" s="146"/>
      <c r="UZA43" s="146"/>
      <c r="UZB43" s="146"/>
      <c r="UZC43" s="146"/>
      <c r="UZD43" s="146"/>
      <c r="UZE43" s="146"/>
      <c r="UZF43" s="146"/>
      <c r="UZG43" s="146"/>
      <c r="UZH43" s="146"/>
      <c r="UZI43" s="146"/>
      <c r="UZJ43" s="146"/>
      <c r="UZK43" s="146"/>
      <c r="UZL43" s="146"/>
      <c r="UZM43" s="146"/>
      <c r="UZN43" s="146"/>
      <c r="UZO43" s="146"/>
      <c r="UZP43" s="146"/>
      <c r="UZQ43" s="146"/>
      <c r="UZR43" s="146"/>
      <c r="UZS43" s="146"/>
      <c r="UZT43" s="146"/>
      <c r="UZU43" s="146"/>
      <c r="UZV43" s="146"/>
      <c r="UZW43" s="146"/>
      <c r="UZX43" s="146"/>
      <c r="UZY43" s="146"/>
      <c r="UZZ43" s="146"/>
      <c r="VAA43" s="146"/>
      <c r="VAB43" s="146"/>
      <c r="VAC43" s="146"/>
      <c r="VAD43" s="146"/>
      <c r="VAE43" s="146"/>
      <c r="VAF43" s="146"/>
      <c r="VAG43" s="146"/>
      <c r="VAH43" s="146"/>
      <c r="VAI43" s="146"/>
      <c r="VAJ43" s="146"/>
      <c r="VAK43" s="146"/>
      <c r="VAL43" s="146"/>
      <c r="VAM43" s="146"/>
      <c r="VAN43" s="146"/>
      <c r="VAO43" s="146"/>
      <c r="VAP43" s="146"/>
      <c r="VAQ43" s="146"/>
      <c r="VAR43" s="146"/>
      <c r="VAS43" s="146"/>
      <c r="VAT43" s="146"/>
      <c r="VAU43" s="146"/>
      <c r="VAV43" s="146"/>
      <c r="VAW43" s="146"/>
      <c r="VAX43" s="146"/>
      <c r="VAY43" s="146"/>
      <c r="VAZ43" s="146"/>
      <c r="VBA43" s="146"/>
      <c r="VBB43" s="146"/>
      <c r="VBC43" s="146"/>
      <c r="VBD43" s="146"/>
      <c r="VBE43" s="146"/>
      <c r="VBF43" s="146"/>
      <c r="VBG43" s="146"/>
      <c r="VBH43" s="146"/>
      <c r="VBI43" s="146"/>
      <c r="VBJ43" s="146"/>
      <c r="VBK43" s="146"/>
      <c r="VBL43" s="146"/>
      <c r="VBM43" s="146"/>
      <c r="VBN43" s="146"/>
      <c r="VBO43" s="146"/>
      <c r="VBP43" s="146"/>
      <c r="VBQ43" s="146"/>
      <c r="VBR43" s="146"/>
      <c r="VBS43" s="146"/>
      <c r="VBT43" s="146"/>
      <c r="VBU43" s="146"/>
      <c r="VBV43" s="146"/>
      <c r="VBW43" s="146"/>
      <c r="VBX43" s="146"/>
      <c r="VBY43" s="146"/>
      <c r="VBZ43" s="146"/>
      <c r="VCA43" s="146"/>
      <c r="VCB43" s="146"/>
      <c r="VCC43" s="146"/>
      <c r="VCD43" s="146"/>
      <c r="VCE43" s="146"/>
      <c r="VCF43" s="146"/>
      <c r="VCG43" s="146"/>
      <c r="VCH43" s="146"/>
      <c r="VCI43" s="146"/>
      <c r="VCJ43" s="146"/>
      <c r="VCK43" s="146"/>
      <c r="VCL43" s="146"/>
      <c r="VCM43" s="146"/>
      <c r="VCN43" s="146"/>
      <c r="VCO43" s="146"/>
      <c r="VCP43" s="146"/>
      <c r="VCQ43" s="146"/>
      <c r="VCR43" s="146"/>
      <c r="VCS43" s="146"/>
      <c r="VCT43" s="146"/>
      <c r="VCU43" s="146"/>
      <c r="VCV43" s="146"/>
      <c r="VCW43" s="146"/>
      <c r="VCX43" s="146"/>
      <c r="VCY43" s="146"/>
      <c r="VCZ43" s="146"/>
      <c r="VDA43" s="146"/>
      <c r="VDB43" s="146"/>
      <c r="VDC43" s="146"/>
      <c r="VDD43" s="146"/>
      <c r="VDE43" s="146"/>
      <c r="VDF43" s="146"/>
      <c r="VDG43" s="146"/>
      <c r="VDH43" s="146"/>
      <c r="VDI43" s="146"/>
      <c r="VDJ43" s="146"/>
      <c r="VDK43" s="146"/>
      <c r="VDL43" s="146"/>
      <c r="VDM43" s="146"/>
      <c r="VDN43" s="146"/>
      <c r="VDO43" s="146"/>
      <c r="VDP43" s="146"/>
      <c r="VDQ43" s="146"/>
      <c r="VDR43" s="146"/>
      <c r="VDS43" s="146"/>
      <c r="VDT43" s="146"/>
      <c r="VDU43" s="146"/>
      <c r="VDV43" s="146"/>
      <c r="VDW43" s="146"/>
      <c r="VDX43" s="146"/>
      <c r="VDY43" s="146"/>
      <c r="VDZ43" s="146"/>
      <c r="VEA43" s="146"/>
      <c r="VEB43" s="146"/>
      <c r="VEC43" s="146"/>
      <c r="VED43" s="146"/>
      <c r="VEE43" s="146"/>
      <c r="VEF43" s="146"/>
      <c r="VEG43" s="146"/>
      <c r="VEH43" s="146"/>
      <c r="VEI43" s="146"/>
      <c r="VEJ43" s="146"/>
      <c r="VEK43" s="146"/>
      <c r="VEL43" s="146"/>
      <c r="VEM43" s="146"/>
      <c r="VEN43" s="146"/>
      <c r="VEO43" s="146"/>
      <c r="VEP43" s="146"/>
      <c r="VEQ43" s="146"/>
      <c r="VER43" s="146"/>
      <c r="VES43" s="146"/>
      <c r="VET43" s="146"/>
      <c r="VEU43" s="146"/>
      <c r="VEV43" s="146"/>
      <c r="VEW43" s="146"/>
      <c r="VEX43" s="146"/>
      <c r="VEY43" s="146"/>
      <c r="VEZ43" s="146"/>
      <c r="VFA43" s="146"/>
      <c r="VFB43" s="146"/>
      <c r="VFC43" s="146"/>
      <c r="VFD43" s="146"/>
      <c r="VFE43" s="146"/>
      <c r="VFF43" s="146"/>
      <c r="VFG43" s="146"/>
      <c r="VFH43" s="146"/>
      <c r="VFI43" s="146"/>
      <c r="VFJ43" s="146"/>
      <c r="VFK43" s="146"/>
      <c r="VFL43" s="146"/>
      <c r="VFM43" s="146"/>
      <c r="VFN43" s="146"/>
      <c r="VFO43" s="146"/>
      <c r="VFP43" s="146"/>
      <c r="VFQ43" s="146"/>
      <c r="VFR43" s="146"/>
      <c r="VFS43" s="146"/>
      <c r="VFT43" s="146"/>
      <c r="VFU43" s="146"/>
      <c r="VFV43" s="146"/>
      <c r="VFW43" s="146"/>
      <c r="VFX43" s="146"/>
      <c r="VFY43" s="146"/>
      <c r="VFZ43" s="146"/>
      <c r="VGA43" s="146"/>
      <c r="VGB43" s="146"/>
      <c r="VGC43" s="146"/>
      <c r="VGD43" s="146"/>
      <c r="VGE43" s="146"/>
      <c r="VGF43" s="146"/>
      <c r="VGG43" s="146"/>
      <c r="VGH43" s="146"/>
      <c r="VGI43" s="146"/>
      <c r="VGJ43" s="146"/>
      <c r="VGK43" s="146"/>
      <c r="VGL43" s="146"/>
      <c r="VGM43" s="146"/>
      <c r="VGN43" s="146"/>
      <c r="VGO43" s="146"/>
      <c r="VGP43" s="146"/>
      <c r="VGQ43" s="146"/>
      <c r="VGR43" s="146"/>
      <c r="VGS43" s="146"/>
      <c r="VGT43" s="146"/>
      <c r="VGU43" s="146"/>
      <c r="VGV43" s="146"/>
      <c r="VGW43" s="146"/>
      <c r="VGX43" s="146"/>
      <c r="VGY43" s="146"/>
      <c r="VGZ43" s="146"/>
      <c r="VHA43" s="146"/>
      <c r="VHB43" s="146"/>
      <c r="VHC43" s="146"/>
      <c r="VHD43" s="146"/>
      <c r="VHE43" s="146"/>
      <c r="VHF43" s="146"/>
      <c r="VHG43" s="146"/>
      <c r="VHH43" s="146"/>
      <c r="VHI43" s="146"/>
      <c r="VHJ43" s="146"/>
      <c r="VHK43" s="146"/>
      <c r="VHL43" s="146"/>
      <c r="VHM43" s="146"/>
      <c r="VHN43" s="146"/>
      <c r="VHO43" s="146"/>
      <c r="VHP43" s="146"/>
      <c r="VHQ43" s="146"/>
      <c r="VHR43" s="146"/>
      <c r="VHS43" s="146"/>
      <c r="VHT43" s="146"/>
      <c r="VHU43" s="146"/>
      <c r="VHV43" s="146"/>
      <c r="VHW43" s="146"/>
      <c r="VHX43" s="146"/>
      <c r="VHY43" s="146"/>
      <c r="VHZ43" s="146"/>
      <c r="VIA43" s="146"/>
      <c r="VIB43" s="146"/>
      <c r="VIC43" s="146"/>
      <c r="VID43" s="146"/>
      <c r="VIE43" s="146"/>
      <c r="VIF43" s="146"/>
      <c r="VIG43" s="146"/>
      <c r="VIH43" s="146"/>
      <c r="VII43" s="146"/>
      <c r="VIJ43" s="146"/>
      <c r="VIK43" s="146"/>
      <c r="VIL43" s="146"/>
      <c r="VIM43" s="146"/>
      <c r="VIN43" s="146"/>
      <c r="VIO43" s="146"/>
      <c r="VIP43" s="146"/>
      <c r="VIQ43" s="146"/>
      <c r="VIR43" s="146"/>
      <c r="VIS43" s="146"/>
      <c r="VIT43" s="146"/>
      <c r="VIU43" s="146"/>
      <c r="VIV43" s="146"/>
      <c r="VIW43" s="146"/>
      <c r="VIX43" s="146"/>
      <c r="VIY43" s="146"/>
      <c r="VIZ43" s="146"/>
      <c r="VJA43" s="146"/>
      <c r="VJB43" s="146"/>
      <c r="VJC43" s="146"/>
      <c r="VJD43" s="146"/>
      <c r="VJE43" s="146"/>
      <c r="VJF43" s="146"/>
      <c r="VJG43" s="146"/>
      <c r="VJH43" s="146"/>
      <c r="VJI43" s="146"/>
      <c r="VJJ43" s="146"/>
      <c r="VJK43" s="146"/>
      <c r="VJL43" s="146"/>
      <c r="VJM43" s="146"/>
      <c r="VJN43" s="146"/>
      <c r="VJO43" s="146"/>
      <c r="VJP43" s="146"/>
      <c r="VJQ43" s="146"/>
      <c r="VJR43" s="146"/>
      <c r="VJS43" s="146"/>
      <c r="VJT43" s="146"/>
      <c r="VJU43" s="146"/>
      <c r="VJV43" s="146"/>
      <c r="VJW43" s="146"/>
      <c r="VJX43" s="146"/>
      <c r="VJY43" s="146"/>
      <c r="VJZ43" s="146"/>
      <c r="VKA43" s="146"/>
      <c r="VKB43" s="146"/>
      <c r="VKC43" s="146"/>
      <c r="VKD43" s="146"/>
      <c r="VKE43" s="146"/>
      <c r="VKF43" s="146"/>
      <c r="VKG43" s="146"/>
      <c r="VKH43" s="146"/>
      <c r="VKI43" s="146"/>
      <c r="VKJ43" s="146"/>
      <c r="VKK43" s="146"/>
      <c r="VKL43" s="146"/>
      <c r="VKM43" s="146"/>
      <c r="VKN43" s="146"/>
      <c r="VKO43" s="146"/>
      <c r="VKP43" s="146"/>
      <c r="VKQ43" s="146"/>
      <c r="VKR43" s="146"/>
      <c r="VKS43" s="146"/>
      <c r="VKT43" s="146"/>
      <c r="VKU43" s="146"/>
      <c r="VKV43" s="146"/>
      <c r="VKW43" s="146"/>
      <c r="VKX43" s="146"/>
      <c r="VKY43" s="146"/>
      <c r="VKZ43" s="146"/>
      <c r="VLA43" s="146"/>
      <c r="VLB43" s="146"/>
      <c r="VLC43" s="146"/>
      <c r="VLD43" s="146"/>
      <c r="VLE43" s="146"/>
      <c r="VLF43" s="146"/>
      <c r="VLG43" s="146"/>
      <c r="VLH43" s="146"/>
      <c r="VLI43" s="146"/>
      <c r="VLJ43" s="146"/>
      <c r="VLK43" s="146"/>
      <c r="VLL43" s="146"/>
      <c r="VLM43" s="146"/>
      <c r="VLN43" s="146"/>
      <c r="VLO43" s="146"/>
      <c r="VLP43" s="146"/>
      <c r="VLQ43" s="146"/>
      <c r="VLR43" s="146"/>
      <c r="VLS43" s="146"/>
      <c r="VLT43" s="146"/>
      <c r="VLU43" s="146"/>
      <c r="VLV43" s="146"/>
      <c r="VLW43" s="146"/>
      <c r="VLX43" s="146"/>
      <c r="VLY43" s="146"/>
      <c r="VLZ43" s="146"/>
      <c r="VMA43" s="146"/>
      <c r="VMB43" s="146"/>
      <c r="VMC43" s="146"/>
      <c r="VMD43" s="146"/>
      <c r="VME43" s="146"/>
      <c r="VMF43" s="146"/>
      <c r="VMG43" s="146"/>
      <c r="VMH43" s="146"/>
      <c r="VMI43" s="146"/>
      <c r="VMJ43" s="146"/>
      <c r="VMK43" s="146"/>
      <c r="VML43" s="146"/>
      <c r="VMM43" s="146"/>
      <c r="VMN43" s="146"/>
      <c r="VMO43" s="146"/>
      <c r="VMP43" s="146"/>
      <c r="VMQ43" s="146"/>
      <c r="VMR43" s="146"/>
      <c r="VMS43" s="146"/>
      <c r="VMT43" s="146"/>
      <c r="VMU43" s="146"/>
      <c r="VMV43" s="146"/>
      <c r="VMW43" s="146"/>
      <c r="VMX43" s="146"/>
      <c r="VMY43" s="146"/>
      <c r="VMZ43" s="146"/>
      <c r="VNA43" s="146"/>
      <c r="VNB43" s="146"/>
      <c r="VNC43" s="146"/>
      <c r="VND43" s="146"/>
      <c r="VNE43" s="146"/>
      <c r="VNF43" s="146"/>
      <c r="VNG43" s="146"/>
      <c r="VNH43" s="146"/>
      <c r="VNI43" s="146"/>
      <c r="VNJ43" s="146"/>
      <c r="VNK43" s="146"/>
      <c r="VNL43" s="146"/>
      <c r="VNM43" s="146"/>
      <c r="VNN43" s="146"/>
      <c r="VNO43" s="146"/>
      <c r="VNP43" s="146"/>
      <c r="VNQ43" s="146"/>
      <c r="VNR43" s="146"/>
      <c r="VNS43" s="146"/>
      <c r="VNT43" s="146"/>
      <c r="VNU43" s="146"/>
      <c r="VNV43" s="146"/>
      <c r="VNW43" s="146"/>
      <c r="VNX43" s="146"/>
      <c r="VNY43" s="146"/>
      <c r="VNZ43" s="146"/>
      <c r="VOA43" s="146"/>
      <c r="VOB43" s="146"/>
      <c r="VOC43" s="146"/>
      <c r="VOD43" s="146"/>
      <c r="VOE43" s="146"/>
      <c r="VOF43" s="146"/>
      <c r="VOG43" s="146"/>
      <c r="VOH43" s="146"/>
      <c r="VOI43" s="146"/>
      <c r="VOJ43" s="146"/>
      <c r="VOK43" s="146"/>
      <c r="VOL43" s="146"/>
      <c r="VOM43" s="146"/>
      <c r="VON43" s="146"/>
      <c r="VOO43" s="146"/>
      <c r="VOP43" s="146"/>
      <c r="VOQ43" s="146"/>
      <c r="VOR43" s="146"/>
      <c r="VOS43" s="146"/>
      <c r="VOT43" s="146"/>
      <c r="VOU43" s="146"/>
      <c r="VOV43" s="146"/>
      <c r="VOW43" s="146"/>
      <c r="VOX43" s="146"/>
      <c r="VOY43" s="146"/>
      <c r="VOZ43" s="146"/>
      <c r="VPA43" s="146"/>
      <c r="VPB43" s="146"/>
      <c r="VPC43" s="146"/>
      <c r="VPD43" s="146"/>
      <c r="VPE43" s="146"/>
      <c r="VPF43" s="146"/>
      <c r="VPG43" s="146"/>
      <c r="VPH43" s="146"/>
      <c r="VPI43" s="146"/>
      <c r="VPJ43" s="146"/>
      <c r="VPK43" s="146"/>
      <c r="VPL43" s="146"/>
      <c r="VPM43" s="146"/>
      <c r="VPN43" s="146"/>
      <c r="VPO43" s="146"/>
      <c r="VPP43" s="146"/>
      <c r="VPQ43" s="146"/>
      <c r="VPR43" s="146"/>
      <c r="VPS43" s="146"/>
      <c r="VPT43" s="146"/>
      <c r="VPU43" s="146"/>
      <c r="VPV43" s="146"/>
      <c r="VPW43" s="146"/>
      <c r="VPX43" s="146"/>
      <c r="VPY43" s="146"/>
      <c r="VPZ43" s="146"/>
      <c r="VQA43" s="146"/>
      <c r="VQB43" s="146"/>
      <c r="VQC43" s="146"/>
      <c r="VQD43" s="146"/>
      <c r="VQE43" s="146"/>
      <c r="VQF43" s="146"/>
      <c r="VQG43" s="146"/>
      <c r="VQH43" s="146"/>
      <c r="VQI43" s="146"/>
      <c r="VQJ43" s="146"/>
      <c r="VQK43" s="146"/>
      <c r="VQL43" s="146"/>
      <c r="VQM43" s="146"/>
      <c r="VQN43" s="146"/>
      <c r="VQO43" s="146"/>
      <c r="VQP43" s="146"/>
      <c r="VQQ43" s="146"/>
      <c r="VQR43" s="146"/>
      <c r="VQS43" s="146"/>
      <c r="VQT43" s="146"/>
      <c r="VQU43" s="146"/>
      <c r="VQV43" s="146"/>
      <c r="VQW43" s="146"/>
      <c r="VQX43" s="146"/>
      <c r="VQY43" s="146"/>
      <c r="VQZ43" s="146"/>
      <c r="VRA43" s="146"/>
      <c r="VRB43" s="146"/>
      <c r="VRC43" s="146"/>
      <c r="VRD43" s="146"/>
      <c r="VRE43" s="146"/>
      <c r="VRF43" s="146"/>
      <c r="VRG43" s="146"/>
      <c r="VRH43" s="146"/>
      <c r="VRI43" s="146"/>
      <c r="VRJ43" s="146"/>
      <c r="VRK43" s="146"/>
      <c r="VRL43" s="146"/>
      <c r="VRM43" s="146"/>
      <c r="VRN43" s="146"/>
      <c r="VRO43" s="146"/>
      <c r="VRP43" s="146"/>
      <c r="VRQ43" s="146"/>
      <c r="VRR43" s="146"/>
      <c r="VRS43" s="146"/>
      <c r="VRT43" s="146"/>
      <c r="VRU43" s="146"/>
      <c r="VRV43" s="146"/>
      <c r="VRW43" s="146"/>
      <c r="VRX43" s="146"/>
      <c r="VRY43" s="146"/>
      <c r="VRZ43" s="146"/>
      <c r="VSA43" s="146"/>
      <c r="VSB43" s="146"/>
      <c r="VSC43" s="146"/>
      <c r="VSD43" s="146"/>
      <c r="VSE43" s="146"/>
      <c r="VSF43" s="146"/>
      <c r="VSG43" s="146"/>
      <c r="VSH43" s="146"/>
      <c r="VSI43" s="146"/>
      <c r="VSJ43" s="146"/>
      <c r="VSK43" s="146"/>
      <c r="VSL43" s="146"/>
      <c r="VSM43" s="146"/>
      <c r="VSN43" s="146"/>
      <c r="VSO43" s="146"/>
      <c r="VSP43" s="146"/>
      <c r="VSQ43" s="146"/>
      <c r="VSR43" s="146"/>
      <c r="VSS43" s="146"/>
      <c r="VST43" s="146"/>
      <c r="VSU43" s="146"/>
      <c r="VSV43" s="146"/>
      <c r="VSW43" s="146"/>
      <c r="VSX43" s="146"/>
      <c r="VSY43" s="146"/>
      <c r="VSZ43" s="146"/>
      <c r="VTA43" s="146"/>
      <c r="VTB43" s="146"/>
      <c r="VTC43" s="146"/>
      <c r="VTD43" s="146"/>
      <c r="VTE43" s="146"/>
      <c r="VTF43" s="146"/>
      <c r="VTG43" s="146"/>
      <c r="VTH43" s="146"/>
      <c r="VTI43" s="146"/>
      <c r="VTJ43" s="146"/>
      <c r="VTK43" s="146"/>
      <c r="VTL43" s="146"/>
      <c r="VTM43" s="146"/>
      <c r="VTN43" s="146"/>
      <c r="VTO43" s="146"/>
      <c r="VTP43" s="146"/>
      <c r="VTQ43" s="146"/>
      <c r="VTR43" s="146"/>
      <c r="VTS43" s="146"/>
      <c r="VTT43" s="146"/>
      <c r="VTU43" s="146"/>
      <c r="VTV43" s="146"/>
      <c r="VTW43" s="146"/>
      <c r="VTX43" s="146"/>
      <c r="VTY43" s="146"/>
      <c r="VTZ43" s="146"/>
      <c r="VUA43" s="146"/>
      <c r="VUB43" s="146"/>
      <c r="VUC43" s="146"/>
      <c r="VUD43" s="146"/>
      <c r="VUE43" s="146"/>
      <c r="VUF43" s="146"/>
      <c r="VUG43" s="146"/>
      <c r="VUH43" s="146"/>
      <c r="VUI43" s="146"/>
      <c r="VUJ43" s="146"/>
      <c r="VUK43" s="146"/>
      <c r="VUL43" s="146"/>
      <c r="VUM43" s="146"/>
      <c r="VUN43" s="146"/>
      <c r="VUO43" s="146"/>
      <c r="VUP43" s="146"/>
      <c r="VUQ43" s="146"/>
      <c r="VUR43" s="146"/>
      <c r="VUS43" s="146"/>
      <c r="VUT43" s="146"/>
      <c r="VUU43" s="146"/>
      <c r="VUV43" s="146"/>
      <c r="VUW43" s="146"/>
      <c r="VUX43" s="146"/>
      <c r="VUY43" s="146"/>
      <c r="VUZ43" s="146"/>
      <c r="VVA43" s="146"/>
      <c r="VVB43" s="146"/>
      <c r="VVC43" s="146"/>
      <c r="VVD43" s="146"/>
      <c r="VVE43" s="146"/>
      <c r="VVF43" s="146"/>
      <c r="VVG43" s="146"/>
      <c r="VVH43" s="146"/>
      <c r="VVI43" s="146"/>
      <c r="VVJ43" s="146"/>
      <c r="VVK43" s="146"/>
      <c r="VVL43" s="146"/>
      <c r="VVM43" s="146"/>
      <c r="VVN43" s="146"/>
      <c r="VVO43" s="146"/>
      <c r="VVP43" s="146"/>
      <c r="VVQ43" s="146"/>
      <c r="VVR43" s="146"/>
      <c r="VVS43" s="146"/>
      <c r="VVT43" s="146"/>
      <c r="VVU43" s="146"/>
      <c r="VVV43" s="146"/>
      <c r="VVW43" s="146"/>
      <c r="VVX43" s="146"/>
      <c r="VVY43" s="146"/>
      <c r="VVZ43" s="146"/>
      <c r="VWA43" s="146"/>
      <c r="VWB43" s="146"/>
      <c r="VWC43" s="146"/>
      <c r="VWD43" s="146"/>
      <c r="VWE43" s="146"/>
      <c r="VWF43" s="146"/>
      <c r="VWG43" s="146"/>
      <c r="VWH43" s="146"/>
      <c r="VWI43" s="146"/>
      <c r="VWJ43" s="146"/>
      <c r="VWK43" s="146"/>
      <c r="VWL43" s="146"/>
      <c r="VWM43" s="146"/>
      <c r="VWN43" s="146"/>
      <c r="VWO43" s="146"/>
      <c r="VWP43" s="146"/>
      <c r="VWQ43" s="146"/>
      <c r="VWR43" s="146"/>
      <c r="VWS43" s="146"/>
      <c r="VWT43" s="146"/>
      <c r="VWU43" s="146"/>
      <c r="VWV43" s="146"/>
      <c r="VWW43" s="146"/>
      <c r="VWX43" s="146"/>
      <c r="VWY43" s="146"/>
      <c r="VWZ43" s="146"/>
      <c r="VXA43" s="146"/>
      <c r="VXB43" s="146"/>
      <c r="VXC43" s="146"/>
      <c r="VXD43" s="146"/>
      <c r="VXE43" s="146"/>
      <c r="VXF43" s="146"/>
      <c r="VXG43" s="146"/>
      <c r="VXH43" s="146"/>
      <c r="VXI43" s="146"/>
      <c r="VXJ43" s="146"/>
      <c r="VXK43" s="146"/>
      <c r="VXL43" s="146"/>
      <c r="VXM43" s="146"/>
      <c r="VXN43" s="146"/>
      <c r="VXO43" s="146"/>
      <c r="VXP43" s="146"/>
      <c r="VXQ43" s="146"/>
      <c r="VXR43" s="146"/>
      <c r="VXS43" s="146"/>
      <c r="VXT43" s="146"/>
      <c r="VXU43" s="146"/>
      <c r="VXV43" s="146"/>
      <c r="VXW43" s="146"/>
      <c r="VXX43" s="146"/>
      <c r="VXY43" s="146"/>
      <c r="VXZ43" s="146"/>
      <c r="VYA43" s="146"/>
      <c r="VYB43" s="146"/>
      <c r="VYC43" s="146"/>
      <c r="VYD43" s="146"/>
      <c r="VYE43" s="146"/>
      <c r="VYF43" s="146"/>
      <c r="VYG43" s="146"/>
      <c r="VYH43" s="146"/>
      <c r="VYI43" s="146"/>
      <c r="VYJ43" s="146"/>
      <c r="VYK43" s="146"/>
      <c r="VYL43" s="146"/>
      <c r="VYM43" s="146"/>
      <c r="VYN43" s="146"/>
      <c r="VYO43" s="146"/>
      <c r="VYP43" s="146"/>
      <c r="VYQ43" s="146"/>
      <c r="VYR43" s="146"/>
      <c r="VYS43" s="146"/>
      <c r="VYT43" s="146"/>
      <c r="VYU43" s="146"/>
      <c r="VYV43" s="146"/>
      <c r="VYW43" s="146"/>
      <c r="VYX43" s="146"/>
      <c r="VYY43" s="146"/>
      <c r="VYZ43" s="146"/>
      <c r="VZA43" s="146"/>
      <c r="VZB43" s="146"/>
      <c r="VZC43" s="146"/>
      <c r="VZD43" s="146"/>
      <c r="VZE43" s="146"/>
      <c r="VZF43" s="146"/>
      <c r="VZG43" s="146"/>
      <c r="VZH43" s="146"/>
      <c r="VZI43" s="146"/>
      <c r="VZJ43" s="146"/>
      <c r="VZK43" s="146"/>
      <c r="VZL43" s="146"/>
      <c r="VZM43" s="146"/>
      <c r="VZN43" s="146"/>
      <c r="VZO43" s="146"/>
      <c r="VZP43" s="146"/>
      <c r="VZQ43" s="146"/>
      <c r="VZR43" s="146"/>
      <c r="VZS43" s="146"/>
      <c r="VZT43" s="146"/>
      <c r="VZU43" s="146"/>
      <c r="VZV43" s="146"/>
      <c r="VZW43" s="146"/>
      <c r="VZX43" s="146"/>
      <c r="VZY43" s="146"/>
      <c r="VZZ43" s="146"/>
      <c r="WAA43" s="146"/>
      <c r="WAB43" s="146"/>
      <c r="WAC43" s="146"/>
      <c r="WAD43" s="146"/>
      <c r="WAE43" s="146"/>
      <c r="WAF43" s="146"/>
      <c r="WAG43" s="146"/>
      <c r="WAH43" s="146"/>
      <c r="WAI43" s="146"/>
      <c r="WAJ43" s="146"/>
      <c r="WAK43" s="146"/>
      <c r="WAL43" s="146"/>
      <c r="WAM43" s="146"/>
      <c r="WAN43" s="146"/>
      <c r="WAO43" s="146"/>
      <c r="WAP43" s="146"/>
      <c r="WAQ43" s="146"/>
      <c r="WAR43" s="146"/>
      <c r="WAS43" s="146"/>
      <c r="WAT43" s="146"/>
      <c r="WAU43" s="146"/>
      <c r="WAV43" s="146"/>
      <c r="WAW43" s="146"/>
      <c r="WAX43" s="146"/>
      <c r="WAY43" s="146"/>
      <c r="WAZ43" s="146"/>
      <c r="WBA43" s="146"/>
      <c r="WBB43" s="146"/>
      <c r="WBC43" s="146"/>
      <c r="WBD43" s="146"/>
      <c r="WBE43" s="146"/>
      <c r="WBF43" s="146"/>
      <c r="WBG43" s="146"/>
      <c r="WBH43" s="146"/>
      <c r="WBI43" s="146"/>
      <c r="WBJ43" s="146"/>
      <c r="WBK43" s="146"/>
      <c r="WBL43" s="146"/>
      <c r="WBM43" s="146"/>
      <c r="WBN43" s="146"/>
      <c r="WBO43" s="146"/>
      <c r="WBP43" s="146"/>
      <c r="WBQ43" s="146"/>
      <c r="WBR43" s="146"/>
      <c r="WBS43" s="146"/>
      <c r="WBT43" s="146"/>
      <c r="WBU43" s="146"/>
      <c r="WBV43" s="146"/>
      <c r="WBW43" s="146"/>
      <c r="WBX43" s="146"/>
      <c r="WBY43" s="146"/>
      <c r="WBZ43" s="146"/>
      <c r="WCA43" s="146"/>
      <c r="WCB43" s="146"/>
      <c r="WCC43" s="146"/>
      <c r="WCD43" s="146"/>
      <c r="WCE43" s="146"/>
      <c r="WCF43" s="146"/>
      <c r="WCG43" s="146"/>
      <c r="WCH43" s="146"/>
      <c r="WCI43" s="146"/>
      <c r="WCJ43" s="146"/>
      <c r="WCK43" s="146"/>
      <c r="WCL43" s="146"/>
      <c r="WCM43" s="146"/>
      <c r="WCN43" s="146"/>
      <c r="WCO43" s="146"/>
      <c r="WCP43" s="146"/>
      <c r="WCQ43" s="146"/>
      <c r="WCR43" s="146"/>
      <c r="WCS43" s="146"/>
      <c r="WCT43" s="146"/>
      <c r="WCU43" s="146"/>
      <c r="WCV43" s="146"/>
      <c r="WCW43" s="146"/>
      <c r="WCX43" s="146"/>
      <c r="WCY43" s="146"/>
      <c r="WCZ43" s="146"/>
      <c r="WDA43" s="146"/>
      <c r="WDB43" s="146"/>
      <c r="WDC43" s="146"/>
      <c r="WDD43" s="146"/>
      <c r="WDE43" s="146"/>
      <c r="WDF43" s="146"/>
      <c r="WDG43" s="146"/>
      <c r="WDH43" s="146"/>
      <c r="WDI43" s="146"/>
      <c r="WDJ43" s="146"/>
      <c r="WDK43" s="146"/>
      <c r="WDL43" s="146"/>
      <c r="WDM43" s="146"/>
      <c r="WDN43" s="146"/>
      <c r="WDO43" s="146"/>
      <c r="WDP43" s="146"/>
      <c r="WDQ43" s="146"/>
      <c r="WDR43" s="146"/>
      <c r="WDS43" s="146"/>
      <c r="WDT43" s="146"/>
      <c r="WDU43" s="146"/>
      <c r="WDV43" s="146"/>
      <c r="WDW43" s="146"/>
      <c r="WDX43" s="146"/>
      <c r="WDY43" s="146"/>
      <c r="WDZ43" s="146"/>
      <c r="WEA43" s="146"/>
      <c r="WEB43" s="146"/>
      <c r="WEC43" s="146"/>
      <c r="WED43" s="146"/>
      <c r="WEE43" s="146"/>
      <c r="WEF43" s="146"/>
      <c r="WEG43" s="146"/>
      <c r="WEH43" s="146"/>
      <c r="WEI43" s="146"/>
      <c r="WEJ43" s="146"/>
      <c r="WEK43" s="146"/>
      <c r="WEL43" s="146"/>
      <c r="WEM43" s="146"/>
      <c r="WEN43" s="146"/>
      <c r="WEO43" s="146"/>
      <c r="WEP43" s="146"/>
      <c r="WEQ43" s="146"/>
      <c r="WER43" s="146"/>
      <c r="WES43" s="146"/>
      <c r="WET43" s="146"/>
      <c r="WEU43" s="146"/>
      <c r="WEV43" s="146"/>
      <c r="WEW43" s="146"/>
      <c r="WEX43" s="146"/>
      <c r="WEY43" s="146"/>
      <c r="WEZ43" s="146"/>
      <c r="WFA43" s="146"/>
      <c r="WFB43" s="146"/>
      <c r="WFC43" s="146"/>
      <c r="WFD43" s="146"/>
      <c r="WFE43" s="146"/>
      <c r="WFF43" s="146"/>
      <c r="WFG43" s="146"/>
      <c r="WFH43" s="146"/>
      <c r="WFI43" s="146"/>
      <c r="WFJ43" s="146"/>
      <c r="WFK43" s="146"/>
      <c r="WFL43" s="146"/>
      <c r="WFM43" s="146"/>
      <c r="WFN43" s="146"/>
      <c r="WFO43" s="146"/>
      <c r="WFP43" s="146"/>
      <c r="WFQ43" s="146"/>
      <c r="WFR43" s="146"/>
      <c r="WFS43" s="146"/>
      <c r="WFT43" s="146"/>
      <c r="WFU43" s="146"/>
      <c r="WFV43" s="146"/>
      <c r="WFW43" s="146"/>
      <c r="WFX43" s="146"/>
      <c r="WFY43" s="146"/>
      <c r="WFZ43" s="146"/>
      <c r="WGA43" s="146"/>
      <c r="WGB43" s="146"/>
      <c r="WGC43" s="146"/>
      <c r="WGD43" s="146"/>
      <c r="WGE43" s="146"/>
      <c r="WGF43" s="146"/>
      <c r="WGG43" s="146"/>
      <c r="WGH43" s="146"/>
      <c r="WGI43" s="146"/>
      <c r="WGJ43" s="146"/>
      <c r="WGK43" s="146"/>
      <c r="WGL43" s="146"/>
      <c r="WGM43" s="146"/>
      <c r="WGN43" s="146"/>
      <c r="WGO43" s="146"/>
      <c r="WGP43" s="146"/>
      <c r="WGQ43" s="146"/>
      <c r="WGR43" s="146"/>
      <c r="WGS43" s="146"/>
      <c r="WGT43" s="146"/>
      <c r="WGU43" s="146"/>
      <c r="WGV43" s="146"/>
      <c r="WGW43" s="146"/>
      <c r="WGX43" s="146"/>
      <c r="WGY43" s="146"/>
      <c r="WGZ43" s="146"/>
      <c r="WHA43" s="146"/>
      <c r="WHB43" s="146"/>
      <c r="WHC43" s="146"/>
      <c r="WHD43" s="146"/>
      <c r="WHE43" s="146"/>
      <c r="WHF43" s="146"/>
      <c r="WHG43" s="146"/>
      <c r="WHH43" s="146"/>
      <c r="WHI43" s="146"/>
      <c r="WHJ43" s="146"/>
      <c r="WHK43" s="146"/>
      <c r="WHL43" s="146"/>
      <c r="WHM43" s="146"/>
      <c r="WHN43" s="146"/>
      <c r="WHO43" s="146"/>
      <c r="WHP43" s="146"/>
      <c r="WHQ43" s="146"/>
      <c r="WHR43" s="146"/>
      <c r="WHS43" s="146"/>
      <c r="WHT43" s="146"/>
      <c r="WHU43" s="146"/>
      <c r="WHV43" s="146"/>
      <c r="WHW43" s="146"/>
      <c r="WHX43" s="146"/>
      <c r="WHY43" s="146"/>
      <c r="WHZ43" s="146"/>
      <c r="WIA43" s="146"/>
      <c r="WIB43" s="146"/>
      <c r="WIC43" s="146"/>
      <c r="WID43" s="146"/>
      <c r="WIE43" s="146"/>
      <c r="WIF43" s="146"/>
      <c r="WIG43" s="146"/>
      <c r="WIH43" s="146"/>
      <c r="WII43" s="146"/>
      <c r="WIJ43" s="146"/>
      <c r="WIK43" s="146"/>
      <c r="WIL43" s="146"/>
      <c r="WIM43" s="146"/>
      <c r="WIN43" s="146"/>
      <c r="WIO43" s="146"/>
      <c r="WIP43" s="146"/>
      <c r="WIQ43" s="146"/>
      <c r="WIR43" s="146"/>
      <c r="WIS43" s="146"/>
      <c r="WIT43" s="146"/>
      <c r="WIU43" s="146"/>
      <c r="WIV43" s="146"/>
      <c r="WIW43" s="146"/>
      <c r="WIX43" s="146"/>
      <c r="WIY43" s="146"/>
      <c r="WIZ43" s="146"/>
      <c r="WJA43" s="146"/>
      <c r="WJB43" s="146"/>
      <c r="WJC43" s="146"/>
      <c r="WJD43" s="146"/>
      <c r="WJE43" s="146"/>
      <c r="WJF43" s="146"/>
      <c r="WJG43" s="146"/>
      <c r="WJH43" s="146"/>
      <c r="WJI43" s="146"/>
      <c r="WJJ43" s="146"/>
      <c r="WJK43" s="146"/>
      <c r="WJL43" s="146"/>
      <c r="WJM43" s="146"/>
      <c r="WJN43" s="146"/>
      <c r="WJO43" s="146"/>
      <c r="WJP43" s="146"/>
      <c r="WJQ43" s="146"/>
      <c r="WJR43" s="146"/>
      <c r="WJS43" s="146"/>
      <c r="WJT43" s="146"/>
      <c r="WJU43" s="146"/>
      <c r="WJV43" s="146"/>
      <c r="WJW43" s="146"/>
      <c r="WJX43" s="146"/>
      <c r="WJY43" s="146"/>
      <c r="WJZ43" s="146"/>
      <c r="WKA43" s="146"/>
      <c r="WKB43" s="146"/>
      <c r="WKC43" s="146"/>
      <c r="WKD43" s="146"/>
      <c r="WKE43" s="146"/>
      <c r="WKF43" s="146"/>
      <c r="WKG43" s="146"/>
      <c r="WKH43" s="146"/>
      <c r="WKI43" s="146"/>
      <c r="WKJ43" s="146"/>
      <c r="WKK43" s="146"/>
      <c r="WKL43" s="146"/>
      <c r="WKM43" s="146"/>
      <c r="WKN43" s="146"/>
      <c r="WKO43" s="146"/>
      <c r="WKP43" s="146"/>
      <c r="WKQ43" s="146"/>
      <c r="WKR43" s="146"/>
      <c r="WKS43" s="146"/>
      <c r="WKT43" s="146"/>
      <c r="WKU43" s="146"/>
      <c r="WKV43" s="146"/>
      <c r="WKW43" s="146"/>
      <c r="WKX43" s="146"/>
      <c r="WKY43" s="146"/>
      <c r="WKZ43" s="146"/>
      <c r="WLA43" s="146"/>
      <c r="WLB43" s="146"/>
      <c r="WLC43" s="146"/>
      <c r="WLD43" s="146"/>
      <c r="WLE43" s="146"/>
      <c r="WLF43" s="146"/>
      <c r="WLG43" s="146"/>
      <c r="WLH43" s="146"/>
      <c r="WLI43" s="146"/>
      <c r="WLJ43" s="146"/>
      <c r="WLK43" s="146"/>
      <c r="WLL43" s="146"/>
      <c r="WLM43" s="146"/>
      <c r="WLN43" s="146"/>
      <c r="WLO43" s="146"/>
      <c r="WLP43" s="146"/>
      <c r="WLQ43" s="146"/>
      <c r="WLR43" s="146"/>
      <c r="WLS43" s="146"/>
      <c r="WLT43" s="146"/>
      <c r="WLU43" s="146"/>
      <c r="WLV43" s="146"/>
      <c r="WLW43" s="146"/>
      <c r="WLX43" s="146"/>
      <c r="WLY43" s="146"/>
      <c r="WLZ43" s="146"/>
      <c r="WMA43" s="146"/>
      <c r="WMB43" s="146"/>
      <c r="WMC43" s="146"/>
      <c r="WMD43" s="146"/>
      <c r="WME43" s="146"/>
      <c r="WMF43" s="146"/>
      <c r="WMG43" s="146"/>
      <c r="WMH43" s="146"/>
      <c r="WMI43" s="146"/>
      <c r="WMJ43" s="146"/>
      <c r="WMK43" s="146"/>
      <c r="WML43" s="146"/>
      <c r="WMM43" s="146"/>
      <c r="WMN43" s="146"/>
      <c r="WMO43" s="146"/>
      <c r="WMP43" s="146"/>
      <c r="WMQ43" s="146"/>
      <c r="WMR43" s="146"/>
      <c r="WMS43" s="146"/>
      <c r="WMT43" s="146"/>
      <c r="WMU43" s="146"/>
      <c r="WMV43" s="146"/>
      <c r="WMW43" s="146"/>
      <c r="WMX43" s="146"/>
      <c r="WMY43" s="146"/>
      <c r="WMZ43" s="146"/>
      <c r="WNA43" s="146"/>
      <c r="WNB43" s="146"/>
      <c r="WNC43" s="146"/>
      <c r="WND43" s="146"/>
      <c r="WNE43" s="146"/>
      <c r="WNF43" s="146"/>
      <c r="WNG43" s="146"/>
      <c r="WNH43" s="146"/>
      <c r="WNI43" s="146"/>
      <c r="WNJ43" s="146"/>
      <c r="WNK43" s="146"/>
      <c r="WNL43" s="146"/>
      <c r="WNM43" s="146"/>
      <c r="WNN43" s="146"/>
      <c r="WNO43" s="146"/>
      <c r="WNP43" s="146"/>
      <c r="WNQ43" s="146"/>
      <c r="WNR43" s="146"/>
      <c r="WNS43" s="146"/>
      <c r="WNT43" s="146"/>
      <c r="WNU43" s="146"/>
      <c r="WNV43" s="146"/>
      <c r="WNW43" s="146"/>
      <c r="WNX43" s="146"/>
      <c r="WNY43" s="146"/>
      <c r="WNZ43" s="146"/>
      <c r="WOA43" s="146"/>
      <c r="WOB43" s="146"/>
      <c r="WOC43" s="146"/>
      <c r="WOD43" s="146"/>
      <c r="WOE43" s="146"/>
      <c r="WOF43" s="146"/>
      <c r="WOG43" s="146"/>
      <c r="WOH43" s="146"/>
      <c r="WOI43" s="146"/>
      <c r="WOJ43" s="146"/>
      <c r="WOK43" s="146"/>
      <c r="WOL43" s="146"/>
      <c r="WOM43" s="146"/>
      <c r="WON43" s="146"/>
      <c r="WOO43" s="146"/>
      <c r="WOP43" s="146"/>
      <c r="WOQ43" s="146"/>
      <c r="WOR43" s="146"/>
      <c r="WOS43" s="146"/>
      <c r="WOT43" s="146"/>
      <c r="WOU43" s="146"/>
      <c r="WOV43" s="146"/>
      <c r="WOW43" s="146"/>
      <c r="WOX43" s="146"/>
      <c r="WOY43" s="146"/>
      <c r="WOZ43" s="146"/>
      <c r="WPA43" s="146"/>
      <c r="WPB43" s="146"/>
      <c r="WPC43" s="146"/>
      <c r="WPD43" s="146"/>
      <c r="WPE43" s="146"/>
      <c r="WPF43" s="146"/>
      <c r="WPG43" s="146"/>
      <c r="WPH43" s="146"/>
      <c r="WPI43" s="146"/>
      <c r="WPJ43" s="146"/>
      <c r="WPK43" s="146"/>
      <c r="WPL43" s="146"/>
      <c r="WPM43" s="146"/>
      <c r="WPN43" s="146"/>
      <c r="WPO43" s="146"/>
      <c r="WPP43" s="146"/>
      <c r="WPQ43" s="146"/>
      <c r="WPR43" s="146"/>
      <c r="WPS43" s="146"/>
      <c r="WPT43" s="146"/>
      <c r="WPU43" s="146"/>
      <c r="WPV43" s="146"/>
      <c r="WPW43" s="146"/>
      <c r="WPX43" s="146"/>
      <c r="WPY43" s="146"/>
      <c r="WPZ43" s="146"/>
      <c r="WQA43" s="146"/>
      <c r="WQB43" s="146"/>
      <c r="WQC43" s="146"/>
      <c r="WQD43" s="146"/>
      <c r="WQE43" s="146"/>
      <c r="WQF43" s="146"/>
      <c r="WQG43" s="146"/>
      <c r="WQH43" s="146"/>
      <c r="WQI43" s="146"/>
      <c r="WQJ43" s="146"/>
      <c r="WQK43" s="146"/>
      <c r="WQL43" s="146"/>
      <c r="WQM43" s="146"/>
      <c r="WQN43" s="146"/>
      <c r="WQO43" s="146"/>
      <c r="WQP43" s="146"/>
      <c r="WQQ43" s="146"/>
      <c r="WQR43" s="146"/>
      <c r="WQS43" s="146"/>
      <c r="WQT43" s="146"/>
      <c r="WQU43" s="146"/>
      <c r="WQV43" s="146"/>
      <c r="WQW43" s="146"/>
      <c r="WQX43" s="146"/>
      <c r="WQY43" s="146"/>
      <c r="WQZ43" s="146"/>
      <c r="WRA43" s="146"/>
      <c r="WRB43" s="146"/>
      <c r="WRC43" s="146"/>
      <c r="WRD43" s="146"/>
      <c r="WRE43" s="146"/>
      <c r="WRF43" s="146"/>
      <c r="WRG43" s="146"/>
      <c r="WRH43" s="146"/>
      <c r="WRI43" s="146"/>
      <c r="WRJ43" s="146"/>
      <c r="WRK43" s="146"/>
      <c r="WRL43" s="146"/>
      <c r="WRM43" s="146"/>
      <c r="WRN43" s="146"/>
      <c r="WRO43" s="146"/>
      <c r="WRP43" s="146"/>
      <c r="WRQ43" s="146"/>
      <c r="WRR43" s="146"/>
      <c r="WRS43" s="146"/>
      <c r="WRT43" s="146"/>
      <c r="WRU43" s="146"/>
      <c r="WRV43" s="146"/>
      <c r="WRW43" s="146"/>
      <c r="WRX43" s="146"/>
      <c r="WRY43" s="146"/>
      <c r="WRZ43" s="146"/>
      <c r="WSA43" s="146"/>
      <c r="WSB43" s="146"/>
      <c r="WSC43" s="146"/>
      <c r="WSD43" s="146"/>
      <c r="WSE43" s="146"/>
      <c r="WSF43" s="146"/>
      <c r="WSG43" s="146"/>
      <c r="WSH43" s="146"/>
      <c r="WSI43" s="146"/>
      <c r="WSJ43" s="146"/>
      <c r="WSK43" s="146"/>
      <c r="WSL43" s="146"/>
      <c r="WSM43" s="146"/>
      <c r="WSN43" s="146"/>
      <c r="WSO43" s="146"/>
      <c r="WSP43" s="146"/>
      <c r="WSQ43" s="146"/>
      <c r="WSR43" s="146"/>
      <c r="WSS43" s="146"/>
      <c r="WST43" s="146"/>
      <c r="WSU43" s="146"/>
      <c r="WSV43" s="146"/>
      <c r="WSW43" s="146"/>
      <c r="WSX43" s="146"/>
      <c r="WSY43" s="146"/>
      <c r="WSZ43" s="146"/>
      <c r="WTA43" s="146"/>
      <c r="WTB43" s="146"/>
      <c r="WTC43" s="146"/>
      <c r="WTD43" s="146"/>
      <c r="WTE43" s="146"/>
      <c r="WTF43" s="146"/>
      <c r="WTG43" s="146"/>
      <c r="WTH43" s="146"/>
      <c r="WTI43" s="146"/>
      <c r="WTJ43" s="146"/>
      <c r="WTK43" s="146"/>
      <c r="WTL43" s="146"/>
      <c r="WTM43" s="146"/>
      <c r="WTN43" s="146"/>
      <c r="WTO43" s="146"/>
      <c r="WTP43" s="146"/>
      <c r="WTQ43" s="146"/>
      <c r="WTR43" s="146"/>
      <c r="WTS43" s="146"/>
      <c r="WTT43" s="146"/>
      <c r="WTU43" s="146"/>
      <c r="WTV43" s="146"/>
      <c r="WTW43" s="146"/>
      <c r="WTX43" s="146"/>
      <c r="WTY43" s="146"/>
      <c r="WTZ43" s="146"/>
      <c r="WUA43" s="146"/>
      <c r="WUB43" s="146"/>
      <c r="WUC43" s="146"/>
      <c r="WUD43" s="146"/>
      <c r="WUE43" s="146"/>
      <c r="WUF43" s="146"/>
      <c r="WUG43" s="146"/>
      <c r="WUH43" s="146"/>
      <c r="WUI43" s="146"/>
      <c r="WUJ43" s="146"/>
      <c r="WUK43" s="146"/>
      <c r="WUL43" s="146"/>
      <c r="WUM43" s="146"/>
      <c r="WUN43" s="146"/>
      <c r="WUO43" s="146"/>
      <c r="WUP43" s="146"/>
      <c r="WUQ43" s="146"/>
      <c r="WUR43" s="146"/>
      <c r="WUS43" s="146"/>
      <c r="WUT43" s="146"/>
      <c r="WUU43" s="146"/>
      <c r="WUV43" s="146"/>
      <c r="WUW43" s="146"/>
      <c r="WUX43" s="146"/>
      <c r="WUY43" s="146"/>
      <c r="WUZ43" s="146"/>
      <c r="WVA43" s="146"/>
      <c r="WVB43" s="146"/>
      <c r="WVC43" s="146"/>
      <c r="WVD43" s="146"/>
      <c r="WVE43" s="146"/>
      <c r="WVF43" s="146"/>
      <c r="WVG43" s="146"/>
      <c r="WVH43" s="146"/>
      <c r="WVI43" s="146"/>
      <c r="WVJ43" s="146"/>
      <c r="WVK43" s="146"/>
      <c r="WVL43" s="146"/>
      <c r="WVM43" s="146"/>
      <c r="WVN43" s="146"/>
      <c r="WVO43" s="146"/>
      <c r="WVP43" s="146"/>
      <c r="WVQ43" s="146"/>
      <c r="WVR43" s="146"/>
      <c r="WVS43" s="146"/>
      <c r="WVT43" s="146"/>
      <c r="WVU43" s="146"/>
      <c r="WVV43" s="146"/>
      <c r="WVW43" s="146"/>
      <c r="WVX43" s="146"/>
      <c r="WVY43" s="146"/>
      <c r="WVZ43" s="146"/>
      <c r="WWA43" s="146"/>
      <c r="WWB43" s="146"/>
      <c r="WWC43" s="146"/>
      <c r="WWD43" s="146"/>
      <c r="WWE43" s="146"/>
      <c r="WWF43" s="146"/>
      <c r="WWG43" s="146"/>
      <c r="WWH43" s="146"/>
      <c r="WWI43" s="146"/>
      <c r="WWJ43" s="146"/>
      <c r="WWK43" s="146"/>
      <c r="WWL43" s="146"/>
      <c r="WWM43" s="146"/>
      <c r="WWN43" s="146"/>
      <c r="WWO43" s="146"/>
      <c r="WWP43" s="146"/>
      <c r="WWQ43" s="146"/>
      <c r="WWR43" s="146"/>
      <c r="WWS43" s="146"/>
      <c r="WWT43" s="146"/>
      <c r="WWU43" s="146"/>
      <c r="WWV43" s="146"/>
      <c r="WWW43" s="146"/>
      <c r="WWX43" s="146"/>
      <c r="WWY43" s="146"/>
      <c r="WWZ43" s="146"/>
      <c r="WXA43" s="146"/>
      <c r="WXB43" s="146"/>
      <c r="WXC43" s="146"/>
      <c r="WXD43" s="146"/>
      <c r="WXE43" s="146"/>
      <c r="WXF43" s="146"/>
      <c r="WXG43" s="146"/>
      <c r="WXH43" s="146"/>
      <c r="WXI43" s="146"/>
      <c r="WXJ43" s="146"/>
      <c r="WXK43" s="146"/>
      <c r="WXL43" s="146"/>
      <c r="WXM43" s="146"/>
      <c r="WXN43" s="146"/>
      <c r="WXO43" s="146"/>
      <c r="WXP43" s="146"/>
      <c r="WXQ43" s="146"/>
      <c r="WXR43" s="146"/>
      <c r="WXS43" s="146"/>
      <c r="WXT43" s="146"/>
      <c r="WXU43" s="146"/>
      <c r="WXV43" s="146"/>
    </row>
    <row r="44" s="89" customFormat="1" spans="1:138">
      <c r="A44" s="106" t="s">
        <v>54</v>
      </c>
      <c r="B44" s="106" t="s">
        <v>1121</v>
      </c>
      <c r="C44" s="107">
        <v>43287</v>
      </c>
      <c r="D44" s="106">
        <v>3</v>
      </c>
      <c r="E44" s="106">
        <v>1</v>
      </c>
      <c r="F44" s="108">
        <v>15600</v>
      </c>
      <c r="G44" s="109">
        <f t="shared" si="0"/>
        <v>15600</v>
      </c>
      <c r="H44" s="135">
        <v>1321994</v>
      </c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3"/>
      <c r="AD44" s="143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43"/>
      <c r="AP44" s="143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  <c r="BC44" s="143"/>
      <c r="BD44" s="143"/>
      <c r="BE44" s="143"/>
      <c r="BF44" s="143"/>
      <c r="BG44" s="143"/>
      <c r="BH44" s="143"/>
      <c r="BI44" s="143"/>
      <c r="BJ44" s="143"/>
      <c r="BK44" s="143"/>
      <c r="BL44" s="143"/>
      <c r="BM44" s="143"/>
      <c r="BN44" s="143"/>
      <c r="BO44" s="143"/>
      <c r="BP44" s="143"/>
      <c r="BQ44" s="143"/>
      <c r="BR44" s="143"/>
      <c r="BS44" s="143"/>
      <c r="BT44" s="143"/>
      <c r="BU44" s="143"/>
      <c r="BV44" s="143"/>
      <c r="BW44" s="143"/>
      <c r="BX44" s="143"/>
      <c r="BY44" s="143"/>
      <c r="BZ44" s="143"/>
      <c r="CA44" s="143"/>
      <c r="CB44" s="143"/>
      <c r="CC44" s="143"/>
      <c r="CD44" s="143"/>
      <c r="CE44" s="143"/>
      <c r="CF44" s="143"/>
      <c r="CG44" s="143"/>
      <c r="CH44" s="143"/>
      <c r="CI44" s="143"/>
      <c r="CJ44" s="143"/>
      <c r="CK44" s="143"/>
      <c r="CL44" s="143"/>
      <c r="CM44" s="143"/>
      <c r="CN44" s="143"/>
      <c r="CO44" s="143"/>
      <c r="CP44" s="143"/>
      <c r="CQ44" s="143"/>
      <c r="CR44" s="143"/>
      <c r="CS44" s="143"/>
      <c r="CT44" s="143"/>
      <c r="CU44" s="143"/>
      <c r="CV44" s="143"/>
      <c r="CW44" s="143"/>
      <c r="CX44" s="143"/>
      <c r="CY44" s="143"/>
      <c r="CZ44" s="143"/>
      <c r="DA44" s="143"/>
      <c r="DB44" s="143"/>
      <c r="DC44" s="143"/>
      <c r="DD44" s="143"/>
      <c r="DE44" s="143"/>
      <c r="DF44" s="143"/>
      <c r="DG44" s="143"/>
      <c r="DH44" s="143"/>
      <c r="DI44" s="143"/>
      <c r="DJ44" s="143"/>
      <c r="DK44" s="143"/>
      <c r="DL44" s="143"/>
      <c r="DM44" s="143"/>
      <c r="DN44" s="143"/>
      <c r="DO44" s="143"/>
      <c r="DP44" s="143"/>
      <c r="DQ44" s="143"/>
      <c r="DR44" s="143"/>
      <c r="DS44" s="143"/>
      <c r="DT44" s="143"/>
      <c r="DU44" s="143"/>
      <c r="DV44" s="143"/>
      <c r="DW44" s="143"/>
      <c r="DX44" s="143"/>
      <c r="DY44" s="143"/>
      <c r="DZ44" s="143"/>
      <c r="EA44" s="143"/>
      <c r="EB44" s="143"/>
      <c r="EC44" s="143"/>
      <c r="ED44" s="143"/>
      <c r="EE44" s="143"/>
      <c r="EF44" s="143"/>
      <c r="EG44" s="143"/>
      <c r="EH44" s="143"/>
    </row>
    <row r="45" s="122" customFormat="1" spans="1:16194">
      <c r="A45" s="106" t="s">
        <v>42</v>
      </c>
      <c r="B45" s="106" t="s">
        <v>1122</v>
      </c>
      <c r="C45" s="107">
        <v>43288</v>
      </c>
      <c r="D45" s="106">
        <v>1</v>
      </c>
      <c r="E45" s="106">
        <v>1</v>
      </c>
      <c r="F45" s="108">
        <v>6400</v>
      </c>
      <c r="G45" s="109">
        <f t="shared" si="0"/>
        <v>6400</v>
      </c>
      <c r="H45" s="135">
        <v>1327424</v>
      </c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  <c r="AA45" s="143"/>
      <c r="AB45" s="143"/>
      <c r="AC45" s="143"/>
      <c r="AD45" s="143"/>
      <c r="AE45" s="143"/>
      <c r="AF45" s="143"/>
      <c r="AG45" s="143"/>
      <c r="AH45" s="143"/>
      <c r="AI45" s="143"/>
      <c r="AJ45" s="143"/>
      <c r="AK45" s="143"/>
      <c r="AL45" s="143"/>
      <c r="AM45" s="143"/>
      <c r="AN45" s="143"/>
      <c r="AO45" s="143"/>
      <c r="AP45" s="143"/>
      <c r="AQ45" s="143"/>
      <c r="AR45" s="143"/>
      <c r="AS45" s="143"/>
      <c r="AT45" s="143"/>
      <c r="AU45" s="143"/>
      <c r="AV45" s="143"/>
      <c r="AW45" s="143"/>
      <c r="AX45" s="143"/>
      <c r="AY45" s="143"/>
      <c r="AZ45" s="143"/>
      <c r="BA45" s="143"/>
      <c r="BB45" s="143"/>
      <c r="BC45" s="143"/>
      <c r="BD45" s="143"/>
      <c r="BE45" s="143"/>
      <c r="BF45" s="143"/>
      <c r="BG45" s="143"/>
      <c r="BH45" s="143"/>
      <c r="BI45" s="143"/>
      <c r="BJ45" s="143"/>
      <c r="BK45" s="143"/>
      <c r="BL45" s="143"/>
      <c r="BM45" s="143"/>
      <c r="BN45" s="143"/>
      <c r="BO45" s="143"/>
      <c r="BP45" s="143"/>
      <c r="BQ45" s="143"/>
      <c r="BR45" s="143"/>
      <c r="BS45" s="143"/>
      <c r="BT45" s="143"/>
      <c r="BU45" s="143"/>
      <c r="BV45" s="143"/>
      <c r="BW45" s="143"/>
      <c r="BX45" s="143"/>
      <c r="BY45" s="143"/>
      <c r="BZ45" s="143"/>
      <c r="CA45" s="143"/>
      <c r="CB45" s="143"/>
      <c r="CC45" s="143"/>
      <c r="CD45" s="143"/>
      <c r="CE45" s="143"/>
      <c r="CF45" s="143"/>
      <c r="CG45" s="143"/>
      <c r="CH45" s="143"/>
      <c r="CI45" s="143"/>
      <c r="CJ45" s="143"/>
      <c r="CK45" s="143"/>
      <c r="CL45" s="143"/>
      <c r="CM45" s="143"/>
      <c r="CN45" s="143"/>
      <c r="CO45" s="143"/>
      <c r="CP45" s="143"/>
      <c r="CQ45" s="143"/>
      <c r="CR45" s="143"/>
      <c r="CS45" s="143"/>
      <c r="CT45" s="143"/>
      <c r="CU45" s="143"/>
      <c r="CV45" s="143"/>
      <c r="CW45" s="143"/>
      <c r="CX45" s="143"/>
      <c r="CY45" s="143"/>
      <c r="CZ45" s="143"/>
      <c r="DA45" s="143"/>
      <c r="DB45" s="143"/>
      <c r="DC45" s="143"/>
      <c r="DD45" s="143"/>
      <c r="DE45" s="143"/>
      <c r="DF45" s="143"/>
      <c r="DG45" s="143"/>
      <c r="DH45" s="143"/>
      <c r="DI45" s="143"/>
      <c r="DJ45" s="143"/>
      <c r="DK45" s="143"/>
      <c r="DL45" s="143"/>
      <c r="DM45" s="143"/>
      <c r="DN45" s="143"/>
      <c r="DO45" s="143"/>
      <c r="DP45" s="143"/>
      <c r="DQ45" s="143"/>
      <c r="DR45" s="143"/>
      <c r="DS45" s="143"/>
      <c r="DT45" s="143"/>
      <c r="DU45" s="143"/>
      <c r="DV45" s="143"/>
      <c r="DW45" s="143"/>
      <c r="DX45" s="143"/>
      <c r="DY45" s="143"/>
      <c r="DZ45" s="143"/>
      <c r="EA45" s="143"/>
      <c r="EB45" s="143"/>
      <c r="EC45" s="143"/>
      <c r="ED45" s="143"/>
      <c r="EE45" s="143"/>
      <c r="EF45" s="143"/>
      <c r="EG45" s="143"/>
      <c r="EH45" s="143"/>
      <c r="EI45" s="147"/>
      <c r="EJ45" s="147"/>
      <c r="EK45" s="147"/>
      <c r="EL45" s="147"/>
      <c r="EM45" s="147"/>
      <c r="EN45" s="147"/>
      <c r="EO45" s="147"/>
      <c r="EP45" s="147"/>
      <c r="EQ45" s="147"/>
      <c r="ER45" s="147"/>
      <c r="ES45" s="147"/>
      <c r="ET45" s="147"/>
      <c r="EU45" s="147"/>
      <c r="EV45" s="147"/>
      <c r="EW45" s="147"/>
      <c r="EX45" s="147"/>
      <c r="EY45" s="147"/>
      <c r="EZ45" s="147"/>
      <c r="FA45" s="147"/>
      <c r="FB45" s="147"/>
      <c r="FC45" s="147"/>
      <c r="FD45" s="147"/>
      <c r="FE45" s="147"/>
      <c r="FF45" s="147"/>
      <c r="FG45" s="147"/>
      <c r="FH45" s="147"/>
      <c r="FI45" s="147"/>
      <c r="FJ45" s="147"/>
      <c r="FK45" s="147"/>
      <c r="FL45" s="147"/>
      <c r="FM45" s="147"/>
      <c r="FN45" s="147"/>
      <c r="FO45" s="147"/>
      <c r="FP45" s="147"/>
      <c r="FQ45" s="147"/>
      <c r="FR45" s="147"/>
      <c r="FS45" s="147"/>
      <c r="FT45" s="147"/>
      <c r="FU45" s="147"/>
      <c r="FV45" s="147"/>
      <c r="FW45" s="147"/>
      <c r="FX45" s="147"/>
      <c r="FY45" s="147"/>
      <c r="FZ45" s="147"/>
      <c r="GA45" s="147"/>
      <c r="GB45" s="147"/>
      <c r="GC45" s="147"/>
      <c r="GD45" s="147"/>
      <c r="GE45" s="147"/>
      <c r="GF45" s="147"/>
      <c r="GG45" s="147"/>
      <c r="GH45" s="147"/>
      <c r="GI45" s="147"/>
      <c r="GJ45" s="147"/>
      <c r="GK45" s="147"/>
      <c r="GL45" s="147"/>
      <c r="GM45" s="147"/>
      <c r="GN45" s="147"/>
      <c r="GO45" s="147"/>
      <c r="GP45" s="147"/>
      <c r="GQ45" s="147"/>
      <c r="GR45" s="147"/>
      <c r="GS45" s="147"/>
      <c r="GT45" s="147"/>
      <c r="GU45" s="147"/>
      <c r="GV45" s="147"/>
      <c r="GW45" s="147"/>
      <c r="GX45" s="147"/>
      <c r="GY45" s="147"/>
      <c r="GZ45" s="147"/>
      <c r="HA45" s="147"/>
      <c r="HB45" s="147"/>
      <c r="HC45" s="147"/>
      <c r="HD45" s="147"/>
      <c r="HE45" s="147"/>
      <c r="HF45" s="147"/>
      <c r="HG45" s="147"/>
      <c r="HH45" s="147"/>
      <c r="HI45" s="147"/>
      <c r="HJ45" s="147"/>
      <c r="HK45" s="147"/>
      <c r="HL45" s="147"/>
      <c r="HM45" s="147"/>
      <c r="HN45" s="147"/>
      <c r="HO45" s="147"/>
      <c r="HP45" s="147"/>
      <c r="HQ45" s="147"/>
      <c r="HR45" s="147"/>
      <c r="HS45" s="147"/>
      <c r="HT45" s="147"/>
      <c r="HU45" s="147"/>
      <c r="HV45" s="147"/>
      <c r="HW45" s="147"/>
      <c r="HX45" s="147"/>
      <c r="HY45" s="147"/>
      <c r="HZ45" s="147"/>
      <c r="IA45" s="147"/>
      <c r="IB45" s="147"/>
      <c r="IC45" s="147"/>
      <c r="ID45" s="147"/>
      <c r="IE45" s="147"/>
      <c r="IF45" s="147"/>
      <c r="IG45" s="147"/>
      <c r="IH45" s="147"/>
      <c r="II45" s="147"/>
      <c r="IJ45" s="147"/>
      <c r="IK45" s="147"/>
      <c r="IL45" s="147"/>
      <c r="IM45" s="147"/>
      <c r="IN45" s="147"/>
      <c r="IO45" s="147"/>
      <c r="IP45" s="147"/>
      <c r="IQ45" s="147"/>
      <c r="IR45" s="147"/>
      <c r="IS45" s="147"/>
      <c r="IT45" s="147"/>
      <c r="IU45" s="147"/>
      <c r="IV45" s="147"/>
      <c r="IW45" s="147"/>
      <c r="IX45" s="147"/>
      <c r="IY45" s="147"/>
      <c r="IZ45" s="147"/>
      <c r="JA45" s="147"/>
      <c r="JB45" s="147"/>
      <c r="JC45" s="147"/>
      <c r="JD45" s="147"/>
      <c r="JE45" s="147"/>
      <c r="JF45" s="147"/>
      <c r="JG45" s="147"/>
      <c r="JH45" s="147"/>
      <c r="JI45" s="147"/>
      <c r="JJ45" s="147"/>
      <c r="JK45" s="147"/>
      <c r="JL45" s="147"/>
      <c r="JM45" s="147"/>
      <c r="JN45" s="147"/>
      <c r="JO45" s="147"/>
      <c r="JP45" s="147"/>
      <c r="JQ45" s="147"/>
      <c r="JR45" s="147"/>
      <c r="JS45" s="147"/>
      <c r="JT45" s="147"/>
      <c r="JU45" s="147"/>
      <c r="JV45" s="147"/>
      <c r="JW45" s="147"/>
      <c r="JX45" s="147"/>
      <c r="JY45" s="147"/>
      <c r="JZ45" s="147"/>
      <c r="KA45" s="147"/>
      <c r="KB45" s="147"/>
      <c r="KC45" s="147"/>
      <c r="KD45" s="147"/>
      <c r="KE45" s="147"/>
      <c r="KF45" s="147"/>
      <c r="KG45" s="147"/>
      <c r="KH45" s="147"/>
      <c r="KI45" s="147"/>
      <c r="KJ45" s="147"/>
      <c r="KK45" s="147"/>
      <c r="KL45" s="147"/>
      <c r="KM45" s="147"/>
      <c r="KN45" s="147"/>
      <c r="KO45" s="147"/>
      <c r="KP45" s="147"/>
      <c r="KQ45" s="147"/>
      <c r="KR45" s="147"/>
      <c r="KS45" s="147"/>
      <c r="KT45" s="147"/>
      <c r="KU45" s="147"/>
      <c r="KV45" s="147"/>
      <c r="KW45" s="147"/>
      <c r="KX45" s="147"/>
      <c r="KY45" s="147"/>
      <c r="KZ45" s="147"/>
      <c r="LA45" s="147"/>
      <c r="LB45" s="147"/>
      <c r="LC45" s="147"/>
      <c r="LD45" s="147"/>
      <c r="LE45" s="147"/>
      <c r="LF45" s="147"/>
      <c r="LG45" s="147"/>
      <c r="LH45" s="147"/>
      <c r="LI45" s="147"/>
      <c r="LJ45" s="147"/>
      <c r="LK45" s="147"/>
      <c r="LL45" s="147"/>
      <c r="LM45" s="147"/>
      <c r="LN45" s="147"/>
      <c r="LO45" s="147"/>
      <c r="LP45" s="147"/>
      <c r="LQ45" s="147"/>
      <c r="LR45" s="147"/>
      <c r="LS45" s="147"/>
      <c r="LT45" s="147"/>
      <c r="LU45" s="147"/>
      <c r="LV45" s="147"/>
      <c r="LW45" s="147"/>
      <c r="LX45" s="147"/>
      <c r="LY45" s="147"/>
      <c r="LZ45" s="147"/>
      <c r="MA45" s="147"/>
      <c r="MB45" s="147"/>
      <c r="MC45" s="147"/>
      <c r="MD45" s="147"/>
      <c r="ME45" s="147"/>
      <c r="MF45" s="147"/>
      <c r="MG45" s="147"/>
      <c r="MH45" s="147"/>
      <c r="MI45" s="147"/>
      <c r="MJ45" s="147"/>
      <c r="MK45" s="147"/>
      <c r="ML45" s="147"/>
      <c r="MM45" s="147"/>
      <c r="MN45" s="147"/>
      <c r="MO45" s="147"/>
      <c r="MP45" s="147"/>
      <c r="MQ45" s="147"/>
      <c r="MR45" s="147"/>
      <c r="MS45" s="147"/>
      <c r="MT45" s="147"/>
      <c r="MU45" s="147"/>
      <c r="MV45" s="147"/>
      <c r="MW45" s="147"/>
      <c r="MX45" s="147"/>
      <c r="MY45" s="147"/>
      <c r="MZ45" s="147"/>
      <c r="NA45" s="147"/>
      <c r="NB45" s="147"/>
      <c r="NC45" s="147"/>
      <c r="ND45" s="147"/>
      <c r="NE45" s="147"/>
      <c r="NF45" s="147"/>
      <c r="NG45" s="147"/>
      <c r="NH45" s="147"/>
      <c r="NI45" s="147"/>
      <c r="NJ45" s="147"/>
      <c r="NK45" s="147"/>
      <c r="NL45" s="147"/>
      <c r="NM45" s="147"/>
      <c r="NN45" s="147"/>
      <c r="NO45" s="147"/>
      <c r="NP45" s="147"/>
      <c r="NQ45" s="147"/>
      <c r="NR45" s="147"/>
      <c r="NS45" s="147"/>
      <c r="NT45" s="147"/>
      <c r="NU45" s="147"/>
      <c r="NV45" s="147"/>
      <c r="NW45" s="147"/>
      <c r="NX45" s="147"/>
      <c r="NY45" s="147"/>
      <c r="NZ45" s="147"/>
      <c r="OA45" s="147"/>
      <c r="OB45" s="147"/>
      <c r="OC45" s="147"/>
      <c r="OD45" s="147"/>
      <c r="OE45" s="147"/>
      <c r="OF45" s="147"/>
      <c r="OG45" s="147"/>
      <c r="OH45" s="147"/>
      <c r="OI45" s="147"/>
      <c r="OJ45" s="147"/>
      <c r="OK45" s="147"/>
      <c r="OL45" s="147"/>
      <c r="OM45" s="147"/>
      <c r="ON45" s="147"/>
      <c r="OO45" s="147"/>
      <c r="OP45" s="147"/>
      <c r="OQ45" s="147"/>
      <c r="OR45" s="147"/>
      <c r="OS45" s="147"/>
      <c r="OT45" s="147"/>
      <c r="OU45" s="147"/>
      <c r="OV45" s="147"/>
      <c r="OW45" s="147"/>
      <c r="OX45" s="147"/>
      <c r="OY45" s="147"/>
      <c r="OZ45" s="147"/>
      <c r="PA45" s="147"/>
      <c r="PB45" s="147"/>
      <c r="PC45" s="147"/>
      <c r="PD45" s="147"/>
      <c r="PE45" s="147"/>
      <c r="PF45" s="147"/>
      <c r="PG45" s="147"/>
      <c r="PH45" s="147"/>
      <c r="PI45" s="147"/>
      <c r="PJ45" s="147"/>
      <c r="PK45" s="147"/>
      <c r="PL45" s="147"/>
      <c r="PM45" s="147"/>
      <c r="PN45" s="147"/>
      <c r="PO45" s="147"/>
      <c r="PP45" s="147"/>
      <c r="PQ45" s="147"/>
      <c r="PR45" s="147"/>
      <c r="PS45" s="147"/>
      <c r="PT45" s="147"/>
      <c r="PU45" s="147"/>
      <c r="PV45" s="147"/>
      <c r="PW45" s="147"/>
      <c r="PX45" s="147"/>
      <c r="PY45" s="147"/>
      <c r="PZ45" s="147"/>
      <c r="QA45" s="147"/>
      <c r="QB45" s="147"/>
      <c r="QC45" s="147"/>
      <c r="QD45" s="147"/>
      <c r="QE45" s="147"/>
      <c r="QF45" s="147"/>
      <c r="QG45" s="147"/>
      <c r="QH45" s="147"/>
      <c r="QI45" s="147"/>
      <c r="QJ45" s="147"/>
      <c r="QK45" s="147"/>
      <c r="QL45" s="147"/>
      <c r="QM45" s="147"/>
      <c r="QN45" s="147"/>
      <c r="QO45" s="147"/>
      <c r="QP45" s="147"/>
      <c r="QQ45" s="147"/>
      <c r="QR45" s="147"/>
      <c r="QS45" s="147"/>
      <c r="QT45" s="147"/>
      <c r="QU45" s="147"/>
      <c r="QV45" s="147"/>
      <c r="QW45" s="147"/>
      <c r="QX45" s="147"/>
      <c r="QY45" s="147"/>
      <c r="QZ45" s="147"/>
      <c r="RA45" s="147"/>
      <c r="RB45" s="147"/>
      <c r="RC45" s="147"/>
      <c r="RD45" s="147"/>
      <c r="RE45" s="147"/>
      <c r="RF45" s="147"/>
      <c r="RG45" s="147"/>
      <c r="RH45" s="147"/>
      <c r="RI45" s="147"/>
      <c r="RJ45" s="147"/>
      <c r="RK45" s="147"/>
      <c r="RL45" s="147"/>
      <c r="RM45" s="147"/>
      <c r="RN45" s="147"/>
      <c r="RO45" s="147"/>
      <c r="RP45" s="147"/>
      <c r="RQ45" s="147"/>
      <c r="RR45" s="147"/>
      <c r="RS45" s="147"/>
      <c r="RT45" s="147"/>
      <c r="RU45" s="147"/>
      <c r="RV45" s="147"/>
      <c r="RW45" s="147"/>
      <c r="RX45" s="147"/>
      <c r="RY45" s="147"/>
      <c r="RZ45" s="147"/>
      <c r="SA45" s="147"/>
      <c r="SB45" s="147"/>
      <c r="SC45" s="147"/>
      <c r="SD45" s="147"/>
      <c r="SE45" s="147"/>
      <c r="SF45" s="147"/>
      <c r="SG45" s="147"/>
      <c r="SH45" s="147"/>
      <c r="SI45" s="147"/>
      <c r="SJ45" s="147"/>
      <c r="SK45" s="147"/>
      <c r="SL45" s="147"/>
      <c r="SM45" s="147"/>
      <c r="SN45" s="147"/>
      <c r="SO45" s="147"/>
      <c r="SP45" s="147"/>
      <c r="SQ45" s="147"/>
      <c r="SR45" s="147"/>
      <c r="SS45" s="147"/>
      <c r="ST45" s="147"/>
      <c r="SU45" s="147"/>
      <c r="SV45" s="147"/>
      <c r="SW45" s="147"/>
      <c r="SX45" s="147"/>
      <c r="SY45" s="147"/>
      <c r="SZ45" s="147"/>
      <c r="TA45" s="147"/>
      <c r="TB45" s="147"/>
      <c r="TC45" s="147"/>
      <c r="TD45" s="147"/>
      <c r="TE45" s="147"/>
      <c r="TF45" s="147"/>
      <c r="TG45" s="147"/>
      <c r="TH45" s="147"/>
      <c r="TI45" s="147"/>
      <c r="TJ45" s="147"/>
      <c r="TK45" s="147"/>
      <c r="TL45" s="147"/>
      <c r="TM45" s="147"/>
      <c r="TN45" s="147"/>
      <c r="TO45" s="147"/>
      <c r="TP45" s="147"/>
      <c r="TQ45" s="147"/>
      <c r="TR45" s="147"/>
      <c r="TS45" s="147"/>
      <c r="TT45" s="147"/>
      <c r="TU45" s="147"/>
      <c r="TV45" s="147"/>
      <c r="TW45" s="147"/>
      <c r="TX45" s="147"/>
      <c r="TY45" s="147"/>
      <c r="TZ45" s="147"/>
      <c r="UA45" s="147"/>
      <c r="UB45" s="147"/>
      <c r="UC45" s="147"/>
      <c r="UD45" s="147"/>
      <c r="UE45" s="147"/>
      <c r="UF45" s="147"/>
      <c r="UG45" s="147"/>
      <c r="UH45" s="147"/>
      <c r="UI45" s="147"/>
      <c r="UJ45" s="147"/>
      <c r="UK45" s="147"/>
      <c r="UL45" s="147"/>
      <c r="UM45" s="147"/>
      <c r="UN45" s="147"/>
      <c r="UO45" s="147"/>
      <c r="UP45" s="147"/>
      <c r="UQ45" s="147"/>
      <c r="UR45" s="147"/>
      <c r="US45" s="147"/>
      <c r="UT45" s="147"/>
      <c r="UU45" s="147"/>
      <c r="UV45" s="147"/>
      <c r="UW45" s="147"/>
      <c r="UX45" s="147"/>
      <c r="UY45" s="147"/>
      <c r="UZ45" s="147"/>
      <c r="VA45" s="147"/>
      <c r="VB45" s="147"/>
      <c r="VC45" s="147"/>
      <c r="VD45" s="147"/>
      <c r="VE45" s="147"/>
      <c r="VF45" s="147"/>
      <c r="VG45" s="147"/>
      <c r="VH45" s="147"/>
      <c r="VI45" s="147"/>
      <c r="VJ45" s="147"/>
      <c r="VK45" s="147"/>
      <c r="VL45" s="147"/>
      <c r="VM45" s="147"/>
      <c r="VN45" s="147"/>
      <c r="VO45" s="147"/>
      <c r="VP45" s="147"/>
      <c r="VQ45" s="147"/>
      <c r="VR45" s="147"/>
      <c r="VS45" s="147"/>
      <c r="VT45" s="147"/>
      <c r="VU45" s="147"/>
      <c r="VV45" s="147"/>
      <c r="VW45" s="147"/>
      <c r="VX45" s="147"/>
      <c r="VY45" s="147"/>
      <c r="VZ45" s="147"/>
      <c r="WA45" s="147"/>
      <c r="WB45" s="147"/>
      <c r="WC45" s="147"/>
      <c r="WD45" s="147"/>
      <c r="WE45" s="147"/>
      <c r="WF45" s="147"/>
      <c r="WG45" s="147"/>
      <c r="WH45" s="147"/>
      <c r="WI45" s="147"/>
      <c r="WJ45" s="147"/>
      <c r="WK45" s="147"/>
      <c r="WL45" s="147"/>
      <c r="WM45" s="147"/>
      <c r="WN45" s="147"/>
      <c r="WO45" s="147"/>
      <c r="WP45" s="147"/>
      <c r="WQ45" s="147"/>
      <c r="WR45" s="147"/>
      <c r="WS45" s="147"/>
      <c r="WT45" s="147"/>
      <c r="WU45" s="147"/>
      <c r="WV45" s="147"/>
      <c r="WW45" s="147"/>
      <c r="WX45" s="147"/>
      <c r="WY45" s="147"/>
      <c r="WZ45" s="147"/>
      <c r="XA45" s="147"/>
      <c r="XB45" s="147"/>
      <c r="XC45" s="147"/>
      <c r="XD45" s="147"/>
      <c r="XE45" s="147"/>
      <c r="XF45" s="147"/>
      <c r="XG45" s="147"/>
      <c r="XH45" s="147"/>
      <c r="XI45" s="147"/>
      <c r="XJ45" s="147"/>
      <c r="XK45" s="147"/>
      <c r="XL45" s="147"/>
      <c r="XM45" s="147"/>
      <c r="XN45" s="147"/>
      <c r="XO45" s="147"/>
      <c r="XP45" s="147"/>
      <c r="XQ45" s="147"/>
      <c r="XR45" s="147"/>
      <c r="XS45" s="147"/>
      <c r="XT45" s="147"/>
      <c r="XU45" s="147"/>
      <c r="XV45" s="147"/>
      <c r="XW45" s="147"/>
      <c r="XX45" s="147"/>
      <c r="XY45" s="147"/>
      <c r="XZ45" s="147"/>
      <c r="YA45" s="147"/>
      <c r="YB45" s="147"/>
      <c r="YC45" s="147"/>
      <c r="YD45" s="147"/>
      <c r="YE45" s="147"/>
      <c r="YF45" s="147"/>
      <c r="YG45" s="147"/>
      <c r="YH45" s="147"/>
      <c r="YI45" s="147"/>
      <c r="YJ45" s="147"/>
      <c r="YK45" s="147"/>
      <c r="YL45" s="147"/>
      <c r="YM45" s="147"/>
      <c r="YN45" s="147"/>
      <c r="YO45" s="147"/>
      <c r="YP45" s="147"/>
      <c r="YQ45" s="147"/>
      <c r="YR45" s="147"/>
      <c r="YS45" s="147"/>
      <c r="YT45" s="147"/>
      <c r="YU45" s="147"/>
      <c r="YV45" s="147"/>
      <c r="YW45" s="147"/>
      <c r="YX45" s="147"/>
      <c r="YY45" s="147"/>
      <c r="YZ45" s="147"/>
      <c r="ZA45" s="147"/>
      <c r="ZB45" s="147"/>
      <c r="ZC45" s="147"/>
      <c r="ZD45" s="147"/>
      <c r="ZE45" s="147"/>
      <c r="ZF45" s="147"/>
      <c r="ZG45" s="147"/>
      <c r="ZH45" s="147"/>
      <c r="ZI45" s="147"/>
      <c r="ZJ45" s="147"/>
      <c r="ZK45" s="147"/>
      <c r="ZL45" s="147"/>
      <c r="ZM45" s="147"/>
      <c r="ZN45" s="147"/>
      <c r="ZO45" s="147"/>
      <c r="ZP45" s="147"/>
      <c r="ZQ45" s="147"/>
      <c r="ZR45" s="147"/>
      <c r="ZS45" s="147"/>
      <c r="ZT45" s="147"/>
      <c r="ZU45" s="147"/>
      <c r="ZV45" s="147"/>
      <c r="ZW45" s="147"/>
      <c r="ZX45" s="147"/>
      <c r="ZY45" s="147"/>
      <c r="ZZ45" s="147"/>
      <c r="AAA45" s="147"/>
      <c r="AAB45" s="147"/>
      <c r="AAC45" s="147"/>
      <c r="AAD45" s="147"/>
      <c r="AAE45" s="147"/>
      <c r="AAF45" s="147"/>
      <c r="AAG45" s="147"/>
      <c r="AAH45" s="147"/>
      <c r="AAI45" s="147"/>
      <c r="AAJ45" s="147"/>
      <c r="AAK45" s="147"/>
      <c r="AAL45" s="147"/>
      <c r="AAM45" s="147"/>
      <c r="AAN45" s="147"/>
      <c r="AAO45" s="147"/>
      <c r="AAP45" s="147"/>
      <c r="AAQ45" s="147"/>
      <c r="AAR45" s="147"/>
      <c r="AAS45" s="147"/>
      <c r="AAT45" s="147"/>
      <c r="AAU45" s="147"/>
      <c r="AAV45" s="147"/>
      <c r="AAW45" s="147"/>
      <c r="AAX45" s="147"/>
      <c r="AAY45" s="147"/>
      <c r="AAZ45" s="147"/>
      <c r="ABA45" s="147"/>
      <c r="ABB45" s="147"/>
      <c r="ABC45" s="147"/>
      <c r="ABD45" s="147"/>
      <c r="ABE45" s="147"/>
      <c r="ABF45" s="147"/>
      <c r="ABG45" s="147"/>
      <c r="ABH45" s="147"/>
      <c r="ABI45" s="147"/>
      <c r="ABJ45" s="147"/>
      <c r="ABK45" s="147"/>
      <c r="ABL45" s="147"/>
      <c r="ABM45" s="147"/>
      <c r="ABN45" s="147"/>
      <c r="ABO45" s="147"/>
      <c r="ABP45" s="147"/>
      <c r="ABQ45" s="147"/>
      <c r="ABR45" s="147"/>
      <c r="ABS45" s="147"/>
      <c r="ABT45" s="147"/>
      <c r="ABU45" s="147"/>
      <c r="ABV45" s="147"/>
      <c r="ABW45" s="147"/>
      <c r="ABX45" s="147"/>
      <c r="ABY45" s="147"/>
      <c r="ABZ45" s="147"/>
      <c r="ACA45" s="147"/>
      <c r="ACB45" s="147"/>
      <c r="ACC45" s="147"/>
      <c r="ACD45" s="147"/>
      <c r="ACE45" s="147"/>
      <c r="ACF45" s="147"/>
      <c r="ACG45" s="147"/>
      <c r="ACH45" s="147"/>
      <c r="ACI45" s="147"/>
      <c r="ACJ45" s="147"/>
      <c r="ACK45" s="147"/>
      <c r="ACL45" s="147"/>
      <c r="ACM45" s="147"/>
      <c r="ACN45" s="147"/>
      <c r="ACO45" s="147"/>
      <c r="ACP45" s="147"/>
      <c r="ACQ45" s="147"/>
      <c r="ACR45" s="147"/>
      <c r="ACS45" s="147"/>
      <c r="ACT45" s="147"/>
      <c r="ACU45" s="147"/>
      <c r="ACV45" s="147"/>
      <c r="ACW45" s="147"/>
      <c r="ACX45" s="147"/>
      <c r="ACY45" s="147"/>
      <c r="ACZ45" s="147"/>
      <c r="ADA45" s="147"/>
      <c r="ADB45" s="147"/>
      <c r="ADC45" s="147"/>
      <c r="ADD45" s="147"/>
      <c r="ADE45" s="147"/>
      <c r="ADF45" s="147"/>
      <c r="ADG45" s="147"/>
      <c r="ADH45" s="147"/>
      <c r="ADI45" s="147"/>
      <c r="ADJ45" s="147"/>
      <c r="ADK45" s="147"/>
      <c r="ADL45" s="147"/>
      <c r="ADM45" s="147"/>
      <c r="ADN45" s="147"/>
      <c r="ADO45" s="147"/>
      <c r="ADP45" s="147"/>
      <c r="ADQ45" s="147"/>
      <c r="ADR45" s="147"/>
      <c r="ADS45" s="147"/>
      <c r="ADT45" s="147"/>
      <c r="ADU45" s="147"/>
      <c r="ADV45" s="147"/>
      <c r="ADW45" s="147"/>
      <c r="ADX45" s="147"/>
      <c r="ADY45" s="147"/>
      <c r="ADZ45" s="147"/>
      <c r="AEA45" s="147"/>
      <c r="AEB45" s="147"/>
      <c r="AEC45" s="147"/>
      <c r="AED45" s="147"/>
      <c r="AEE45" s="147"/>
      <c r="AEF45" s="147"/>
      <c r="AEG45" s="147"/>
      <c r="AEH45" s="147"/>
      <c r="AEI45" s="147"/>
      <c r="AEJ45" s="147"/>
      <c r="AEK45" s="147"/>
      <c r="AEL45" s="147"/>
      <c r="AEM45" s="147"/>
      <c r="AEN45" s="147"/>
      <c r="AEO45" s="147"/>
      <c r="AEP45" s="147"/>
      <c r="AEQ45" s="147"/>
      <c r="AER45" s="147"/>
      <c r="AES45" s="147"/>
      <c r="AET45" s="147"/>
      <c r="AEU45" s="147"/>
      <c r="AEV45" s="147"/>
      <c r="AEW45" s="147"/>
      <c r="AEX45" s="147"/>
      <c r="AEY45" s="147"/>
      <c r="AEZ45" s="147"/>
      <c r="AFA45" s="147"/>
      <c r="AFB45" s="147"/>
      <c r="AFC45" s="147"/>
      <c r="AFD45" s="147"/>
      <c r="AFE45" s="147"/>
      <c r="AFF45" s="147"/>
      <c r="AFG45" s="147"/>
      <c r="AFH45" s="147"/>
      <c r="AFI45" s="147"/>
      <c r="AFJ45" s="147"/>
      <c r="AFK45" s="147"/>
      <c r="AFL45" s="147"/>
      <c r="AFM45" s="147"/>
      <c r="AFN45" s="147"/>
      <c r="AFO45" s="147"/>
      <c r="AFP45" s="147"/>
      <c r="AFQ45" s="147"/>
      <c r="AFR45" s="147"/>
      <c r="AFS45" s="147"/>
      <c r="AFT45" s="147"/>
      <c r="AFU45" s="147"/>
      <c r="AFV45" s="147"/>
      <c r="AFW45" s="147"/>
      <c r="AFX45" s="147"/>
      <c r="AFY45" s="147"/>
      <c r="AFZ45" s="147"/>
      <c r="AGA45" s="147"/>
      <c r="AGB45" s="147"/>
      <c r="AGC45" s="147"/>
      <c r="AGD45" s="147"/>
      <c r="AGE45" s="147"/>
      <c r="AGF45" s="147"/>
      <c r="AGG45" s="147"/>
      <c r="AGH45" s="147"/>
      <c r="AGI45" s="147"/>
      <c r="AGJ45" s="147"/>
      <c r="AGK45" s="147"/>
      <c r="AGL45" s="147"/>
      <c r="AGM45" s="147"/>
      <c r="AGN45" s="147"/>
      <c r="AGO45" s="147"/>
      <c r="AGP45" s="147"/>
      <c r="AGQ45" s="147"/>
      <c r="AGR45" s="147"/>
      <c r="AGS45" s="147"/>
      <c r="AGT45" s="147"/>
      <c r="AGU45" s="147"/>
      <c r="AGV45" s="147"/>
      <c r="AGW45" s="147"/>
      <c r="AGX45" s="147"/>
      <c r="AGY45" s="147"/>
      <c r="AGZ45" s="147"/>
      <c r="AHA45" s="147"/>
      <c r="AHB45" s="147"/>
      <c r="AHC45" s="147"/>
      <c r="AHD45" s="147"/>
      <c r="AHE45" s="147"/>
      <c r="AHF45" s="147"/>
      <c r="AHG45" s="147"/>
      <c r="AHH45" s="147"/>
      <c r="AHI45" s="147"/>
      <c r="AHJ45" s="147"/>
      <c r="AHK45" s="147"/>
      <c r="AHL45" s="147"/>
      <c r="AHM45" s="147"/>
      <c r="AHN45" s="147"/>
      <c r="AHO45" s="147"/>
      <c r="AHP45" s="147"/>
      <c r="AHQ45" s="147"/>
      <c r="AHR45" s="147"/>
      <c r="AHS45" s="147"/>
      <c r="AHT45" s="147"/>
      <c r="AHU45" s="147"/>
      <c r="AHV45" s="147"/>
      <c r="AHW45" s="147"/>
      <c r="AHX45" s="147"/>
      <c r="AHY45" s="147"/>
      <c r="AHZ45" s="147"/>
      <c r="AIA45" s="147"/>
      <c r="AIB45" s="147"/>
      <c r="AIC45" s="147"/>
      <c r="AID45" s="147"/>
      <c r="AIE45" s="147"/>
      <c r="AIF45" s="147"/>
      <c r="AIG45" s="147"/>
      <c r="AIH45" s="147"/>
      <c r="AII45" s="147"/>
      <c r="AIJ45" s="147"/>
      <c r="AIK45" s="147"/>
      <c r="AIL45" s="147"/>
      <c r="AIM45" s="147"/>
      <c r="AIN45" s="147"/>
      <c r="AIO45" s="147"/>
      <c r="AIP45" s="147"/>
      <c r="AIQ45" s="147"/>
      <c r="AIR45" s="147"/>
      <c r="AIS45" s="147"/>
      <c r="AIT45" s="147"/>
      <c r="AIU45" s="147"/>
      <c r="AIV45" s="147"/>
      <c r="AIW45" s="147"/>
      <c r="AIX45" s="147"/>
      <c r="AIY45" s="147"/>
      <c r="AIZ45" s="147"/>
      <c r="AJA45" s="147"/>
      <c r="AJB45" s="147"/>
      <c r="AJC45" s="147"/>
      <c r="AJD45" s="147"/>
      <c r="AJE45" s="147"/>
      <c r="AJF45" s="147"/>
      <c r="AJG45" s="147"/>
      <c r="AJH45" s="147"/>
      <c r="AJI45" s="147"/>
      <c r="AJJ45" s="147"/>
      <c r="AJK45" s="147"/>
      <c r="AJL45" s="147"/>
      <c r="AJM45" s="147"/>
      <c r="AJN45" s="147"/>
      <c r="AJO45" s="147"/>
      <c r="AJP45" s="147"/>
      <c r="AJQ45" s="147"/>
      <c r="AJR45" s="147"/>
      <c r="AJS45" s="147"/>
      <c r="AJT45" s="147"/>
      <c r="AJU45" s="147"/>
      <c r="AJV45" s="147"/>
      <c r="AJW45" s="147"/>
      <c r="AJX45" s="147"/>
      <c r="AJY45" s="147"/>
      <c r="AJZ45" s="147"/>
      <c r="AKA45" s="147"/>
      <c r="AKB45" s="147"/>
      <c r="AKC45" s="147"/>
      <c r="AKD45" s="147"/>
      <c r="AKE45" s="147"/>
      <c r="AKF45" s="147"/>
      <c r="AKG45" s="147"/>
      <c r="AKH45" s="147"/>
      <c r="AKI45" s="147"/>
      <c r="AKJ45" s="147"/>
      <c r="AKK45" s="147"/>
      <c r="AKL45" s="147"/>
      <c r="AKM45" s="147"/>
      <c r="AKN45" s="147"/>
      <c r="AKO45" s="147"/>
      <c r="AKP45" s="147"/>
      <c r="AKQ45" s="147"/>
      <c r="AKR45" s="147"/>
      <c r="AKS45" s="147"/>
      <c r="AKT45" s="147"/>
      <c r="AKU45" s="147"/>
      <c r="AKV45" s="147"/>
      <c r="AKW45" s="147"/>
      <c r="AKX45" s="147"/>
      <c r="AKY45" s="147"/>
      <c r="AKZ45" s="147"/>
      <c r="ALA45" s="147"/>
      <c r="ALB45" s="147"/>
      <c r="ALC45" s="147"/>
      <c r="ALD45" s="147"/>
      <c r="ALE45" s="147"/>
      <c r="ALF45" s="147"/>
      <c r="ALG45" s="147"/>
      <c r="ALH45" s="147"/>
      <c r="ALI45" s="147"/>
      <c r="ALJ45" s="147"/>
      <c r="ALK45" s="147"/>
      <c r="ALL45" s="147"/>
      <c r="ALM45" s="147"/>
      <c r="ALN45" s="147"/>
      <c r="ALO45" s="147"/>
      <c r="ALP45" s="147"/>
      <c r="ALQ45" s="147"/>
      <c r="ALR45" s="147"/>
      <c r="ALS45" s="147"/>
      <c r="ALT45" s="147"/>
      <c r="ALU45" s="147"/>
      <c r="ALV45" s="147"/>
      <c r="ALW45" s="147"/>
      <c r="ALX45" s="147"/>
      <c r="ALY45" s="147"/>
      <c r="ALZ45" s="147"/>
      <c r="AMA45" s="147"/>
      <c r="AMB45" s="147"/>
      <c r="AMC45" s="147"/>
      <c r="AMD45" s="147"/>
      <c r="AME45" s="147"/>
      <c r="AMF45" s="147"/>
      <c r="AMG45" s="147"/>
      <c r="AMH45" s="147"/>
      <c r="AMI45" s="147"/>
      <c r="AMJ45" s="147"/>
      <c r="AMK45" s="147"/>
      <c r="AML45" s="147"/>
      <c r="AMM45" s="147"/>
      <c r="AMN45" s="147"/>
      <c r="AMO45" s="147"/>
      <c r="AMP45" s="147"/>
      <c r="AMQ45" s="147"/>
      <c r="AMR45" s="147"/>
      <c r="AMS45" s="147"/>
      <c r="AMT45" s="147"/>
      <c r="AMU45" s="147"/>
      <c r="AMV45" s="147"/>
      <c r="AMW45" s="147"/>
      <c r="AMX45" s="147"/>
      <c r="AMY45" s="147"/>
      <c r="AMZ45" s="147"/>
      <c r="ANA45" s="147"/>
      <c r="ANB45" s="147"/>
      <c r="ANC45" s="147"/>
      <c r="AND45" s="147"/>
      <c r="ANE45" s="147"/>
      <c r="ANF45" s="147"/>
      <c r="ANG45" s="147"/>
      <c r="ANH45" s="147"/>
      <c r="ANI45" s="147"/>
      <c r="ANJ45" s="147"/>
      <c r="ANK45" s="147"/>
      <c r="ANL45" s="147"/>
      <c r="ANM45" s="147"/>
      <c r="ANN45" s="147"/>
      <c r="ANO45" s="147"/>
      <c r="ANP45" s="147"/>
      <c r="ANQ45" s="147"/>
      <c r="ANR45" s="147"/>
      <c r="ANS45" s="147"/>
      <c r="ANT45" s="147"/>
      <c r="ANU45" s="147"/>
      <c r="ANV45" s="147"/>
      <c r="ANW45" s="147"/>
      <c r="ANX45" s="147"/>
      <c r="ANY45" s="147"/>
      <c r="ANZ45" s="147"/>
      <c r="AOA45" s="147"/>
      <c r="AOB45" s="147"/>
      <c r="AOC45" s="147"/>
      <c r="AOD45" s="147"/>
      <c r="AOE45" s="147"/>
      <c r="AOF45" s="147"/>
      <c r="AOG45" s="147"/>
      <c r="AOH45" s="147"/>
      <c r="AOI45" s="147"/>
      <c r="AOJ45" s="147"/>
      <c r="AOK45" s="147"/>
      <c r="AOL45" s="147"/>
      <c r="AOM45" s="147"/>
      <c r="AON45" s="147"/>
      <c r="AOO45" s="147"/>
      <c r="AOP45" s="147"/>
      <c r="AOQ45" s="147"/>
      <c r="AOR45" s="147"/>
      <c r="AOS45" s="147"/>
      <c r="AOT45" s="147"/>
      <c r="AOU45" s="147"/>
      <c r="AOV45" s="147"/>
      <c r="AOW45" s="147"/>
      <c r="AOX45" s="147"/>
      <c r="AOY45" s="147"/>
      <c r="AOZ45" s="147"/>
      <c r="APA45" s="147"/>
      <c r="APB45" s="147"/>
      <c r="APC45" s="147"/>
      <c r="APD45" s="147"/>
      <c r="APE45" s="147"/>
      <c r="APF45" s="147"/>
      <c r="APG45" s="147"/>
      <c r="APH45" s="147"/>
      <c r="API45" s="147"/>
      <c r="APJ45" s="147"/>
      <c r="APK45" s="147"/>
      <c r="APL45" s="147"/>
      <c r="APM45" s="147"/>
      <c r="APN45" s="147"/>
      <c r="APO45" s="147"/>
      <c r="APP45" s="147"/>
      <c r="APQ45" s="147"/>
      <c r="APR45" s="147"/>
      <c r="APS45" s="147"/>
      <c r="APT45" s="147"/>
      <c r="APU45" s="147"/>
      <c r="APV45" s="147"/>
      <c r="APW45" s="147"/>
      <c r="APX45" s="147"/>
      <c r="APY45" s="147"/>
      <c r="APZ45" s="147"/>
      <c r="AQA45" s="147"/>
      <c r="AQB45" s="147"/>
      <c r="AQC45" s="147"/>
      <c r="AQD45" s="147"/>
      <c r="AQE45" s="147"/>
      <c r="AQF45" s="147"/>
      <c r="AQG45" s="147"/>
      <c r="AQH45" s="147"/>
      <c r="AQI45" s="147"/>
      <c r="AQJ45" s="147"/>
      <c r="AQK45" s="147"/>
      <c r="AQL45" s="147"/>
      <c r="AQM45" s="147"/>
      <c r="AQN45" s="147"/>
      <c r="AQO45" s="147"/>
      <c r="AQP45" s="147"/>
      <c r="AQQ45" s="147"/>
      <c r="AQR45" s="147"/>
      <c r="AQS45" s="147"/>
      <c r="AQT45" s="147"/>
      <c r="AQU45" s="147"/>
      <c r="AQV45" s="147"/>
      <c r="AQW45" s="147"/>
      <c r="AQX45" s="147"/>
      <c r="AQY45" s="147"/>
      <c r="AQZ45" s="147"/>
      <c r="ARA45" s="147"/>
      <c r="ARB45" s="147"/>
      <c r="ARC45" s="147"/>
      <c r="ARD45" s="147"/>
      <c r="ARE45" s="147"/>
      <c r="ARF45" s="147"/>
      <c r="ARG45" s="147"/>
      <c r="ARH45" s="147"/>
      <c r="ARI45" s="147"/>
      <c r="ARJ45" s="147"/>
      <c r="ARK45" s="147"/>
      <c r="ARL45" s="147"/>
      <c r="ARM45" s="147"/>
      <c r="ARN45" s="147"/>
      <c r="ARO45" s="147"/>
      <c r="ARP45" s="147"/>
      <c r="ARQ45" s="147"/>
      <c r="ARR45" s="147"/>
      <c r="ARS45" s="147"/>
      <c r="ART45" s="147"/>
      <c r="ARU45" s="147"/>
      <c r="ARV45" s="147"/>
      <c r="ARW45" s="147"/>
      <c r="ARX45" s="147"/>
      <c r="ARY45" s="147"/>
      <c r="ARZ45" s="147"/>
      <c r="ASA45" s="147"/>
      <c r="ASB45" s="147"/>
      <c r="ASC45" s="147"/>
      <c r="ASD45" s="147"/>
      <c r="ASE45" s="147"/>
      <c r="ASF45" s="147"/>
      <c r="ASG45" s="147"/>
      <c r="ASH45" s="147"/>
      <c r="ASI45" s="147"/>
      <c r="ASJ45" s="147"/>
      <c r="ASK45" s="147"/>
      <c r="ASL45" s="147"/>
      <c r="ASM45" s="147"/>
      <c r="ASN45" s="147"/>
      <c r="ASO45" s="147"/>
      <c r="ASP45" s="147"/>
      <c r="ASQ45" s="147"/>
      <c r="ASR45" s="147"/>
      <c r="ASS45" s="147"/>
      <c r="AST45" s="147"/>
      <c r="ASU45" s="147"/>
      <c r="ASV45" s="147"/>
      <c r="ASW45" s="147"/>
      <c r="ASX45" s="147"/>
      <c r="ASY45" s="147"/>
      <c r="ASZ45" s="147"/>
      <c r="ATA45" s="147"/>
      <c r="ATB45" s="147"/>
      <c r="ATC45" s="147"/>
      <c r="ATD45" s="147"/>
      <c r="ATE45" s="147"/>
      <c r="ATF45" s="147"/>
      <c r="ATG45" s="147"/>
      <c r="ATH45" s="147"/>
      <c r="ATI45" s="147"/>
      <c r="ATJ45" s="147"/>
      <c r="ATK45" s="147"/>
      <c r="ATL45" s="147"/>
      <c r="ATM45" s="147"/>
      <c r="ATN45" s="147"/>
      <c r="ATO45" s="147"/>
      <c r="ATP45" s="147"/>
      <c r="ATQ45" s="147"/>
      <c r="ATR45" s="147"/>
      <c r="ATS45" s="147"/>
      <c r="ATT45" s="147"/>
      <c r="ATU45" s="147"/>
      <c r="ATV45" s="147"/>
      <c r="ATW45" s="147"/>
      <c r="ATX45" s="147"/>
      <c r="ATY45" s="147"/>
      <c r="ATZ45" s="147"/>
      <c r="AUA45" s="147"/>
      <c r="AUB45" s="147"/>
      <c r="AUC45" s="147"/>
      <c r="AUD45" s="147"/>
      <c r="AUE45" s="147"/>
      <c r="AUF45" s="147"/>
      <c r="AUG45" s="147"/>
      <c r="AUH45" s="147"/>
      <c r="AUI45" s="147"/>
      <c r="AUJ45" s="147"/>
      <c r="AUK45" s="147"/>
      <c r="AUL45" s="147"/>
      <c r="AUM45" s="147"/>
      <c r="AUN45" s="147"/>
      <c r="AUO45" s="147"/>
      <c r="AUP45" s="147"/>
      <c r="AUQ45" s="147"/>
      <c r="AUR45" s="147"/>
      <c r="AUS45" s="147"/>
      <c r="AUT45" s="147"/>
      <c r="AUU45" s="147"/>
      <c r="AUV45" s="147"/>
      <c r="AUW45" s="147"/>
      <c r="AUX45" s="147"/>
      <c r="AUY45" s="147"/>
      <c r="AUZ45" s="147"/>
      <c r="AVA45" s="147"/>
      <c r="AVB45" s="147"/>
      <c r="AVC45" s="147"/>
      <c r="AVD45" s="147"/>
      <c r="AVE45" s="147"/>
      <c r="AVF45" s="147"/>
      <c r="AVG45" s="147"/>
      <c r="AVH45" s="147"/>
      <c r="AVI45" s="147"/>
      <c r="AVJ45" s="147"/>
      <c r="AVK45" s="147"/>
      <c r="AVL45" s="147"/>
      <c r="AVM45" s="147"/>
      <c r="AVN45" s="147"/>
      <c r="AVO45" s="147"/>
      <c r="AVP45" s="147"/>
      <c r="AVQ45" s="147"/>
      <c r="AVR45" s="147"/>
      <c r="AVS45" s="147"/>
      <c r="AVT45" s="147"/>
      <c r="AVU45" s="147"/>
      <c r="AVV45" s="147"/>
      <c r="AVW45" s="147"/>
      <c r="AVX45" s="147"/>
      <c r="AVY45" s="147"/>
      <c r="AVZ45" s="147"/>
      <c r="AWA45" s="147"/>
      <c r="AWB45" s="147"/>
      <c r="AWC45" s="147"/>
      <c r="AWD45" s="147"/>
      <c r="AWE45" s="147"/>
      <c r="AWF45" s="147"/>
      <c r="AWG45" s="147"/>
      <c r="AWH45" s="147"/>
      <c r="AWI45" s="147"/>
      <c r="AWJ45" s="147"/>
      <c r="AWK45" s="147"/>
      <c r="AWL45" s="147"/>
      <c r="AWM45" s="147"/>
      <c r="AWN45" s="147"/>
      <c r="AWO45" s="147"/>
      <c r="AWP45" s="147"/>
      <c r="AWQ45" s="147"/>
      <c r="AWR45" s="147"/>
      <c r="AWS45" s="147"/>
      <c r="AWT45" s="147"/>
      <c r="AWU45" s="147"/>
      <c r="AWV45" s="147"/>
      <c r="AWW45" s="147"/>
      <c r="AWX45" s="147"/>
      <c r="AWY45" s="147"/>
      <c r="AWZ45" s="147"/>
      <c r="AXA45" s="147"/>
      <c r="AXB45" s="147"/>
      <c r="AXC45" s="147"/>
      <c r="AXD45" s="147"/>
      <c r="AXE45" s="147"/>
      <c r="AXF45" s="147"/>
      <c r="AXG45" s="147"/>
      <c r="AXH45" s="147"/>
      <c r="AXI45" s="147"/>
      <c r="AXJ45" s="147"/>
      <c r="AXK45" s="147"/>
      <c r="AXL45" s="147"/>
      <c r="AXM45" s="147"/>
      <c r="AXN45" s="147"/>
      <c r="AXO45" s="147"/>
      <c r="AXP45" s="147"/>
      <c r="AXQ45" s="147"/>
      <c r="AXR45" s="147"/>
      <c r="AXS45" s="147"/>
      <c r="AXT45" s="147"/>
      <c r="AXU45" s="147"/>
      <c r="AXV45" s="147"/>
      <c r="AXW45" s="147"/>
      <c r="AXX45" s="147"/>
      <c r="AXY45" s="147"/>
      <c r="AXZ45" s="147"/>
      <c r="AYA45" s="147"/>
      <c r="AYB45" s="147"/>
      <c r="AYC45" s="147"/>
      <c r="AYD45" s="147"/>
      <c r="AYE45" s="147"/>
      <c r="AYF45" s="147"/>
      <c r="AYG45" s="147"/>
      <c r="AYH45" s="147"/>
      <c r="AYI45" s="147"/>
      <c r="AYJ45" s="147"/>
      <c r="AYK45" s="147"/>
      <c r="AYL45" s="147"/>
      <c r="AYM45" s="147"/>
      <c r="AYN45" s="147"/>
      <c r="AYO45" s="147"/>
      <c r="AYP45" s="147"/>
      <c r="AYQ45" s="147"/>
      <c r="AYR45" s="147"/>
      <c r="AYS45" s="147"/>
      <c r="AYT45" s="147"/>
      <c r="AYU45" s="147"/>
      <c r="AYV45" s="147"/>
      <c r="AYW45" s="147"/>
      <c r="AYX45" s="147"/>
      <c r="AYY45" s="147"/>
      <c r="AYZ45" s="147"/>
      <c r="AZA45" s="147"/>
      <c r="AZB45" s="147"/>
      <c r="AZC45" s="147"/>
      <c r="AZD45" s="147"/>
      <c r="AZE45" s="147"/>
      <c r="AZF45" s="147"/>
      <c r="AZG45" s="147"/>
      <c r="AZH45" s="147"/>
      <c r="AZI45" s="147"/>
      <c r="AZJ45" s="147"/>
      <c r="AZK45" s="147"/>
      <c r="AZL45" s="147"/>
      <c r="AZM45" s="147"/>
      <c r="AZN45" s="147"/>
      <c r="AZO45" s="147"/>
      <c r="AZP45" s="147"/>
      <c r="AZQ45" s="147"/>
      <c r="AZR45" s="147"/>
      <c r="AZS45" s="147"/>
      <c r="AZT45" s="147"/>
      <c r="AZU45" s="147"/>
      <c r="AZV45" s="147"/>
      <c r="AZW45" s="147"/>
      <c r="AZX45" s="147"/>
      <c r="AZY45" s="147"/>
      <c r="AZZ45" s="147"/>
      <c r="BAA45" s="147"/>
      <c r="BAB45" s="147"/>
      <c r="BAC45" s="147"/>
      <c r="BAD45" s="147"/>
      <c r="BAE45" s="147"/>
      <c r="BAF45" s="147"/>
      <c r="BAG45" s="147"/>
      <c r="BAH45" s="147"/>
      <c r="BAI45" s="147"/>
      <c r="BAJ45" s="147"/>
      <c r="BAK45" s="147"/>
      <c r="BAL45" s="147"/>
      <c r="BAM45" s="147"/>
      <c r="BAN45" s="147"/>
      <c r="BAO45" s="147"/>
      <c r="BAP45" s="147"/>
      <c r="BAQ45" s="147"/>
      <c r="BAR45" s="147"/>
      <c r="BAS45" s="147"/>
      <c r="BAT45" s="147"/>
      <c r="BAU45" s="147"/>
      <c r="BAV45" s="147"/>
      <c r="BAW45" s="147"/>
      <c r="BAX45" s="147"/>
      <c r="BAY45" s="147"/>
      <c r="BAZ45" s="147"/>
      <c r="BBA45" s="147"/>
      <c r="BBB45" s="147"/>
      <c r="BBC45" s="147"/>
      <c r="BBD45" s="147"/>
      <c r="BBE45" s="147"/>
      <c r="BBF45" s="147"/>
      <c r="BBG45" s="147"/>
      <c r="BBH45" s="147"/>
      <c r="BBI45" s="147"/>
      <c r="BBJ45" s="147"/>
      <c r="BBK45" s="147"/>
      <c r="BBL45" s="147"/>
      <c r="BBM45" s="147"/>
      <c r="BBN45" s="147"/>
      <c r="BBO45" s="147"/>
      <c r="BBP45" s="147"/>
      <c r="BBQ45" s="147"/>
      <c r="BBR45" s="147"/>
      <c r="BBS45" s="147"/>
      <c r="BBT45" s="147"/>
      <c r="BBU45" s="147"/>
      <c r="BBV45" s="147"/>
      <c r="BBW45" s="147"/>
      <c r="BBX45" s="147"/>
      <c r="BBY45" s="147"/>
      <c r="BBZ45" s="147"/>
      <c r="BCA45" s="147"/>
      <c r="BCB45" s="147"/>
      <c r="BCC45" s="147"/>
      <c r="BCD45" s="147"/>
      <c r="BCE45" s="147"/>
      <c r="BCF45" s="147"/>
      <c r="BCG45" s="147"/>
      <c r="BCH45" s="147"/>
      <c r="BCI45" s="147"/>
      <c r="BCJ45" s="147"/>
      <c r="BCK45" s="147"/>
      <c r="BCL45" s="147"/>
      <c r="BCM45" s="147"/>
      <c r="BCN45" s="147"/>
      <c r="BCO45" s="147"/>
      <c r="BCP45" s="147"/>
      <c r="BCQ45" s="147"/>
      <c r="BCR45" s="147"/>
      <c r="BCS45" s="147"/>
      <c r="BCT45" s="147"/>
      <c r="BCU45" s="147"/>
      <c r="BCV45" s="147"/>
      <c r="BCW45" s="147"/>
      <c r="BCX45" s="147"/>
      <c r="BCY45" s="147"/>
      <c r="BCZ45" s="147"/>
      <c r="BDA45" s="147"/>
      <c r="BDB45" s="147"/>
      <c r="BDC45" s="147"/>
      <c r="BDD45" s="147"/>
      <c r="BDE45" s="147"/>
      <c r="BDF45" s="147"/>
      <c r="BDG45" s="147"/>
      <c r="BDH45" s="147"/>
      <c r="BDI45" s="147"/>
      <c r="BDJ45" s="147"/>
      <c r="BDK45" s="147"/>
      <c r="BDL45" s="147"/>
      <c r="BDM45" s="147"/>
      <c r="BDN45" s="147"/>
      <c r="BDO45" s="147"/>
      <c r="BDP45" s="147"/>
      <c r="BDQ45" s="147"/>
      <c r="BDR45" s="147"/>
      <c r="BDS45" s="147"/>
      <c r="BDT45" s="147"/>
      <c r="BDU45" s="147"/>
      <c r="BDV45" s="147"/>
      <c r="BDW45" s="147"/>
      <c r="BDX45" s="147"/>
      <c r="BDY45" s="147"/>
      <c r="BDZ45" s="147"/>
      <c r="BEA45" s="147"/>
      <c r="BEB45" s="147"/>
      <c r="BEC45" s="147"/>
      <c r="BED45" s="147"/>
      <c r="BEE45" s="147"/>
      <c r="BEF45" s="147"/>
      <c r="BEG45" s="147"/>
      <c r="BEH45" s="147"/>
      <c r="BEI45" s="147"/>
      <c r="BEJ45" s="147"/>
      <c r="BEK45" s="147"/>
      <c r="BEL45" s="147"/>
      <c r="BEM45" s="147"/>
      <c r="BEN45" s="147"/>
      <c r="BEO45" s="147"/>
      <c r="BEP45" s="147"/>
      <c r="BEQ45" s="147"/>
      <c r="BER45" s="147"/>
      <c r="BES45" s="147"/>
      <c r="BET45" s="147"/>
      <c r="BEU45" s="147"/>
      <c r="BEV45" s="147"/>
      <c r="BEW45" s="147"/>
      <c r="BEX45" s="147"/>
      <c r="BEY45" s="147"/>
      <c r="BEZ45" s="147"/>
      <c r="BFA45" s="147"/>
      <c r="BFB45" s="147"/>
      <c r="BFC45" s="147"/>
      <c r="BFD45" s="147"/>
      <c r="BFE45" s="147"/>
      <c r="BFF45" s="147"/>
      <c r="BFG45" s="147"/>
      <c r="BFH45" s="147"/>
      <c r="BFI45" s="147"/>
      <c r="BFJ45" s="147"/>
      <c r="BFK45" s="147"/>
      <c r="BFL45" s="147"/>
      <c r="BFM45" s="147"/>
      <c r="BFN45" s="147"/>
      <c r="BFO45" s="147"/>
      <c r="BFP45" s="147"/>
      <c r="BFQ45" s="147"/>
      <c r="BFR45" s="147"/>
      <c r="BFS45" s="147"/>
      <c r="BFT45" s="147"/>
      <c r="BFU45" s="147"/>
      <c r="BFV45" s="147"/>
      <c r="BFW45" s="147"/>
      <c r="BFX45" s="147"/>
      <c r="BFY45" s="147"/>
      <c r="BFZ45" s="147"/>
      <c r="BGA45" s="147"/>
      <c r="BGB45" s="147"/>
      <c r="BGC45" s="147"/>
      <c r="BGD45" s="147"/>
      <c r="BGE45" s="147"/>
      <c r="BGF45" s="147"/>
      <c r="BGG45" s="147"/>
      <c r="BGH45" s="147"/>
      <c r="BGI45" s="147"/>
      <c r="BGJ45" s="147"/>
      <c r="BGK45" s="147"/>
      <c r="BGL45" s="147"/>
      <c r="BGM45" s="147"/>
      <c r="BGN45" s="147"/>
      <c r="BGO45" s="147"/>
      <c r="BGP45" s="147"/>
      <c r="BGQ45" s="147"/>
      <c r="BGR45" s="147"/>
      <c r="BGS45" s="147"/>
      <c r="BGT45" s="147"/>
      <c r="BGU45" s="147"/>
      <c r="BGV45" s="147"/>
      <c r="BGW45" s="147"/>
      <c r="BGX45" s="147"/>
      <c r="BGY45" s="147"/>
      <c r="BGZ45" s="147"/>
      <c r="BHA45" s="147"/>
      <c r="BHB45" s="147"/>
      <c r="BHC45" s="147"/>
      <c r="BHD45" s="147"/>
      <c r="BHE45" s="147"/>
      <c r="BHF45" s="147"/>
      <c r="BHG45" s="147"/>
      <c r="BHH45" s="147"/>
      <c r="BHI45" s="147"/>
      <c r="BHJ45" s="147"/>
      <c r="BHK45" s="147"/>
      <c r="BHL45" s="147"/>
      <c r="BHM45" s="147"/>
      <c r="BHN45" s="147"/>
      <c r="BHO45" s="147"/>
      <c r="BHP45" s="147"/>
      <c r="BHQ45" s="147"/>
      <c r="BHR45" s="147"/>
      <c r="BHS45" s="147"/>
      <c r="BHT45" s="147"/>
      <c r="BHU45" s="147"/>
      <c r="BHV45" s="147"/>
      <c r="BHW45" s="147"/>
      <c r="BHX45" s="147"/>
      <c r="BHY45" s="147"/>
      <c r="BHZ45" s="147"/>
      <c r="BIA45" s="147"/>
      <c r="BIB45" s="147"/>
      <c r="BIC45" s="147"/>
      <c r="BID45" s="147"/>
      <c r="BIE45" s="147"/>
      <c r="BIF45" s="147"/>
      <c r="BIG45" s="147"/>
      <c r="BIH45" s="147"/>
      <c r="BII45" s="147"/>
      <c r="BIJ45" s="147"/>
      <c r="BIK45" s="147"/>
      <c r="BIL45" s="147"/>
      <c r="BIM45" s="147"/>
      <c r="BIN45" s="147"/>
      <c r="BIO45" s="147"/>
      <c r="BIP45" s="147"/>
      <c r="BIQ45" s="147"/>
      <c r="BIR45" s="147"/>
      <c r="BIS45" s="147"/>
      <c r="BIT45" s="147"/>
      <c r="BIU45" s="147"/>
      <c r="BIV45" s="147"/>
      <c r="BIW45" s="147"/>
      <c r="BIX45" s="147"/>
      <c r="BIY45" s="147"/>
      <c r="BIZ45" s="147"/>
      <c r="BJA45" s="147"/>
      <c r="BJB45" s="147"/>
      <c r="BJC45" s="147"/>
      <c r="BJD45" s="147"/>
      <c r="BJE45" s="147"/>
      <c r="BJF45" s="147"/>
      <c r="BJG45" s="147"/>
      <c r="BJH45" s="147"/>
      <c r="BJI45" s="147"/>
      <c r="BJJ45" s="147"/>
      <c r="BJK45" s="147"/>
      <c r="BJL45" s="147"/>
      <c r="BJM45" s="147"/>
      <c r="BJN45" s="147"/>
      <c r="BJO45" s="147"/>
      <c r="BJP45" s="147"/>
      <c r="BJQ45" s="147"/>
      <c r="BJR45" s="147"/>
      <c r="BJS45" s="147"/>
      <c r="BJT45" s="147"/>
      <c r="BJU45" s="147"/>
      <c r="BJV45" s="147"/>
      <c r="BJW45" s="147"/>
      <c r="BJX45" s="147"/>
      <c r="BJY45" s="147"/>
      <c r="BJZ45" s="147"/>
      <c r="BKA45" s="147"/>
      <c r="BKB45" s="147"/>
      <c r="BKC45" s="147"/>
      <c r="BKD45" s="147"/>
      <c r="BKE45" s="147"/>
      <c r="BKF45" s="147"/>
      <c r="BKG45" s="147"/>
      <c r="BKH45" s="147"/>
      <c r="BKI45" s="147"/>
      <c r="BKJ45" s="147"/>
      <c r="BKK45" s="147"/>
      <c r="BKL45" s="147"/>
      <c r="BKM45" s="147"/>
      <c r="BKN45" s="147"/>
      <c r="BKO45" s="147"/>
      <c r="BKP45" s="147"/>
      <c r="BKQ45" s="147"/>
      <c r="BKR45" s="147"/>
      <c r="BKS45" s="147"/>
      <c r="BKT45" s="147"/>
      <c r="BKU45" s="147"/>
      <c r="BKV45" s="147"/>
      <c r="BKW45" s="147"/>
      <c r="BKX45" s="147"/>
      <c r="BKY45" s="147"/>
      <c r="BKZ45" s="147"/>
      <c r="BLA45" s="147"/>
      <c r="BLB45" s="147"/>
      <c r="BLC45" s="147"/>
      <c r="BLD45" s="147"/>
      <c r="BLE45" s="147"/>
      <c r="BLF45" s="147"/>
      <c r="BLG45" s="147"/>
      <c r="BLH45" s="147"/>
      <c r="BLI45" s="147"/>
      <c r="BLJ45" s="147"/>
      <c r="BLK45" s="147"/>
      <c r="BLL45" s="147"/>
      <c r="BLM45" s="147"/>
      <c r="BLN45" s="147"/>
      <c r="BLO45" s="147"/>
      <c r="BLP45" s="147"/>
      <c r="BLQ45" s="147"/>
      <c r="BLR45" s="147"/>
      <c r="BLS45" s="147"/>
      <c r="BLT45" s="147"/>
      <c r="BLU45" s="147"/>
      <c r="BLV45" s="147"/>
      <c r="BLW45" s="147"/>
      <c r="BLX45" s="147"/>
      <c r="BLY45" s="147"/>
      <c r="BLZ45" s="147"/>
      <c r="BMA45" s="147"/>
      <c r="BMB45" s="147"/>
      <c r="BMC45" s="147"/>
      <c r="BMD45" s="147"/>
      <c r="BME45" s="147"/>
      <c r="BMF45" s="147"/>
      <c r="BMG45" s="147"/>
      <c r="BMH45" s="147"/>
      <c r="BMI45" s="147"/>
      <c r="BMJ45" s="147"/>
      <c r="BMK45" s="147"/>
      <c r="BML45" s="147"/>
      <c r="BMM45" s="147"/>
      <c r="BMN45" s="147"/>
      <c r="BMO45" s="147"/>
      <c r="BMP45" s="147"/>
      <c r="BMQ45" s="147"/>
      <c r="BMR45" s="147"/>
      <c r="BMS45" s="147"/>
      <c r="BMT45" s="147"/>
      <c r="BMU45" s="147"/>
      <c r="BMV45" s="147"/>
      <c r="BMW45" s="147"/>
      <c r="BMX45" s="147"/>
      <c r="BMY45" s="147"/>
      <c r="BMZ45" s="147"/>
      <c r="BNA45" s="147"/>
      <c r="BNB45" s="147"/>
      <c r="BNC45" s="147"/>
      <c r="BND45" s="147"/>
      <c r="BNE45" s="147"/>
      <c r="BNF45" s="147"/>
      <c r="BNG45" s="147"/>
      <c r="BNH45" s="147"/>
      <c r="BNI45" s="147"/>
      <c r="BNJ45" s="147"/>
      <c r="BNK45" s="147"/>
      <c r="BNL45" s="147"/>
      <c r="BNM45" s="147"/>
      <c r="BNN45" s="147"/>
      <c r="BNO45" s="147"/>
      <c r="BNP45" s="147"/>
      <c r="BNQ45" s="147"/>
      <c r="BNR45" s="147"/>
      <c r="BNS45" s="147"/>
      <c r="BNT45" s="147"/>
      <c r="BNU45" s="147"/>
      <c r="BNV45" s="147"/>
      <c r="BNW45" s="147"/>
      <c r="BNX45" s="147"/>
      <c r="BNY45" s="147"/>
      <c r="BNZ45" s="147"/>
      <c r="BOA45" s="147"/>
      <c r="BOB45" s="147"/>
      <c r="BOC45" s="147"/>
      <c r="BOD45" s="147"/>
      <c r="BOE45" s="147"/>
      <c r="BOF45" s="147"/>
      <c r="BOG45" s="147"/>
      <c r="BOH45" s="147"/>
      <c r="BOI45" s="147"/>
      <c r="BOJ45" s="147"/>
      <c r="BOK45" s="147"/>
      <c r="BOL45" s="147"/>
      <c r="BOM45" s="147"/>
      <c r="BON45" s="147"/>
      <c r="BOO45" s="147"/>
      <c r="BOP45" s="147"/>
      <c r="BOQ45" s="147"/>
      <c r="BOR45" s="147"/>
      <c r="BOS45" s="147"/>
      <c r="BOT45" s="147"/>
      <c r="BOU45" s="147"/>
      <c r="BOV45" s="147"/>
      <c r="BOW45" s="147"/>
      <c r="BOX45" s="147"/>
      <c r="BOY45" s="147"/>
      <c r="BOZ45" s="147"/>
      <c r="BPA45" s="147"/>
      <c r="BPB45" s="147"/>
      <c r="BPC45" s="147"/>
      <c r="BPD45" s="147"/>
      <c r="BPE45" s="147"/>
      <c r="BPF45" s="147"/>
      <c r="BPG45" s="147"/>
      <c r="BPH45" s="147"/>
      <c r="BPI45" s="147"/>
      <c r="BPJ45" s="147"/>
      <c r="BPK45" s="147"/>
      <c r="BPL45" s="147"/>
      <c r="BPM45" s="147"/>
      <c r="BPN45" s="147"/>
      <c r="BPO45" s="147"/>
      <c r="BPP45" s="147"/>
      <c r="BPQ45" s="147"/>
      <c r="BPR45" s="147"/>
      <c r="BPS45" s="147"/>
      <c r="BPT45" s="147"/>
      <c r="BPU45" s="147"/>
      <c r="BPV45" s="147"/>
      <c r="BPW45" s="147"/>
      <c r="BPX45" s="147"/>
      <c r="BPY45" s="147"/>
      <c r="BPZ45" s="147"/>
      <c r="BQA45" s="147"/>
      <c r="BQB45" s="147"/>
      <c r="BQC45" s="147"/>
      <c r="BQD45" s="147"/>
      <c r="BQE45" s="147"/>
      <c r="BQF45" s="147"/>
      <c r="BQG45" s="147"/>
      <c r="BQH45" s="147"/>
      <c r="BQI45" s="147"/>
      <c r="BQJ45" s="147"/>
      <c r="BQK45" s="147"/>
      <c r="BQL45" s="147"/>
      <c r="BQM45" s="147"/>
      <c r="BQN45" s="147"/>
      <c r="BQO45" s="147"/>
      <c r="BQP45" s="147"/>
      <c r="BQQ45" s="147"/>
      <c r="BQR45" s="147"/>
      <c r="BQS45" s="147"/>
      <c r="BQT45" s="147"/>
      <c r="BQU45" s="147"/>
      <c r="BQV45" s="147"/>
      <c r="BQW45" s="147"/>
      <c r="BQX45" s="147"/>
      <c r="BQY45" s="147"/>
      <c r="BQZ45" s="147"/>
      <c r="BRA45" s="147"/>
      <c r="BRB45" s="147"/>
      <c r="BRC45" s="147"/>
      <c r="BRD45" s="147"/>
      <c r="BRE45" s="147"/>
      <c r="BRF45" s="147"/>
      <c r="BRG45" s="147"/>
      <c r="BRH45" s="147"/>
      <c r="BRI45" s="147"/>
      <c r="BRJ45" s="147"/>
      <c r="BRK45" s="147"/>
      <c r="BRL45" s="147"/>
      <c r="BRM45" s="147"/>
      <c r="BRN45" s="147"/>
      <c r="BRO45" s="147"/>
      <c r="BRP45" s="147"/>
      <c r="BRQ45" s="147"/>
      <c r="BRR45" s="147"/>
      <c r="BRS45" s="147"/>
      <c r="BRT45" s="147"/>
      <c r="BRU45" s="147"/>
      <c r="BRV45" s="147"/>
      <c r="BRW45" s="147"/>
      <c r="BRX45" s="147"/>
      <c r="BRY45" s="147"/>
      <c r="BRZ45" s="147"/>
      <c r="BSA45" s="147"/>
      <c r="BSB45" s="147"/>
      <c r="BSC45" s="147"/>
      <c r="BSD45" s="147"/>
      <c r="BSE45" s="147"/>
      <c r="BSF45" s="147"/>
      <c r="BSG45" s="147"/>
      <c r="BSH45" s="147"/>
      <c r="BSI45" s="147"/>
      <c r="BSJ45" s="147"/>
      <c r="BSK45" s="147"/>
      <c r="BSL45" s="147"/>
      <c r="BSM45" s="147"/>
      <c r="BSN45" s="147"/>
      <c r="BSO45" s="147"/>
      <c r="BSP45" s="147"/>
      <c r="BSQ45" s="147"/>
      <c r="BSR45" s="147"/>
      <c r="BSS45" s="147"/>
      <c r="BST45" s="147"/>
      <c r="BSU45" s="147"/>
      <c r="BSV45" s="147"/>
      <c r="BSW45" s="147"/>
      <c r="BSX45" s="147"/>
      <c r="BSY45" s="147"/>
      <c r="BSZ45" s="147"/>
      <c r="BTA45" s="147"/>
      <c r="BTB45" s="147"/>
      <c r="BTC45" s="147"/>
      <c r="BTD45" s="147"/>
      <c r="BTE45" s="147"/>
      <c r="BTF45" s="147"/>
      <c r="BTG45" s="147"/>
      <c r="BTH45" s="147"/>
      <c r="BTI45" s="147"/>
      <c r="BTJ45" s="147"/>
      <c r="BTK45" s="147"/>
      <c r="BTL45" s="147"/>
      <c r="BTM45" s="147"/>
      <c r="BTN45" s="147"/>
      <c r="BTO45" s="147"/>
      <c r="BTP45" s="147"/>
      <c r="BTQ45" s="147"/>
      <c r="BTR45" s="147"/>
      <c r="BTS45" s="147"/>
      <c r="BTT45" s="147"/>
      <c r="BTU45" s="147"/>
      <c r="BTV45" s="147"/>
      <c r="BTW45" s="147"/>
      <c r="BTX45" s="147"/>
      <c r="BTY45" s="147"/>
      <c r="BTZ45" s="147"/>
      <c r="BUA45" s="147"/>
      <c r="BUB45" s="147"/>
      <c r="BUC45" s="147"/>
      <c r="BUD45" s="147"/>
      <c r="BUE45" s="147"/>
      <c r="BUF45" s="147"/>
      <c r="BUG45" s="147"/>
      <c r="BUH45" s="147"/>
      <c r="BUI45" s="147"/>
      <c r="BUJ45" s="147"/>
      <c r="BUK45" s="147"/>
      <c r="BUL45" s="147"/>
      <c r="BUM45" s="147"/>
      <c r="BUN45" s="147"/>
      <c r="BUO45" s="147"/>
      <c r="BUP45" s="147"/>
      <c r="BUQ45" s="147"/>
      <c r="BUR45" s="147"/>
      <c r="BUS45" s="147"/>
      <c r="BUT45" s="147"/>
      <c r="BUU45" s="147"/>
      <c r="BUV45" s="147"/>
      <c r="BUW45" s="147"/>
      <c r="BUX45" s="147"/>
      <c r="BUY45" s="147"/>
      <c r="BUZ45" s="147"/>
      <c r="BVA45" s="147"/>
      <c r="BVB45" s="147"/>
      <c r="BVC45" s="147"/>
      <c r="BVD45" s="147"/>
      <c r="BVE45" s="147"/>
      <c r="BVF45" s="147"/>
      <c r="BVG45" s="147"/>
      <c r="BVH45" s="147"/>
      <c r="BVI45" s="147"/>
      <c r="BVJ45" s="147"/>
      <c r="BVK45" s="147"/>
      <c r="BVL45" s="147"/>
      <c r="BVM45" s="147"/>
      <c r="BVN45" s="147"/>
      <c r="BVO45" s="147"/>
      <c r="BVP45" s="147"/>
      <c r="BVQ45" s="147"/>
      <c r="BVR45" s="147"/>
      <c r="BVS45" s="147"/>
      <c r="BVT45" s="147"/>
      <c r="BVU45" s="147"/>
      <c r="BVV45" s="147"/>
      <c r="BVW45" s="147"/>
      <c r="BVX45" s="147"/>
      <c r="BVY45" s="147"/>
      <c r="BVZ45" s="147"/>
      <c r="BWA45" s="147"/>
      <c r="BWB45" s="147"/>
      <c r="BWC45" s="147"/>
      <c r="BWD45" s="147"/>
      <c r="BWE45" s="147"/>
      <c r="BWF45" s="147"/>
      <c r="BWG45" s="147"/>
      <c r="BWH45" s="147"/>
      <c r="BWI45" s="147"/>
      <c r="BWJ45" s="147"/>
      <c r="BWK45" s="147"/>
      <c r="BWL45" s="147"/>
      <c r="BWM45" s="147"/>
      <c r="BWN45" s="147"/>
      <c r="BWO45" s="147"/>
      <c r="BWP45" s="147"/>
      <c r="BWQ45" s="147"/>
      <c r="BWR45" s="147"/>
      <c r="BWS45" s="147"/>
      <c r="BWT45" s="147"/>
      <c r="BWU45" s="147"/>
      <c r="BWV45" s="147"/>
      <c r="BWW45" s="147"/>
      <c r="BWX45" s="147"/>
      <c r="BWY45" s="147"/>
      <c r="BWZ45" s="147"/>
      <c r="BXA45" s="147"/>
      <c r="BXB45" s="147"/>
      <c r="BXC45" s="147"/>
      <c r="BXD45" s="147"/>
      <c r="BXE45" s="147"/>
      <c r="BXF45" s="147"/>
      <c r="BXG45" s="147"/>
      <c r="BXH45" s="147"/>
      <c r="BXI45" s="147"/>
      <c r="BXJ45" s="147"/>
      <c r="BXK45" s="147"/>
      <c r="BXL45" s="147"/>
      <c r="BXM45" s="147"/>
      <c r="BXN45" s="147"/>
      <c r="BXO45" s="147"/>
      <c r="BXP45" s="147"/>
      <c r="BXQ45" s="147"/>
      <c r="BXR45" s="147"/>
      <c r="BXS45" s="147"/>
      <c r="BXT45" s="147"/>
      <c r="BXU45" s="147"/>
      <c r="BXV45" s="147"/>
      <c r="BXW45" s="147"/>
      <c r="BXX45" s="147"/>
      <c r="BXY45" s="147"/>
      <c r="BXZ45" s="147"/>
      <c r="BYA45" s="147"/>
      <c r="BYB45" s="147"/>
      <c r="BYC45" s="147"/>
      <c r="BYD45" s="147"/>
      <c r="BYE45" s="147"/>
      <c r="BYF45" s="147"/>
      <c r="BYG45" s="147"/>
      <c r="BYH45" s="147"/>
      <c r="BYI45" s="147"/>
      <c r="BYJ45" s="147"/>
      <c r="BYK45" s="147"/>
      <c r="BYL45" s="147"/>
      <c r="BYM45" s="147"/>
      <c r="BYN45" s="147"/>
      <c r="BYO45" s="147"/>
      <c r="BYP45" s="147"/>
      <c r="BYQ45" s="147"/>
      <c r="BYR45" s="147"/>
      <c r="BYS45" s="147"/>
      <c r="BYT45" s="147"/>
      <c r="BYU45" s="147"/>
      <c r="BYV45" s="147"/>
      <c r="BYW45" s="147"/>
      <c r="BYX45" s="147"/>
      <c r="BYY45" s="147"/>
      <c r="BYZ45" s="147"/>
      <c r="BZA45" s="147"/>
      <c r="BZB45" s="147"/>
      <c r="BZC45" s="147"/>
      <c r="BZD45" s="147"/>
      <c r="BZE45" s="147"/>
      <c r="BZF45" s="147"/>
      <c r="BZG45" s="147"/>
      <c r="BZH45" s="147"/>
      <c r="BZI45" s="147"/>
      <c r="BZJ45" s="147"/>
      <c r="BZK45" s="147"/>
      <c r="BZL45" s="147"/>
      <c r="BZM45" s="147"/>
      <c r="BZN45" s="147"/>
      <c r="BZO45" s="147"/>
      <c r="BZP45" s="147"/>
      <c r="BZQ45" s="147"/>
      <c r="BZR45" s="147"/>
      <c r="BZS45" s="147"/>
      <c r="BZT45" s="147"/>
      <c r="BZU45" s="147"/>
      <c r="BZV45" s="147"/>
      <c r="BZW45" s="147"/>
      <c r="BZX45" s="147"/>
      <c r="BZY45" s="147"/>
      <c r="BZZ45" s="147"/>
      <c r="CAA45" s="147"/>
      <c r="CAB45" s="147"/>
      <c r="CAC45" s="147"/>
      <c r="CAD45" s="147"/>
      <c r="CAE45" s="147"/>
      <c r="CAF45" s="147"/>
      <c r="CAG45" s="147"/>
      <c r="CAH45" s="147"/>
      <c r="CAI45" s="147"/>
      <c r="CAJ45" s="147"/>
      <c r="CAK45" s="147"/>
      <c r="CAL45" s="147"/>
      <c r="CAM45" s="147"/>
      <c r="CAN45" s="147"/>
      <c r="CAO45" s="147"/>
      <c r="CAP45" s="147"/>
      <c r="CAQ45" s="147"/>
      <c r="CAR45" s="147"/>
      <c r="CAS45" s="147"/>
      <c r="CAT45" s="147"/>
      <c r="CAU45" s="147"/>
      <c r="CAV45" s="147"/>
      <c r="CAW45" s="147"/>
      <c r="CAX45" s="147"/>
      <c r="CAY45" s="147"/>
      <c r="CAZ45" s="147"/>
      <c r="CBA45" s="147"/>
      <c r="CBB45" s="147"/>
      <c r="CBC45" s="147"/>
      <c r="CBD45" s="147"/>
      <c r="CBE45" s="147"/>
      <c r="CBF45" s="147"/>
      <c r="CBG45" s="147"/>
      <c r="CBH45" s="147"/>
      <c r="CBI45" s="147"/>
      <c r="CBJ45" s="147"/>
      <c r="CBK45" s="147"/>
      <c r="CBL45" s="147"/>
      <c r="CBM45" s="147"/>
      <c r="CBN45" s="147"/>
      <c r="CBO45" s="147"/>
      <c r="CBP45" s="147"/>
      <c r="CBQ45" s="147"/>
      <c r="CBR45" s="147"/>
      <c r="CBS45" s="147"/>
      <c r="CBT45" s="147"/>
      <c r="CBU45" s="147"/>
      <c r="CBV45" s="147"/>
      <c r="CBW45" s="147"/>
      <c r="CBX45" s="147"/>
      <c r="CBY45" s="147"/>
      <c r="CBZ45" s="147"/>
      <c r="CCA45" s="147"/>
      <c r="CCB45" s="147"/>
      <c r="CCC45" s="147"/>
      <c r="CCD45" s="147"/>
      <c r="CCE45" s="147"/>
      <c r="CCF45" s="147"/>
      <c r="CCG45" s="147"/>
      <c r="CCH45" s="147"/>
      <c r="CCI45" s="147"/>
      <c r="CCJ45" s="147"/>
      <c r="CCK45" s="147"/>
      <c r="CCL45" s="147"/>
      <c r="CCM45" s="147"/>
      <c r="CCN45" s="147"/>
      <c r="CCO45" s="147"/>
      <c r="CCP45" s="147"/>
      <c r="CCQ45" s="147"/>
      <c r="CCR45" s="147"/>
      <c r="CCS45" s="147"/>
      <c r="CCT45" s="147"/>
      <c r="CCU45" s="147"/>
      <c r="CCV45" s="147"/>
      <c r="CCW45" s="147"/>
      <c r="CCX45" s="147"/>
      <c r="CCY45" s="147"/>
      <c r="CCZ45" s="147"/>
      <c r="CDA45" s="147"/>
      <c r="CDB45" s="147"/>
      <c r="CDC45" s="147"/>
      <c r="CDD45" s="147"/>
      <c r="CDE45" s="147"/>
      <c r="CDF45" s="147"/>
      <c r="CDG45" s="147"/>
      <c r="CDH45" s="147"/>
      <c r="CDI45" s="147"/>
      <c r="CDJ45" s="147"/>
      <c r="CDK45" s="147"/>
      <c r="CDL45" s="147"/>
      <c r="CDM45" s="147"/>
      <c r="CDN45" s="147"/>
      <c r="CDO45" s="147"/>
      <c r="CDP45" s="147"/>
      <c r="CDQ45" s="147"/>
      <c r="CDR45" s="147"/>
      <c r="CDS45" s="147"/>
      <c r="CDT45" s="147"/>
      <c r="CDU45" s="147"/>
      <c r="CDV45" s="147"/>
      <c r="CDW45" s="147"/>
      <c r="CDX45" s="147"/>
      <c r="CDY45" s="147"/>
      <c r="CDZ45" s="147"/>
      <c r="CEA45" s="147"/>
      <c r="CEB45" s="147"/>
      <c r="CEC45" s="147"/>
      <c r="CED45" s="147"/>
      <c r="CEE45" s="147"/>
      <c r="CEF45" s="147"/>
      <c r="CEG45" s="147"/>
      <c r="CEH45" s="147"/>
      <c r="CEI45" s="147"/>
      <c r="CEJ45" s="147"/>
      <c r="CEK45" s="147"/>
      <c r="CEL45" s="147"/>
      <c r="CEM45" s="147"/>
      <c r="CEN45" s="147"/>
      <c r="CEO45" s="147"/>
      <c r="CEP45" s="147"/>
      <c r="CEQ45" s="147"/>
      <c r="CER45" s="147"/>
      <c r="CES45" s="147"/>
      <c r="CET45" s="147"/>
      <c r="CEU45" s="147"/>
      <c r="CEV45" s="147"/>
      <c r="CEW45" s="147"/>
      <c r="CEX45" s="147"/>
      <c r="CEY45" s="147"/>
      <c r="CEZ45" s="147"/>
      <c r="CFA45" s="147"/>
      <c r="CFB45" s="147"/>
      <c r="CFC45" s="147"/>
      <c r="CFD45" s="147"/>
      <c r="CFE45" s="147"/>
      <c r="CFF45" s="147"/>
      <c r="CFG45" s="147"/>
      <c r="CFH45" s="147"/>
      <c r="CFI45" s="147"/>
      <c r="CFJ45" s="147"/>
      <c r="CFK45" s="147"/>
      <c r="CFL45" s="147"/>
      <c r="CFM45" s="147"/>
      <c r="CFN45" s="147"/>
      <c r="CFO45" s="147"/>
      <c r="CFP45" s="147"/>
      <c r="CFQ45" s="147"/>
      <c r="CFR45" s="147"/>
      <c r="CFS45" s="147"/>
      <c r="CFT45" s="147"/>
      <c r="CFU45" s="147"/>
      <c r="CFV45" s="147"/>
      <c r="CFW45" s="147"/>
      <c r="CFX45" s="147"/>
      <c r="CFY45" s="147"/>
      <c r="CFZ45" s="147"/>
      <c r="CGA45" s="147"/>
      <c r="CGB45" s="147"/>
      <c r="CGC45" s="147"/>
      <c r="CGD45" s="147"/>
      <c r="CGE45" s="147"/>
      <c r="CGF45" s="147"/>
      <c r="CGG45" s="147"/>
      <c r="CGH45" s="147"/>
      <c r="CGI45" s="147"/>
      <c r="CGJ45" s="147"/>
      <c r="CGK45" s="147"/>
      <c r="CGL45" s="147"/>
      <c r="CGM45" s="147"/>
      <c r="CGN45" s="147"/>
      <c r="CGO45" s="147"/>
      <c r="CGP45" s="147"/>
      <c r="CGQ45" s="147"/>
      <c r="CGR45" s="147"/>
      <c r="CGS45" s="147"/>
      <c r="CGT45" s="147"/>
      <c r="CGU45" s="147"/>
      <c r="CGV45" s="147"/>
      <c r="CGW45" s="147"/>
      <c r="CGX45" s="147"/>
      <c r="CGY45" s="147"/>
      <c r="CGZ45" s="147"/>
      <c r="CHA45" s="147"/>
      <c r="CHB45" s="147"/>
      <c r="CHC45" s="147"/>
      <c r="CHD45" s="147"/>
      <c r="CHE45" s="147"/>
      <c r="CHF45" s="147"/>
      <c r="CHG45" s="147"/>
      <c r="CHH45" s="147"/>
      <c r="CHI45" s="147"/>
      <c r="CHJ45" s="147"/>
      <c r="CHK45" s="147"/>
      <c r="CHL45" s="147"/>
      <c r="CHM45" s="147"/>
      <c r="CHN45" s="147"/>
      <c r="CHO45" s="147"/>
      <c r="CHP45" s="147"/>
      <c r="CHQ45" s="147"/>
      <c r="CHR45" s="147"/>
      <c r="CHS45" s="147"/>
      <c r="CHT45" s="147"/>
      <c r="CHU45" s="147"/>
      <c r="CHV45" s="147"/>
      <c r="CHW45" s="147"/>
      <c r="CHX45" s="147"/>
      <c r="CHY45" s="147"/>
      <c r="CHZ45" s="147"/>
      <c r="CIA45" s="147"/>
      <c r="CIB45" s="147"/>
      <c r="CIC45" s="147"/>
      <c r="CID45" s="147"/>
      <c r="CIE45" s="147"/>
      <c r="CIF45" s="147"/>
      <c r="CIG45" s="147"/>
      <c r="CIH45" s="147"/>
      <c r="CII45" s="147"/>
      <c r="CIJ45" s="147"/>
      <c r="CIK45" s="147"/>
      <c r="CIL45" s="147"/>
      <c r="CIM45" s="147"/>
      <c r="CIN45" s="147"/>
      <c r="CIO45" s="147"/>
      <c r="CIP45" s="147"/>
      <c r="CIQ45" s="147"/>
      <c r="CIR45" s="147"/>
      <c r="CIS45" s="147"/>
      <c r="CIT45" s="147"/>
      <c r="CIU45" s="147"/>
      <c r="CIV45" s="147"/>
      <c r="CIW45" s="147"/>
      <c r="CIX45" s="147"/>
      <c r="CIY45" s="147"/>
      <c r="CIZ45" s="147"/>
      <c r="CJA45" s="147"/>
      <c r="CJB45" s="147"/>
      <c r="CJC45" s="147"/>
      <c r="CJD45" s="147"/>
      <c r="CJE45" s="147"/>
      <c r="CJF45" s="147"/>
      <c r="CJG45" s="147"/>
      <c r="CJH45" s="147"/>
      <c r="CJI45" s="147"/>
      <c r="CJJ45" s="147"/>
      <c r="CJK45" s="147"/>
      <c r="CJL45" s="147"/>
      <c r="CJM45" s="147"/>
      <c r="CJN45" s="147"/>
      <c r="CJO45" s="147"/>
      <c r="CJP45" s="147"/>
      <c r="CJQ45" s="147"/>
      <c r="CJR45" s="147"/>
      <c r="CJS45" s="147"/>
      <c r="CJT45" s="147"/>
      <c r="CJU45" s="147"/>
      <c r="CJV45" s="147"/>
      <c r="CJW45" s="147"/>
      <c r="CJX45" s="147"/>
      <c r="CJY45" s="147"/>
      <c r="CJZ45" s="147"/>
      <c r="CKA45" s="147"/>
      <c r="CKB45" s="147"/>
      <c r="CKC45" s="147"/>
      <c r="CKD45" s="147"/>
      <c r="CKE45" s="147"/>
      <c r="CKF45" s="147"/>
      <c r="CKG45" s="147"/>
      <c r="CKH45" s="147"/>
      <c r="CKI45" s="147"/>
      <c r="CKJ45" s="147"/>
      <c r="CKK45" s="147"/>
      <c r="CKL45" s="147"/>
      <c r="CKM45" s="147"/>
      <c r="CKN45" s="147"/>
      <c r="CKO45" s="147"/>
      <c r="CKP45" s="147"/>
      <c r="CKQ45" s="147"/>
      <c r="CKR45" s="147"/>
      <c r="CKS45" s="147"/>
      <c r="CKT45" s="147"/>
      <c r="CKU45" s="147"/>
      <c r="CKV45" s="147"/>
      <c r="CKW45" s="147"/>
      <c r="CKX45" s="147"/>
      <c r="CKY45" s="147"/>
      <c r="CKZ45" s="147"/>
      <c r="CLA45" s="147"/>
      <c r="CLB45" s="147"/>
      <c r="CLC45" s="147"/>
      <c r="CLD45" s="147"/>
      <c r="CLE45" s="147"/>
      <c r="CLF45" s="147"/>
      <c r="CLG45" s="147"/>
      <c r="CLH45" s="147"/>
      <c r="CLI45" s="147"/>
      <c r="CLJ45" s="147"/>
      <c r="CLK45" s="147"/>
      <c r="CLL45" s="147"/>
      <c r="CLM45" s="147"/>
      <c r="CLN45" s="147"/>
      <c r="CLO45" s="147"/>
      <c r="CLP45" s="147"/>
      <c r="CLQ45" s="147"/>
      <c r="CLR45" s="147"/>
      <c r="CLS45" s="147"/>
      <c r="CLT45" s="147"/>
      <c r="CLU45" s="147"/>
      <c r="CLV45" s="147"/>
      <c r="CLW45" s="147"/>
      <c r="CLX45" s="147"/>
      <c r="CLY45" s="147"/>
      <c r="CLZ45" s="147"/>
      <c r="CMA45" s="147"/>
      <c r="CMB45" s="147"/>
      <c r="CMC45" s="147"/>
      <c r="CMD45" s="147"/>
      <c r="CME45" s="147"/>
      <c r="CMF45" s="147"/>
      <c r="CMG45" s="147"/>
      <c r="CMH45" s="147"/>
      <c r="CMI45" s="147"/>
      <c r="CMJ45" s="147"/>
      <c r="CMK45" s="147"/>
      <c r="CML45" s="147"/>
      <c r="CMM45" s="147"/>
      <c r="CMN45" s="147"/>
      <c r="CMO45" s="147"/>
      <c r="CMP45" s="147"/>
      <c r="CMQ45" s="147"/>
      <c r="CMR45" s="147"/>
      <c r="CMS45" s="147"/>
      <c r="CMT45" s="147"/>
      <c r="CMU45" s="147"/>
      <c r="CMV45" s="147"/>
      <c r="CMW45" s="147"/>
      <c r="CMX45" s="147"/>
      <c r="CMY45" s="147"/>
      <c r="CMZ45" s="147"/>
      <c r="CNA45" s="147"/>
      <c r="CNB45" s="147"/>
      <c r="CNC45" s="147"/>
      <c r="CND45" s="147"/>
      <c r="CNE45" s="147"/>
      <c r="CNF45" s="147"/>
      <c r="CNG45" s="147"/>
      <c r="CNH45" s="147"/>
      <c r="CNI45" s="147"/>
      <c r="CNJ45" s="147"/>
      <c r="CNK45" s="147"/>
      <c r="CNL45" s="147"/>
      <c r="CNM45" s="147"/>
      <c r="CNN45" s="147"/>
      <c r="CNO45" s="147"/>
      <c r="CNP45" s="147"/>
      <c r="CNQ45" s="147"/>
      <c r="CNR45" s="147"/>
      <c r="CNS45" s="147"/>
      <c r="CNT45" s="147"/>
      <c r="CNU45" s="147"/>
      <c r="CNV45" s="147"/>
      <c r="CNW45" s="147"/>
      <c r="CNX45" s="147"/>
      <c r="CNY45" s="147"/>
      <c r="CNZ45" s="147"/>
      <c r="COA45" s="147"/>
      <c r="COB45" s="147"/>
      <c r="COC45" s="147"/>
      <c r="COD45" s="147"/>
      <c r="COE45" s="147"/>
      <c r="COF45" s="147"/>
      <c r="COG45" s="147"/>
      <c r="COH45" s="147"/>
      <c r="COI45" s="147"/>
      <c r="COJ45" s="147"/>
      <c r="COK45" s="147"/>
      <c r="COL45" s="147"/>
      <c r="COM45" s="147"/>
      <c r="CON45" s="147"/>
      <c r="COO45" s="147"/>
      <c r="COP45" s="147"/>
      <c r="COQ45" s="147"/>
      <c r="COR45" s="147"/>
      <c r="COS45" s="147"/>
      <c r="COT45" s="147"/>
      <c r="COU45" s="147"/>
      <c r="COV45" s="147"/>
      <c r="COW45" s="147"/>
      <c r="COX45" s="147"/>
      <c r="COY45" s="147"/>
      <c r="COZ45" s="147"/>
      <c r="CPA45" s="147"/>
      <c r="CPB45" s="147"/>
      <c r="CPC45" s="147"/>
      <c r="CPD45" s="147"/>
      <c r="CPE45" s="147"/>
      <c r="CPF45" s="147"/>
      <c r="CPG45" s="147"/>
      <c r="CPH45" s="147"/>
      <c r="CPI45" s="147"/>
      <c r="CPJ45" s="147"/>
      <c r="CPK45" s="147"/>
      <c r="CPL45" s="147"/>
      <c r="CPM45" s="147"/>
      <c r="CPN45" s="147"/>
      <c r="CPO45" s="147"/>
      <c r="CPP45" s="147"/>
      <c r="CPQ45" s="147"/>
      <c r="CPR45" s="147"/>
      <c r="CPS45" s="147"/>
      <c r="CPT45" s="147"/>
      <c r="CPU45" s="147"/>
      <c r="CPV45" s="147"/>
      <c r="CPW45" s="147"/>
      <c r="CPX45" s="147"/>
      <c r="CPY45" s="147"/>
      <c r="CPZ45" s="147"/>
      <c r="CQA45" s="147"/>
      <c r="CQB45" s="147"/>
      <c r="CQC45" s="147"/>
      <c r="CQD45" s="147"/>
      <c r="CQE45" s="147"/>
      <c r="CQF45" s="147"/>
      <c r="CQG45" s="147"/>
      <c r="CQH45" s="147"/>
      <c r="CQI45" s="147"/>
      <c r="CQJ45" s="147"/>
      <c r="CQK45" s="147"/>
      <c r="CQL45" s="147"/>
      <c r="CQM45" s="147"/>
      <c r="CQN45" s="147"/>
      <c r="CQO45" s="147"/>
      <c r="CQP45" s="147"/>
      <c r="CQQ45" s="147"/>
      <c r="CQR45" s="147"/>
      <c r="CQS45" s="147"/>
      <c r="CQT45" s="147"/>
      <c r="CQU45" s="147"/>
      <c r="CQV45" s="147"/>
      <c r="CQW45" s="147"/>
      <c r="CQX45" s="147"/>
      <c r="CQY45" s="147"/>
      <c r="CQZ45" s="147"/>
      <c r="CRA45" s="147"/>
      <c r="CRB45" s="147"/>
      <c r="CRC45" s="147"/>
      <c r="CRD45" s="147"/>
      <c r="CRE45" s="147"/>
      <c r="CRF45" s="147"/>
      <c r="CRG45" s="147"/>
      <c r="CRH45" s="147"/>
      <c r="CRI45" s="147"/>
      <c r="CRJ45" s="147"/>
      <c r="CRK45" s="147"/>
      <c r="CRL45" s="147"/>
      <c r="CRM45" s="147"/>
      <c r="CRN45" s="147"/>
      <c r="CRO45" s="147"/>
      <c r="CRP45" s="147"/>
      <c r="CRQ45" s="147"/>
      <c r="CRR45" s="147"/>
      <c r="CRS45" s="147"/>
      <c r="CRT45" s="147"/>
      <c r="CRU45" s="147"/>
      <c r="CRV45" s="147"/>
      <c r="CRW45" s="147"/>
      <c r="CRX45" s="147"/>
      <c r="CRY45" s="147"/>
      <c r="CRZ45" s="147"/>
      <c r="CSA45" s="147"/>
      <c r="CSB45" s="147"/>
      <c r="CSC45" s="147"/>
      <c r="CSD45" s="147"/>
      <c r="CSE45" s="147"/>
      <c r="CSF45" s="147"/>
      <c r="CSG45" s="147"/>
      <c r="CSH45" s="147"/>
      <c r="CSI45" s="147"/>
      <c r="CSJ45" s="147"/>
      <c r="CSK45" s="147"/>
      <c r="CSL45" s="147"/>
      <c r="CSM45" s="147"/>
      <c r="CSN45" s="147"/>
      <c r="CSO45" s="147"/>
      <c r="CSP45" s="147"/>
      <c r="CSQ45" s="147"/>
      <c r="CSR45" s="147"/>
      <c r="CSS45" s="147"/>
      <c r="CST45" s="147"/>
      <c r="CSU45" s="147"/>
      <c r="CSV45" s="147"/>
      <c r="CSW45" s="147"/>
      <c r="CSX45" s="147"/>
      <c r="CSY45" s="147"/>
      <c r="CSZ45" s="147"/>
      <c r="CTA45" s="147"/>
      <c r="CTB45" s="147"/>
      <c r="CTC45" s="147"/>
      <c r="CTD45" s="147"/>
      <c r="CTE45" s="147"/>
      <c r="CTF45" s="147"/>
      <c r="CTG45" s="147"/>
      <c r="CTH45" s="147"/>
      <c r="CTI45" s="147"/>
      <c r="CTJ45" s="147"/>
      <c r="CTK45" s="147"/>
      <c r="CTL45" s="147"/>
      <c r="CTM45" s="147"/>
      <c r="CTN45" s="147"/>
      <c r="CTO45" s="147"/>
      <c r="CTP45" s="147"/>
      <c r="CTQ45" s="147"/>
      <c r="CTR45" s="147"/>
      <c r="CTS45" s="147"/>
      <c r="CTT45" s="147"/>
      <c r="CTU45" s="147"/>
      <c r="CTV45" s="147"/>
      <c r="CTW45" s="147"/>
      <c r="CTX45" s="147"/>
      <c r="CTY45" s="147"/>
      <c r="CTZ45" s="147"/>
      <c r="CUA45" s="147"/>
      <c r="CUB45" s="147"/>
      <c r="CUC45" s="147"/>
      <c r="CUD45" s="147"/>
      <c r="CUE45" s="147"/>
      <c r="CUF45" s="147"/>
      <c r="CUG45" s="147"/>
      <c r="CUH45" s="147"/>
      <c r="CUI45" s="147"/>
      <c r="CUJ45" s="147"/>
      <c r="CUK45" s="147"/>
      <c r="CUL45" s="147"/>
      <c r="CUM45" s="147"/>
      <c r="CUN45" s="147"/>
      <c r="CUO45" s="147"/>
      <c r="CUP45" s="147"/>
      <c r="CUQ45" s="147"/>
      <c r="CUR45" s="147"/>
      <c r="CUS45" s="147"/>
      <c r="CUT45" s="147"/>
      <c r="CUU45" s="147"/>
      <c r="CUV45" s="147"/>
      <c r="CUW45" s="147"/>
      <c r="CUX45" s="147"/>
      <c r="CUY45" s="147"/>
      <c r="CUZ45" s="147"/>
      <c r="CVA45" s="147"/>
      <c r="CVB45" s="147"/>
      <c r="CVC45" s="147"/>
      <c r="CVD45" s="147"/>
      <c r="CVE45" s="147"/>
      <c r="CVF45" s="147"/>
      <c r="CVG45" s="147"/>
      <c r="CVH45" s="147"/>
      <c r="CVI45" s="147"/>
      <c r="CVJ45" s="147"/>
      <c r="CVK45" s="147"/>
      <c r="CVL45" s="147"/>
      <c r="CVM45" s="147"/>
      <c r="CVN45" s="147"/>
      <c r="CVO45" s="147"/>
      <c r="CVP45" s="147"/>
      <c r="CVQ45" s="147"/>
      <c r="CVR45" s="147"/>
      <c r="CVS45" s="147"/>
      <c r="CVT45" s="147"/>
      <c r="CVU45" s="147"/>
      <c r="CVV45" s="147"/>
      <c r="CVW45" s="147"/>
      <c r="CVX45" s="147"/>
      <c r="CVY45" s="147"/>
      <c r="CVZ45" s="147"/>
      <c r="CWA45" s="147"/>
      <c r="CWB45" s="147"/>
      <c r="CWC45" s="147"/>
      <c r="CWD45" s="147"/>
      <c r="CWE45" s="147"/>
      <c r="CWF45" s="147"/>
      <c r="CWG45" s="147"/>
      <c r="CWH45" s="147"/>
      <c r="CWI45" s="147"/>
      <c r="CWJ45" s="147"/>
      <c r="CWK45" s="147"/>
      <c r="CWL45" s="147"/>
      <c r="CWM45" s="147"/>
      <c r="CWN45" s="147"/>
      <c r="CWO45" s="147"/>
      <c r="CWP45" s="147"/>
      <c r="CWQ45" s="147"/>
      <c r="CWR45" s="147"/>
      <c r="CWS45" s="147"/>
      <c r="CWT45" s="147"/>
      <c r="CWU45" s="147"/>
      <c r="CWV45" s="147"/>
      <c r="CWW45" s="147"/>
      <c r="CWX45" s="147"/>
      <c r="CWY45" s="147"/>
      <c r="CWZ45" s="147"/>
      <c r="CXA45" s="147"/>
      <c r="CXB45" s="147"/>
      <c r="CXC45" s="147"/>
      <c r="CXD45" s="147"/>
      <c r="CXE45" s="147"/>
      <c r="CXF45" s="147"/>
      <c r="CXG45" s="147"/>
      <c r="CXH45" s="147"/>
      <c r="CXI45" s="147"/>
      <c r="CXJ45" s="147"/>
      <c r="CXK45" s="147"/>
      <c r="CXL45" s="147"/>
      <c r="CXM45" s="147"/>
      <c r="CXN45" s="147"/>
      <c r="CXO45" s="147"/>
      <c r="CXP45" s="147"/>
      <c r="CXQ45" s="147"/>
      <c r="CXR45" s="147"/>
      <c r="CXS45" s="147"/>
      <c r="CXT45" s="147"/>
      <c r="CXU45" s="147"/>
      <c r="CXV45" s="147"/>
      <c r="CXW45" s="147"/>
      <c r="CXX45" s="147"/>
      <c r="CXY45" s="147"/>
      <c r="CXZ45" s="147"/>
      <c r="CYA45" s="147"/>
      <c r="CYB45" s="147"/>
      <c r="CYC45" s="147"/>
      <c r="CYD45" s="147"/>
      <c r="CYE45" s="147"/>
      <c r="CYF45" s="147"/>
      <c r="CYG45" s="147"/>
      <c r="CYH45" s="147"/>
      <c r="CYI45" s="147"/>
      <c r="CYJ45" s="147"/>
      <c r="CYK45" s="147"/>
      <c r="CYL45" s="147"/>
      <c r="CYM45" s="147"/>
      <c r="CYN45" s="147"/>
      <c r="CYO45" s="147"/>
      <c r="CYP45" s="147"/>
      <c r="CYQ45" s="147"/>
      <c r="CYR45" s="147"/>
      <c r="CYS45" s="147"/>
      <c r="CYT45" s="147"/>
      <c r="CYU45" s="147"/>
      <c r="CYV45" s="147"/>
      <c r="CYW45" s="147"/>
      <c r="CYX45" s="147"/>
      <c r="CYY45" s="147"/>
      <c r="CYZ45" s="147"/>
      <c r="CZA45" s="147"/>
      <c r="CZB45" s="147"/>
      <c r="CZC45" s="147"/>
      <c r="CZD45" s="147"/>
      <c r="CZE45" s="147"/>
      <c r="CZF45" s="147"/>
      <c r="CZG45" s="147"/>
      <c r="CZH45" s="147"/>
      <c r="CZI45" s="147"/>
      <c r="CZJ45" s="147"/>
      <c r="CZK45" s="147"/>
      <c r="CZL45" s="147"/>
      <c r="CZM45" s="147"/>
      <c r="CZN45" s="147"/>
      <c r="CZO45" s="147"/>
      <c r="CZP45" s="147"/>
      <c r="CZQ45" s="147"/>
      <c r="CZR45" s="147"/>
      <c r="CZS45" s="147"/>
      <c r="CZT45" s="147"/>
      <c r="CZU45" s="147"/>
      <c r="CZV45" s="147"/>
      <c r="CZW45" s="147"/>
      <c r="CZX45" s="147"/>
      <c r="CZY45" s="147"/>
      <c r="CZZ45" s="147"/>
      <c r="DAA45" s="147"/>
      <c r="DAB45" s="147"/>
      <c r="DAC45" s="147"/>
      <c r="DAD45" s="147"/>
      <c r="DAE45" s="147"/>
      <c r="DAF45" s="147"/>
      <c r="DAG45" s="147"/>
      <c r="DAH45" s="147"/>
      <c r="DAI45" s="147"/>
      <c r="DAJ45" s="147"/>
      <c r="DAK45" s="147"/>
      <c r="DAL45" s="147"/>
      <c r="DAM45" s="147"/>
      <c r="DAN45" s="147"/>
      <c r="DAO45" s="147"/>
      <c r="DAP45" s="147"/>
      <c r="DAQ45" s="147"/>
      <c r="DAR45" s="147"/>
      <c r="DAS45" s="147"/>
      <c r="DAT45" s="147"/>
      <c r="DAU45" s="147"/>
      <c r="DAV45" s="147"/>
      <c r="DAW45" s="147"/>
      <c r="DAX45" s="147"/>
      <c r="DAY45" s="147"/>
      <c r="DAZ45" s="147"/>
      <c r="DBA45" s="147"/>
      <c r="DBB45" s="147"/>
      <c r="DBC45" s="147"/>
      <c r="DBD45" s="147"/>
      <c r="DBE45" s="147"/>
      <c r="DBF45" s="147"/>
      <c r="DBG45" s="147"/>
      <c r="DBH45" s="147"/>
      <c r="DBI45" s="147"/>
      <c r="DBJ45" s="147"/>
      <c r="DBK45" s="147"/>
      <c r="DBL45" s="147"/>
      <c r="DBM45" s="147"/>
      <c r="DBN45" s="147"/>
      <c r="DBO45" s="147"/>
      <c r="DBP45" s="147"/>
      <c r="DBQ45" s="147"/>
      <c r="DBR45" s="147"/>
      <c r="DBS45" s="147"/>
      <c r="DBT45" s="147"/>
      <c r="DBU45" s="147"/>
      <c r="DBV45" s="147"/>
      <c r="DBW45" s="147"/>
      <c r="DBX45" s="147"/>
      <c r="DBY45" s="147"/>
      <c r="DBZ45" s="147"/>
      <c r="DCA45" s="147"/>
      <c r="DCB45" s="147"/>
      <c r="DCC45" s="147"/>
      <c r="DCD45" s="147"/>
      <c r="DCE45" s="147"/>
      <c r="DCF45" s="147"/>
      <c r="DCG45" s="147"/>
      <c r="DCH45" s="147"/>
      <c r="DCI45" s="147"/>
      <c r="DCJ45" s="147"/>
      <c r="DCK45" s="147"/>
      <c r="DCL45" s="147"/>
      <c r="DCM45" s="147"/>
      <c r="DCN45" s="147"/>
      <c r="DCO45" s="147"/>
      <c r="DCP45" s="147"/>
      <c r="DCQ45" s="147"/>
      <c r="DCR45" s="147"/>
      <c r="DCS45" s="147"/>
      <c r="DCT45" s="147"/>
      <c r="DCU45" s="147"/>
      <c r="DCV45" s="147"/>
      <c r="DCW45" s="147"/>
      <c r="DCX45" s="147"/>
      <c r="DCY45" s="147"/>
      <c r="DCZ45" s="147"/>
      <c r="DDA45" s="147"/>
      <c r="DDB45" s="147"/>
      <c r="DDC45" s="147"/>
      <c r="DDD45" s="147"/>
      <c r="DDE45" s="147"/>
      <c r="DDF45" s="147"/>
      <c r="DDG45" s="147"/>
      <c r="DDH45" s="147"/>
      <c r="DDI45" s="147"/>
      <c r="DDJ45" s="147"/>
      <c r="DDK45" s="147"/>
      <c r="DDL45" s="147"/>
      <c r="DDM45" s="147"/>
      <c r="DDN45" s="147"/>
      <c r="DDO45" s="147"/>
      <c r="DDP45" s="147"/>
      <c r="DDQ45" s="147"/>
      <c r="DDR45" s="147"/>
      <c r="DDS45" s="147"/>
      <c r="DDT45" s="147"/>
      <c r="DDU45" s="147"/>
      <c r="DDV45" s="147"/>
      <c r="DDW45" s="147"/>
      <c r="DDX45" s="147"/>
      <c r="DDY45" s="147"/>
      <c r="DDZ45" s="147"/>
      <c r="DEA45" s="147"/>
      <c r="DEB45" s="147"/>
      <c r="DEC45" s="147"/>
      <c r="DED45" s="147"/>
      <c r="DEE45" s="147"/>
      <c r="DEF45" s="147"/>
      <c r="DEG45" s="147"/>
      <c r="DEH45" s="147"/>
      <c r="DEI45" s="147"/>
      <c r="DEJ45" s="147"/>
      <c r="DEK45" s="147"/>
      <c r="DEL45" s="147"/>
      <c r="DEM45" s="147"/>
      <c r="DEN45" s="147"/>
      <c r="DEO45" s="147"/>
      <c r="DEP45" s="147"/>
      <c r="DEQ45" s="147"/>
      <c r="DER45" s="147"/>
      <c r="DES45" s="147"/>
      <c r="DET45" s="147"/>
      <c r="DEU45" s="147"/>
      <c r="DEV45" s="147"/>
      <c r="DEW45" s="147"/>
      <c r="DEX45" s="147"/>
      <c r="DEY45" s="147"/>
      <c r="DEZ45" s="147"/>
      <c r="DFA45" s="147"/>
      <c r="DFB45" s="147"/>
      <c r="DFC45" s="147"/>
      <c r="DFD45" s="147"/>
      <c r="DFE45" s="147"/>
      <c r="DFF45" s="147"/>
      <c r="DFG45" s="147"/>
      <c r="DFH45" s="147"/>
      <c r="DFI45" s="147"/>
      <c r="DFJ45" s="147"/>
      <c r="DFK45" s="147"/>
      <c r="DFL45" s="147"/>
      <c r="DFM45" s="147"/>
      <c r="DFN45" s="147"/>
      <c r="DFO45" s="147"/>
      <c r="DFP45" s="147"/>
      <c r="DFQ45" s="147"/>
      <c r="DFR45" s="147"/>
      <c r="DFS45" s="147"/>
      <c r="DFT45" s="147"/>
      <c r="DFU45" s="147"/>
      <c r="DFV45" s="147"/>
      <c r="DFW45" s="147"/>
      <c r="DFX45" s="147"/>
      <c r="DFY45" s="147"/>
      <c r="DFZ45" s="147"/>
      <c r="DGA45" s="147"/>
      <c r="DGB45" s="147"/>
      <c r="DGC45" s="147"/>
      <c r="DGD45" s="147"/>
      <c r="DGE45" s="147"/>
      <c r="DGF45" s="147"/>
      <c r="DGG45" s="147"/>
      <c r="DGH45" s="147"/>
      <c r="DGI45" s="147"/>
      <c r="DGJ45" s="147"/>
      <c r="DGK45" s="147"/>
      <c r="DGL45" s="147"/>
      <c r="DGM45" s="147"/>
      <c r="DGN45" s="147"/>
      <c r="DGO45" s="147"/>
      <c r="DGP45" s="147"/>
      <c r="DGQ45" s="147"/>
      <c r="DGR45" s="147"/>
      <c r="DGS45" s="147"/>
      <c r="DGT45" s="147"/>
      <c r="DGU45" s="147"/>
      <c r="DGV45" s="147"/>
      <c r="DGW45" s="147"/>
      <c r="DGX45" s="147"/>
      <c r="DGY45" s="147"/>
      <c r="DGZ45" s="147"/>
      <c r="DHA45" s="147"/>
      <c r="DHB45" s="147"/>
      <c r="DHC45" s="147"/>
      <c r="DHD45" s="147"/>
      <c r="DHE45" s="147"/>
      <c r="DHF45" s="147"/>
      <c r="DHG45" s="147"/>
      <c r="DHH45" s="147"/>
      <c r="DHI45" s="147"/>
      <c r="DHJ45" s="147"/>
      <c r="DHK45" s="147"/>
      <c r="DHL45" s="147"/>
      <c r="DHM45" s="147"/>
      <c r="DHN45" s="147"/>
      <c r="DHO45" s="147"/>
      <c r="DHP45" s="147"/>
      <c r="DHQ45" s="147"/>
      <c r="DHR45" s="147"/>
      <c r="DHS45" s="147"/>
      <c r="DHT45" s="147"/>
      <c r="DHU45" s="147"/>
      <c r="DHV45" s="147"/>
      <c r="DHW45" s="147"/>
      <c r="DHX45" s="147"/>
      <c r="DHY45" s="147"/>
      <c r="DHZ45" s="147"/>
      <c r="DIA45" s="147"/>
      <c r="DIB45" s="147"/>
      <c r="DIC45" s="147"/>
      <c r="DID45" s="147"/>
      <c r="DIE45" s="147"/>
      <c r="DIF45" s="147"/>
      <c r="DIG45" s="147"/>
      <c r="DIH45" s="147"/>
      <c r="DII45" s="147"/>
      <c r="DIJ45" s="147"/>
      <c r="DIK45" s="147"/>
      <c r="DIL45" s="147"/>
      <c r="DIM45" s="147"/>
      <c r="DIN45" s="147"/>
      <c r="DIO45" s="147"/>
      <c r="DIP45" s="147"/>
      <c r="DIQ45" s="147"/>
      <c r="DIR45" s="147"/>
      <c r="DIS45" s="147"/>
      <c r="DIT45" s="147"/>
      <c r="DIU45" s="147"/>
      <c r="DIV45" s="147"/>
      <c r="DIW45" s="147"/>
      <c r="DIX45" s="147"/>
      <c r="DIY45" s="147"/>
      <c r="DIZ45" s="147"/>
      <c r="DJA45" s="147"/>
      <c r="DJB45" s="147"/>
      <c r="DJC45" s="147"/>
      <c r="DJD45" s="147"/>
      <c r="DJE45" s="147"/>
      <c r="DJF45" s="147"/>
      <c r="DJG45" s="147"/>
      <c r="DJH45" s="147"/>
      <c r="DJI45" s="147"/>
      <c r="DJJ45" s="147"/>
      <c r="DJK45" s="147"/>
      <c r="DJL45" s="147"/>
      <c r="DJM45" s="147"/>
      <c r="DJN45" s="147"/>
      <c r="DJO45" s="147"/>
      <c r="DJP45" s="147"/>
      <c r="DJQ45" s="147"/>
      <c r="DJR45" s="147"/>
      <c r="DJS45" s="147"/>
      <c r="DJT45" s="147"/>
      <c r="DJU45" s="147"/>
      <c r="DJV45" s="147"/>
      <c r="DJW45" s="147"/>
      <c r="DJX45" s="147"/>
      <c r="DJY45" s="147"/>
      <c r="DJZ45" s="147"/>
      <c r="DKA45" s="147"/>
      <c r="DKB45" s="147"/>
      <c r="DKC45" s="147"/>
      <c r="DKD45" s="147"/>
      <c r="DKE45" s="147"/>
      <c r="DKF45" s="147"/>
      <c r="DKG45" s="147"/>
      <c r="DKH45" s="147"/>
      <c r="DKI45" s="147"/>
      <c r="DKJ45" s="147"/>
      <c r="DKK45" s="147"/>
      <c r="DKL45" s="147"/>
      <c r="DKM45" s="147"/>
      <c r="DKN45" s="147"/>
      <c r="DKO45" s="147"/>
      <c r="DKP45" s="147"/>
      <c r="DKQ45" s="147"/>
      <c r="DKR45" s="147"/>
      <c r="DKS45" s="147"/>
      <c r="DKT45" s="147"/>
      <c r="DKU45" s="147"/>
      <c r="DKV45" s="147"/>
      <c r="DKW45" s="147"/>
      <c r="DKX45" s="147"/>
      <c r="DKY45" s="147"/>
      <c r="DKZ45" s="147"/>
      <c r="DLA45" s="147"/>
      <c r="DLB45" s="147"/>
      <c r="DLC45" s="147"/>
      <c r="DLD45" s="147"/>
      <c r="DLE45" s="147"/>
      <c r="DLF45" s="147"/>
      <c r="DLG45" s="147"/>
      <c r="DLH45" s="147"/>
      <c r="DLI45" s="147"/>
      <c r="DLJ45" s="147"/>
      <c r="DLK45" s="147"/>
      <c r="DLL45" s="147"/>
      <c r="DLM45" s="147"/>
      <c r="DLN45" s="147"/>
      <c r="DLO45" s="147"/>
      <c r="DLP45" s="147"/>
      <c r="DLQ45" s="147"/>
      <c r="DLR45" s="147"/>
      <c r="DLS45" s="147"/>
      <c r="DLT45" s="147"/>
      <c r="DLU45" s="147"/>
      <c r="DLV45" s="147"/>
      <c r="DLW45" s="147"/>
      <c r="DLX45" s="147"/>
      <c r="DLY45" s="147"/>
      <c r="DLZ45" s="147"/>
      <c r="DMA45" s="147"/>
      <c r="DMB45" s="147"/>
      <c r="DMC45" s="147"/>
      <c r="DMD45" s="147"/>
      <c r="DME45" s="147"/>
      <c r="DMF45" s="147"/>
      <c r="DMG45" s="147"/>
      <c r="DMH45" s="147"/>
      <c r="DMI45" s="147"/>
      <c r="DMJ45" s="147"/>
      <c r="DMK45" s="147"/>
      <c r="DML45" s="147"/>
      <c r="DMM45" s="147"/>
      <c r="DMN45" s="147"/>
      <c r="DMO45" s="147"/>
      <c r="DMP45" s="147"/>
      <c r="DMQ45" s="147"/>
      <c r="DMR45" s="147"/>
      <c r="DMS45" s="147"/>
      <c r="DMT45" s="147"/>
      <c r="DMU45" s="147"/>
      <c r="DMV45" s="147"/>
      <c r="DMW45" s="147"/>
      <c r="DMX45" s="147"/>
      <c r="DMY45" s="147"/>
      <c r="DMZ45" s="147"/>
      <c r="DNA45" s="147"/>
      <c r="DNB45" s="147"/>
      <c r="DNC45" s="147"/>
      <c r="DND45" s="147"/>
      <c r="DNE45" s="147"/>
      <c r="DNF45" s="147"/>
      <c r="DNG45" s="147"/>
      <c r="DNH45" s="147"/>
      <c r="DNI45" s="147"/>
      <c r="DNJ45" s="147"/>
      <c r="DNK45" s="147"/>
      <c r="DNL45" s="147"/>
      <c r="DNM45" s="147"/>
      <c r="DNN45" s="147"/>
      <c r="DNO45" s="147"/>
      <c r="DNP45" s="147"/>
      <c r="DNQ45" s="147"/>
      <c r="DNR45" s="147"/>
      <c r="DNS45" s="147"/>
      <c r="DNT45" s="147"/>
      <c r="DNU45" s="147"/>
      <c r="DNV45" s="147"/>
      <c r="DNW45" s="147"/>
      <c r="DNX45" s="147"/>
      <c r="DNY45" s="147"/>
      <c r="DNZ45" s="147"/>
      <c r="DOA45" s="147"/>
      <c r="DOB45" s="147"/>
      <c r="DOC45" s="147"/>
      <c r="DOD45" s="147"/>
      <c r="DOE45" s="147"/>
      <c r="DOF45" s="147"/>
      <c r="DOG45" s="147"/>
      <c r="DOH45" s="147"/>
      <c r="DOI45" s="147"/>
      <c r="DOJ45" s="147"/>
      <c r="DOK45" s="147"/>
      <c r="DOL45" s="147"/>
      <c r="DOM45" s="147"/>
      <c r="DON45" s="147"/>
      <c r="DOO45" s="147"/>
      <c r="DOP45" s="147"/>
      <c r="DOQ45" s="147"/>
      <c r="DOR45" s="147"/>
      <c r="DOS45" s="147"/>
      <c r="DOT45" s="147"/>
      <c r="DOU45" s="147"/>
      <c r="DOV45" s="147"/>
      <c r="DOW45" s="147"/>
      <c r="DOX45" s="147"/>
      <c r="DOY45" s="147"/>
      <c r="DOZ45" s="147"/>
      <c r="DPA45" s="147"/>
      <c r="DPB45" s="147"/>
      <c r="DPC45" s="147"/>
      <c r="DPD45" s="147"/>
      <c r="DPE45" s="147"/>
      <c r="DPF45" s="147"/>
      <c r="DPG45" s="147"/>
      <c r="DPH45" s="147"/>
      <c r="DPI45" s="147"/>
      <c r="DPJ45" s="147"/>
      <c r="DPK45" s="147"/>
      <c r="DPL45" s="147"/>
      <c r="DPM45" s="147"/>
      <c r="DPN45" s="147"/>
      <c r="DPO45" s="147"/>
      <c r="DPP45" s="147"/>
      <c r="DPQ45" s="147"/>
      <c r="DPR45" s="147"/>
      <c r="DPS45" s="147"/>
      <c r="DPT45" s="147"/>
      <c r="DPU45" s="147"/>
      <c r="DPV45" s="147"/>
      <c r="DPW45" s="147"/>
      <c r="DPX45" s="147"/>
      <c r="DPY45" s="147"/>
      <c r="DPZ45" s="147"/>
      <c r="DQA45" s="147"/>
      <c r="DQB45" s="147"/>
      <c r="DQC45" s="147"/>
      <c r="DQD45" s="147"/>
      <c r="DQE45" s="147"/>
      <c r="DQF45" s="147"/>
      <c r="DQG45" s="147"/>
      <c r="DQH45" s="147"/>
      <c r="DQI45" s="147"/>
      <c r="DQJ45" s="147"/>
      <c r="DQK45" s="147"/>
      <c r="DQL45" s="147"/>
      <c r="DQM45" s="147"/>
      <c r="DQN45" s="147"/>
      <c r="DQO45" s="147"/>
      <c r="DQP45" s="147"/>
      <c r="DQQ45" s="147"/>
      <c r="DQR45" s="147"/>
      <c r="DQS45" s="147"/>
      <c r="DQT45" s="147"/>
      <c r="DQU45" s="147"/>
      <c r="DQV45" s="147"/>
      <c r="DQW45" s="147"/>
      <c r="DQX45" s="147"/>
      <c r="DQY45" s="147"/>
      <c r="DQZ45" s="147"/>
      <c r="DRA45" s="147"/>
      <c r="DRB45" s="147"/>
      <c r="DRC45" s="147"/>
      <c r="DRD45" s="147"/>
      <c r="DRE45" s="147"/>
      <c r="DRF45" s="147"/>
      <c r="DRG45" s="147"/>
      <c r="DRH45" s="147"/>
      <c r="DRI45" s="147"/>
      <c r="DRJ45" s="147"/>
      <c r="DRK45" s="147"/>
      <c r="DRL45" s="147"/>
      <c r="DRM45" s="147"/>
      <c r="DRN45" s="147"/>
      <c r="DRO45" s="147"/>
      <c r="DRP45" s="147"/>
      <c r="DRQ45" s="147"/>
      <c r="DRR45" s="147"/>
      <c r="DRS45" s="147"/>
      <c r="DRT45" s="147"/>
      <c r="DRU45" s="147"/>
      <c r="DRV45" s="147"/>
      <c r="DRW45" s="147"/>
      <c r="DRX45" s="147"/>
      <c r="DRY45" s="147"/>
      <c r="DRZ45" s="147"/>
      <c r="DSA45" s="147"/>
      <c r="DSB45" s="147"/>
      <c r="DSC45" s="147"/>
      <c r="DSD45" s="147"/>
      <c r="DSE45" s="147"/>
      <c r="DSF45" s="147"/>
      <c r="DSG45" s="147"/>
      <c r="DSH45" s="147"/>
      <c r="DSI45" s="147"/>
      <c r="DSJ45" s="147"/>
      <c r="DSK45" s="147"/>
      <c r="DSL45" s="147"/>
      <c r="DSM45" s="147"/>
      <c r="DSN45" s="147"/>
      <c r="DSO45" s="147"/>
      <c r="DSP45" s="147"/>
      <c r="DSQ45" s="147"/>
      <c r="DSR45" s="147"/>
      <c r="DSS45" s="147"/>
      <c r="DST45" s="147"/>
      <c r="DSU45" s="147"/>
      <c r="DSV45" s="147"/>
      <c r="DSW45" s="147"/>
      <c r="DSX45" s="147"/>
      <c r="DSY45" s="147"/>
      <c r="DSZ45" s="147"/>
      <c r="DTA45" s="147"/>
      <c r="DTB45" s="147"/>
      <c r="DTC45" s="147"/>
      <c r="DTD45" s="147"/>
      <c r="DTE45" s="147"/>
      <c r="DTF45" s="147"/>
      <c r="DTG45" s="147"/>
      <c r="DTH45" s="147"/>
      <c r="DTI45" s="147"/>
      <c r="DTJ45" s="147"/>
      <c r="DTK45" s="147"/>
      <c r="DTL45" s="147"/>
      <c r="DTM45" s="147"/>
      <c r="DTN45" s="147"/>
      <c r="DTO45" s="147"/>
      <c r="DTP45" s="147"/>
      <c r="DTQ45" s="147"/>
      <c r="DTR45" s="147"/>
      <c r="DTS45" s="147"/>
      <c r="DTT45" s="147"/>
      <c r="DTU45" s="147"/>
      <c r="DTV45" s="147"/>
      <c r="DTW45" s="147"/>
      <c r="DTX45" s="147"/>
      <c r="DTY45" s="147"/>
      <c r="DTZ45" s="147"/>
      <c r="DUA45" s="147"/>
      <c r="DUB45" s="147"/>
      <c r="DUC45" s="147"/>
      <c r="DUD45" s="147"/>
      <c r="DUE45" s="147"/>
      <c r="DUF45" s="147"/>
      <c r="DUG45" s="147"/>
      <c r="DUH45" s="147"/>
      <c r="DUI45" s="147"/>
      <c r="DUJ45" s="147"/>
      <c r="DUK45" s="147"/>
      <c r="DUL45" s="147"/>
      <c r="DUM45" s="147"/>
      <c r="DUN45" s="147"/>
      <c r="DUO45" s="147"/>
      <c r="DUP45" s="147"/>
      <c r="DUQ45" s="147"/>
      <c r="DUR45" s="147"/>
      <c r="DUS45" s="147"/>
      <c r="DUT45" s="147"/>
      <c r="DUU45" s="147"/>
      <c r="DUV45" s="147"/>
      <c r="DUW45" s="147"/>
      <c r="DUX45" s="147"/>
      <c r="DUY45" s="147"/>
      <c r="DUZ45" s="147"/>
      <c r="DVA45" s="147"/>
      <c r="DVB45" s="147"/>
      <c r="DVC45" s="147"/>
      <c r="DVD45" s="147"/>
      <c r="DVE45" s="147"/>
      <c r="DVF45" s="147"/>
      <c r="DVG45" s="147"/>
      <c r="DVH45" s="147"/>
      <c r="DVI45" s="147"/>
      <c r="DVJ45" s="147"/>
      <c r="DVK45" s="147"/>
      <c r="DVL45" s="147"/>
      <c r="DVM45" s="147"/>
      <c r="DVN45" s="147"/>
      <c r="DVO45" s="147"/>
      <c r="DVP45" s="147"/>
      <c r="DVQ45" s="147"/>
      <c r="DVR45" s="147"/>
      <c r="DVS45" s="147"/>
      <c r="DVT45" s="147"/>
      <c r="DVU45" s="147"/>
      <c r="DVV45" s="147"/>
      <c r="DVW45" s="147"/>
      <c r="DVX45" s="147"/>
      <c r="DVY45" s="147"/>
      <c r="DVZ45" s="147"/>
      <c r="DWA45" s="147"/>
      <c r="DWB45" s="147"/>
      <c r="DWC45" s="147"/>
      <c r="DWD45" s="147"/>
      <c r="DWE45" s="147"/>
      <c r="DWF45" s="147"/>
      <c r="DWG45" s="147"/>
      <c r="DWH45" s="147"/>
      <c r="DWI45" s="147"/>
      <c r="DWJ45" s="147"/>
      <c r="DWK45" s="147"/>
      <c r="DWL45" s="147"/>
      <c r="DWM45" s="147"/>
      <c r="DWN45" s="147"/>
      <c r="DWO45" s="147"/>
      <c r="DWP45" s="147"/>
      <c r="DWQ45" s="147"/>
      <c r="DWR45" s="147"/>
      <c r="DWS45" s="147"/>
      <c r="DWT45" s="147"/>
      <c r="DWU45" s="147"/>
      <c r="DWV45" s="147"/>
      <c r="DWW45" s="147"/>
      <c r="DWX45" s="147"/>
      <c r="DWY45" s="147"/>
      <c r="DWZ45" s="147"/>
      <c r="DXA45" s="147"/>
      <c r="DXB45" s="147"/>
      <c r="DXC45" s="147"/>
      <c r="DXD45" s="147"/>
      <c r="DXE45" s="147"/>
      <c r="DXF45" s="147"/>
      <c r="DXG45" s="147"/>
      <c r="DXH45" s="147"/>
      <c r="DXI45" s="147"/>
      <c r="DXJ45" s="147"/>
      <c r="DXK45" s="147"/>
      <c r="DXL45" s="147"/>
      <c r="DXM45" s="147"/>
      <c r="DXN45" s="147"/>
      <c r="DXO45" s="147"/>
      <c r="DXP45" s="147"/>
      <c r="DXQ45" s="147"/>
      <c r="DXR45" s="147"/>
      <c r="DXS45" s="147"/>
      <c r="DXT45" s="147"/>
      <c r="DXU45" s="147"/>
      <c r="DXV45" s="147"/>
      <c r="DXW45" s="147"/>
      <c r="DXX45" s="147"/>
      <c r="DXY45" s="147"/>
      <c r="DXZ45" s="147"/>
      <c r="DYA45" s="147"/>
      <c r="DYB45" s="147"/>
      <c r="DYC45" s="147"/>
      <c r="DYD45" s="147"/>
      <c r="DYE45" s="147"/>
      <c r="DYF45" s="147"/>
      <c r="DYG45" s="147"/>
      <c r="DYH45" s="147"/>
      <c r="DYI45" s="147"/>
      <c r="DYJ45" s="147"/>
      <c r="DYK45" s="147"/>
      <c r="DYL45" s="147"/>
      <c r="DYM45" s="147"/>
      <c r="DYN45" s="147"/>
      <c r="DYO45" s="147"/>
      <c r="DYP45" s="147"/>
      <c r="DYQ45" s="147"/>
      <c r="DYR45" s="147"/>
      <c r="DYS45" s="147"/>
      <c r="DYT45" s="147"/>
      <c r="DYU45" s="147"/>
      <c r="DYV45" s="147"/>
      <c r="DYW45" s="147"/>
      <c r="DYX45" s="147"/>
      <c r="DYY45" s="147"/>
      <c r="DYZ45" s="147"/>
      <c r="DZA45" s="147"/>
      <c r="DZB45" s="147"/>
      <c r="DZC45" s="147"/>
      <c r="DZD45" s="147"/>
      <c r="DZE45" s="147"/>
      <c r="DZF45" s="147"/>
      <c r="DZG45" s="147"/>
      <c r="DZH45" s="147"/>
      <c r="DZI45" s="147"/>
      <c r="DZJ45" s="147"/>
      <c r="DZK45" s="147"/>
      <c r="DZL45" s="147"/>
      <c r="DZM45" s="147"/>
      <c r="DZN45" s="147"/>
      <c r="DZO45" s="147"/>
      <c r="DZP45" s="147"/>
      <c r="DZQ45" s="147"/>
      <c r="DZR45" s="147"/>
      <c r="DZS45" s="147"/>
      <c r="DZT45" s="147"/>
      <c r="DZU45" s="147"/>
      <c r="DZV45" s="147"/>
      <c r="DZW45" s="147"/>
      <c r="DZX45" s="147"/>
      <c r="DZY45" s="147"/>
      <c r="DZZ45" s="147"/>
      <c r="EAA45" s="147"/>
      <c r="EAB45" s="147"/>
      <c r="EAC45" s="147"/>
      <c r="EAD45" s="147"/>
      <c r="EAE45" s="147"/>
      <c r="EAF45" s="147"/>
      <c r="EAG45" s="147"/>
      <c r="EAH45" s="147"/>
      <c r="EAI45" s="147"/>
      <c r="EAJ45" s="147"/>
      <c r="EAK45" s="147"/>
      <c r="EAL45" s="147"/>
      <c r="EAM45" s="147"/>
      <c r="EAN45" s="147"/>
      <c r="EAO45" s="147"/>
      <c r="EAP45" s="147"/>
      <c r="EAQ45" s="147"/>
      <c r="EAR45" s="147"/>
      <c r="EAS45" s="147"/>
      <c r="EAT45" s="147"/>
      <c r="EAU45" s="147"/>
      <c r="EAV45" s="147"/>
      <c r="EAW45" s="147"/>
      <c r="EAX45" s="147"/>
      <c r="EAY45" s="147"/>
      <c r="EAZ45" s="147"/>
      <c r="EBA45" s="147"/>
      <c r="EBB45" s="147"/>
      <c r="EBC45" s="147"/>
      <c r="EBD45" s="147"/>
      <c r="EBE45" s="147"/>
      <c r="EBF45" s="147"/>
      <c r="EBG45" s="147"/>
      <c r="EBH45" s="147"/>
      <c r="EBI45" s="147"/>
      <c r="EBJ45" s="147"/>
      <c r="EBK45" s="147"/>
      <c r="EBL45" s="147"/>
      <c r="EBM45" s="147"/>
      <c r="EBN45" s="147"/>
      <c r="EBO45" s="147"/>
      <c r="EBP45" s="147"/>
      <c r="EBQ45" s="147"/>
      <c r="EBR45" s="147"/>
      <c r="EBS45" s="147"/>
      <c r="EBT45" s="147"/>
      <c r="EBU45" s="147"/>
      <c r="EBV45" s="147"/>
      <c r="EBW45" s="147"/>
      <c r="EBX45" s="147"/>
      <c r="EBY45" s="147"/>
      <c r="EBZ45" s="147"/>
      <c r="ECA45" s="147"/>
      <c r="ECB45" s="147"/>
      <c r="ECC45" s="147"/>
      <c r="ECD45" s="147"/>
      <c r="ECE45" s="147"/>
      <c r="ECF45" s="147"/>
      <c r="ECG45" s="147"/>
      <c r="ECH45" s="147"/>
      <c r="ECI45" s="147"/>
      <c r="ECJ45" s="147"/>
      <c r="ECK45" s="147"/>
      <c r="ECL45" s="147"/>
      <c r="ECM45" s="147"/>
      <c r="ECN45" s="147"/>
      <c r="ECO45" s="147"/>
      <c r="ECP45" s="147"/>
      <c r="ECQ45" s="147"/>
      <c r="ECR45" s="147"/>
      <c r="ECS45" s="147"/>
      <c r="ECT45" s="147"/>
      <c r="ECU45" s="147"/>
      <c r="ECV45" s="147"/>
      <c r="ECW45" s="147"/>
      <c r="ECX45" s="147"/>
      <c r="ECY45" s="147"/>
      <c r="ECZ45" s="147"/>
      <c r="EDA45" s="147"/>
      <c r="EDB45" s="147"/>
      <c r="EDC45" s="147"/>
      <c r="EDD45" s="147"/>
      <c r="EDE45" s="147"/>
      <c r="EDF45" s="147"/>
      <c r="EDG45" s="147"/>
      <c r="EDH45" s="147"/>
      <c r="EDI45" s="147"/>
      <c r="EDJ45" s="147"/>
      <c r="EDK45" s="147"/>
      <c r="EDL45" s="147"/>
      <c r="EDM45" s="147"/>
      <c r="EDN45" s="147"/>
      <c r="EDO45" s="147"/>
      <c r="EDP45" s="147"/>
      <c r="EDQ45" s="147"/>
      <c r="EDR45" s="147"/>
      <c r="EDS45" s="147"/>
      <c r="EDT45" s="147"/>
      <c r="EDU45" s="147"/>
      <c r="EDV45" s="147"/>
      <c r="EDW45" s="147"/>
      <c r="EDX45" s="147"/>
      <c r="EDY45" s="147"/>
      <c r="EDZ45" s="147"/>
      <c r="EEA45" s="147"/>
      <c r="EEB45" s="147"/>
      <c r="EEC45" s="147"/>
      <c r="EED45" s="147"/>
      <c r="EEE45" s="147"/>
      <c r="EEF45" s="147"/>
      <c r="EEG45" s="147"/>
      <c r="EEH45" s="147"/>
      <c r="EEI45" s="147"/>
      <c r="EEJ45" s="147"/>
      <c r="EEK45" s="147"/>
      <c r="EEL45" s="147"/>
      <c r="EEM45" s="147"/>
      <c r="EEN45" s="147"/>
      <c r="EEO45" s="147"/>
      <c r="EEP45" s="147"/>
      <c r="EEQ45" s="147"/>
      <c r="EER45" s="147"/>
      <c r="EES45" s="147"/>
      <c r="EET45" s="147"/>
      <c r="EEU45" s="147"/>
      <c r="EEV45" s="147"/>
      <c r="EEW45" s="147"/>
      <c r="EEX45" s="147"/>
      <c r="EEY45" s="147"/>
      <c r="EEZ45" s="147"/>
      <c r="EFA45" s="147"/>
      <c r="EFB45" s="147"/>
      <c r="EFC45" s="147"/>
      <c r="EFD45" s="147"/>
      <c r="EFE45" s="147"/>
      <c r="EFF45" s="147"/>
      <c r="EFG45" s="147"/>
      <c r="EFH45" s="147"/>
      <c r="EFI45" s="147"/>
      <c r="EFJ45" s="147"/>
      <c r="EFK45" s="147"/>
      <c r="EFL45" s="147"/>
      <c r="EFM45" s="147"/>
      <c r="EFN45" s="147"/>
      <c r="EFO45" s="147"/>
      <c r="EFP45" s="147"/>
      <c r="EFQ45" s="147"/>
      <c r="EFR45" s="147"/>
      <c r="EFS45" s="147"/>
      <c r="EFT45" s="147"/>
      <c r="EFU45" s="147"/>
      <c r="EFV45" s="147"/>
      <c r="EFW45" s="147"/>
      <c r="EFX45" s="147"/>
      <c r="EFY45" s="147"/>
      <c r="EFZ45" s="147"/>
      <c r="EGA45" s="147"/>
      <c r="EGB45" s="147"/>
      <c r="EGC45" s="147"/>
      <c r="EGD45" s="147"/>
      <c r="EGE45" s="147"/>
      <c r="EGF45" s="147"/>
      <c r="EGG45" s="147"/>
      <c r="EGH45" s="147"/>
      <c r="EGI45" s="147"/>
      <c r="EGJ45" s="147"/>
      <c r="EGK45" s="147"/>
      <c r="EGL45" s="147"/>
      <c r="EGM45" s="147"/>
      <c r="EGN45" s="147"/>
      <c r="EGO45" s="147"/>
      <c r="EGP45" s="147"/>
      <c r="EGQ45" s="147"/>
      <c r="EGR45" s="147"/>
      <c r="EGS45" s="147"/>
      <c r="EGT45" s="147"/>
      <c r="EGU45" s="147"/>
      <c r="EGV45" s="147"/>
      <c r="EGW45" s="147"/>
      <c r="EGX45" s="147"/>
      <c r="EGY45" s="147"/>
      <c r="EGZ45" s="147"/>
      <c r="EHA45" s="147"/>
      <c r="EHB45" s="147"/>
      <c r="EHC45" s="147"/>
      <c r="EHD45" s="147"/>
      <c r="EHE45" s="147"/>
      <c r="EHF45" s="147"/>
      <c r="EHG45" s="147"/>
      <c r="EHH45" s="147"/>
      <c r="EHI45" s="147"/>
      <c r="EHJ45" s="147"/>
      <c r="EHK45" s="147"/>
      <c r="EHL45" s="147"/>
      <c r="EHM45" s="147"/>
      <c r="EHN45" s="147"/>
      <c r="EHO45" s="147"/>
      <c r="EHP45" s="147"/>
      <c r="EHQ45" s="147"/>
      <c r="EHR45" s="147"/>
      <c r="EHS45" s="147"/>
      <c r="EHT45" s="147"/>
      <c r="EHU45" s="147"/>
      <c r="EHV45" s="147"/>
      <c r="EHW45" s="147"/>
      <c r="EHX45" s="147"/>
      <c r="EHY45" s="147"/>
      <c r="EHZ45" s="147"/>
      <c r="EIA45" s="147"/>
      <c r="EIB45" s="147"/>
      <c r="EIC45" s="147"/>
      <c r="EID45" s="147"/>
      <c r="EIE45" s="147"/>
      <c r="EIF45" s="147"/>
      <c r="EIG45" s="147"/>
      <c r="EIH45" s="147"/>
      <c r="EII45" s="147"/>
      <c r="EIJ45" s="147"/>
      <c r="EIK45" s="147"/>
      <c r="EIL45" s="147"/>
      <c r="EIM45" s="147"/>
      <c r="EIN45" s="147"/>
      <c r="EIO45" s="147"/>
      <c r="EIP45" s="147"/>
      <c r="EIQ45" s="147"/>
      <c r="EIR45" s="147"/>
      <c r="EIS45" s="147"/>
      <c r="EIT45" s="147"/>
      <c r="EIU45" s="147"/>
      <c r="EIV45" s="147"/>
      <c r="EIW45" s="147"/>
      <c r="EIX45" s="147"/>
      <c r="EIY45" s="147"/>
      <c r="EIZ45" s="147"/>
      <c r="EJA45" s="147"/>
      <c r="EJB45" s="147"/>
      <c r="EJC45" s="147"/>
      <c r="EJD45" s="147"/>
      <c r="EJE45" s="147"/>
      <c r="EJF45" s="147"/>
      <c r="EJG45" s="147"/>
      <c r="EJH45" s="147"/>
      <c r="EJI45" s="147"/>
      <c r="EJJ45" s="147"/>
      <c r="EJK45" s="147"/>
      <c r="EJL45" s="147"/>
      <c r="EJM45" s="147"/>
      <c r="EJN45" s="147"/>
      <c r="EJO45" s="147"/>
      <c r="EJP45" s="147"/>
      <c r="EJQ45" s="147"/>
      <c r="EJR45" s="147"/>
      <c r="EJS45" s="147"/>
      <c r="EJT45" s="147"/>
      <c r="EJU45" s="147"/>
      <c r="EJV45" s="147"/>
      <c r="EJW45" s="147"/>
      <c r="EJX45" s="147"/>
      <c r="EJY45" s="147"/>
      <c r="EJZ45" s="147"/>
      <c r="EKA45" s="147"/>
      <c r="EKB45" s="147"/>
      <c r="EKC45" s="147"/>
      <c r="EKD45" s="147"/>
      <c r="EKE45" s="147"/>
      <c r="EKF45" s="147"/>
      <c r="EKG45" s="147"/>
      <c r="EKH45" s="147"/>
      <c r="EKI45" s="147"/>
      <c r="EKJ45" s="147"/>
      <c r="EKK45" s="147"/>
      <c r="EKL45" s="147"/>
      <c r="EKM45" s="147"/>
      <c r="EKN45" s="147"/>
      <c r="EKO45" s="147"/>
      <c r="EKP45" s="147"/>
      <c r="EKQ45" s="147"/>
      <c r="EKR45" s="147"/>
      <c r="EKS45" s="147"/>
      <c r="EKT45" s="147"/>
      <c r="EKU45" s="147"/>
      <c r="EKV45" s="147"/>
      <c r="EKW45" s="147"/>
      <c r="EKX45" s="147"/>
      <c r="EKY45" s="147"/>
      <c r="EKZ45" s="147"/>
      <c r="ELA45" s="147"/>
      <c r="ELB45" s="147"/>
      <c r="ELC45" s="147"/>
      <c r="ELD45" s="147"/>
      <c r="ELE45" s="147"/>
      <c r="ELF45" s="147"/>
      <c r="ELG45" s="147"/>
      <c r="ELH45" s="147"/>
      <c r="ELI45" s="147"/>
      <c r="ELJ45" s="147"/>
      <c r="ELK45" s="147"/>
      <c r="ELL45" s="147"/>
      <c r="ELM45" s="147"/>
      <c r="ELN45" s="147"/>
      <c r="ELO45" s="147"/>
      <c r="ELP45" s="147"/>
      <c r="ELQ45" s="147"/>
      <c r="ELR45" s="147"/>
      <c r="ELS45" s="147"/>
      <c r="ELT45" s="147"/>
      <c r="ELU45" s="147"/>
      <c r="ELV45" s="147"/>
      <c r="ELW45" s="147"/>
      <c r="ELX45" s="147"/>
      <c r="ELY45" s="147"/>
      <c r="ELZ45" s="147"/>
      <c r="EMA45" s="147"/>
      <c r="EMB45" s="147"/>
      <c r="EMC45" s="147"/>
      <c r="EMD45" s="147"/>
      <c r="EME45" s="147"/>
      <c r="EMF45" s="147"/>
      <c r="EMG45" s="147"/>
      <c r="EMH45" s="147"/>
      <c r="EMI45" s="147"/>
      <c r="EMJ45" s="147"/>
      <c r="EMK45" s="147"/>
      <c r="EML45" s="147"/>
      <c r="EMM45" s="147"/>
      <c r="EMN45" s="147"/>
      <c r="EMO45" s="147"/>
      <c r="EMP45" s="147"/>
      <c r="EMQ45" s="147"/>
      <c r="EMR45" s="147"/>
      <c r="EMS45" s="147"/>
      <c r="EMT45" s="147"/>
      <c r="EMU45" s="147"/>
      <c r="EMV45" s="147"/>
      <c r="EMW45" s="147"/>
      <c r="EMX45" s="147"/>
      <c r="EMY45" s="147"/>
      <c r="EMZ45" s="147"/>
      <c r="ENA45" s="147"/>
      <c r="ENB45" s="147"/>
      <c r="ENC45" s="147"/>
      <c r="END45" s="147"/>
      <c r="ENE45" s="147"/>
      <c r="ENF45" s="147"/>
      <c r="ENG45" s="147"/>
      <c r="ENH45" s="147"/>
      <c r="ENI45" s="147"/>
      <c r="ENJ45" s="147"/>
      <c r="ENK45" s="147"/>
      <c r="ENL45" s="147"/>
      <c r="ENM45" s="147"/>
      <c r="ENN45" s="147"/>
      <c r="ENO45" s="147"/>
      <c r="ENP45" s="147"/>
      <c r="ENQ45" s="147"/>
      <c r="ENR45" s="147"/>
      <c r="ENS45" s="147"/>
      <c r="ENT45" s="147"/>
      <c r="ENU45" s="147"/>
      <c r="ENV45" s="147"/>
      <c r="ENW45" s="147"/>
      <c r="ENX45" s="147"/>
      <c r="ENY45" s="147"/>
      <c r="ENZ45" s="147"/>
      <c r="EOA45" s="147"/>
      <c r="EOB45" s="147"/>
      <c r="EOC45" s="147"/>
      <c r="EOD45" s="147"/>
      <c r="EOE45" s="147"/>
      <c r="EOF45" s="147"/>
      <c r="EOG45" s="147"/>
      <c r="EOH45" s="147"/>
      <c r="EOI45" s="147"/>
      <c r="EOJ45" s="147"/>
      <c r="EOK45" s="147"/>
      <c r="EOL45" s="147"/>
      <c r="EOM45" s="147"/>
      <c r="EON45" s="147"/>
      <c r="EOO45" s="147"/>
      <c r="EOP45" s="147"/>
      <c r="EOQ45" s="147"/>
      <c r="EOR45" s="147"/>
      <c r="EOS45" s="147"/>
      <c r="EOT45" s="147"/>
      <c r="EOU45" s="147"/>
      <c r="EOV45" s="147"/>
      <c r="EOW45" s="147"/>
      <c r="EOX45" s="147"/>
      <c r="EOY45" s="147"/>
      <c r="EOZ45" s="147"/>
      <c r="EPA45" s="147"/>
      <c r="EPB45" s="147"/>
      <c r="EPC45" s="147"/>
      <c r="EPD45" s="147"/>
      <c r="EPE45" s="147"/>
      <c r="EPF45" s="147"/>
      <c r="EPG45" s="147"/>
      <c r="EPH45" s="147"/>
      <c r="EPI45" s="147"/>
      <c r="EPJ45" s="147"/>
      <c r="EPK45" s="147"/>
      <c r="EPL45" s="147"/>
      <c r="EPM45" s="147"/>
      <c r="EPN45" s="147"/>
      <c r="EPO45" s="147"/>
      <c r="EPP45" s="147"/>
      <c r="EPQ45" s="147"/>
      <c r="EPR45" s="147"/>
      <c r="EPS45" s="147"/>
      <c r="EPT45" s="147"/>
      <c r="EPU45" s="147"/>
      <c r="EPV45" s="147"/>
      <c r="EPW45" s="147"/>
      <c r="EPX45" s="147"/>
      <c r="EPY45" s="147"/>
      <c r="EPZ45" s="147"/>
      <c r="EQA45" s="147"/>
      <c r="EQB45" s="147"/>
      <c r="EQC45" s="147"/>
      <c r="EQD45" s="147"/>
      <c r="EQE45" s="147"/>
      <c r="EQF45" s="147"/>
      <c r="EQG45" s="147"/>
      <c r="EQH45" s="147"/>
      <c r="EQI45" s="147"/>
      <c r="EQJ45" s="147"/>
      <c r="EQK45" s="147"/>
      <c r="EQL45" s="147"/>
      <c r="EQM45" s="147"/>
      <c r="EQN45" s="147"/>
      <c r="EQO45" s="147"/>
      <c r="EQP45" s="147"/>
      <c r="EQQ45" s="147"/>
      <c r="EQR45" s="147"/>
      <c r="EQS45" s="147"/>
      <c r="EQT45" s="147"/>
      <c r="EQU45" s="147"/>
      <c r="EQV45" s="147"/>
      <c r="EQW45" s="147"/>
      <c r="EQX45" s="147"/>
      <c r="EQY45" s="147"/>
      <c r="EQZ45" s="147"/>
      <c r="ERA45" s="147"/>
      <c r="ERB45" s="147"/>
      <c r="ERC45" s="147"/>
      <c r="ERD45" s="147"/>
      <c r="ERE45" s="147"/>
      <c r="ERF45" s="147"/>
      <c r="ERG45" s="147"/>
      <c r="ERH45" s="147"/>
      <c r="ERI45" s="147"/>
      <c r="ERJ45" s="147"/>
      <c r="ERK45" s="147"/>
      <c r="ERL45" s="147"/>
      <c r="ERM45" s="147"/>
      <c r="ERN45" s="147"/>
      <c r="ERO45" s="147"/>
      <c r="ERP45" s="147"/>
      <c r="ERQ45" s="147"/>
      <c r="ERR45" s="147"/>
      <c r="ERS45" s="147"/>
      <c r="ERT45" s="147"/>
      <c r="ERU45" s="147"/>
      <c r="ERV45" s="147"/>
      <c r="ERW45" s="147"/>
      <c r="ERX45" s="147"/>
      <c r="ERY45" s="147"/>
      <c r="ERZ45" s="147"/>
      <c r="ESA45" s="147"/>
      <c r="ESB45" s="147"/>
      <c r="ESC45" s="147"/>
      <c r="ESD45" s="147"/>
      <c r="ESE45" s="147"/>
      <c r="ESF45" s="147"/>
      <c r="ESG45" s="147"/>
      <c r="ESH45" s="147"/>
      <c r="ESI45" s="147"/>
      <c r="ESJ45" s="147"/>
      <c r="ESK45" s="147"/>
      <c r="ESL45" s="147"/>
      <c r="ESM45" s="147"/>
      <c r="ESN45" s="147"/>
      <c r="ESO45" s="147"/>
      <c r="ESP45" s="147"/>
      <c r="ESQ45" s="147"/>
      <c r="ESR45" s="147"/>
      <c r="ESS45" s="147"/>
      <c r="EST45" s="147"/>
      <c r="ESU45" s="147"/>
      <c r="ESV45" s="147"/>
      <c r="ESW45" s="147"/>
      <c r="ESX45" s="147"/>
      <c r="ESY45" s="147"/>
      <c r="ESZ45" s="147"/>
      <c r="ETA45" s="147"/>
      <c r="ETB45" s="147"/>
      <c r="ETC45" s="147"/>
      <c r="ETD45" s="147"/>
      <c r="ETE45" s="147"/>
      <c r="ETF45" s="147"/>
      <c r="ETG45" s="147"/>
      <c r="ETH45" s="147"/>
      <c r="ETI45" s="147"/>
      <c r="ETJ45" s="147"/>
      <c r="ETK45" s="147"/>
      <c r="ETL45" s="147"/>
      <c r="ETM45" s="147"/>
      <c r="ETN45" s="147"/>
      <c r="ETO45" s="147"/>
      <c r="ETP45" s="147"/>
      <c r="ETQ45" s="147"/>
      <c r="ETR45" s="147"/>
      <c r="ETS45" s="147"/>
      <c r="ETT45" s="147"/>
      <c r="ETU45" s="147"/>
      <c r="ETV45" s="147"/>
      <c r="ETW45" s="147"/>
      <c r="ETX45" s="147"/>
      <c r="ETY45" s="147"/>
      <c r="ETZ45" s="147"/>
      <c r="EUA45" s="147"/>
      <c r="EUB45" s="147"/>
      <c r="EUC45" s="147"/>
      <c r="EUD45" s="147"/>
      <c r="EUE45" s="147"/>
      <c r="EUF45" s="147"/>
      <c r="EUG45" s="147"/>
      <c r="EUH45" s="147"/>
      <c r="EUI45" s="147"/>
      <c r="EUJ45" s="147"/>
      <c r="EUK45" s="147"/>
      <c r="EUL45" s="147"/>
      <c r="EUM45" s="147"/>
      <c r="EUN45" s="147"/>
      <c r="EUO45" s="147"/>
      <c r="EUP45" s="147"/>
      <c r="EUQ45" s="147"/>
      <c r="EUR45" s="147"/>
      <c r="EUS45" s="147"/>
      <c r="EUT45" s="147"/>
      <c r="EUU45" s="147"/>
      <c r="EUV45" s="147"/>
      <c r="EUW45" s="147"/>
      <c r="EUX45" s="147"/>
      <c r="EUY45" s="147"/>
      <c r="EUZ45" s="147"/>
      <c r="EVA45" s="147"/>
      <c r="EVB45" s="147"/>
      <c r="EVC45" s="147"/>
      <c r="EVD45" s="147"/>
      <c r="EVE45" s="147"/>
      <c r="EVF45" s="147"/>
      <c r="EVG45" s="147"/>
      <c r="EVH45" s="147"/>
      <c r="EVI45" s="147"/>
      <c r="EVJ45" s="147"/>
      <c r="EVK45" s="147"/>
      <c r="EVL45" s="147"/>
      <c r="EVM45" s="147"/>
      <c r="EVN45" s="147"/>
      <c r="EVO45" s="147"/>
      <c r="EVP45" s="147"/>
      <c r="EVQ45" s="147"/>
      <c r="EVR45" s="147"/>
      <c r="EVS45" s="147"/>
      <c r="EVT45" s="147"/>
      <c r="EVU45" s="147"/>
      <c r="EVV45" s="147"/>
      <c r="EVW45" s="147"/>
      <c r="EVX45" s="147"/>
      <c r="EVY45" s="147"/>
      <c r="EVZ45" s="147"/>
      <c r="EWA45" s="147"/>
      <c r="EWB45" s="147"/>
      <c r="EWC45" s="147"/>
      <c r="EWD45" s="147"/>
      <c r="EWE45" s="147"/>
      <c r="EWF45" s="147"/>
      <c r="EWG45" s="147"/>
      <c r="EWH45" s="147"/>
      <c r="EWI45" s="147"/>
      <c r="EWJ45" s="147"/>
      <c r="EWK45" s="147"/>
      <c r="EWL45" s="147"/>
      <c r="EWM45" s="147"/>
      <c r="EWN45" s="147"/>
      <c r="EWO45" s="147"/>
      <c r="EWP45" s="147"/>
      <c r="EWQ45" s="147"/>
      <c r="EWR45" s="147"/>
      <c r="EWS45" s="147"/>
      <c r="EWT45" s="147"/>
      <c r="EWU45" s="147"/>
      <c r="EWV45" s="147"/>
      <c r="EWW45" s="147"/>
      <c r="EWX45" s="147"/>
      <c r="EWY45" s="147"/>
      <c r="EWZ45" s="147"/>
      <c r="EXA45" s="147"/>
      <c r="EXB45" s="147"/>
      <c r="EXC45" s="147"/>
      <c r="EXD45" s="147"/>
      <c r="EXE45" s="147"/>
      <c r="EXF45" s="147"/>
      <c r="EXG45" s="147"/>
      <c r="EXH45" s="147"/>
      <c r="EXI45" s="147"/>
      <c r="EXJ45" s="147"/>
      <c r="EXK45" s="147"/>
      <c r="EXL45" s="147"/>
      <c r="EXM45" s="147"/>
      <c r="EXN45" s="147"/>
      <c r="EXO45" s="147"/>
      <c r="EXP45" s="147"/>
      <c r="EXQ45" s="147"/>
      <c r="EXR45" s="147"/>
      <c r="EXS45" s="147"/>
      <c r="EXT45" s="147"/>
      <c r="EXU45" s="147"/>
      <c r="EXV45" s="147"/>
      <c r="EXW45" s="147"/>
      <c r="EXX45" s="147"/>
      <c r="EXY45" s="147"/>
      <c r="EXZ45" s="147"/>
      <c r="EYA45" s="147"/>
      <c r="EYB45" s="147"/>
      <c r="EYC45" s="147"/>
      <c r="EYD45" s="147"/>
      <c r="EYE45" s="147"/>
      <c r="EYF45" s="147"/>
      <c r="EYG45" s="147"/>
      <c r="EYH45" s="147"/>
      <c r="EYI45" s="147"/>
      <c r="EYJ45" s="147"/>
      <c r="EYK45" s="147"/>
      <c r="EYL45" s="147"/>
      <c r="EYM45" s="147"/>
      <c r="EYN45" s="147"/>
      <c r="EYO45" s="147"/>
      <c r="EYP45" s="147"/>
      <c r="EYQ45" s="147"/>
      <c r="EYR45" s="147"/>
      <c r="EYS45" s="147"/>
      <c r="EYT45" s="147"/>
      <c r="EYU45" s="147"/>
      <c r="EYV45" s="147"/>
      <c r="EYW45" s="147"/>
      <c r="EYX45" s="147"/>
      <c r="EYY45" s="147"/>
      <c r="EYZ45" s="147"/>
      <c r="EZA45" s="147"/>
      <c r="EZB45" s="147"/>
      <c r="EZC45" s="147"/>
      <c r="EZD45" s="147"/>
      <c r="EZE45" s="147"/>
      <c r="EZF45" s="147"/>
      <c r="EZG45" s="147"/>
      <c r="EZH45" s="147"/>
      <c r="EZI45" s="147"/>
      <c r="EZJ45" s="147"/>
      <c r="EZK45" s="147"/>
      <c r="EZL45" s="147"/>
      <c r="EZM45" s="147"/>
      <c r="EZN45" s="147"/>
      <c r="EZO45" s="147"/>
      <c r="EZP45" s="147"/>
      <c r="EZQ45" s="147"/>
      <c r="EZR45" s="147"/>
      <c r="EZS45" s="147"/>
      <c r="EZT45" s="147"/>
      <c r="EZU45" s="147"/>
      <c r="EZV45" s="147"/>
      <c r="EZW45" s="147"/>
      <c r="EZX45" s="147"/>
      <c r="EZY45" s="147"/>
      <c r="EZZ45" s="147"/>
      <c r="FAA45" s="147"/>
      <c r="FAB45" s="147"/>
      <c r="FAC45" s="147"/>
      <c r="FAD45" s="147"/>
      <c r="FAE45" s="147"/>
      <c r="FAF45" s="147"/>
      <c r="FAG45" s="147"/>
      <c r="FAH45" s="147"/>
      <c r="FAI45" s="147"/>
      <c r="FAJ45" s="147"/>
      <c r="FAK45" s="147"/>
      <c r="FAL45" s="147"/>
      <c r="FAM45" s="147"/>
      <c r="FAN45" s="147"/>
      <c r="FAO45" s="147"/>
      <c r="FAP45" s="147"/>
      <c r="FAQ45" s="147"/>
      <c r="FAR45" s="147"/>
      <c r="FAS45" s="147"/>
      <c r="FAT45" s="147"/>
      <c r="FAU45" s="147"/>
      <c r="FAV45" s="147"/>
      <c r="FAW45" s="147"/>
      <c r="FAX45" s="147"/>
      <c r="FAY45" s="147"/>
      <c r="FAZ45" s="147"/>
      <c r="FBA45" s="147"/>
      <c r="FBB45" s="147"/>
      <c r="FBC45" s="147"/>
      <c r="FBD45" s="147"/>
      <c r="FBE45" s="147"/>
      <c r="FBF45" s="147"/>
      <c r="FBG45" s="147"/>
      <c r="FBH45" s="147"/>
      <c r="FBI45" s="147"/>
      <c r="FBJ45" s="147"/>
      <c r="FBK45" s="147"/>
      <c r="FBL45" s="147"/>
      <c r="FBM45" s="147"/>
      <c r="FBN45" s="147"/>
      <c r="FBO45" s="147"/>
      <c r="FBP45" s="147"/>
      <c r="FBQ45" s="147"/>
      <c r="FBR45" s="147"/>
      <c r="FBS45" s="147"/>
      <c r="FBT45" s="147"/>
      <c r="FBU45" s="147"/>
      <c r="FBV45" s="147"/>
      <c r="FBW45" s="147"/>
      <c r="FBX45" s="147"/>
      <c r="FBY45" s="147"/>
      <c r="FBZ45" s="147"/>
      <c r="FCA45" s="147"/>
      <c r="FCB45" s="147"/>
      <c r="FCC45" s="147"/>
      <c r="FCD45" s="147"/>
      <c r="FCE45" s="147"/>
      <c r="FCF45" s="147"/>
      <c r="FCG45" s="147"/>
      <c r="FCH45" s="147"/>
      <c r="FCI45" s="147"/>
      <c r="FCJ45" s="147"/>
      <c r="FCK45" s="147"/>
      <c r="FCL45" s="147"/>
      <c r="FCM45" s="147"/>
      <c r="FCN45" s="147"/>
      <c r="FCO45" s="147"/>
      <c r="FCP45" s="147"/>
      <c r="FCQ45" s="147"/>
      <c r="FCR45" s="147"/>
      <c r="FCS45" s="147"/>
      <c r="FCT45" s="147"/>
      <c r="FCU45" s="147"/>
      <c r="FCV45" s="147"/>
      <c r="FCW45" s="147"/>
      <c r="FCX45" s="147"/>
      <c r="FCY45" s="147"/>
      <c r="FCZ45" s="147"/>
      <c r="FDA45" s="147"/>
      <c r="FDB45" s="147"/>
      <c r="FDC45" s="147"/>
      <c r="FDD45" s="147"/>
      <c r="FDE45" s="147"/>
      <c r="FDF45" s="147"/>
      <c r="FDG45" s="147"/>
      <c r="FDH45" s="147"/>
      <c r="FDI45" s="147"/>
      <c r="FDJ45" s="147"/>
      <c r="FDK45" s="147"/>
      <c r="FDL45" s="147"/>
      <c r="FDM45" s="147"/>
      <c r="FDN45" s="147"/>
      <c r="FDO45" s="147"/>
      <c r="FDP45" s="147"/>
      <c r="FDQ45" s="147"/>
      <c r="FDR45" s="147"/>
      <c r="FDS45" s="147"/>
      <c r="FDT45" s="147"/>
      <c r="FDU45" s="147"/>
      <c r="FDV45" s="147"/>
      <c r="FDW45" s="147"/>
      <c r="FDX45" s="147"/>
      <c r="FDY45" s="147"/>
      <c r="FDZ45" s="147"/>
      <c r="FEA45" s="147"/>
      <c r="FEB45" s="147"/>
      <c r="FEC45" s="147"/>
      <c r="FED45" s="147"/>
      <c r="FEE45" s="147"/>
      <c r="FEF45" s="147"/>
      <c r="FEG45" s="147"/>
      <c r="FEH45" s="147"/>
      <c r="FEI45" s="147"/>
      <c r="FEJ45" s="147"/>
      <c r="FEK45" s="147"/>
      <c r="FEL45" s="147"/>
      <c r="FEM45" s="147"/>
      <c r="FEN45" s="147"/>
      <c r="FEO45" s="147"/>
      <c r="FEP45" s="147"/>
      <c r="FEQ45" s="147"/>
      <c r="FER45" s="147"/>
      <c r="FES45" s="147"/>
      <c r="FET45" s="147"/>
      <c r="FEU45" s="147"/>
      <c r="FEV45" s="147"/>
      <c r="FEW45" s="147"/>
      <c r="FEX45" s="147"/>
      <c r="FEY45" s="147"/>
      <c r="FEZ45" s="147"/>
      <c r="FFA45" s="147"/>
      <c r="FFB45" s="147"/>
      <c r="FFC45" s="147"/>
      <c r="FFD45" s="147"/>
      <c r="FFE45" s="147"/>
      <c r="FFF45" s="147"/>
      <c r="FFG45" s="147"/>
      <c r="FFH45" s="147"/>
      <c r="FFI45" s="147"/>
      <c r="FFJ45" s="147"/>
      <c r="FFK45" s="147"/>
      <c r="FFL45" s="147"/>
      <c r="FFM45" s="147"/>
      <c r="FFN45" s="147"/>
      <c r="FFO45" s="147"/>
      <c r="FFP45" s="147"/>
      <c r="FFQ45" s="147"/>
      <c r="FFR45" s="147"/>
      <c r="FFS45" s="147"/>
      <c r="FFT45" s="147"/>
      <c r="FFU45" s="147"/>
      <c r="FFV45" s="147"/>
      <c r="FFW45" s="147"/>
      <c r="FFX45" s="147"/>
      <c r="FFY45" s="147"/>
      <c r="FFZ45" s="147"/>
      <c r="FGA45" s="147"/>
      <c r="FGB45" s="147"/>
      <c r="FGC45" s="147"/>
      <c r="FGD45" s="147"/>
      <c r="FGE45" s="147"/>
      <c r="FGF45" s="147"/>
      <c r="FGG45" s="147"/>
      <c r="FGH45" s="147"/>
      <c r="FGI45" s="147"/>
      <c r="FGJ45" s="147"/>
      <c r="FGK45" s="147"/>
      <c r="FGL45" s="147"/>
      <c r="FGM45" s="147"/>
      <c r="FGN45" s="147"/>
      <c r="FGO45" s="147"/>
      <c r="FGP45" s="147"/>
      <c r="FGQ45" s="147"/>
      <c r="FGR45" s="147"/>
      <c r="FGS45" s="147"/>
      <c r="FGT45" s="147"/>
      <c r="FGU45" s="147"/>
      <c r="FGV45" s="147"/>
      <c r="FGW45" s="147"/>
      <c r="FGX45" s="147"/>
      <c r="FGY45" s="147"/>
      <c r="FGZ45" s="147"/>
      <c r="FHA45" s="147"/>
      <c r="FHB45" s="147"/>
      <c r="FHC45" s="147"/>
      <c r="FHD45" s="147"/>
      <c r="FHE45" s="147"/>
      <c r="FHF45" s="147"/>
      <c r="FHG45" s="147"/>
      <c r="FHH45" s="147"/>
      <c r="FHI45" s="147"/>
      <c r="FHJ45" s="147"/>
      <c r="FHK45" s="147"/>
      <c r="FHL45" s="147"/>
      <c r="FHM45" s="147"/>
      <c r="FHN45" s="147"/>
      <c r="FHO45" s="147"/>
      <c r="FHP45" s="147"/>
      <c r="FHQ45" s="147"/>
      <c r="FHR45" s="147"/>
      <c r="FHS45" s="147"/>
      <c r="FHT45" s="147"/>
      <c r="FHU45" s="147"/>
      <c r="FHV45" s="147"/>
      <c r="FHW45" s="147"/>
      <c r="FHX45" s="147"/>
      <c r="FHY45" s="147"/>
      <c r="FHZ45" s="147"/>
      <c r="FIA45" s="147"/>
      <c r="FIB45" s="147"/>
      <c r="FIC45" s="147"/>
      <c r="FID45" s="147"/>
      <c r="FIE45" s="147"/>
      <c r="FIF45" s="147"/>
      <c r="FIG45" s="147"/>
      <c r="FIH45" s="147"/>
      <c r="FII45" s="147"/>
      <c r="FIJ45" s="147"/>
      <c r="FIK45" s="147"/>
      <c r="FIL45" s="147"/>
      <c r="FIM45" s="147"/>
      <c r="FIN45" s="147"/>
      <c r="FIO45" s="147"/>
      <c r="FIP45" s="147"/>
      <c r="FIQ45" s="147"/>
      <c r="FIR45" s="147"/>
      <c r="FIS45" s="147"/>
      <c r="FIT45" s="147"/>
      <c r="FIU45" s="147"/>
      <c r="FIV45" s="147"/>
      <c r="FIW45" s="147"/>
      <c r="FIX45" s="147"/>
      <c r="FIY45" s="147"/>
      <c r="FIZ45" s="147"/>
      <c r="FJA45" s="147"/>
      <c r="FJB45" s="147"/>
      <c r="FJC45" s="147"/>
      <c r="FJD45" s="147"/>
      <c r="FJE45" s="147"/>
      <c r="FJF45" s="147"/>
      <c r="FJG45" s="147"/>
      <c r="FJH45" s="147"/>
      <c r="FJI45" s="147"/>
      <c r="FJJ45" s="147"/>
      <c r="FJK45" s="147"/>
      <c r="FJL45" s="147"/>
      <c r="FJM45" s="147"/>
      <c r="FJN45" s="147"/>
      <c r="FJO45" s="147"/>
      <c r="FJP45" s="147"/>
      <c r="FJQ45" s="147"/>
      <c r="FJR45" s="147"/>
      <c r="FJS45" s="147"/>
      <c r="FJT45" s="147"/>
      <c r="FJU45" s="147"/>
      <c r="FJV45" s="147"/>
      <c r="FJW45" s="147"/>
      <c r="FJX45" s="147"/>
      <c r="FJY45" s="147"/>
      <c r="FJZ45" s="147"/>
      <c r="FKA45" s="147"/>
      <c r="FKB45" s="147"/>
      <c r="FKC45" s="147"/>
      <c r="FKD45" s="147"/>
      <c r="FKE45" s="147"/>
      <c r="FKF45" s="147"/>
      <c r="FKG45" s="147"/>
      <c r="FKH45" s="147"/>
      <c r="FKI45" s="147"/>
      <c r="FKJ45" s="147"/>
      <c r="FKK45" s="147"/>
      <c r="FKL45" s="147"/>
      <c r="FKM45" s="147"/>
      <c r="FKN45" s="147"/>
      <c r="FKO45" s="147"/>
      <c r="FKP45" s="147"/>
      <c r="FKQ45" s="147"/>
      <c r="FKR45" s="147"/>
      <c r="FKS45" s="147"/>
      <c r="FKT45" s="147"/>
      <c r="FKU45" s="147"/>
      <c r="FKV45" s="147"/>
      <c r="FKW45" s="147"/>
      <c r="FKX45" s="147"/>
      <c r="FKY45" s="147"/>
      <c r="FKZ45" s="147"/>
      <c r="FLA45" s="147"/>
      <c r="FLB45" s="147"/>
      <c r="FLC45" s="147"/>
      <c r="FLD45" s="147"/>
      <c r="FLE45" s="147"/>
      <c r="FLF45" s="147"/>
      <c r="FLG45" s="147"/>
      <c r="FLH45" s="147"/>
      <c r="FLI45" s="147"/>
      <c r="FLJ45" s="147"/>
      <c r="FLK45" s="147"/>
      <c r="FLL45" s="147"/>
      <c r="FLM45" s="147"/>
      <c r="FLN45" s="147"/>
      <c r="FLO45" s="147"/>
      <c r="FLP45" s="147"/>
      <c r="FLQ45" s="147"/>
      <c r="FLR45" s="147"/>
      <c r="FLS45" s="147"/>
      <c r="FLT45" s="147"/>
      <c r="FLU45" s="147"/>
      <c r="FLV45" s="147"/>
      <c r="FLW45" s="147"/>
      <c r="FLX45" s="147"/>
      <c r="FLY45" s="147"/>
      <c r="FLZ45" s="147"/>
      <c r="FMA45" s="147"/>
      <c r="FMB45" s="147"/>
      <c r="FMC45" s="147"/>
      <c r="FMD45" s="147"/>
      <c r="FME45" s="147"/>
      <c r="FMF45" s="147"/>
      <c r="FMG45" s="147"/>
      <c r="FMH45" s="147"/>
      <c r="FMI45" s="147"/>
      <c r="FMJ45" s="147"/>
      <c r="FMK45" s="147"/>
      <c r="FML45" s="147"/>
      <c r="FMM45" s="147"/>
      <c r="FMN45" s="147"/>
      <c r="FMO45" s="147"/>
      <c r="FMP45" s="147"/>
      <c r="FMQ45" s="147"/>
      <c r="FMR45" s="147"/>
      <c r="FMS45" s="147"/>
      <c r="FMT45" s="147"/>
      <c r="FMU45" s="147"/>
      <c r="FMV45" s="147"/>
      <c r="FMW45" s="147"/>
      <c r="FMX45" s="147"/>
      <c r="FMY45" s="147"/>
      <c r="FMZ45" s="147"/>
      <c r="FNA45" s="147"/>
      <c r="FNB45" s="147"/>
      <c r="FNC45" s="147"/>
      <c r="FND45" s="147"/>
      <c r="FNE45" s="147"/>
      <c r="FNF45" s="147"/>
      <c r="FNG45" s="147"/>
      <c r="FNH45" s="147"/>
      <c r="FNI45" s="147"/>
      <c r="FNJ45" s="147"/>
      <c r="FNK45" s="147"/>
      <c r="FNL45" s="147"/>
      <c r="FNM45" s="147"/>
      <c r="FNN45" s="147"/>
      <c r="FNO45" s="147"/>
      <c r="FNP45" s="147"/>
      <c r="FNQ45" s="147"/>
      <c r="FNR45" s="147"/>
      <c r="FNS45" s="147"/>
      <c r="FNT45" s="147"/>
      <c r="FNU45" s="147"/>
      <c r="FNV45" s="147"/>
      <c r="FNW45" s="147"/>
      <c r="FNX45" s="147"/>
      <c r="FNY45" s="147"/>
      <c r="FNZ45" s="147"/>
      <c r="FOA45" s="147"/>
      <c r="FOB45" s="147"/>
      <c r="FOC45" s="147"/>
      <c r="FOD45" s="147"/>
      <c r="FOE45" s="147"/>
      <c r="FOF45" s="147"/>
      <c r="FOG45" s="147"/>
      <c r="FOH45" s="147"/>
      <c r="FOI45" s="147"/>
      <c r="FOJ45" s="147"/>
      <c r="FOK45" s="147"/>
      <c r="FOL45" s="147"/>
      <c r="FOM45" s="147"/>
      <c r="FON45" s="147"/>
      <c r="FOO45" s="147"/>
      <c r="FOP45" s="147"/>
      <c r="FOQ45" s="147"/>
      <c r="FOR45" s="147"/>
      <c r="FOS45" s="147"/>
      <c r="FOT45" s="147"/>
      <c r="FOU45" s="147"/>
      <c r="FOV45" s="147"/>
      <c r="FOW45" s="147"/>
      <c r="FOX45" s="147"/>
      <c r="FOY45" s="147"/>
      <c r="FOZ45" s="147"/>
      <c r="FPA45" s="147"/>
      <c r="FPB45" s="147"/>
      <c r="FPC45" s="147"/>
      <c r="FPD45" s="147"/>
      <c r="FPE45" s="147"/>
      <c r="FPF45" s="147"/>
      <c r="FPG45" s="147"/>
      <c r="FPH45" s="147"/>
      <c r="FPI45" s="147"/>
      <c r="FPJ45" s="147"/>
      <c r="FPK45" s="147"/>
      <c r="FPL45" s="147"/>
      <c r="FPM45" s="147"/>
      <c r="FPN45" s="147"/>
      <c r="FPO45" s="147"/>
      <c r="FPP45" s="147"/>
      <c r="FPQ45" s="147"/>
      <c r="FPR45" s="147"/>
      <c r="FPS45" s="147"/>
      <c r="FPT45" s="147"/>
      <c r="FPU45" s="147"/>
      <c r="FPV45" s="147"/>
      <c r="FPW45" s="147"/>
      <c r="FPX45" s="147"/>
      <c r="FPY45" s="147"/>
      <c r="FPZ45" s="147"/>
      <c r="FQA45" s="147"/>
      <c r="FQB45" s="147"/>
      <c r="FQC45" s="147"/>
      <c r="FQD45" s="147"/>
      <c r="FQE45" s="147"/>
      <c r="FQF45" s="147"/>
      <c r="FQG45" s="147"/>
      <c r="FQH45" s="147"/>
      <c r="FQI45" s="147"/>
      <c r="FQJ45" s="147"/>
      <c r="FQK45" s="147"/>
      <c r="FQL45" s="147"/>
      <c r="FQM45" s="147"/>
      <c r="FQN45" s="147"/>
      <c r="FQO45" s="147"/>
      <c r="FQP45" s="147"/>
      <c r="FQQ45" s="147"/>
      <c r="FQR45" s="147"/>
      <c r="FQS45" s="147"/>
      <c r="FQT45" s="147"/>
      <c r="FQU45" s="147"/>
      <c r="FQV45" s="147"/>
      <c r="FQW45" s="147"/>
      <c r="FQX45" s="147"/>
      <c r="FQY45" s="147"/>
      <c r="FQZ45" s="147"/>
      <c r="FRA45" s="147"/>
      <c r="FRB45" s="147"/>
      <c r="FRC45" s="147"/>
      <c r="FRD45" s="147"/>
      <c r="FRE45" s="147"/>
      <c r="FRF45" s="147"/>
      <c r="FRG45" s="147"/>
      <c r="FRH45" s="147"/>
      <c r="FRI45" s="147"/>
      <c r="FRJ45" s="147"/>
      <c r="FRK45" s="147"/>
      <c r="FRL45" s="147"/>
      <c r="FRM45" s="147"/>
      <c r="FRN45" s="147"/>
      <c r="FRO45" s="147"/>
      <c r="FRP45" s="147"/>
      <c r="FRQ45" s="147"/>
      <c r="FRR45" s="147"/>
      <c r="FRS45" s="147"/>
      <c r="FRT45" s="147"/>
      <c r="FRU45" s="147"/>
      <c r="FRV45" s="147"/>
      <c r="FRW45" s="147"/>
      <c r="FRX45" s="147"/>
      <c r="FRY45" s="147"/>
      <c r="FRZ45" s="147"/>
      <c r="FSA45" s="147"/>
      <c r="FSB45" s="147"/>
      <c r="FSC45" s="147"/>
      <c r="FSD45" s="147"/>
      <c r="FSE45" s="147"/>
      <c r="FSF45" s="147"/>
      <c r="FSG45" s="147"/>
      <c r="FSH45" s="147"/>
      <c r="FSI45" s="147"/>
      <c r="FSJ45" s="147"/>
      <c r="FSK45" s="147"/>
      <c r="FSL45" s="147"/>
      <c r="FSM45" s="147"/>
      <c r="FSN45" s="147"/>
      <c r="FSO45" s="147"/>
      <c r="FSP45" s="147"/>
      <c r="FSQ45" s="147"/>
      <c r="FSR45" s="147"/>
      <c r="FSS45" s="147"/>
      <c r="FST45" s="147"/>
      <c r="FSU45" s="147"/>
      <c r="FSV45" s="147"/>
      <c r="FSW45" s="147"/>
      <c r="FSX45" s="147"/>
      <c r="FSY45" s="147"/>
      <c r="FSZ45" s="147"/>
      <c r="FTA45" s="147"/>
      <c r="FTB45" s="147"/>
      <c r="FTC45" s="147"/>
      <c r="FTD45" s="147"/>
      <c r="FTE45" s="147"/>
      <c r="FTF45" s="147"/>
      <c r="FTG45" s="147"/>
      <c r="FTH45" s="147"/>
      <c r="FTI45" s="147"/>
      <c r="FTJ45" s="147"/>
      <c r="FTK45" s="147"/>
      <c r="FTL45" s="147"/>
      <c r="FTM45" s="147"/>
      <c r="FTN45" s="147"/>
      <c r="FTO45" s="147"/>
      <c r="FTP45" s="147"/>
      <c r="FTQ45" s="147"/>
      <c r="FTR45" s="147"/>
      <c r="FTS45" s="147"/>
      <c r="FTT45" s="147"/>
      <c r="FTU45" s="147"/>
      <c r="FTV45" s="147"/>
      <c r="FTW45" s="147"/>
      <c r="FTX45" s="147"/>
      <c r="FTY45" s="147"/>
      <c r="FTZ45" s="147"/>
      <c r="FUA45" s="147"/>
      <c r="FUB45" s="147"/>
      <c r="FUC45" s="147"/>
      <c r="FUD45" s="147"/>
      <c r="FUE45" s="147"/>
      <c r="FUF45" s="147"/>
      <c r="FUG45" s="147"/>
      <c r="FUH45" s="147"/>
      <c r="FUI45" s="147"/>
      <c r="FUJ45" s="147"/>
      <c r="FUK45" s="147"/>
      <c r="FUL45" s="147"/>
      <c r="FUM45" s="147"/>
      <c r="FUN45" s="147"/>
      <c r="FUO45" s="147"/>
      <c r="FUP45" s="147"/>
      <c r="FUQ45" s="147"/>
      <c r="FUR45" s="147"/>
      <c r="FUS45" s="147"/>
      <c r="FUT45" s="147"/>
      <c r="FUU45" s="147"/>
      <c r="FUV45" s="147"/>
      <c r="FUW45" s="147"/>
      <c r="FUX45" s="147"/>
      <c r="FUY45" s="147"/>
      <c r="FUZ45" s="147"/>
      <c r="FVA45" s="147"/>
      <c r="FVB45" s="147"/>
      <c r="FVC45" s="147"/>
      <c r="FVD45" s="147"/>
      <c r="FVE45" s="147"/>
      <c r="FVF45" s="147"/>
      <c r="FVG45" s="147"/>
      <c r="FVH45" s="147"/>
      <c r="FVI45" s="147"/>
      <c r="FVJ45" s="147"/>
      <c r="FVK45" s="147"/>
      <c r="FVL45" s="147"/>
      <c r="FVM45" s="147"/>
      <c r="FVN45" s="147"/>
      <c r="FVO45" s="147"/>
      <c r="FVP45" s="147"/>
      <c r="FVQ45" s="147"/>
      <c r="FVR45" s="147"/>
      <c r="FVS45" s="147"/>
      <c r="FVT45" s="147"/>
      <c r="FVU45" s="147"/>
      <c r="FVV45" s="147"/>
      <c r="FVW45" s="147"/>
      <c r="FVX45" s="147"/>
      <c r="FVY45" s="147"/>
      <c r="FVZ45" s="147"/>
      <c r="FWA45" s="147"/>
      <c r="FWB45" s="147"/>
      <c r="FWC45" s="147"/>
      <c r="FWD45" s="147"/>
      <c r="FWE45" s="147"/>
      <c r="FWF45" s="147"/>
      <c r="FWG45" s="147"/>
      <c r="FWH45" s="147"/>
      <c r="FWI45" s="147"/>
      <c r="FWJ45" s="147"/>
      <c r="FWK45" s="147"/>
      <c r="FWL45" s="147"/>
      <c r="FWM45" s="147"/>
      <c r="FWN45" s="147"/>
      <c r="FWO45" s="147"/>
      <c r="FWP45" s="147"/>
      <c r="FWQ45" s="147"/>
      <c r="FWR45" s="147"/>
      <c r="FWS45" s="147"/>
      <c r="FWT45" s="147"/>
      <c r="FWU45" s="147"/>
      <c r="FWV45" s="147"/>
      <c r="FWW45" s="147"/>
      <c r="FWX45" s="147"/>
      <c r="FWY45" s="147"/>
      <c r="FWZ45" s="147"/>
      <c r="FXA45" s="147"/>
      <c r="FXB45" s="147"/>
      <c r="FXC45" s="147"/>
      <c r="FXD45" s="147"/>
      <c r="FXE45" s="147"/>
      <c r="FXF45" s="147"/>
      <c r="FXG45" s="147"/>
      <c r="FXH45" s="147"/>
      <c r="FXI45" s="147"/>
      <c r="FXJ45" s="147"/>
      <c r="FXK45" s="147"/>
      <c r="FXL45" s="147"/>
      <c r="FXM45" s="147"/>
      <c r="FXN45" s="147"/>
      <c r="FXO45" s="147"/>
      <c r="FXP45" s="147"/>
      <c r="FXQ45" s="147"/>
      <c r="FXR45" s="147"/>
      <c r="FXS45" s="147"/>
      <c r="FXT45" s="147"/>
      <c r="FXU45" s="147"/>
      <c r="FXV45" s="147"/>
      <c r="FXW45" s="147"/>
      <c r="FXX45" s="147"/>
      <c r="FXY45" s="147"/>
      <c r="FXZ45" s="147"/>
      <c r="FYA45" s="147"/>
      <c r="FYB45" s="147"/>
      <c r="FYC45" s="147"/>
      <c r="FYD45" s="147"/>
      <c r="FYE45" s="147"/>
      <c r="FYF45" s="147"/>
      <c r="FYG45" s="147"/>
      <c r="FYH45" s="147"/>
      <c r="FYI45" s="147"/>
      <c r="FYJ45" s="147"/>
      <c r="FYK45" s="147"/>
      <c r="FYL45" s="147"/>
      <c r="FYM45" s="147"/>
      <c r="FYN45" s="147"/>
      <c r="FYO45" s="147"/>
      <c r="FYP45" s="147"/>
      <c r="FYQ45" s="147"/>
      <c r="FYR45" s="147"/>
      <c r="FYS45" s="147"/>
      <c r="FYT45" s="147"/>
      <c r="FYU45" s="147"/>
      <c r="FYV45" s="147"/>
      <c r="FYW45" s="147"/>
      <c r="FYX45" s="147"/>
      <c r="FYY45" s="147"/>
      <c r="FYZ45" s="147"/>
      <c r="FZA45" s="147"/>
      <c r="FZB45" s="147"/>
      <c r="FZC45" s="147"/>
      <c r="FZD45" s="147"/>
      <c r="FZE45" s="147"/>
      <c r="FZF45" s="147"/>
      <c r="FZG45" s="147"/>
      <c r="FZH45" s="147"/>
      <c r="FZI45" s="147"/>
      <c r="FZJ45" s="147"/>
      <c r="FZK45" s="147"/>
      <c r="FZL45" s="147"/>
      <c r="FZM45" s="147"/>
      <c r="FZN45" s="147"/>
      <c r="FZO45" s="147"/>
      <c r="FZP45" s="147"/>
      <c r="FZQ45" s="147"/>
      <c r="FZR45" s="147"/>
      <c r="FZS45" s="147"/>
      <c r="FZT45" s="147"/>
      <c r="FZU45" s="147"/>
      <c r="FZV45" s="147"/>
      <c r="FZW45" s="147"/>
      <c r="FZX45" s="147"/>
      <c r="FZY45" s="147"/>
      <c r="FZZ45" s="147"/>
      <c r="GAA45" s="147"/>
      <c r="GAB45" s="147"/>
      <c r="GAC45" s="147"/>
      <c r="GAD45" s="147"/>
      <c r="GAE45" s="147"/>
      <c r="GAF45" s="147"/>
      <c r="GAG45" s="147"/>
      <c r="GAH45" s="147"/>
      <c r="GAI45" s="147"/>
      <c r="GAJ45" s="147"/>
      <c r="GAK45" s="147"/>
      <c r="GAL45" s="147"/>
      <c r="GAM45" s="147"/>
      <c r="GAN45" s="147"/>
      <c r="GAO45" s="147"/>
      <c r="GAP45" s="147"/>
      <c r="GAQ45" s="147"/>
      <c r="GAR45" s="147"/>
      <c r="GAS45" s="147"/>
      <c r="GAT45" s="147"/>
      <c r="GAU45" s="147"/>
      <c r="GAV45" s="147"/>
      <c r="GAW45" s="147"/>
      <c r="GAX45" s="147"/>
      <c r="GAY45" s="147"/>
      <c r="GAZ45" s="147"/>
      <c r="GBA45" s="147"/>
      <c r="GBB45" s="147"/>
      <c r="GBC45" s="147"/>
      <c r="GBD45" s="147"/>
      <c r="GBE45" s="147"/>
      <c r="GBF45" s="147"/>
      <c r="GBG45" s="147"/>
      <c r="GBH45" s="147"/>
      <c r="GBI45" s="147"/>
      <c r="GBJ45" s="147"/>
      <c r="GBK45" s="147"/>
      <c r="GBL45" s="147"/>
      <c r="GBM45" s="147"/>
      <c r="GBN45" s="147"/>
      <c r="GBO45" s="147"/>
      <c r="GBP45" s="147"/>
      <c r="GBQ45" s="147"/>
      <c r="GBR45" s="147"/>
      <c r="GBS45" s="147"/>
      <c r="GBT45" s="147"/>
      <c r="GBU45" s="147"/>
      <c r="GBV45" s="147"/>
      <c r="GBW45" s="147"/>
      <c r="GBX45" s="147"/>
      <c r="GBY45" s="147"/>
      <c r="GBZ45" s="147"/>
      <c r="GCA45" s="147"/>
      <c r="GCB45" s="147"/>
      <c r="GCC45" s="147"/>
      <c r="GCD45" s="147"/>
      <c r="GCE45" s="147"/>
      <c r="GCF45" s="147"/>
      <c r="GCG45" s="147"/>
      <c r="GCH45" s="147"/>
      <c r="GCI45" s="147"/>
      <c r="GCJ45" s="147"/>
      <c r="GCK45" s="147"/>
      <c r="GCL45" s="147"/>
      <c r="GCM45" s="147"/>
      <c r="GCN45" s="147"/>
      <c r="GCO45" s="147"/>
      <c r="GCP45" s="147"/>
      <c r="GCQ45" s="147"/>
      <c r="GCR45" s="147"/>
      <c r="GCS45" s="147"/>
      <c r="GCT45" s="147"/>
      <c r="GCU45" s="147"/>
      <c r="GCV45" s="147"/>
      <c r="GCW45" s="147"/>
      <c r="GCX45" s="147"/>
      <c r="GCY45" s="147"/>
      <c r="GCZ45" s="147"/>
      <c r="GDA45" s="147"/>
      <c r="GDB45" s="147"/>
      <c r="GDC45" s="147"/>
      <c r="GDD45" s="147"/>
      <c r="GDE45" s="147"/>
      <c r="GDF45" s="147"/>
      <c r="GDG45" s="147"/>
      <c r="GDH45" s="147"/>
      <c r="GDI45" s="147"/>
      <c r="GDJ45" s="147"/>
      <c r="GDK45" s="147"/>
      <c r="GDL45" s="147"/>
      <c r="GDM45" s="147"/>
      <c r="GDN45" s="147"/>
      <c r="GDO45" s="147"/>
      <c r="GDP45" s="147"/>
      <c r="GDQ45" s="147"/>
      <c r="GDR45" s="147"/>
      <c r="GDS45" s="147"/>
      <c r="GDT45" s="147"/>
      <c r="GDU45" s="147"/>
      <c r="GDV45" s="147"/>
      <c r="GDW45" s="147"/>
      <c r="GDX45" s="147"/>
      <c r="GDY45" s="147"/>
      <c r="GDZ45" s="147"/>
      <c r="GEA45" s="147"/>
      <c r="GEB45" s="147"/>
      <c r="GEC45" s="147"/>
      <c r="GED45" s="147"/>
      <c r="GEE45" s="147"/>
      <c r="GEF45" s="147"/>
      <c r="GEG45" s="147"/>
      <c r="GEH45" s="147"/>
      <c r="GEI45" s="147"/>
      <c r="GEJ45" s="147"/>
      <c r="GEK45" s="147"/>
      <c r="GEL45" s="147"/>
      <c r="GEM45" s="147"/>
      <c r="GEN45" s="147"/>
      <c r="GEO45" s="147"/>
      <c r="GEP45" s="147"/>
      <c r="GEQ45" s="147"/>
      <c r="GER45" s="147"/>
      <c r="GES45" s="147"/>
      <c r="GET45" s="147"/>
      <c r="GEU45" s="147"/>
      <c r="GEV45" s="147"/>
      <c r="GEW45" s="147"/>
      <c r="GEX45" s="147"/>
      <c r="GEY45" s="147"/>
      <c r="GEZ45" s="147"/>
      <c r="GFA45" s="147"/>
      <c r="GFB45" s="147"/>
      <c r="GFC45" s="147"/>
      <c r="GFD45" s="147"/>
      <c r="GFE45" s="147"/>
      <c r="GFF45" s="147"/>
      <c r="GFG45" s="147"/>
      <c r="GFH45" s="147"/>
      <c r="GFI45" s="147"/>
      <c r="GFJ45" s="147"/>
      <c r="GFK45" s="147"/>
      <c r="GFL45" s="147"/>
      <c r="GFM45" s="147"/>
      <c r="GFN45" s="147"/>
      <c r="GFO45" s="147"/>
      <c r="GFP45" s="147"/>
      <c r="GFQ45" s="147"/>
      <c r="GFR45" s="147"/>
      <c r="GFS45" s="147"/>
      <c r="GFT45" s="147"/>
      <c r="GFU45" s="147"/>
      <c r="GFV45" s="147"/>
      <c r="GFW45" s="147"/>
      <c r="GFX45" s="147"/>
      <c r="GFY45" s="147"/>
      <c r="GFZ45" s="147"/>
      <c r="GGA45" s="147"/>
      <c r="GGB45" s="147"/>
      <c r="GGC45" s="147"/>
      <c r="GGD45" s="147"/>
      <c r="GGE45" s="147"/>
      <c r="GGF45" s="147"/>
      <c r="GGG45" s="147"/>
      <c r="GGH45" s="147"/>
      <c r="GGI45" s="147"/>
      <c r="GGJ45" s="147"/>
      <c r="GGK45" s="147"/>
      <c r="GGL45" s="147"/>
      <c r="GGM45" s="147"/>
      <c r="GGN45" s="147"/>
      <c r="GGO45" s="147"/>
      <c r="GGP45" s="147"/>
      <c r="GGQ45" s="147"/>
      <c r="GGR45" s="147"/>
      <c r="GGS45" s="147"/>
      <c r="GGT45" s="147"/>
      <c r="GGU45" s="147"/>
      <c r="GGV45" s="147"/>
      <c r="GGW45" s="147"/>
      <c r="GGX45" s="147"/>
      <c r="GGY45" s="147"/>
      <c r="GGZ45" s="147"/>
      <c r="GHA45" s="147"/>
      <c r="GHB45" s="147"/>
      <c r="GHC45" s="147"/>
      <c r="GHD45" s="147"/>
      <c r="GHE45" s="147"/>
      <c r="GHF45" s="147"/>
      <c r="GHG45" s="147"/>
      <c r="GHH45" s="147"/>
      <c r="GHI45" s="147"/>
      <c r="GHJ45" s="147"/>
      <c r="GHK45" s="147"/>
      <c r="GHL45" s="147"/>
      <c r="GHM45" s="147"/>
      <c r="GHN45" s="147"/>
      <c r="GHO45" s="147"/>
      <c r="GHP45" s="147"/>
      <c r="GHQ45" s="147"/>
      <c r="GHR45" s="147"/>
      <c r="GHS45" s="147"/>
      <c r="GHT45" s="147"/>
      <c r="GHU45" s="147"/>
      <c r="GHV45" s="147"/>
      <c r="GHW45" s="147"/>
      <c r="GHX45" s="147"/>
      <c r="GHY45" s="147"/>
      <c r="GHZ45" s="147"/>
      <c r="GIA45" s="147"/>
      <c r="GIB45" s="147"/>
      <c r="GIC45" s="147"/>
      <c r="GID45" s="147"/>
      <c r="GIE45" s="147"/>
      <c r="GIF45" s="147"/>
      <c r="GIG45" s="147"/>
      <c r="GIH45" s="147"/>
      <c r="GII45" s="147"/>
      <c r="GIJ45" s="147"/>
      <c r="GIK45" s="147"/>
      <c r="GIL45" s="147"/>
      <c r="GIM45" s="147"/>
      <c r="GIN45" s="147"/>
      <c r="GIO45" s="147"/>
      <c r="GIP45" s="147"/>
      <c r="GIQ45" s="147"/>
      <c r="GIR45" s="147"/>
      <c r="GIS45" s="147"/>
      <c r="GIT45" s="147"/>
      <c r="GIU45" s="147"/>
      <c r="GIV45" s="147"/>
      <c r="GIW45" s="147"/>
      <c r="GIX45" s="147"/>
      <c r="GIY45" s="147"/>
      <c r="GIZ45" s="147"/>
      <c r="GJA45" s="147"/>
      <c r="GJB45" s="147"/>
      <c r="GJC45" s="147"/>
      <c r="GJD45" s="147"/>
      <c r="GJE45" s="147"/>
      <c r="GJF45" s="147"/>
      <c r="GJG45" s="147"/>
      <c r="GJH45" s="147"/>
      <c r="GJI45" s="147"/>
      <c r="GJJ45" s="147"/>
      <c r="GJK45" s="147"/>
      <c r="GJL45" s="147"/>
      <c r="GJM45" s="147"/>
      <c r="GJN45" s="147"/>
      <c r="GJO45" s="147"/>
      <c r="GJP45" s="147"/>
      <c r="GJQ45" s="147"/>
      <c r="GJR45" s="147"/>
      <c r="GJS45" s="147"/>
      <c r="GJT45" s="147"/>
      <c r="GJU45" s="147"/>
      <c r="GJV45" s="147"/>
      <c r="GJW45" s="147"/>
      <c r="GJX45" s="147"/>
      <c r="GJY45" s="147"/>
      <c r="GJZ45" s="147"/>
      <c r="GKA45" s="147"/>
      <c r="GKB45" s="147"/>
      <c r="GKC45" s="147"/>
      <c r="GKD45" s="147"/>
      <c r="GKE45" s="147"/>
      <c r="GKF45" s="147"/>
      <c r="GKG45" s="147"/>
      <c r="GKH45" s="147"/>
      <c r="GKI45" s="147"/>
      <c r="GKJ45" s="147"/>
      <c r="GKK45" s="147"/>
      <c r="GKL45" s="147"/>
      <c r="GKM45" s="147"/>
      <c r="GKN45" s="147"/>
      <c r="GKO45" s="147"/>
      <c r="GKP45" s="147"/>
      <c r="GKQ45" s="147"/>
      <c r="GKR45" s="147"/>
      <c r="GKS45" s="147"/>
      <c r="GKT45" s="147"/>
      <c r="GKU45" s="147"/>
      <c r="GKV45" s="147"/>
      <c r="GKW45" s="147"/>
      <c r="GKX45" s="147"/>
      <c r="GKY45" s="147"/>
      <c r="GKZ45" s="147"/>
      <c r="GLA45" s="147"/>
      <c r="GLB45" s="147"/>
      <c r="GLC45" s="147"/>
      <c r="GLD45" s="147"/>
      <c r="GLE45" s="147"/>
      <c r="GLF45" s="147"/>
      <c r="GLG45" s="147"/>
      <c r="GLH45" s="147"/>
      <c r="GLI45" s="147"/>
      <c r="GLJ45" s="147"/>
      <c r="GLK45" s="147"/>
      <c r="GLL45" s="147"/>
      <c r="GLM45" s="147"/>
      <c r="GLN45" s="147"/>
      <c r="GLO45" s="147"/>
      <c r="GLP45" s="147"/>
      <c r="GLQ45" s="147"/>
      <c r="GLR45" s="147"/>
      <c r="GLS45" s="147"/>
      <c r="GLT45" s="147"/>
      <c r="GLU45" s="147"/>
      <c r="GLV45" s="147"/>
      <c r="GLW45" s="147"/>
      <c r="GLX45" s="147"/>
      <c r="GLY45" s="147"/>
      <c r="GLZ45" s="147"/>
      <c r="GMA45" s="147"/>
      <c r="GMB45" s="147"/>
      <c r="GMC45" s="147"/>
      <c r="GMD45" s="147"/>
      <c r="GME45" s="147"/>
      <c r="GMF45" s="147"/>
      <c r="GMG45" s="147"/>
      <c r="GMH45" s="147"/>
      <c r="GMI45" s="147"/>
      <c r="GMJ45" s="147"/>
      <c r="GMK45" s="147"/>
      <c r="GML45" s="147"/>
      <c r="GMM45" s="147"/>
      <c r="GMN45" s="147"/>
      <c r="GMO45" s="147"/>
      <c r="GMP45" s="147"/>
      <c r="GMQ45" s="147"/>
      <c r="GMR45" s="147"/>
      <c r="GMS45" s="147"/>
      <c r="GMT45" s="147"/>
      <c r="GMU45" s="147"/>
      <c r="GMV45" s="147"/>
      <c r="GMW45" s="147"/>
      <c r="GMX45" s="147"/>
      <c r="GMY45" s="147"/>
      <c r="GMZ45" s="147"/>
      <c r="GNA45" s="147"/>
      <c r="GNB45" s="147"/>
      <c r="GNC45" s="147"/>
      <c r="GND45" s="147"/>
      <c r="GNE45" s="147"/>
      <c r="GNF45" s="147"/>
      <c r="GNG45" s="147"/>
      <c r="GNH45" s="147"/>
      <c r="GNI45" s="147"/>
      <c r="GNJ45" s="147"/>
      <c r="GNK45" s="147"/>
      <c r="GNL45" s="147"/>
      <c r="GNM45" s="147"/>
      <c r="GNN45" s="147"/>
      <c r="GNO45" s="147"/>
      <c r="GNP45" s="147"/>
      <c r="GNQ45" s="147"/>
      <c r="GNR45" s="147"/>
      <c r="GNS45" s="147"/>
      <c r="GNT45" s="147"/>
      <c r="GNU45" s="147"/>
      <c r="GNV45" s="147"/>
      <c r="GNW45" s="147"/>
      <c r="GNX45" s="147"/>
      <c r="GNY45" s="147"/>
      <c r="GNZ45" s="147"/>
      <c r="GOA45" s="147"/>
      <c r="GOB45" s="147"/>
      <c r="GOC45" s="147"/>
      <c r="GOD45" s="147"/>
      <c r="GOE45" s="147"/>
      <c r="GOF45" s="147"/>
      <c r="GOG45" s="147"/>
      <c r="GOH45" s="147"/>
      <c r="GOI45" s="147"/>
      <c r="GOJ45" s="147"/>
      <c r="GOK45" s="147"/>
      <c r="GOL45" s="147"/>
      <c r="GOM45" s="147"/>
      <c r="GON45" s="147"/>
      <c r="GOO45" s="147"/>
      <c r="GOP45" s="147"/>
      <c r="GOQ45" s="147"/>
      <c r="GOR45" s="147"/>
      <c r="GOS45" s="147"/>
      <c r="GOT45" s="147"/>
      <c r="GOU45" s="147"/>
      <c r="GOV45" s="147"/>
      <c r="GOW45" s="147"/>
      <c r="GOX45" s="147"/>
      <c r="GOY45" s="147"/>
      <c r="GOZ45" s="147"/>
      <c r="GPA45" s="147"/>
      <c r="GPB45" s="147"/>
      <c r="GPC45" s="147"/>
      <c r="GPD45" s="147"/>
      <c r="GPE45" s="147"/>
      <c r="GPF45" s="147"/>
      <c r="GPG45" s="147"/>
      <c r="GPH45" s="147"/>
      <c r="GPI45" s="147"/>
      <c r="GPJ45" s="147"/>
      <c r="GPK45" s="147"/>
      <c r="GPL45" s="147"/>
      <c r="GPM45" s="147"/>
      <c r="GPN45" s="147"/>
      <c r="GPO45" s="147"/>
      <c r="GPP45" s="147"/>
      <c r="GPQ45" s="147"/>
      <c r="GPR45" s="147"/>
      <c r="GPS45" s="147"/>
      <c r="GPT45" s="147"/>
      <c r="GPU45" s="147"/>
      <c r="GPV45" s="147"/>
      <c r="GPW45" s="147"/>
      <c r="GPX45" s="147"/>
      <c r="GPY45" s="147"/>
      <c r="GPZ45" s="147"/>
      <c r="GQA45" s="147"/>
      <c r="GQB45" s="147"/>
      <c r="GQC45" s="147"/>
      <c r="GQD45" s="147"/>
      <c r="GQE45" s="147"/>
      <c r="GQF45" s="147"/>
      <c r="GQG45" s="147"/>
      <c r="GQH45" s="147"/>
      <c r="GQI45" s="147"/>
      <c r="GQJ45" s="147"/>
      <c r="GQK45" s="147"/>
      <c r="GQL45" s="147"/>
      <c r="GQM45" s="147"/>
      <c r="GQN45" s="147"/>
      <c r="GQO45" s="147"/>
      <c r="GQP45" s="147"/>
      <c r="GQQ45" s="147"/>
      <c r="GQR45" s="147"/>
      <c r="GQS45" s="147"/>
      <c r="GQT45" s="147"/>
      <c r="GQU45" s="147"/>
      <c r="GQV45" s="147"/>
      <c r="GQW45" s="147"/>
      <c r="GQX45" s="147"/>
      <c r="GQY45" s="147"/>
      <c r="GQZ45" s="147"/>
      <c r="GRA45" s="147"/>
      <c r="GRB45" s="147"/>
      <c r="GRC45" s="147"/>
      <c r="GRD45" s="147"/>
      <c r="GRE45" s="147"/>
      <c r="GRF45" s="147"/>
      <c r="GRG45" s="147"/>
      <c r="GRH45" s="147"/>
      <c r="GRI45" s="147"/>
      <c r="GRJ45" s="147"/>
      <c r="GRK45" s="147"/>
      <c r="GRL45" s="147"/>
      <c r="GRM45" s="147"/>
      <c r="GRN45" s="147"/>
      <c r="GRO45" s="147"/>
      <c r="GRP45" s="147"/>
      <c r="GRQ45" s="147"/>
      <c r="GRR45" s="147"/>
      <c r="GRS45" s="147"/>
      <c r="GRT45" s="147"/>
      <c r="GRU45" s="147"/>
      <c r="GRV45" s="147"/>
      <c r="GRW45" s="147"/>
      <c r="GRX45" s="147"/>
      <c r="GRY45" s="147"/>
      <c r="GRZ45" s="147"/>
      <c r="GSA45" s="147"/>
      <c r="GSB45" s="147"/>
      <c r="GSC45" s="147"/>
      <c r="GSD45" s="147"/>
      <c r="GSE45" s="147"/>
      <c r="GSF45" s="147"/>
      <c r="GSG45" s="147"/>
      <c r="GSH45" s="147"/>
      <c r="GSI45" s="147"/>
      <c r="GSJ45" s="147"/>
      <c r="GSK45" s="147"/>
      <c r="GSL45" s="147"/>
      <c r="GSM45" s="147"/>
      <c r="GSN45" s="147"/>
      <c r="GSO45" s="147"/>
      <c r="GSP45" s="147"/>
      <c r="GSQ45" s="147"/>
      <c r="GSR45" s="147"/>
      <c r="GSS45" s="147"/>
      <c r="GST45" s="147"/>
      <c r="GSU45" s="147"/>
      <c r="GSV45" s="147"/>
      <c r="GSW45" s="147"/>
      <c r="GSX45" s="147"/>
      <c r="GSY45" s="147"/>
      <c r="GSZ45" s="147"/>
      <c r="GTA45" s="147"/>
      <c r="GTB45" s="147"/>
      <c r="GTC45" s="147"/>
      <c r="GTD45" s="147"/>
      <c r="GTE45" s="147"/>
      <c r="GTF45" s="147"/>
      <c r="GTG45" s="147"/>
      <c r="GTH45" s="147"/>
      <c r="GTI45" s="147"/>
      <c r="GTJ45" s="147"/>
      <c r="GTK45" s="147"/>
      <c r="GTL45" s="147"/>
      <c r="GTM45" s="147"/>
      <c r="GTN45" s="147"/>
      <c r="GTO45" s="147"/>
      <c r="GTP45" s="147"/>
      <c r="GTQ45" s="147"/>
      <c r="GTR45" s="147"/>
      <c r="GTS45" s="147"/>
      <c r="GTT45" s="147"/>
      <c r="GTU45" s="147"/>
      <c r="GTV45" s="147"/>
      <c r="GTW45" s="147"/>
      <c r="GTX45" s="147"/>
      <c r="GTY45" s="147"/>
      <c r="GTZ45" s="147"/>
      <c r="GUA45" s="147"/>
      <c r="GUB45" s="147"/>
      <c r="GUC45" s="147"/>
      <c r="GUD45" s="147"/>
      <c r="GUE45" s="147"/>
      <c r="GUF45" s="147"/>
      <c r="GUG45" s="147"/>
      <c r="GUH45" s="147"/>
      <c r="GUI45" s="147"/>
      <c r="GUJ45" s="147"/>
      <c r="GUK45" s="147"/>
      <c r="GUL45" s="147"/>
      <c r="GUM45" s="147"/>
      <c r="GUN45" s="147"/>
      <c r="GUO45" s="147"/>
      <c r="GUP45" s="147"/>
      <c r="GUQ45" s="147"/>
      <c r="GUR45" s="147"/>
      <c r="GUS45" s="147"/>
      <c r="GUT45" s="147"/>
      <c r="GUU45" s="147"/>
      <c r="GUV45" s="147"/>
      <c r="GUW45" s="147"/>
      <c r="GUX45" s="147"/>
      <c r="GUY45" s="147"/>
      <c r="GUZ45" s="147"/>
      <c r="GVA45" s="147"/>
      <c r="GVB45" s="147"/>
      <c r="GVC45" s="147"/>
      <c r="GVD45" s="147"/>
      <c r="GVE45" s="147"/>
      <c r="GVF45" s="147"/>
      <c r="GVG45" s="147"/>
      <c r="GVH45" s="147"/>
      <c r="GVI45" s="147"/>
      <c r="GVJ45" s="147"/>
      <c r="GVK45" s="147"/>
      <c r="GVL45" s="147"/>
      <c r="GVM45" s="147"/>
      <c r="GVN45" s="147"/>
      <c r="GVO45" s="147"/>
      <c r="GVP45" s="147"/>
      <c r="GVQ45" s="147"/>
      <c r="GVR45" s="147"/>
      <c r="GVS45" s="147"/>
      <c r="GVT45" s="147"/>
      <c r="GVU45" s="147"/>
      <c r="GVV45" s="147"/>
      <c r="GVW45" s="147"/>
      <c r="GVX45" s="147"/>
      <c r="GVY45" s="147"/>
      <c r="GVZ45" s="147"/>
      <c r="GWA45" s="147"/>
      <c r="GWB45" s="147"/>
      <c r="GWC45" s="147"/>
      <c r="GWD45" s="147"/>
      <c r="GWE45" s="147"/>
      <c r="GWF45" s="147"/>
      <c r="GWG45" s="147"/>
      <c r="GWH45" s="147"/>
      <c r="GWI45" s="147"/>
      <c r="GWJ45" s="147"/>
      <c r="GWK45" s="147"/>
      <c r="GWL45" s="147"/>
      <c r="GWM45" s="147"/>
      <c r="GWN45" s="147"/>
      <c r="GWO45" s="147"/>
      <c r="GWP45" s="147"/>
      <c r="GWQ45" s="147"/>
      <c r="GWR45" s="147"/>
      <c r="GWS45" s="147"/>
      <c r="GWT45" s="147"/>
      <c r="GWU45" s="147"/>
      <c r="GWV45" s="147"/>
      <c r="GWW45" s="147"/>
      <c r="GWX45" s="147"/>
      <c r="GWY45" s="147"/>
      <c r="GWZ45" s="147"/>
      <c r="GXA45" s="147"/>
      <c r="GXB45" s="147"/>
      <c r="GXC45" s="147"/>
      <c r="GXD45" s="147"/>
      <c r="GXE45" s="147"/>
      <c r="GXF45" s="147"/>
      <c r="GXG45" s="147"/>
      <c r="GXH45" s="147"/>
      <c r="GXI45" s="147"/>
      <c r="GXJ45" s="147"/>
      <c r="GXK45" s="147"/>
      <c r="GXL45" s="147"/>
      <c r="GXM45" s="147"/>
      <c r="GXN45" s="147"/>
      <c r="GXO45" s="147"/>
      <c r="GXP45" s="147"/>
      <c r="GXQ45" s="147"/>
      <c r="GXR45" s="147"/>
      <c r="GXS45" s="147"/>
      <c r="GXT45" s="147"/>
      <c r="GXU45" s="147"/>
      <c r="GXV45" s="147"/>
      <c r="GXW45" s="147"/>
      <c r="GXX45" s="147"/>
      <c r="GXY45" s="147"/>
      <c r="GXZ45" s="147"/>
      <c r="GYA45" s="147"/>
      <c r="GYB45" s="147"/>
      <c r="GYC45" s="147"/>
      <c r="GYD45" s="147"/>
      <c r="GYE45" s="147"/>
      <c r="GYF45" s="147"/>
      <c r="GYG45" s="147"/>
      <c r="GYH45" s="147"/>
      <c r="GYI45" s="147"/>
      <c r="GYJ45" s="147"/>
      <c r="GYK45" s="147"/>
      <c r="GYL45" s="147"/>
      <c r="GYM45" s="147"/>
      <c r="GYN45" s="147"/>
      <c r="GYO45" s="147"/>
      <c r="GYP45" s="147"/>
      <c r="GYQ45" s="147"/>
      <c r="GYR45" s="147"/>
      <c r="GYS45" s="147"/>
      <c r="GYT45" s="147"/>
      <c r="GYU45" s="147"/>
      <c r="GYV45" s="147"/>
      <c r="GYW45" s="147"/>
      <c r="GYX45" s="147"/>
      <c r="GYY45" s="147"/>
      <c r="GYZ45" s="147"/>
      <c r="GZA45" s="147"/>
      <c r="GZB45" s="147"/>
      <c r="GZC45" s="147"/>
      <c r="GZD45" s="147"/>
      <c r="GZE45" s="147"/>
      <c r="GZF45" s="147"/>
      <c r="GZG45" s="147"/>
      <c r="GZH45" s="147"/>
      <c r="GZI45" s="147"/>
      <c r="GZJ45" s="147"/>
      <c r="GZK45" s="147"/>
      <c r="GZL45" s="147"/>
      <c r="GZM45" s="147"/>
      <c r="GZN45" s="147"/>
      <c r="GZO45" s="147"/>
      <c r="GZP45" s="147"/>
      <c r="GZQ45" s="147"/>
      <c r="GZR45" s="147"/>
      <c r="GZS45" s="147"/>
      <c r="GZT45" s="147"/>
      <c r="GZU45" s="147"/>
      <c r="GZV45" s="147"/>
      <c r="GZW45" s="147"/>
      <c r="GZX45" s="147"/>
      <c r="GZY45" s="147"/>
      <c r="GZZ45" s="147"/>
      <c r="HAA45" s="147"/>
      <c r="HAB45" s="147"/>
      <c r="HAC45" s="147"/>
      <c r="HAD45" s="147"/>
      <c r="HAE45" s="147"/>
      <c r="HAF45" s="147"/>
      <c r="HAG45" s="147"/>
      <c r="HAH45" s="147"/>
      <c r="HAI45" s="147"/>
      <c r="HAJ45" s="147"/>
      <c r="HAK45" s="147"/>
      <c r="HAL45" s="147"/>
      <c r="HAM45" s="147"/>
      <c r="HAN45" s="147"/>
      <c r="HAO45" s="147"/>
      <c r="HAP45" s="147"/>
      <c r="HAQ45" s="147"/>
      <c r="HAR45" s="147"/>
      <c r="HAS45" s="147"/>
      <c r="HAT45" s="147"/>
      <c r="HAU45" s="147"/>
      <c r="HAV45" s="147"/>
      <c r="HAW45" s="147"/>
      <c r="HAX45" s="147"/>
      <c r="HAY45" s="147"/>
      <c r="HAZ45" s="147"/>
      <c r="HBA45" s="147"/>
      <c r="HBB45" s="147"/>
      <c r="HBC45" s="147"/>
      <c r="HBD45" s="147"/>
      <c r="HBE45" s="147"/>
      <c r="HBF45" s="147"/>
      <c r="HBG45" s="147"/>
      <c r="HBH45" s="147"/>
      <c r="HBI45" s="147"/>
      <c r="HBJ45" s="147"/>
      <c r="HBK45" s="147"/>
      <c r="HBL45" s="147"/>
      <c r="HBM45" s="147"/>
      <c r="HBN45" s="147"/>
      <c r="HBO45" s="147"/>
      <c r="HBP45" s="147"/>
      <c r="HBQ45" s="147"/>
      <c r="HBR45" s="147"/>
      <c r="HBS45" s="147"/>
      <c r="HBT45" s="147"/>
      <c r="HBU45" s="147"/>
      <c r="HBV45" s="147"/>
      <c r="HBW45" s="147"/>
      <c r="HBX45" s="147"/>
      <c r="HBY45" s="147"/>
      <c r="HBZ45" s="147"/>
      <c r="HCA45" s="147"/>
      <c r="HCB45" s="147"/>
      <c r="HCC45" s="147"/>
      <c r="HCD45" s="147"/>
      <c r="HCE45" s="147"/>
      <c r="HCF45" s="147"/>
      <c r="HCG45" s="147"/>
      <c r="HCH45" s="147"/>
      <c r="HCI45" s="147"/>
      <c r="HCJ45" s="147"/>
      <c r="HCK45" s="147"/>
      <c r="HCL45" s="147"/>
      <c r="HCM45" s="147"/>
      <c r="HCN45" s="147"/>
      <c r="HCO45" s="147"/>
      <c r="HCP45" s="147"/>
      <c r="HCQ45" s="147"/>
      <c r="HCR45" s="147"/>
      <c r="HCS45" s="147"/>
      <c r="HCT45" s="147"/>
      <c r="HCU45" s="147"/>
      <c r="HCV45" s="147"/>
      <c r="HCW45" s="147"/>
      <c r="HCX45" s="147"/>
      <c r="HCY45" s="147"/>
      <c r="HCZ45" s="147"/>
      <c r="HDA45" s="147"/>
      <c r="HDB45" s="147"/>
      <c r="HDC45" s="147"/>
      <c r="HDD45" s="147"/>
      <c r="HDE45" s="147"/>
      <c r="HDF45" s="147"/>
      <c r="HDG45" s="147"/>
      <c r="HDH45" s="147"/>
      <c r="HDI45" s="147"/>
      <c r="HDJ45" s="147"/>
      <c r="HDK45" s="147"/>
      <c r="HDL45" s="147"/>
      <c r="HDM45" s="147"/>
      <c r="HDN45" s="147"/>
      <c r="HDO45" s="147"/>
      <c r="HDP45" s="147"/>
      <c r="HDQ45" s="147"/>
      <c r="HDR45" s="147"/>
      <c r="HDS45" s="147"/>
      <c r="HDT45" s="147"/>
      <c r="HDU45" s="147"/>
      <c r="HDV45" s="147"/>
      <c r="HDW45" s="147"/>
      <c r="HDX45" s="147"/>
      <c r="HDY45" s="147"/>
      <c r="HDZ45" s="147"/>
      <c r="HEA45" s="147"/>
      <c r="HEB45" s="147"/>
      <c r="HEC45" s="147"/>
      <c r="HED45" s="147"/>
      <c r="HEE45" s="147"/>
      <c r="HEF45" s="147"/>
      <c r="HEG45" s="147"/>
      <c r="HEH45" s="147"/>
      <c r="HEI45" s="147"/>
      <c r="HEJ45" s="147"/>
      <c r="HEK45" s="147"/>
      <c r="HEL45" s="147"/>
      <c r="HEM45" s="147"/>
      <c r="HEN45" s="147"/>
      <c r="HEO45" s="147"/>
      <c r="HEP45" s="147"/>
      <c r="HEQ45" s="147"/>
      <c r="HER45" s="147"/>
      <c r="HES45" s="147"/>
      <c r="HET45" s="147"/>
      <c r="HEU45" s="147"/>
      <c r="HEV45" s="147"/>
      <c r="HEW45" s="147"/>
      <c r="HEX45" s="147"/>
      <c r="HEY45" s="147"/>
      <c r="HEZ45" s="147"/>
      <c r="HFA45" s="147"/>
      <c r="HFB45" s="147"/>
      <c r="HFC45" s="147"/>
      <c r="HFD45" s="147"/>
      <c r="HFE45" s="147"/>
      <c r="HFF45" s="147"/>
      <c r="HFG45" s="147"/>
      <c r="HFH45" s="147"/>
      <c r="HFI45" s="147"/>
      <c r="HFJ45" s="147"/>
      <c r="HFK45" s="147"/>
      <c r="HFL45" s="147"/>
      <c r="HFM45" s="147"/>
      <c r="HFN45" s="147"/>
      <c r="HFO45" s="147"/>
      <c r="HFP45" s="147"/>
      <c r="HFQ45" s="147"/>
      <c r="HFR45" s="147"/>
      <c r="HFS45" s="147"/>
      <c r="HFT45" s="147"/>
      <c r="HFU45" s="147"/>
      <c r="HFV45" s="147"/>
      <c r="HFW45" s="147"/>
      <c r="HFX45" s="147"/>
      <c r="HFY45" s="147"/>
      <c r="HFZ45" s="147"/>
      <c r="HGA45" s="147"/>
      <c r="HGB45" s="147"/>
      <c r="HGC45" s="147"/>
      <c r="HGD45" s="147"/>
      <c r="HGE45" s="147"/>
      <c r="HGF45" s="147"/>
      <c r="HGG45" s="147"/>
      <c r="HGH45" s="147"/>
      <c r="HGI45" s="147"/>
      <c r="HGJ45" s="147"/>
      <c r="HGK45" s="147"/>
      <c r="HGL45" s="147"/>
      <c r="HGM45" s="147"/>
      <c r="HGN45" s="147"/>
      <c r="HGO45" s="147"/>
      <c r="HGP45" s="147"/>
      <c r="HGQ45" s="147"/>
      <c r="HGR45" s="147"/>
      <c r="HGS45" s="147"/>
      <c r="HGT45" s="147"/>
      <c r="HGU45" s="147"/>
      <c r="HGV45" s="147"/>
      <c r="HGW45" s="147"/>
      <c r="HGX45" s="147"/>
      <c r="HGY45" s="147"/>
      <c r="HGZ45" s="147"/>
      <c r="HHA45" s="147"/>
      <c r="HHB45" s="147"/>
      <c r="HHC45" s="147"/>
      <c r="HHD45" s="147"/>
      <c r="HHE45" s="147"/>
      <c r="HHF45" s="147"/>
      <c r="HHG45" s="147"/>
      <c r="HHH45" s="147"/>
      <c r="HHI45" s="147"/>
      <c r="HHJ45" s="147"/>
      <c r="HHK45" s="147"/>
      <c r="HHL45" s="147"/>
      <c r="HHM45" s="147"/>
      <c r="HHN45" s="147"/>
      <c r="HHO45" s="147"/>
      <c r="HHP45" s="147"/>
      <c r="HHQ45" s="147"/>
      <c r="HHR45" s="147"/>
      <c r="HHS45" s="147"/>
      <c r="HHT45" s="147"/>
      <c r="HHU45" s="147"/>
      <c r="HHV45" s="147"/>
      <c r="HHW45" s="147"/>
      <c r="HHX45" s="147"/>
      <c r="HHY45" s="147"/>
      <c r="HHZ45" s="147"/>
      <c r="HIA45" s="147"/>
      <c r="HIB45" s="147"/>
      <c r="HIC45" s="147"/>
      <c r="HID45" s="147"/>
      <c r="HIE45" s="147"/>
      <c r="HIF45" s="147"/>
      <c r="HIG45" s="147"/>
      <c r="HIH45" s="147"/>
      <c r="HII45" s="147"/>
      <c r="HIJ45" s="147"/>
      <c r="HIK45" s="147"/>
      <c r="HIL45" s="147"/>
      <c r="HIM45" s="147"/>
      <c r="HIN45" s="147"/>
      <c r="HIO45" s="147"/>
      <c r="HIP45" s="147"/>
      <c r="HIQ45" s="147"/>
      <c r="HIR45" s="147"/>
      <c r="HIS45" s="147"/>
      <c r="HIT45" s="147"/>
      <c r="HIU45" s="147"/>
      <c r="HIV45" s="147"/>
      <c r="HIW45" s="147"/>
      <c r="HIX45" s="147"/>
      <c r="HIY45" s="147"/>
      <c r="HIZ45" s="147"/>
      <c r="HJA45" s="147"/>
      <c r="HJB45" s="147"/>
      <c r="HJC45" s="147"/>
      <c r="HJD45" s="147"/>
      <c r="HJE45" s="147"/>
      <c r="HJF45" s="147"/>
      <c r="HJG45" s="147"/>
      <c r="HJH45" s="147"/>
      <c r="HJI45" s="147"/>
      <c r="HJJ45" s="147"/>
      <c r="HJK45" s="147"/>
      <c r="HJL45" s="147"/>
      <c r="HJM45" s="147"/>
      <c r="HJN45" s="147"/>
      <c r="HJO45" s="147"/>
      <c r="HJP45" s="147"/>
      <c r="HJQ45" s="147"/>
      <c r="HJR45" s="147"/>
      <c r="HJS45" s="147"/>
      <c r="HJT45" s="147"/>
      <c r="HJU45" s="147"/>
      <c r="HJV45" s="147"/>
      <c r="HJW45" s="147"/>
      <c r="HJX45" s="147"/>
      <c r="HJY45" s="147"/>
      <c r="HJZ45" s="147"/>
      <c r="HKA45" s="147"/>
      <c r="HKB45" s="147"/>
      <c r="HKC45" s="147"/>
      <c r="HKD45" s="147"/>
      <c r="HKE45" s="147"/>
      <c r="HKF45" s="147"/>
      <c r="HKG45" s="147"/>
      <c r="HKH45" s="147"/>
      <c r="HKI45" s="147"/>
      <c r="HKJ45" s="147"/>
      <c r="HKK45" s="147"/>
      <c r="HKL45" s="147"/>
      <c r="HKM45" s="147"/>
      <c r="HKN45" s="147"/>
      <c r="HKO45" s="147"/>
      <c r="HKP45" s="147"/>
      <c r="HKQ45" s="147"/>
      <c r="HKR45" s="147"/>
      <c r="HKS45" s="147"/>
      <c r="HKT45" s="147"/>
      <c r="HKU45" s="147"/>
      <c r="HKV45" s="147"/>
      <c r="HKW45" s="147"/>
      <c r="HKX45" s="147"/>
      <c r="HKY45" s="147"/>
      <c r="HKZ45" s="147"/>
      <c r="HLA45" s="147"/>
      <c r="HLB45" s="147"/>
      <c r="HLC45" s="147"/>
      <c r="HLD45" s="147"/>
      <c r="HLE45" s="147"/>
      <c r="HLF45" s="147"/>
      <c r="HLG45" s="147"/>
      <c r="HLH45" s="147"/>
      <c r="HLI45" s="147"/>
      <c r="HLJ45" s="147"/>
      <c r="HLK45" s="147"/>
      <c r="HLL45" s="147"/>
      <c r="HLM45" s="147"/>
      <c r="HLN45" s="147"/>
      <c r="HLO45" s="147"/>
      <c r="HLP45" s="147"/>
      <c r="HLQ45" s="147"/>
      <c r="HLR45" s="147"/>
      <c r="HLS45" s="147"/>
      <c r="HLT45" s="147"/>
      <c r="HLU45" s="147"/>
      <c r="HLV45" s="147"/>
      <c r="HLW45" s="147"/>
      <c r="HLX45" s="147"/>
      <c r="HLY45" s="147"/>
      <c r="HLZ45" s="147"/>
      <c r="HMA45" s="147"/>
      <c r="HMB45" s="147"/>
      <c r="HMC45" s="147"/>
      <c r="HMD45" s="147"/>
      <c r="HME45" s="147"/>
      <c r="HMF45" s="147"/>
      <c r="HMG45" s="147"/>
      <c r="HMH45" s="147"/>
      <c r="HMI45" s="147"/>
      <c r="HMJ45" s="147"/>
      <c r="HMK45" s="147"/>
      <c r="HML45" s="147"/>
      <c r="HMM45" s="147"/>
      <c r="HMN45" s="147"/>
      <c r="HMO45" s="147"/>
      <c r="HMP45" s="147"/>
      <c r="HMQ45" s="147"/>
      <c r="HMR45" s="147"/>
      <c r="HMS45" s="147"/>
      <c r="HMT45" s="147"/>
      <c r="HMU45" s="147"/>
      <c r="HMV45" s="147"/>
      <c r="HMW45" s="147"/>
      <c r="HMX45" s="147"/>
      <c r="HMY45" s="147"/>
      <c r="HMZ45" s="147"/>
      <c r="HNA45" s="147"/>
      <c r="HNB45" s="147"/>
      <c r="HNC45" s="147"/>
      <c r="HND45" s="147"/>
      <c r="HNE45" s="147"/>
      <c r="HNF45" s="147"/>
      <c r="HNG45" s="147"/>
      <c r="HNH45" s="147"/>
      <c r="HNI45" s="147"/>
      <c r="HNJ45" s="147"/>
      <c r="HNK45" s="147"/>
      <c r="HNL45" s="147"/>
      <c r="HNM45" s="147"/>
      <c r="HNN45" s="147"/>
      <c r="HNO45" s="147"/>
      <c r="HNP45" s="147"/>
      <c r="HNQ45" s="147"/>
      <c r="HNR45" s="147"/>
      <c r="HNS45" s="147"/>
      <c r="HNT45" s="147"/>
      <c r="HNU45" s="147"/>
      <c r="HNV45" s="147"/>
      <c r="HNW45" s="147"/>
      <c r="HNX45" s="147"/>
      <c r="HNY45" s="147"/>
      <c r="HNZ45" s="147"/>
      <c r="HOA45" s="147"/>
      <c r="HOB45" s="147"/>
      <c r="HOC45" s="147"/>
      <c r="HOD45" s="147"/>
      <c r="HOE45" s="147"/>
      <c r="HOF45" s="147"/>
      <c r="HOG45" s="147"/>
      <c r="HOH45" s="147"/>
      <c r="HOI45" s="147"/>
      <c r="HOJ45" s="147"/>
      <c r="HOK45" s="147"/>
      <c r="HOL45" s="147"/>
      <c r="HOM45" s="147"/>
      <c r="HON45" s="147"/>
      <c r="HOO45" s="147"/>
      <c r="HOP45" s="147"/>
      <c r="HOQ45" s="147"/>
      <c r="HOR45" s="147"/>
      <c r="HOS45" s="147"/>
      <c r="HOT45" s="147"/>
      <c r="HOU45" s="147"/>
      <c r="HOV45" s="147"/>
      <c r="HOW45" s="147"/>
      <c r="HOX45" s="147"/>
      <c r="HOY45" s="147"/>
      <c r="HOZ45" s="147"/>
      <c r="HPA45" s="147"/>
      <c r="HPB45" s="147"/>
      <c r="HPC45" s="147"/>
      <c r="HPD45" s="147"/>
      <c r="HPE45" s="147"/>
      <c r="HPF45" s="147"/>
      <c r="HPG45" s="147"/>
      <c r="HPH45" s="147"/>
      <c r="HPI45" s="147"/>
      <c r="HPJ45" s="147"/>
      <c r="HPK45" s="147"/>
      <c r="HPL45" s="147"/>
      <c r="HPM45" s="147"/>
      <c r="HPN45" s="147"/>
      <c r="HPO45" s="147"/>
      <c r="HPP45" s="147"/>
      <c r="HPQ45" s="147"/>
      <c r="HPR45" s="147"/>
      <c r="HPS45" s="147"/>
      <c r="HPT45" s="147"/>
      <c r="HPU45" s="147"/>
      <c r="HPV45" s="147"/>
      <c r="HPW45" s="147"/>
      <c r="HPX45" s="147"/>
      <c r="HPY45" s="147"/>
      <c r="HPZ45" s="147"/>
      <c r="HQA45" s="147"/>
      <c r="HQB45" s="147"/>
      <c r="HQC45" s="147"/>
      <c r="HQD45" s="147"/>
      <c r="HQE45" s="147"/>
      <c r="HQF45" s="147"/>
      <c r="HQG45" s="147"/>
      <c r="HQH45" s="147"/>
      <c r="HQI45" s="147"/>
      <c r="HQJ45" s="147"/>
      <c r="HQK45" s="147"/>
      <c r="HQL45" s="147"/>
      <c r="HQM45" s="147"/>
      <c r="HQN45" s="147"/>
      <c r="HQO45" s="147"/>
      <c r="HQP45" s="147"/>
      <c r="HQQ45" s="147"/>
      <c r="HQR45" s="147"/>
      <c r="HQS45" s="147"/>
      <c r="HQT45" s="147"/>
      <c r="HQU45" s="147"/>
      <c r="HQV45" s="147"/>
      <c r="HQW45" s="147"/>
      <c r="HQX45" s="147"/>
      <c r="HQY45" s="147"/>
      <c r="HQZ45" s="147"/>
      <c r="HRA45" s="147"/>
      <c r="HRB45" s="147"/>
      <c r="HRC45" s="147"/>
      <c r="HRD45" s="147"/>
      <c r="HRE45" s="147"/>
      <c r="HRF45" s="147"/>
      <c r="HRG45" s="147"/>
      <c r="HRH45" s="147"/>
      <c r="HRI45" s="147"/>
      <c r="HRJ45" s="147"/>
      <c r="HRK45" s="147"/>
      <c r="HRL45" s="147"/>
      <c r="HRM45" s="147"/>
      <c r="HRN45" s="147"/>
      <c r="HRO45" s="147"/>
      <c r="HRP45" s="147"/>
      <c r="HRQ45" s="147"/>
      <c r="HRR45" s="147"/>
      <c r="HRS45" s="147"/>
      <c r="HRT45" s="147"/>
      <c r="HRU45" s="147"/>
      <c r="HRV45" s="147"/>
      <c r="HRW45" s="147"/>
      <c r="HRX45" s="147"/>
      <c r="HRY45" s="147"/>
      <c r="HRZ45" s="147"/>
      <c r="HSA45" s="147"/>
      <c r="HSB45" s="147"/>
      <c r="HSC45" s="147"/>
      <c r="HSD45" s="147"/>
      <c r="HSE45" s="147"/>
      <c r="HSF45" s="147"/>
      <c r="HSG45" s="147"/>
      <c r="HSH45" s="147"/>
      <c r="HSI45" s="147"/>
      <c r="HSJ45" s="147"/>
      <c r="HSK45" s="147"/>
      <c r="HSL45" s="147"/>
      <c r="HSM45" s="147"/>
      <c r="HSN45" s="147"/>
      <c r="HSO45" s="147"/>
      <c r="HSP45" s="147"/>
      <c r="HSQ45" s="147"/>
      <c r="HSR45" s="147"/>
      <c r="HSS45" s="147"/>
      <c r="HST45" s="147"/>
      <c r="HSU45" s="147"/>
      <c r="HSV45" s="147"/>
      <c r="HSW45" s="147"/>
      <c r="HSX45" s="147"/>
      <c r="HSY45" s="147"/>
      <c r="HSZ45" s="147"/>
      <c r="HTA45" s="147"/>
      <c r="HTB45" s="147"/>
      <c r="HTC45" s="147"/>
      <c r="HTD45" s="147"/>
      <c r="HTE45" s="147"/>
      <c r="HTF45" s="147"/>
      <c r="HTG45" s="147"/>
      <c r="HTH45" s="147"/>
      <c r="HTI45" s="147"/>
      <c r="HTJ45" s="147"/>
      <c r="HTK45" s="147"/>
      <c r="HTL45" s="147"/>
      <c r="HTM45" s="147"/>
      <c r="HTN45" s="147"/>
      <c r="HTO45" s="147"/>
      <c r="HTP45" s="147"/>
      <c r="HTQ45" s="147"/>
      <c r="HTR45" s="147"/>
      <c r="HTS45" s="147"/>
      <c r="HTT45" s="147"/>
      <c r="HTU45" s="147"/>
      <c r="HTV45" s="147"/>
      <c r="HTW45" s="147"/>
      <c r="HTX45" s="147"/>
      <c r="HTY45" s="147"/>
      <c r="HTZ45" s="147"/>
      <c r="HUA45" s="147"/>
      <c r="HUB45" s="147"/>
      <c r="HUC45" s="147"/>
      <c r="HUD45" s="147"/>
      <c r="HUE45" s="147"/>
      <c r="HUF45" s="147"/>
      <c r="HUG45" s="147"/>
      <c r="HUH45" s="147"/>
      <c r="HUI45" s="147"/>
      <c r="HUJ45" s="147"/>
      <c r="HUK45" s="147"/>
      <c r="HUL45" s="147"/>
      <c r="HUM45" s="147"/>
      <c r="HUN45" s="147"/>
      <c r="HUO45" s="147"/>
      <c r="HUP45" s="147"/>
      <c r="HUQ45" s="147"/>
      <c r="HUR45" s="147"/>
      <c r="HUS45" s="147"/>
      <c r="HUT45" s="147"/>
      <c r="HUU45" s="147"/>
      <c r="HUV45" s="147"/>
      <c r="HUW45" s="147"/>
      <c r="HUX45" s="147"/>
      <c r="HUY45" s="147"/>
      <c r="HUZ45" s="147"/>
      <c r="HVA45" s="147"/>
      <c r="HVB45" s="147"/>
      <c r="HVC45" s="147"/>
      <c r="HVD45" s="147"/>
      <c r="HVE45" s="147"/>
      <c r="HVF45" s="147"/>
      <c r="HVG45" s="147"/>
      <c r="HVH45" s="147"/>
      <c r="HVI45" s="147"/>
      <c r="HVJ45" s="147"/>
      <c r="HVK45" s="147"/>
      <c r="HVL45" s="147"/>
      <c r="HVM45" s="147"/>
      <c r="HVN45" s="147"/>
      <c r="HVO45" s="147"/>
      <c r="HVP45" s="147"/>
      <c r="HVQ45" s="147"/>
      <c r="HVR45" s="147"/>
      <c r="HVS45" s="147"/>
      <c r="HVT45" s="147"/>
      <c r="HVU45" s="147"/>
      <c r="HVV45" s="147"/>
      <c r="HVW45" s="147"/>
      <c r="HVX45" s="147"/>
      <c r="HVY45" s="147"/>
      <c r="HVZ45" s="147"/>
      <c r="HWA45" s="147"/>
      <c r="HWB45" s="147"/>
      <c r="HWC45" s="147"/>
      <c r="HWD45" s="147"/>
      <c r="HWE45" s="147"/>
      <c r="HWF45" s="147"/>
      <c r="HWG45" s="147"/>
      <c r="HWH45" s="147"/>
      <c r="HWI45" s="147"/>
      <c r="HWJ45" s="147"/>
      <c r="HWK45" s="147"/>
      <c r="HWL45" s="147"/>
      <c r="HWM45" s="147"/>
      <c r="HWN45" s="147"/>
      <c r="HWO45" s="147"/>
      <c r="HWP45" s="147"/>
      <c r="HWQ45" s="147"/>
      <c r="HWR45" s="147"/>
      <c r="HWS45" s="147"/>
      <c r="HWT45" s="147"/>
      <c r="HWU45" s="147"/>
      <c r="HWV45" s="147"/>
      <c r="HWW45" s="147"/>
      <c r="HWX45" s="147"/>
      <c r="HWY45" s="147"/>
      <c r="HWZ45" s="147"/>
      <c r="HXA45" s="147"/>
      <c r="HXB45" s="147"/>
      <c r="HXC45" s="147"/>
      <c r="HXD45" s="147"/>
      <c r="HXE45" s="147"/>
      <c r="HXF45" s="147"/>
      <c r="HXG45" s="147"/>
      <c r="HXH45" s="147"/>
      <c r="HXI45" s="147"/>
      <c r="HXJ45" s="147"/>
      <c r="HXK45" s="147"/>
      <c r="HXL45" s="147"/>
      <c r="HXM45" s="147"/>
      <c r="HXN45" s="147"/>
      <c r="HXO45" s="147"/>
      <c r="HXP45" s="147"/>
      <c r="HXQ45" s="147"/>
      <c r="HXR45" s="147"/>
      <c r="HXS45" s="147"/>
      <c r="HXT45" s="147"/>
      <c r="HXU45" s="147"/>
      <c r="HXV45" s="147"/>
      <c r="HXW45" s="147"/>
      <c r="HXX45" s="147"/>
      <c r="HXY45" s="147"/>
      <c r="HXZ45" s="147"/>
      <c r="HYA45" s="147"/>
      <c r="HYB45" s="147"/>
      <c r="HYC45" s="147"/>
      <c r="HYD45" s="147"/>
      <c r="HYE45" s="147"/>
      <c r="HYF45" s="147"/>
      <c r="HYG45" s="147"/>
      <c r="HYH45" s="147"/>
      <c r="HYI45" s="147"/>
      <c r="HYJ45" s="147"/>
      <c r="HYK45" s="147"/>
      <c r="HYL45" s="147"/>
      <c r="HYM45" s="147"/>
      <c r="HYN45" s="147"/>
      <c r="HYO45" s="147"/>
      <c r="HYP45" s="147"/>
      <c r="HYQ45" s="147"/>
      <c r="HYR45" s="147"/>
      <c r="HYS45" s="147"/>
      <c r="HYT45" s="147"/>
      <c r="HYU45" s="147"/>
      <c r="HYV45" s="147"/>
      <c r="HYW45" s="147"/>
      <c r="HYX45" s="147"/>
      <c r="HYY45" s="147"/>
      <c r="HYZ45" s="147"/>
      <c r="HZA45" s="147"/>
      <c r="HZB45" s="147"/>
      <c r="HZC45" s="147"/>
      <c r="HZD45" s="147"/>
      <c r="HZE45" s="147"/>
      <c r="HZF45" s="147"/>
      <c r="HZG45" s="147"/>
      <c r="HZH45" s="147"/>
      <c r="HZI45" s="147"/>
      <c r="HZJ45" s="147"/>
      <c r="HZK45" s="147"/>
      <c r="HZL45" s="147"/>
      <c r="HZM45" s="147"/>
      <c r="HZN45" s="147"/>
      <c r="HZO45" s="147"/>
      <c r="HZP45" s="147"/>
      <c r="HZQ45" s="147"/>
      <c r="HZR45" s="147"/>
      <c r="HZS45" s="147"/>
      <c r="HZT45" s="147"/>
      <c r="HZU45" s="147"/>
      <c r="HZV45" s="147"/>
      <c r="HZW45" s="147"/>
      <c r="HZX45" s="147"/>
      <c r="HZY45" s="147"/>
      <c r="HZZ45" s="147"/>
      <c r="IAA45" s="147"/>
      <c r="IAB45" s="147"/>
      <c r="IAC45" s="147"/>
      <c r="IAD45" s="147"/>
      <c r="IAE45" s="147"/>
      <c r="IAF45" s="147"/>
      <c r="IAG45" s="147"/>
      <c r="IAH45" s="147"/>
      <c r="IAI45" s="147"/>
      <c r="IAJ45" s="147"/>
      <c r="IAK45" s="147"/>
      <c r="IAL45" s="147"/>
      <c r="IAM45" s="147"/>
      <c r="IAN45" s="147"/>
      <c r="IAO45" s="147"/>
      <c r="IAP45" s="147"/>
      <c r="IAQ45" s="147"/>
      <c r="IAR45" s="147"/>
      <c r="IAS45" s="147"/>
      <c r="IAT45" s="147"/>
      <c r="IAU45" s="147"/>
      <c r="IAV45" s="147"/>
      <c r="IAW45" s="147"/>
      <c r="IAX45" s="147"/>
      <c r="IAY45" s="147"/>
      <c r="IAZ45" s="147"/>
      <c r="IBA45" s="147"/>
      <c r="IBB45" s="147"/>
      <c r="IBC45" s="147"/>
      <c r="IBD45" s="147"/>
      <c r="IBE45" s="147"/>
      <c r="IBF45" s="147"/>
      <c r="IBG45" s="147"/>
      <c r="IBH45" s="147"/>
      <c r="IBI45" s="147"/>
      <c r="IBJ45" s="147"/>
      <c r="IBK45" s="147"/>
      <c r="IBL45" s="147"/>
      <c r="IBM45" s="147"/>
      <c r="IBN45" s="147"/>
      <c r="IBO45" s="147"/>
      <c r="IBP45" s="147"/>
      <c r="IBQ45" s="147"/>
      <c r="IBR45" s="147"/>
      <c r="IBS45" s="147"/>
      <c r="IBT45" s="147"/>
      <c r="IBU45" s="147"/>
      <c r="IBV45" s="147"/>
      <c r="IBW45" s="147"/>
      <c r="IBX45" s="147"/>
      <c r="IBY45" s="147"/>
      <c r="IBZ45" s="147"/>
      <c r="ICA45" s="147"/>
      <c r="ICB45" s="147"/>
      <c r="ICC45" s="147"/>
      <c r="ICD45" s="147"/>
      <c r="ICE45" s="147"/>
      <c r="ICF45" s="147"/>
      <c r="ICG45" s="147"/>
      <c r="ICH45" s="147"/>
      <c r="ICI45" s="147"/>
      <c r="ICJ45" s="147"/>
      <c r="ICK45" s="147"/>
      <c r="ICL45" s="147"/>
      <c r="ICM45" s="147"/>
      <c r="ICN45" s="147"/>
      <c r="ICO45" s="147"/>
      <c r="ICP45" s="147"/>
      <c r="ICQ45" s="147"/>
      <c r="ICR45" s="147"/>
      <c r="ICS45" s="147"/>
      <c r="ICT45" s="147"/>
      <c r="ICU45" s="147"/>
      <c r="ICV45" s="147"/>
      <c r="ICW45" s="147"/>
      <c r="ICX45" s="147"/>
      <c r="ICY45" s="147"/>
      <c r="ICZ45" s="147"/>
      <c r="IDA45" s="147"/>
      <c r="IDB45" s="147"/>
      <c r="IDC45" s="147"/>
      <c r="IDD45" s="147"/>
      <c r="IDE45" s="147"/>
      <c r="IDF45" s="147"/>
      <c r="IDG45" s="147"/>
      <c r="IDH45" s="147"/>
      <c r="IDI45" s="147"/>
      <c r="IDJ45" s="147"/>
      <c r="IDK45" s="147"/>
      <c r="IDL45" s="147"/>
      <c r="IDM45" s="147"/>
      <c r="IDN45" s="147"/>
      <c r="IDO45" s="147"/>
      <c r="IDP45" s="147"/>
      <c r="IDQ45" s="147"/>
      <c r="IDR45" s="147"/>
      <c r="IDS45" s="147"/>
      <c r="IDT45" s="147"/>
      <c r="IDU45" s="147"/>
      <c r="IDV45" s="147"/>
      <c r="IDW45" s="147"/>
      <c r="IDX45" s="147"/>
      <c r="IDY45" s="147"/>
      <c r="IDZ45" s="147"/>
      <c r="IEA45" s="147"/>
      <c r="IEB45" s="147"/>
      <c r="IEC45" s="147"/>
      <c r="IED45" s="147"/>
      <c r="IEE45" s="147"/>
      <c r="IEF45" s="147"/>
      <c r="IEG45" s="147"/>
      <c r="IEH45" s="147"/>
      <c r="IEI45" s="147"/>
      <c r="IEJ45" s="147"/>
      <c r="IEK45" s="147"/>
      <c r="IEL45" s="147"/>
      <c r="IEM45" s="147"/>
      <c r="IEN45" s="147"/>
      <c r="IEO45" s="147"/>
      <c r="IEP45" s="147"/>
      <c r="IEQ45" s="147"/>
      <c r="IER45" s="147"/>
      <c r="IES45" s="147"/>
      <c r="IET45" s="147"/>
      <c r="IEU45" s="147"/>
      <c r="IEV45" s="147"/>
      <c r="IEW45" s="147"/>
      <c r="IEX45" s="147"/>
      <c r="IEY45" s="147"/>
      <c r="IEZ45" s="147"/>
      <c r="IFA45" s="147"/>
      <c r="IFB45" s="147"/>
      <c r="IFC45" s="147"/>
      <c r="IFD45" s="147"/>
      <c r="IFE45" s="147"/>
      <c r="IFF45" s="147"/>
      <c r="IFG45" s="147"/>
      <c r="IFH45" s="147"/>
      <c r="IFI45" s="147"/>
      <c r="IFJ45" s="147"/>
      <c r="IFK45" s="147"/>
      <c r="IFL45" s="147"/>
      <c r="IFM45" s="147"/>
      <c r="IFN45" s="147"/>
      <c r="IFO45" s="147"/>
      <c r="IFP45" s="147"/>
      <c r="IFQ45" s="147"/>
      <c r="IFR45" s="147"/>
      <c r="IFS45" s="147"/>
      <c r="IFT45" s="147"/>
      <c r="IFU45" s="147"/>
      <c r="IFV45" s="147"/>
      <c r="IFW45" s="147"/>
      <c r="IFX45" s="147"/>
      <c r="IFY45" s="147"/>
      <c r="IFZ45" s="147"/>
      <c r="IGA45" s="147"/>
      <c r="IGB45" s="147"/>
      <c r="IGC45" s="147"/>
      <c r="IGD45" s="147"/>
      <c r="IGE45" s="147"/>
      <c r="IGF45" s="147"/>
      <c r="IGG45" s="147"/>
      <c r="IGH45" s="147"/>
      <c r="IGI45" s="147"/>
      <c r="IGJ45" s="147"/>
      <c r="IGK45" s="147"/>
      <c r="IGL45" s="147"/>
      <c r="IGM45" s="147"/>
      <c r="IGN45" s="147"/>
      <c r="IGO45" s="147"/>
      <c r="IGP45" s="147"/>
      <c r="IGQ45" s="147"/>
      <c r="IGR45" s="147"/>
      <c r="IGS45" s="147"/>
      <c r="IGT45" s="147"/>
      <c r="IGU45" s="147"/>
      <c r="IGV45" s="147"/>
      <c r="IGW45" s="147"/>
      <c r="IGX45" s="147"/>
      <c r="IGY45" s="147"/>
      <c r="IGZ45" s="147"/>
      <c r="IHA45" s="147"/>
      <c r="IHB45" s="147"/>
      <c r="IHC45" s="147"/>
      <c r="IHD45" s="147"/>
      <c r="IHE45" s="147"/>
      <c r="IHF45" s="147"/>
      <c r="IHG45" s="147"/>
      <c r="IHH45" s="147"/>
      <c r="IHI45" s="147"/>
      <c r="IHJ45" s="147"/>
      <c r="IHK45" s="147"/>
      <c r="IHL45" s="147"/>
      <c r="IHM45" s="147"/>
      <c r="IHN45" s="147"/>
      <c r="IHO45" s="147"/>
      <c r="IHP45" s="147"/>
      <c r="IHQ45" s="147"/>
      <c r="IHR45" s="147"/>
      <c r="IHS45" s="147"/>
      <c r="IHT45" s="147"/>
      <c r="IHU45" s="147"/>
      <c r="IHV45" s="147"/>
      <c r="IHW45" s="147"/>
      <c r="IHX45" s="147"/>
      <c r="IHY45" s="147"/>
      <c r="IHZ45" s="147"/>
      <c r="IIA45" s="147"/>
      <c r="IIB45" s="147"/>
      <c r="IIC45" s="147"/>
      <c r="IID45" s="147"/>
      <c r="IIE45" s="147"/>
      <c r="IIF45" s="147"/>
      <c r="IIG45" s="147"/>
      <c r="IIH45" s="147"/>
      <c r="III45" s="147"/>
      <c r="IIJ45" s="147"/>
      <c r="IIK45" s="147"/>
      <c r="IIL45" s="147"/>
      <c r="IIM45" s="147"/>
      <c r="IIN45" s="147"/>
      <c r="IIO45" s="147"/>
      <c r="IIP45" s="147"/>
      <c r="IIQ45" s="147"/>
      <c r="IIR45" s="147"/>
      <c r="IIS45" s="147"/>
      <c r="IIT45" s="147"/>
      <c r="IIU45" s="147"/>
      <c r="IIV45" s="147"/>
      <c r="IIW45" s="147"/>
      <c r="IIX45" s="147"/>
      <c r="IIY45" s="147"/>
      <c r="IIZ45" s="147"/>
      <c r="IJA45" s="147"/>
      <c r="IJB45" s="147"/>
      <c r="IJC45" s="147"/>
      <c r="IJD45" s="147"/>
      <c r="IJE45" s="147"/>
      <c r="IJF45" s="147"/>
      <c r="IJG45" s="147"/>
      <c r="IJH45" s="147"/>
      <c r="IJI45" s="147"/>
      <c r="IJJ45" s="147"/>
      <c r="IJK45" s="147"/>
      <c r="IJL45" s="147"/>
      <c r="IJM45" s="147"/>
      <c r="IJN45" s="147"/>
      <c r="IJO45" s="147"/>
      <c r="IJP45" s="147"/>
      <c r="IJQ45" s="147"/>
      <c r="IJR45" s="147"/>
      <c r="IJS45" s="147"/>
      <c r="IJT45" s="147"/>
      <c r="IJU45" s="147"/>
      <c r="IJV45" s="147"/>
      <c r="IJW45" s="147"/>
      <c r="IJX45" s="147"/>
      <c r="IJY45" s="147"/>
      <c r="IJZ45" s="147"/>
      <c r="IKA45" s="147"/>
      <c r="IKB45" s="147"/>
      <c r="IKC45" s="147"/>
      <c r="IKD45" s="147"/>
      <c r="IKE45" s="147"/>
      <c r="IKF45" s="147"/>
      <c r="IKG45" s="147"/>
      <c r="IKH45" s="147"/>
      <c r="IKI45" s="147"/>
      <c r="IKJ45" s="147"/>
      <c r="IKK45" s="147"/>
      <c r="IKL45" s="147"/>
      <c r="IKM45" s="147"/>
      <c r="IKN45" s="147"/>
      <c r="IKO45" s="147"/>
      <c r="IKP45" s="147"/>
      <c r="IKQ45" s="147"/>
      <c r="IKR45" s="147"/>
      <c r="IKS45" s="147"/>
      <c r="IKT45" s="147"/>
      <c r="IKU45" s="147"/>
      <c r="IKV45" s="147"/>
      <c r="IKW45" s="147"/>
      <c r="IKX45" s="147"/>
      <c r="IKY45" s="147"/>
      <c r="IKZ45" s="147"/>
      <c r="ILA45" s="147"/>
      <c r="ILB45" s="147"/>
      <c r="ILC45" s="147"/>
      <c r="ILD45" s="147"/>
      <c r="ILE45" s="147"/>
      <c r="ILF45" s="147"/>
      <c r="ILG45" s="147"/>
      <c r="ILH45" s="147"/>
      <c r="ILI45" s="147"/>
      <c r="ILJ45" s="147"/>
      <c r="ILK45" s="147"/>
      <c r="ILL45" s="147"/>
      <c r="ILM45" s="147"/>
      <c r="ILN45" s="147"/>
      <c r="ILO45" s="147"/>
      <c r="ILP45" s="147"/>
      <c r="ILQ45" s="147"/>
      <c r="ILR45" s="147"/>
      <c r="ILS45" s="147"/>
      <c r="ILT45" s="147"/>
      <c r="ILU45" s="147"/>
      <c r="ILV45" s="147"/>
      <c r="ILW45" s="147"/>
      <c r="ILX45" s="147"/>
      <c r="ILY45" s="147"/>
      <c r="ILZ45" s="147"/>
      <c r="IMA45" s="147"/>
      <c r="IMB45" s="147"/>
      <c r="IMC45" s="147"/>
      <c r="IMD45" s="147"/>
      <c r="IME45" s="147"/>
      <c r="IMF45" s="147"/>
      <c r="IMG45" s="147"/>
      <c r="IMH45" s="147"/>
      <c r="IMI45" s="147"/>
      <c r="IMJ45" s="147"/>
      <c r="IMK45" s="147"/>
      <c r="IML45" s="147"/>
      <c r="IMM45" s="147"/>
      <c r="IMN45" s="147"/>
      <c r="IMO45" s="147"/>
      <c r="IMP45" s="147"/>
      <c r="IMQ45" s="147"/>
      <c r="IMR45" s="147"/>
      <c r="IMS45" s="147"/>
      <c r="IMT45" s="147"/>
      <c r="IMU45" s="147"/>
      <c r="IMV45" s="147"/>
      <c r="IMW45" s="147"/>
      <c r="IMX45" s="147"/>
      <c r="IMY45" s="147"/>
      <c r="IMZ45" s="147"/>
      <c r="INA45" s="147"/>
      <c r="INB45" s="147"/>
      <c r="INC45" s="147"/>
      <c r="IND45" s="147"/>
      <c r="INE45" s="147"/>
      <c r="INF45" s="147"/>
      <c r="ING45" s="147"/>
      <c r="INH45" s="147"/>
      <c r="INI45" s="147"/>
      <c r="INJ45" s="147"/>
      <c r="INK45" s="147"/>
      <c r="INL45" s="147"/>
      <c r="INM45" s="147"/>
      <c r="INN45" s="147"/>
      <c r="INO45" s="147"/>
      <c r="INP45" s="147"/>
      <c r="INQ45" s="147"/>
      <c r="INR45" s="147"/>
      <c r="INS45" s="147"/>
      <c r="INT45" s="147"/>
      <c r="INU45" s="147"/>
      <c r="INV45" s="147"/>
      <c r="INW45" s="147"/>
      <c r="INX45" s="147"/>
      <c r="INY45" s="147"/>
      <c r="INZ45" s="147"/>
      <c r="IOA45" s="147"/>
      <c r="IOB45" s="147"/>
      <c r="IOC45" s="147"/>
      <c r="IOD45" s="147"/>
      <c r="IOE45" s="147"/>
      <c r="IOF45" s="147"/>
      <c r="IOG45" s="147"/>
      <c r="IOH45" s="147"/>
      <c r="IOI45" s="147"/>
      <c r="IOJ45" s="147"/>
      <c r="IOK45" s="147"/>
      <c r="IOL45" s="147"/>
      <c r="IOM45" s="147"/>
      <c r="ION45" s="147"/>
      <c r="IOO45" s="147"/>
      <c r="IOP45" s="147"/>
      <c r="IOQ45" s="147"/>
      <c r="IOR45" s="147"/>
      <c r="IOS45" s="147"/>
      <c r="IOT45" s="147"/>
      <c r="IOU45" s="147"/>
      <c r="IOV45" s="147"/>
      <c r="IOW45" s="147"/>
      <c r="IOX45" s="147"/>
      <c r="IOY45" s="147"/>
      <c r="IOZ45" s="147"/>
      <c r="IPA45" s="147"/>
      <c r="IPB45" s="147"/>
      <c r="IPC45" s="147"/>
      <c r="IPD45" s="147"/>
      <c r="IPE45" s="147"/>
      <c r="IPF45" s="147"/>
      <c r="IPG45" s="147"/>
      <c r="IPH45" s="147"/>
      <c r="IPI45" s="147"/>
      <c r="IPJ45" s="147"/>
      <c r="IPK45" s="147"/>
      <c r="IPL45" s="147"/>
      <c r="IPM45" s="147"/>
      <c r="IPN45" s="147"/>
      <c r="IPO45" s="147"/>
      <c r="IPP45" s="147"/>
      <c r="IPQ45" s="147"/>
      <c r="IPR45" s="147"/>
      <c r="IPS45" s="147"/>
      <c r="IPT45" s="147"/>
      <c r="IPU45" s="147"/>
      <c r="IPV45" s="147"/>
      <c r="IPW45" s="147"/>
      <c r="IPX45" s="147"/>
      <c r="IPY45" s="147"/>
      <c r="IPZ45" s="147"/>
      <c r="IQA45" s="147"/>
      <c r="IQB45" s="147"/>
      <c r="IQC45" s="147"/>
      <c r="IQD45" s="147"/>
      <c r="IQE45" s="147"/>
      <c r="IQF45" s="147"/>
      <c r="IQG45" s="147"/>
      <c r="IQH45" s="147"/>
      <c r="IQI45" s="147"/>
      <c r="IQJ45" s="147"/>
      <c r="IQK45" s="147"/>
      <c r="IQL45" s="147"/>
      <c r="IQM45" s="147"/>
      <c r="IQN45" s="147"/>
      <c r="IQO45" s="147"/>
      <c r="IQP45" s="147"/>
      <c r="IQQ45" s="147"/>
      <c r="IQR45" s="147"/>
      <c r="IQS45" s="147"/>
      <c r="IQT45" s="147"/>
      <c r="IQU45" s="147"/>
      <c r="IQV45" s="147"/>
      <c r="IQW45" s="147"/>
      <c r="IQX45" s="147"/>
      <c r="IQY45" s="147"/>
      <c r="IQZ45" s="147"/>
      <c r="IRA45" s="147"/>
      <c r="IRB45" s="147"/>
      <c r="IRC45" s="147"/>
      <c r="IRD45" s="147"/>
      <c r="IRE45" s="147"/>
      <c r="IRF45" s="147"/>
      <c r="IRG45" s="147"/>
      <c r="IRH45" s="147"/>
      <c r="IRI45" s="147"/>
      <c r="IRJ45" s="147"/>
      <c r="IRK45" s="147"/>
      <c r="IRL45" s="147"/>
      <c r="IRM45" s="147"/>
      <c r="IRN45" s="147"/>
      <c r="IRO45" s="147"/>
      <c r="IRP45" s="147"/>
      <c r="IRQ45" s="147"/>
      <c r="IRR45" s="147"/>
      <c r="IRS45" s="147"/>
      <c r="IRT45" s="147"/>
      <c r="IRU45" s="147"/>
      <c r="IRV45" s="147"/>
      <c r="IRW45" s="147"/>
      <c r="IRX45" s="147"/>
      <c r="IRY45" s="147"/>
      <c r="IRZ45" s="147"/>
      <c r="ISA45" s="147"/>
      <c r="ISB45" s="147"/>
      <c r="ISC45" s="147"/>
      <c r="ISD45" s="147"/>
      <c r="ISE45" s="147"/>
      <c r="ISF45" s="147"/>
      <c r="ISG45" s="147"/>
      <c r="ISH45" s="147"/>
      <c r="ISI45" s="147"/>
      <c r="ISJ45" s="147"/>
      <c r="ISK45" s="147"/>
      <c r="ISL45" s="147"/>
      <c r="ISM45" s="147"/>
      <c r="ISN45" s="147"/>
      <c r="ISO45" s="147"/>
      <c r="ISP45" s="147"/>
      <c r="ISQ45" s="147"/>
      <c r="ISR45" s="147"/>
      <c r="ISS45" s="147"/>
      <c r="IST45" s="147"/>
      <c r="ISU45" s="147"/>
      <c r="ISV45" s="147"/>
      <c r="ISW45" s="147"/>
      <c r="ISX45" s="147"/>
      <c r="ISY45" s="147"/>
      <c r="ISZ45" s="147"/>
      <c r="ITA45" s="147"/>
      <c r="ITB45" s="147"/>
      <c r="ITC45" s="147"/>
      <c r="ITD45" s="147"/>
      <c r="ITE45" s="147"/>
      <c r="ITF45" s="147"/>
      <c r="ITG45" s="147"/>
      <c r="ITH45" s="147"/>
      <c r="ITI45" s="147"/>
      <c r="ITJ45" s="147"/>
      <c r="ITK45" s="147"/>
      <c r="ITL45" s="147"/>
      <c r="ITM45" s="147"/>
      <c r="ITN45" s="147"/>
      <c r="ITO45" s="147"/>
      <c r="ITP45" s="147"/>
      <c r="ITQ45" s="147"/>
      <c r="ITR45" s="147"/>
      <c r="ITS45" s="147"/>
      <c r="ITT45" s="147"/>
      <c r="ITU45" s="147"/>
      <c r="ITV45" s="147"/>
      <c r="ITW45" s="147"/>
      <c r="ITX45" s="147"/>
      <c r="ITY45" s="147"/>
      <c r="ITZ45" s="147"/>
      <c r="IUA45" s="147"/>
      <c r="IUB45" s="147"/>
      <c r="IUC45" s="147"/>
      <c r="IUD45" s="147"/>
      <c r="IUE45" s="147"/>
      <c r="IUF45" s="147"/>
      <c r="IUG45" s="147"/>
      <c r="IUH45" s="147"/>
      <c r="IUI45" s="147"/>
      <c r="IUJ45" s="147"/>
      <c r="IUK45" s="147"/>
      <c r="IUL45" s="147"/>
      <c r="IUM45" s="147"/>
      <c r="IUN45" s="147"/>
      <c r="IUO45" s="147"/>
      <c r="IUP45" s="147"/>
      <c r="IUQ45" s="147"/>
      <c r="IUR45" s="147"/>
      <c r="IUS45" s="147"/>
      <c r="IUT45" s="147"/>
      <c r="IUU45" s="147"/>
      <c r="IUV45" s="147"/>
      <c r="IUW45" s="147"/>
      <c r="IUX45" s="147"/>
      <c r="IUY45" s="147"/>
      <c r="IUZ45" s="147"/>
      <c r="IVA45" s="147"/>
      <c r="IVB45" s="147"/>
      <c r="IVC45" s="147"/>
      <c r="IVD45" s="147"/>
      <c r="IVE45" s="147"/>
      <c r="IVF45" s="147"/>
      <c r="IVG45" s="147"/>
      <c r="IVH45" s="147"/>
      <c r="IVI45" s="147"/>
      <c r="IVJ45" s="147"/>
      <c r="IVK45" s="147"/>
      <c r="IVL45" s="147"/>
      <c r="IVM45" s="147"/>
      <c r="IVN45" s="147"/>
      <c r="IVO45" s="147"/>
      <c r="IVP45" s="147"/>
      <c r="IVQ45" s="147"/>
      <c r="IVR45" s="147"/>
      <c r="IVS45" s="147"/>
      <c r="IVT45" s="147"/>
      <c r="IVU45" s="147"/>
      <c r="IVV45" s="147"/>
      <c r="IVW45" s="147"/>
      <c r="IVX45" s="147"/>
      <c r="IVY45" s="147"/>
      <c r="IVZ45" s="147"/>
      <c r="IWA45" s="147"/>
      <c r="IWB45" s="147"/>
      <c r="IWC45" s="147"/>
      <c r="IWD45" s="147"/>
      <c r="IWE45" s="147"/>
      <c r="IWF45" s="147"/>
      <c r="IWG45" s="147"/>
      <c r="IWH45" s="147"/>
      <c r="IWI45" s="147"/>
      <c r="IWJ45" s="147"/>
      <c r="IWK45" s="147"/>
      <c r="IWL45" s="147"/>
      <c r="IWM45" s="147"/>
      <c r="IWN45" s="147"/>
      <c r="IWO45" s="147"/>
      <c r="IWP45" s="147"/>
      <c r="IWQ45" s="147"/>
      <c r="IWR45" s="147"/>
      <c r="IWS45" s="147"/>
      <c r="IWT45" s="147"/>
      <c r="IWU45" s="147"/>
      <c r="IWV45" s="147"/>
      <c r="IWW45" s="147"/>
      <c r="IWX45" s="147"/>
      <c r="IWY45" s="147"/>
      <c r="IWZ45" s="147"/>
      <c r="IXA45" s="147"/>
      <c r="IXB45" s="147"/>
      <c r="IXC45" s="147"/>
      <c r="IXD45" s="147"/>
      <c r="IXE45" s="147"/>
      <c r="IXF45" s="147"/>
      <c r="IXG45" s="147"/>
      <c r="IXH45" s="147"/>
      <c r="IXI45" s="147"/>
      <c r="IXJ45" s="147"/>
      <c r="IXK45" s="147"/>
      <c r="IXL45" s="147"/>
      <c r="IXM45" s="147"/>
      <c r="IXN45" s="147"/>
      <c r="IXO45" s="147"/>
      <c r="IXP45" s="147"/>
      <c r="IXQ45" s="147"/>
      <c r="IXR45" s="147"/>
      <c r="IXS45" s="147"/>
      <c r="IXT45" s="147"/>
      <c r="IXU45" s="147"/>
      <c r="IXV45" s="147"/>
      <c r="IXW45" s="147"/>
      <c r="IXX45" s="147"/>
      <c r="IXY45" s="147"/>
      <c r="IXZ45" s="147"/>
      <c r="IYA45" s="147"/>
      <c r="IYB45" s="147"/>
      <c r="IYC45" s="147"/>
      <c r="IYD45" s="147"/>
      <c r="IYE45" s="147"/>
      <c r="IYF45" s="147"/>
      <c r="IYG45" s="147"/>
      <c r="IYH45" s="147"/>
      <c r="IYI45" s="147"/>
      <c r="IYJ45" s="147"/>
      <c r="IYK45" s="147"/>
      <c r="IYL45" s="147"/>
      <c r="IYM45" s="147"/>
      <c r="IYN45" s="147"/>
      <c r="IYO45" s="147"/>
      <c r="IYP45" s="147"/>
      <c r="IYQ45" s="147"/>
      <c r="IYR45" s="147"/>
      <c r="IYS45" s="147"/>
      <c r="IYT45" s="147"/>
      <c r="IYU45" s="147"/>
      <c r="IYV45" s="147"/>
      <c r="IYW45" s="147"/>
      <c r="IYX45" s="147"/>
      <c r="IYY45" s="147"/>
      <c r="IYZ45" s="147"/>
      <c r="IZA45" s="147"/>
      <c r="IZB45" s="147"/>
      <c r="IZC45" s="147"/>
      <c r="IZD45" s="147"/>
      <c r="IZE45" s="147"/>
      <c r="IZF45" s="147"/>
      <c r="IZG45" s="147"/>
      <c r="IZH45" s="147"/>
      <c r="IZI45" s="147"/>
      <c r="IZJ45" s="147"/>
      <c r="IZK45" s="147"/>
      <c r="IZL45" s="147"/>
      <c r="IZM45" s="147"/>
      <c r="IZN45" s="147"/>
      <c r="IZO45" s="147"/>
      <c r="IZP45" s="147"/>
      <c r="IZQ45" s="147"/>
      <c r="IZR45" s="147"/>
      <c r="IZS45" s="147"/>
      <c r="IZT45" s="147"/>
      <c r="IZU45" s="147"/>
      <c r="IZV45" s="147"/>
      <c r="IZW45" s="147"/>
      <c r="IZX45" s="147"/>
      <c r="IZY45" s="147"/>
      <c r="IZZ45" s="147"/>
      <c r="JAA45" s="147"/>
      <c r="JAB45" s="147"/>
      <c r="JAC45" s="147"/>
      <c r="JAD45" s="147"/>
      <c r="JAE45" s="147"/>
      <c r="JAF45" s="147"/>
      <c r="JAG45" s="147"/>
      <c r="JAH45" s="147"/>
      <c r="JAI45" s="147"/>
      <c r="JAJ45" s="147"/>
      <c r="JAK45" s="147"/>
      <c r="JAL45" s="147"/>
      <c r="JAM45" s="147"/>
      <c r="JAN45" s="147"/>
      <c r="JAO45" s="147"/>
      <c r="JAP45" s="147"/>
      <c r="JAQ45" s="147"/>
      <c r="JAR45" s="147"/>
      <c r="JAS45" s="147"/>
      <c r="JAT45" s="147"/>
      <c r="JAU45" s="147"/>
      <c r="JAV45" s="147"/>
      <c r="JAW45" s="147"/>
      <c r="JAX45" s="147"/>
      <c r="JAY45" s="147"/>
      <c r="JAZ45" s="147"/>
      <c r="JBA45" s="147"/>
      <c r="JBB45" s="147"/>
      <c r="JBC45" s="147"/>
      <c r="JBD45" s="147"/>
      <c r="JBE45" s="147"/>
      <c r="JBF45" s="147"/>
      <c r="JBG45" s="147"/>
      <c r="JBH45" s="147"/>
      <c r="JBI45" s="147"/>
      <c r="JBJ45" s="147"/>
      <c r="JBK45" s="147"/>
      <c r="JBL45" s="147"/>
      <c r="JBM45" s="147"/>
      <c r="JBN45" s="147"/>
      <c r="JBO45" s="147"/>
      <c r="JBP45" s="147"/>
      <c r="JBQ45" s="147"/>
      <c r="JBR45" s="147"/>
      <c r="JBS45" s="147"/>
      <c r="JBT45" s="147"/>
      <c r="JBU45" s="147"/>
      <c r="JBV45" s="147"/>
      <c r="JBW45" s="147"/>
      <c r="JBX45" s="147"/>
      <c r="JBY45" s="147"/>
      <c r="JBZ45" s="147"/>
      <c r="JCA45" s="147"/>
      <c r="JCB45" s="147"/>
      <c r="JCC45" s="147"/>
      <c r="JCD45" s="147"/>
      <c r="JCE45" s="147"/>
      <c r="JCF45" s="147"/>
      <c r="JCG45" s="147"/>
      <c r="JCH45" s="147"/>
      <c r="JCI45" s="147"/>
      <c r="JCJ45" s="147"/>
      <c r="JCK45" s="147"/>
      <c r="JCL45" s="147"/>
      <c r="JCM45" s="147"/>
      <c r="JCN45" s="147"/>
      <c r="JCO45" s="147"/>
      <c r="JCP45" s="147"/>
      <c r="JCQ45" s="147"/>
      <c r="JCR45" s="147"/>
      <c r="JCS45" s="147"/>
      <c r="JCT45" s="147"/>
      <c r="JCU45" s="147"/>
      <c r="JCV45" s="147"/>
      <c r="JCW45" s="147"/>
      <c r="JCX45" s="147"/>
      <c r="JCY45" s="147"/>
      <c r="JCZ45" s="147"/>
      <c r="JDA45" s="147"/>
      <c r="JDB45" s="147"/>
      <c r="JDC45" s="147"/>
      <c r="JDD45" s="147"/>
      <c r="JDE45" s="147"/>
      <c r="JDF45" s="147"/>
      <c r="JDG45" s="147"/>
      <c r="JDH45" s="147"/>
      <c r="JDI45" s="147"/>
      <c r="JDJ45" s="147"/>
      <c r="JDK45" s="147"/>
      <c r="JDL45" s="147"/>
      <c r="JDM45" s="147"/>
      <c r="JDN45" s="147"/>
      <c r="JDO45" s="147"/>
      <c r="JDP45" s="147"/>
      <c r="JDQ45" s="147"/>
      <c r="JDR45" s="147"/>
      <c r="JDS45" s="147"/>
      <c r="JDT45" s="147"/>
      <c r="JDU45" s="147"/>
      <c r="JDV45" s="147"/>
      <c r="JDW45" s="147"/>
      <c r="JDX45" s="147"/>
      <c r="JDY45" s="147"/>
      <c r="JDZ45" s="147"/>
      <c r="JEA45" s="147"/>
      <c r="JEB45" s="147"/>
      <c r="JEC45" s="147"/>
      <c r="JED45" s="147"/>
      <c r="JEE45" s="147"/>
      <c r="JEF45" s="147"/>
      <c r="JEG45" s="147"/>
      <c r="JEH45" s="147"/>
      <c r="JEI45" s="147"/>
      <c r="JEJ45" s="147"/>
      <c r="JEK45" s="147"/>
      <c r="JEL45" s="147"/>
      <c r="JEM45" s="147"/>
      <c r="JEN45" s="147"/>
      <c r="JEO45" s="147"/>
      <c r="JEP45" s="147"/>
      <c r="JEQ45" s="147"/>
      <c r="JER45" s="147"/>
      <c r="JES45" s="147"/>
      <c r="JET45" s="147"/>
      <c r="JEU45" s="147"/>
      <c r="JEV45" s="147"/>
      <c r="JEW45" s="147"/>
      <c r="JEX45" s="147"/>
      <c r="JEY45" s="147"/>
      <c r="JEZ45" s="147"/>
      <c r="JFA45" s="147"/>
      <c r="JFB45" s="147"/>
      <c r="JFC45" s="147"/>
      <c r="JFD45" s="147"/>
      <c r="JFE45" s="147"/>
      <c r="JFF45" s="147"/>
      <c r="JFG45" s="147"/>
      <c r="JFH45" s="147"/>
      <c r="JFI45" s="147"/>
      <c r="JFJ45" s="147"/>
      <c r="JFK45" s="147"/>
      <c r="JFL45" s="147"/>
      <c r="JFM45" s="147"/>
      <c r="JFN45" s="147"/>
      <c r="JFO45" s="147"/>
      <c r="JFP45" s="147"/>
      <c r="JFQ45" s="147"/>
      <c r="JFR45" s="147"/>
      <c r="JFS45" s="147"/>
      <c r="JFT45" s="147"/>
      <c r="JFU45" s="147"/>
      <c r="JFV45" s="147"/>
      <c r="JFW45" s="147"/>
      <c r="JFX45" s="147"/>
      <c r="JFY45" s="147"/>
      <c r="JFZ45" s="147"/>
      <c r="JGA45" s="147"/>
      <c r="JGB45" s="147"/>
      <c r="JGC45" s="147"/>
      <c r="JGD45" s="147"/>
      <c r="JGE45" s="147"/>
      <c r="JGF45" s="147"/>
      <c r="JGG45" s="147"/>
      <c r="JGH45" s="147"/>
      <c r="JGI45" s="147"/>
      <c r="JGJ45" s="147"/>
      <c r="JGK45" s="147"/>
      <c r="JGL45" s="147"/>
      <c r="JGM45" s="147"/>
      <c r="JGN45" s="147"/>
      <c r="JGO45" s="147"/>
      <c r="JGP45" s="147"/>
      <c r="JGQ45" s="147"/>
      <c r="JGR45" s="147"/>
      <c r="JGS45" s="147"/>
      <c r="JGT45" s="147"/>
      <c r="JGU45" s="147"/>
      <c r="JGV45" s="147"/>
      <c r="JGW45" s="147"/>
      <c r="JGX45" s="147"/>
      <c r="JGY45" s="147"/>
      <c r="JGZ45" s="147"/>
      <c r="JHA45" s="147"/>
      <c r="JHB45" s="147"/>
      <c r="JHC45" s="147"/>
      <c r="JHD45" s="147"/>
      <c r="JHE45" s="147"/>
      <c r="JHF45" s="147"/>
      <c r="JHG45" s="147"/>
      <c r="JHH45" s="147"/>
      <c r="JHI45" s="147"/>
      <c r="JHJ45" s="147"/>
      <c r="JHK45" s="147"/>
      <c r="JHL45" s="147"/>
      <c r="JHM45" s="147"/>
      <c r="JHN45" s="147"/>
      <c r="JHO45" s="147"/>
      <c r="JHP45" s="147"/>
      <c r="JHQ45" s="147"/>
      <c r="JHR45" s="147"/>
      <c r="JHS45" s="147"/>
      <c r="JHT45" s="147"/>
      <c r="JHU45" s="147"/>
      <c r="JHV45" s="147"/>
      <c r="JHW45" s="147"/>
      <c r="JHX45" s="147"/>
      <c r="JHY45" s="147"/>
      <c r="JHZ45" s="147"/>
      <c r="JIA45" s="147"/>
      <c r="JIB45" s="147"/>
      <c r="JIC45" s="147"/>
      <c r="JID45" s="147"/>
      <c r="JIE45" s="147"/>
      <c r="JIF45" s="147"/>
      <c r="JIG45" s="147"/>
      <c r="JIH45" s="147"/>
      <c r="JII45" s="147"/>
      <c r="JIJ45" s="147"/>
      <c r="JIK45" s="147"/>
      <c r="JIL45" s="147"/>
      <c r="JIM45" s="147"/>
      <c r="JIN45" s="147"/>
      <c r="JIO45" s="147"/>
      <c r="JIP45" s="147"/>
      <c r="JIQ45" s="147"/>
      <c r="JIR45" s="147"/>
      <c r="JIS45" s="147"/>
      <c r="JIT45" s="147"/>
      <c r="JIU45" s="147"/>
      <c r="JIV45" s="147"/>
      <c r="JIW45" s="147"/>
      <c r="JIX45" s="147"/>
      <c r="JIY45" s="147"/>
      <c r="JIZ45" s="147"/>
      <c r="JJA45" s="147"/>
      <c r="JJB45" s="147"/>
      <c r="JJC45" s="147"/>
      <c r="JJD45" s="147"/>
      <c r="JJE45" s="147"/>
      <c r="JJF45" s="147"/>
      <c r="JJG45" s="147"/>
      <c r="JJH45" s="147"/>
      <c r="JJI45" s="147"/>
      <c r="JJJ45" s="147"/>
      <c r="JJK45" s="147"/>
      <c r="JJL45" s="147"/>
      <c r="JJM45" s="147"/>
      <c r="JJN45" s="147"/>
      <c r="JJO45" s="147"/>
      <c r="JJP45" s="147"/>
      <c r="JJQ45" s="147"/>
      <c r="JJR45" s="147"/>
      <c r="JJS45" s="147"/>
      <c r="JJT45" s="147"/>
      <c r="JJU45" s="147"/>
      <c r="JJV45" s="147"/>
      <c r="JJW45" s="147"/>
      <c r="JJX45" s="147"/>
      <c r="JJY45" s="147"/>
      <c r="JJZ45" s="147"/>
      <c r="JKA45" s="147"/>
      <c r="JKB45" s="147"/>
      <c r="JKC45" s="147"/>
      <c r="JKD45" s="147"/>
      <c r="JKE45" s="147"/>
      <c r="JKF45" s="147"/>
      <c r="JKG45" s="147"/>
      <c r="JKH45" s="147"/>
      <c r="JKI45" s="147"/>
      <c r="JKJ45" s="147"/>
      <c r="JKK45" s="147"/>
      <c r="JKL45" s="147"/>
      <c r="JKM45" s="147"/>
      <c r="JKN45" s="147"/>
      <c r="JKO45" s="147"/>
      <c r="JKP45" s="147"/>
      <c r="JKQ45" s="147"/>
      <c r="JKR45" s="147"/>
      <c r="JKS45" s="147"/>
      <c r="JKT45" s="147"/>
      <c r="JKU45" s="147"/>
      <c r="JKV45" s="147"/>
      <c r="JKW45" s="147"/>
      <c r="JKX45" s="147"/>
      <c r="JKY45" s="147"/>
      <c r="JKZ45" s="147"/>
      <c r="JLA45" s="147"/>
      <c r="JLB45" s="147"/>
      <c r="JLC45" s="147"/>
      <c r="JLD45" s="147"/>
      <c r="JLE45" s="147"/>
      <c r="JLF45" s="147"/>
      <c r="JLG45" s="147"/>
      <c r="JLH45" s="147"/>
      <c r="JLI45" s="147"/>
      <c r="JLJ45" s="147"/>
      <c r="JLK45" s="147"/>
      <c r="JLL45" s="147"/>
      <c r="JLM45" s="147"/>
      <c r="JLN45" s="147"/>
      <c r="JLO45" s="147"/>
      <c r="JLP45" s="147"/>
      <c r="JLQ45" s="147"/>
      <c r="JLR45" s="147"/>
      <c r="JLS45" s="147"/>
      <c r="JLT45" s="147"/>
      <c r="JLU45" s="147"/>
      <c r="JLV45" s="147"/>
      <c r="JLW45" s="147"/>
      <c r="JLX45" s="147"/>
      <c r="JLY45" s="147"/>
      <c r="JLZ45" s="147"/>
      <c r="JMA45" s="147"/>
      <c r="JMB45" s="147"/>
      <c r="JMC45" s="147"/>
      <c r="JMD45" s="147"/>
      <c r="JME45" s="147"/>
      <c r="JMF45" s="147"/>
      <c r="JMG45" s="147"/>
      <c r="JMH45" s="147"/>
      <c r="JMI45" s="147"/>
      <c r="JMJ45" s="147"/>
      <c r="JMK45" s="147"/>
      <c r="JML45" s="147"/>
      <c r="JMM45" s="147"/>
      <c r="JMN45" s="147"/>
      <c r="JMO45" s="147"/>
      <c r="JMP45" s="147"/>
      <c r="JMQ45" s="147"/>
      <c r="JMR45" s="147"/>
      <c r="JMS45" s="147"/>
      <c r="JMT45" s="147"/>
      <c r="JMU45" s="147"/>
      <c r="JMV45" s="147"/>
      <c r="JMW45" s="147"/>
      <c r="JMX45" s="147"/>
      <c r="JMY45" s="147"/>
      <c r="JMZ45" s="147"/>
      <c r="JNA45" s="147"/>
      <c r="JNB45" s="147"/>
      <c r="JNC45" s="147"/>
      <c r="JND45" s="147"/>
      <c r="JNE45" s="147"/>
      <c r="JNF45" s="147"/>
      <c r="JNG45" s="147"/>
      <c r="JNH45" s="147"/>
      <c r="JNI45" s="147"/>
      <c r="JNJ45" s="147"/>
      <c r="JNK45" s="147"/>
      <c r="JNL45" s="147"/>
      <c r="JNM45" s="147"/>
      <c r="JNN45" s="147"/>
      <c r="JNO45" s="147"/>
      <c r="JNP45" s="147"/>
      <c r="JNQ45" s="147"/>
      <c r="JNR45" s="147"/>
      <c r="JNS45" s="147"/>
      <c r="JNT45" s="147"/>
      <c r="JNU45" s="147"/>
      <c r="JNV45" s="147"/>
      <c r="JNW45" s="147"/>
      <c r="JNX45" s="147"/>
      <c r="JNY45" s="147"/>
      <c r="JNZ45" s="147"/>
      <c r="JOA45" s="147"/>
      <c r="JOB45" s="147"/>
      <c r="JOC45" s="147"/>
      <c r="JOD45" s="147"/>
      <c r="JOE45" s="147"/>
      <c r="JOF45" s="147"/>
      <c r="JOG45" s="147"/>
      <c r="JOH45" s="147"/>
      <c r="JOI45" s="147"/>
      <c r="JOJ45" s="147"/>
      <c r="JOK45" s="147"/>
      <c r="JOL45" s="147"/>
      <c r="JOM45" s="147"/>
      <c r="JON45" s="147"/>
      <c r="JOO45" s="147"/>
      <c r="JOP45" s="147"/>
      <c r="JOQ45" s="147"/>
      <c r="JOR45" s="147"/>
      <c r="JOS45" s="147"/>
      <c r="JOT45" s="147"/>
      <c r="JOU45" s="147"/>
      <c r="JOV45" s="147"/>
      <c r="JOW45" s="147"/>
      <c r="JOX45" s="147"/>
      <c r="JOY45" s="147"/>
      <c r="JOZ45" s="147"/>
      <c r="JPA45" s="147"/>
      <c r="JPB45" s="147"/>
      <c r="JPC45" s="147"/>
      <c r="JPD45" s="147"/>
      <c r="JPE45" s="147"/>
      <c r="JPF45" s="147"/>
      <c r="JPG45" s="147"/>
      <c r="JPH45" s="147"/>
      <c r="JPI45" s="147"/>
      <c r="JPJ45" s="147"/>
      <c r="JPK45" s="147"/>
      <c r="JPL45" s="147"/>
      <c r="JPM45" s="147"/>
      <c r="JPN45" s="147"/>
      <c r="JPO45" s="147"/>
      <c r="JPP45" s="147"/>
      <c r="JPQ45" s="147"/>
      <c r="JPR45" s="147"/>
      <c r="JPS45" s="147"/>
      <c r="JPT45" s="147"/>
      <c r="JPU45" s="147"/>
      <c r="JPV45" s="147"/>
      <c r="JPW45" s="147"/>
      <c r="JPX45" s="147"/>
      <c r="JPY45" s="147"/>
      <c r="JPZ45" s="147"/>
      <c r="JQA45" s="147"/>
      <c r="JQB45" s="147"/>
      <c r="JQC45" s="147"/>
      <c r="JQD45" s="147"/>
      <c r="JQE45" s="147"/>
      <c r="JQF45" s="147"/>
      <c r="JQG45" s="147"/>
      <c r="JQH45" s="147"/>
      <c r="JQI45" s="147"/>
      <c r="JQJ45" s="147"/>
      <c r="JQK45" s="147"/>
      <c r="JQL45" s="147"/>
      <c r="JQM45" s="147"/>
      <c r="JQN45" s="147"/>
      <c r="JQO45" s="147"/>
      <c r="JQP45" s="147"/>
      <c r="JQQ45" s="147"/>
      <c r="JQR45" s="147"/>
      <c r="JQS45" s="147"/>
      <c r="JQT45" s="147"/>
      <c r="JQU45" s="147"/>
      <c r="JQV45" s="147"/>
      <c r="JQW45" s="147"/>
      <c r="JQX45" s="147"/>
      <c r="JQY45" s="147"/>
      <c r="JQZ45" s="147"/>
      <c r="JRA45" s="147"/>
      <c r="JRB45" s="147"/>
      <c r="JRC45" s="147"/>
      <c r="JRD45" s="147"/>
      <c r="JRE45" s="147"/>
      <c r="JRF45" s="147"/>
      <c r="JRG45" s="147"/>
      <c r="JRH45" s="147"/>
      <c r="JRI45" s="147"/>
      <c r="JRJ45" s="147"/>
      <c r="JRK45" s="147"/>
      <c r="JRL45" s="147"/>
      <c r="JRM45" s="147"/>
      <c r="JRN45" s="147"/>
      <c r="JRO45" s="147"/>
      <c r="JRP45" s="147"/>
      <c r="JRQ45" s="147"/>
      <c r="JRR45" s="147"/>
      <c r="JRS45" s="147"/>
      <c r="JRT45" s="147"/>
      <c r="JRU45" s="147"/>
      <c r="JRV45" s="147"/>
      <c r="JRW45" s="147"/>
      <c r="JRX45" s="147"/>
      <c r="JRY45" s="147"/>
      <c r="JRZ45" s="147"/>
      <c r="JSA45" s="147"/>
      <c r="JSB45" s="147"/>
      <c r="JSC45" s="147"/>
      <c r="JSD45" s="147"/>
      <c r="JSE45" s="147"/>
      <c r="JSF45" s="147"/>
      <c r="JSG45" s="147"/>
      <c r="JSH45" s="147"/>
      <c r="JSI45" s="147"/>
      <c r="JSJ45" s="147"/>
      <c r="JSK45" s="147"/>
      <c r="JSL45" s="147"/>
      <c r="JSM45" s="147"/>
      <c r="JSN45" s="147"/>
      <c r="JSO45" s="147"/>
      <c r="JSP45" s="147"/>
      <c r="JSQ45" s="147"/>
      <c r="JSR45" s="147"/>
      <c r="JSS45" s="147"/>
      <c r="JST45" s="147"/>
      <c r="JSU45" s="147"/>
      <c r="JSV45" s="147"/>
      <c r="JSW45" s="147"/>
      <c r="JSX45" s="147"/>
      <c r="JSY45" s="147"/>
      <c r="JSZ45" s="147"/>
      <c r="JTA45" s="147"/>
      <c r="JTB45" s="147"/>
      <c r="JTC45" s="147"/>
      <c r="JTD45" s="147"/>
      <c r="JTE45" s="147"/>
      <c r="JTF45" s="147"/>
      <c r="JTG45" s="147"/>
      <c r="JTH45" s="147"/>
      <c r="JTI45" s="147"/>
      <c r="JTJ45" s="147"/>
      <c r="JTK45" s="147"/>
      <c r="JTL45" s="147"/>
      <c r="JTM45" s="147"/>
      <c r="JTN45" s="147"/>
      <c r="JTO45" s="147"/>
      <c r="JTP45" s="147"/>
      <c r="JTQ45" s="147"/>
      <c r="JTR45" s="147"/>
      <c r="JTS45" s="147"/>
      <c r="JTT45" s="147"/>
      <c r="JTU45" s="147"/>
      <c r="JTV45" s="147"/>
      <c r="JTW45" s="147"/>
      <c r="JTX45" s="147"/>
      <c r="JTY45" s="147"/>
      <c r="JTZ45" s="147"/>
      <c r="JUA45" s="147"/>
      <c r="JUB45" s="147"/>
      <c r="JUC45" s="147"/>
      <c r="JUD45" s="147"/>
      <c r="JUE45" s="147"/>
      <c r="JUF45" s="147"/>
      <c r="JUG45" s="147"/>
      <c r="JUH45" s="147"/>
      <c r="JUI45" s="147"/>
      <c r="JUJ45" s="147"/>
      <c r="JUK45" s="147"/>
      <c r="JUL45" s="147"/>
      <c r="JUM45" s="147"/>
      <c r="JUN45" s="147"/>
      <c r="JUO45" s="147"/>
      <c r="JUP45" s="147"/>
      <c r="JUQ45" s="147"/>
      <c r="JUR45" s="147"/>
      <c r="JUS45" s="147"/>
      <c r="JUT45" s="147"/>
      <c r="JUU45" s="147"/>
      <c r="JUV45" s="147"/>
      <c r="JUW45" s="147"/>
      <c r="JUX45" s="147"/>
      <c r="JUY45" s="147"/>
      <c r="JUZ45" s="147"/>
      <c r="JVA45" s="147"/>
      <c r="JVB45" s="147"/>
      <c r="JVC45" s="147"/>
      <c r="JVD45" s="147"/>
      <c r="JVE45" s="147"/>
      <c r="JVF45" s="147"/>
      <c r="JVG45" s="147"/>
      <c r="JVH45" s="147"/>
      <c r="JVI45" s="147"/>
      <c r="JVJ45" s="147"/>
      <c r="JVK45" s="147"/>
      <c r="JVL45" s="147"/>
      <c r="JVM45" s="147"/>
      <c r="JVN45" s="147"/>
      <c r="JVO45" s="147"/>
      <c r="JVP45" s="147"/>
      <c r="JVQ45" s="147"/>
      <c r="JVR45" s="147"/>
      <c r="JVS45" s="147"/>
      <c r="JVT45" s="147"/>
      <c r="JVU45" s="147"/>
      <c r="JVV45" s="147"/>
      <c r="JVW45" s="147"/>
      <c r="JVX45" s="147"/>
      <c r="JVY45" s="147"/>
      <c r="JVZ45" s="147"/>
      <c r="JWA45" s="147"/>
      <c r="JWB45" s="147"/>
      <c r="JWC45" s="147"/>
      <c r="JWD45" s="147"/>
      <c r="JWE45" s="147"/>
      <c r="JWF45" s="147"/>
      <c r="JWG45" s="147"/>
      <c r="JWH45" s="147"/>
      <c r="JWI45" s="147"/>
      <c r="JWJ45" s="147"/>
      <c r="JWK45" s="147"/>
      <c r="JWL45" s="147"/>
      <c r="JWM45" s="147"/>
      <c r="JWN45" s="147"/>
      <c r="JWO45" s="147"/>
      <c r="JWP45" s="147"/>
      <c r="JWQ45" s="147"/>
      <c r="JWR45" s="147"/>
      <c r="JWS45" s="147"/>
      <c r="JWT45" s="147"/>
      <c r="JWU45" s="147"/>
      <c r="JWV45" s="147"/>
      <c r="JWW45" s="147"/>
      <c r="JWX45" s="147"/>
      <c r="JWY45" s="147"/>
      <c r="JWZ45" s="147"/>
      <c r="JXA45" s="147"/>
      <c r="JXB45" s="147"/>
      <c r="JXC45" s="147"/>
      <c r="JXD45" s="147"/>
      <c r="JXE45" s="147"/>
      <c r="JXF45" s="147"/>
      <c r="JXG45" s="147"/>
      <c r="JXH45" s="147"/>
      <c r="JXI45" s="147"/>
      <c r="JXJ45" s="147"/>
      <c r="JXK45" s="147"/>
      <c r="JXL45" s="147"/>
      <c r="JXM45" s="147"/>
      <c r="JXN45" s="147"/>
      <c r="JXO45" s="147"/>
      <c r="JXP45" s="147"/>
      <c r="JXQ45" s="147"/>
      <c r="JXR45" s="147"/>
      <c r="JXS45" s="147"/>
      <c r="JXT45" s="147"/>
      <c r="JXU45" s="147"/>
      <c r="JXV45" s="147"/>
      <c r="JXW45" s="147"/>
      <c r="JXX45" s="147"/>
      <c r="JXY45" s="147"/>
      <c r="JXZ45" s="147"/>
      <c r="JYA45" s="147"/>
      <c r="JYB45" s="147"/>
      <c r="JYC45" s="147"/>
      <c r="JYD45" s="147"/>
      <c r="JYE45" s="147"/>
      <c r="JYF45" s="147"/>
      <c r="JYG45" s="147"/>
      <c r="JYH45" s="147"/>
      <c r="JYI45" s="147"/>
      <c r="JYJ45" s="147"/>
      <c r="JYK45" s="147"/>
      <c r="JYL45" s="147"/>
      <c r="JYM45" s="147"/>
      <c r="JYN45" s="147"/>
      <c r="JYO45" s="147"/>
      <c r="JYP45" s="147"/>
      <c r="JYQ45" s="147"/>
      <c r="JYR45" s="147"/>
      <c r="JYS45" s="147"/>
      <c r="JYT45" s="147"/>
      <c r="JYU45" s="147"/>
      <c r="JYV45" s="147"/>
      <c r="JYW45" s="147"/>
      <c r="JYX45" s="147"/>
      <c r="JYY45" s="147"/>
      <c r="JYZ45" s="147"/>
      <c r="JZA45" s="147"/>
      <c r="JZB45" s="147"/>
      <c r="JZC45" s="147"/>
      <c r="JZD45" s="147"/>
      <c r="JZE45" s="147"/>
      <c r="JZF45" s="147"/>
      <c r="JZG45" s="147"/>
      <c r="JZH45" s="147"/>
      <c r="JZI45" s="147"/>
      <c r="JZJ45" s="147"/>
      <c r="JZK45" s="147"/>
      <c r="JZL45" s="147"/>
      <c r="JZM45" s="147"/>
      <c r="JZN45" s="147"/>
      <c r="JZO45" s="147"/>
      <c r="JZP45" s="147"/>
      <c r="JZQ45" s="147"/>
      <c r="JZR45" s="147"/>
      <c r="JZS45" s="147"/>
      <c r="JZT45" s="147"/>
      <c r="JZU45" s="147"/>
      <c r="JZV45" s="147"/>
      <c r="JZW45" s="147"/>
      <c r="JZX45" s="147"/>
      <c r="JZY45" s="147"/>
      <c r="JZZ45" s="147"/>
      <c r="KAA45" s="147"/>
      <c r="KAB45" s="147"/>
      <c r="KAC45" s="147"/>
      <c r="KAD45" s="147"/>
      <c r="KAE45" s="147"/>
      <c r="KAF45" s="147"/>
      <c r="KAG45" s="147"/>
      <c r="KAH45" s="147"/>
      <c r="KAI45" s="147"/>
      <c r="KAJ45" s="147"/>
      <c r="KAK45" s="147"/>
      <c r="KAL45" s="147"/>
      <c r="KAM45" s="147"/>
      <c r="KAN45" s="147"/>
      <c r="KAO45" s="147"/>
      <c r="KAP45" s="147"/>
      <c r="KAQ45" s="147"/>
      <c r="KAR45" s="147"/>
      <c r="KAS45" s="147"/>
      <c r="KAT45" s="147"/>
      <c r="KAU45" s="147"/>
      <c r="KAV45" s="147"/>
      <c r="KAW45" s="147"/>
      <c r="KAX45" s="147"/>
      <c r="KAY45" s="147"/>
      <c r="KAZ45" s="147"/>
      <c r="KBA45" s="147"/>
      <c r="KBB45" s="147"/>
      <c r="KBC45" s="147"/>
      <c r="KBD45" s="147"/>
      <c r="KBE45" s="147"/>
      <c r="KBF45" s="147"/>
      <c r="KBG45" s="147"/>
      <c r="KBH45" s="147"/>
      <c r="KBI45" s="147"/>
      <c r="KBJ45" s="147"/>
      <c r="KBK45" s="147"/>
      <c r="KBL45" s="147"/>
      <c r="KBM45" s="147"/>
      <c r="KBN45" s="147"/>
      <c r="KBO45" s="147"/>
      <c r="KBP45" s="147"/>
      <c r="KBQ45" s="147"/>
      <c r="KBR45" s="147"/>
      <c r="KBS45" s="147"/>
      <c r="KBT45" s="147"/>
      <c r="KBU45" s="147"/>
      <c r="KBV45" s="147"/>
      <c r="KBW45" s="147"/>
      <c r="KBX45" s="147"/>
      <c r="KBY45" s="147"/>
      <c r="KBZ45" s="147"/>
      <c r="KCA45" s="147"/>
      <c r="KCB45" s="147"/>
      <c r="KCC45" s="147"/>
      <c r="KCD45" s="147"/>
      <c r="KCE45" s="147"/>
      <c r="KCF45" s="147"/>
      <c r="KCG45" s="147"/>
      <c r="KCH45" s="147"/>
      <c r="KCI45" s="147"/>
      <c r="KCJ45" s="147"/>
      <c r="KCK45" s="147"/>
      <c r="KCL45" s="147"/>
      <c r="KCM45" s="147"/>
      <c r="KCN45" s="147"/>
      <c r="KCO45" s="147"/>
      <c r="KCP45" s="147"/>
      <c r="KCQ45" s="147"/>
      <c r="KCR45" s="147"/>
      <c r="KCS45" s="147"/>
      <c r="KCT45" s="147"/>
      <c r="KCU45" s="147"/>
      <c r="KCV45" s="147"/>
      <c r="KCW45" s="147"/>
      <c r="KCX45" s="147"/>
      <c r="KCY45" s="147"/>
      <c r="KCZ45" s="147"/>
      <c r="KDA45" s="147"/>
      <c r="KDB45" s="147"/>
      <c r="KDC45" s="147"/>
      <c r="KDD45" s="147"/>
      <c r="KDE45" s="147"/>
      <c r="KDF45" s="147"/>
      <c r="KDG45" s="147"/>
      <c r="KDH45" s="147"/>
      <c r="KDI45" s="147"/>
      <c r="KDJ45" s="147"/>
      <c r="KDK45" s="147"/>
      <c r="KDL45" s="147"/>
      <c r="KDM45" s="147"/>
      <c r="KDN45" s="147"/>
      <c r="KDO45" s="147"/>
      <c r="KDP45" s="147"/>
      <c r="KDQ45" s="147"/>
      <c r="KDR45" s="147"/>
      <c r="KDS45" s="147"/>
      <c r="KDT45" s="147"/>
      <c r="KDU45" s="147"/>
      <c r="KDV45" s="147"/>
      <c r="KDW45" s="147"/>
      <c r="KDX45" s="147"/>
      <c r="KDY45" s="147"/>
      <c r="KDZ45" s="147"/>
      <c r="KEA45" s="147"/>
      <c r="KEB45" s="147"/>
      <c r="KEC45" s="147"/>
      <c r="KED45" s="147"/>
      <c r="KEE45" s="147"/>
      <c r="KEF45" s="147"/>
      <c r="KEG45" s="147"/>
      <c r="KEH45" s="147"/>
      <c r="KEI45" s="147"/>
      <c r="KEJ45" s="147"/>
      <c r="KEK45" s="147"/>
      <c r="KEL45" s="147"/>
      <c r="KEM45" s="147"/>
      <c r="KEN45" s="147"/>
      <c r="KEO45" s="147"/>
      <c r="KEP45" s="147"/>
      <c r="KEQ45" s="147"/>
      <c r="KER45" s="147"/>
      <c r="KES45" s="147"/>
      <c r="KET45" s="147"/>
      <c r="KEU45" s="147"/>
      <c r="KEV45" s="147"/>
      <c r="KEW45" s="147"/>
      <c r="KEX45" s="147"/>
      <c r="KEY45" s="147"/>
      <c r="KEZ45" s="147"/>
      <c r="KFA45" s="147"/>
      <c r="KFB45" s="147"/>
      <c r="KFC45" s="147"/>
      <c r="KFD45" s="147"/>
      <c r="KFE45" s="147"/>
      <c r="KFF45" s="147"/>
      <c r="KFG45" s="147"/>
      <c r="KFH45" s="147"/>
      <c r="KFI45" s="147"/>
      <c r="KFJ45" s="147"/>
      <c r="KFK45" s="147"/>
      <c r="KFL45" s="147"/>
      <c r="KFM45" s="147"/>
      <c r="KFN45" s="147"/>
      <c r="KFO45" s="147"/>
      <c r="KFP45" s="147"/>
      <c r="KFQ45" s="147"/>
      <c r="KFR45" s="147"/>
      <c r="KFS45" s="147"/>
      <c r="KFT45" s="147"/>
      <c r="KFU45" s="147"/>
      <c r="KFV45" s="147"/>
      <c r="KFW45" s="147"/>
      <c r="KFX45" s="147"/>
      <c r="KFY45" s="147"/>
      <c r="KFZ45" s="147"/>
      <c r="KGA45" s="147"/>
      <c r="KGB45" s="147"/>
      <c r="KGC45" s="147"/>
      <c r="KGD45" s="147"/>
      <c r="KGE45" s="147"/>
      <c r="KGF45" s="147"/>
      <c r="KGG45" s="147"/>
      <c r="KGH45" s="147"/>
      <c r="KGI45" s="147"/>
      <c r="KGJ45" s="147"/>
      <c r="KGK45" s="147"/>
      <c r="KGL45" s="147"/>
      <c r="KGM45" s="147"/>
      <c r="KGN45" s="147"/>
      <c r="KGO45" s="147"/>
      <c r="KGP45" s="147"/>
      <c r="KGQ45" s="147"/>
      <c r="KGR45" s="147"/>
      <c r="KGS45" s="147"/>
      <c r="KGT45" s="147"/>
      <c r="KGU45" s="147"/>
      <c r="KGV45" s="147"/>
      <c r="KGW45" s="147"/>
      <c r="KGX45" s="147"/>
      <c r="KGY45" s="147"/>
      <c r="KGZ45" s="147"/>
      <c r="KHA45" s="147"/>
      <c r="KHB45" s="147"/>
      <c r="KHC45" s="147"/>
      <c r="KHD45" s="147"/>
      <c r="KHE45" s="147"/>
      <c r="KHF45" s="147"/>
      <c r="KHG45" s="147"/>
      <c r="KHH45" s="147"/>
      <c r="KHI45" s="147"/>
      <c r="KHJ45" s="147"/>
      <c r="KHK45" s="147"/>
      <c r="KHL45" s="147"/>
      <c r="KHM45" s="147"/>
      <c r="KHN45" s="147"/>
      <c r="KHO45" s="147"/>
      <c r="KHP45" s="147"/>
      <c r="KHQ45" s="147"/>
      <c r="KHR45" s="147"/>
      <c r="KHS45" s="147"/>
      <c r="KHT45" s="147"/>
      <c r="KHU45" s="147"/>
      <c r="KHV45" s="147"/>
      <c r="KHW45" s="147"/>
      <c r="KHX45" s="147"/>
      <c r="KHY45" s="147"/>
      <c r="KHZ45" s="147"/>
      <c r="KIA45" s="147"/>
      <c r="KIB45" s="147"/>
      <c r="KIC45" s="147"/>
      <c r="KID45" s="147"/>
      <c r="KIE45" s="147"/>
      <c r="KIF45" s="147"/>
      <c r="KIG45" s="147"/>
      <c r="KIH45" s="147"/>
      <c r="KII45" s="147"/>
      <c r="KIJ45" s="147"/>
      <c r="KIK45" s="147"/>
      <c r="KIL45" s="147"/>
      <c r="KIM45" s="147"/>
      <c r="KIN45" s="147"/>
      <c r="KIO45" s="147"/>
      <c r="KIP45" s="147"/>
      <c r="KIQ45" s="147"/>
      <c r="KIR45" s="147"/>
      <c r="KIS45" s="147"/>
      <c r="KIT45" s="147"/>
      <c r="KIU45" s="147"/>
      <c r="KIV45" s="147"/>
      <c r="KIW45" s="147"/>
      <c r="KIX45" s="147"/>
      <c r="KIY45" s="147"/>
      <c r="KIZ45" s="147"/>
      <c r="KJA45" s="147"/>
      <c r="KJB45" s="147"/>
      <c r="KJC45" s="147"/>
      <c r="KJD45" s="147"/>
      <c r="KJE45" s="147"/>
      <c r="KJF45" s="147"/>
      <c r="KJG45" s="147"/>
      <c r="KJH45" s="147"/>
      <c r="KJI45" s="147"/>
      <c r="KJJ45" s="147"/>
      <c r="KJK45" s="147"/>
      <c r="KJL45" s="147"/>
      <c r="KJM45" s="147"/>
      <c r="KJN45" s="147"/>
      <c r="KJO45" s="147"/>
      <c r="KJP45" s="147"/>
      <c r="KJQ45" s="147"/>
      <c r="KJR45" s="147"/>
      <c r="KJS45" s="147"/>
      <c r="KJT45" s="147"/>
      <c r="KJU45" s="147"/>
      <c r="KJV45" s="147"/>
      <c r="KJW45" s="147"/>
      <c r="KJX45" s="147"/>
      <c r="KJY45" s="147"/>
      <c r="KJZ45" s="147"/>
      <c r="KKA45" s="147"/>
      <c r="KKB45" s="147"/>
      <c r="KKC45" s="147"/>
      <c r="KKD45" s="147"/>
      <c r="KKE45" s="147"/>
      <c r="KKF45" s="147"/>
      <c r="KKG45" s="147"/>
      <c r="KKH45" s="147"/>
      <c r="KKI45" s="147"/>
      <c r="KKJ45" s="147"/>
      <c r="KKK45" s="147"/>
      <c r="KKL45" s="147"/>
      <c r="KKM45" s="147"/>
      <c r="KKN45" s="147"/>
      <c r="KKO45" s="147"/>
      <c r="KKP45" s="147"/>
      <c r="KKQ45" s="147"/>
      <c r="KKR45" s="147"/>
      <c r="KKS45" s="147"/>
      <c r="KKT45" s="147"/>
      <c r="KKU45" s="147"/>
      <c r="KKV45" s="147"/>
      <c r="KKW45" s="147"/>
      <c r="KKX45" s="147"/>
      <c r="KKY45" s="147"/>
      <c r="KKZ45" s="147"/>
      <c r="KLA45" s="147"/>
      <c r="KLB45" s="147"/>
      <c r="KLC45" s="147"/>
      <c r="KLD45" s="147"/>
      <c r="KLE45" s="147"/>
      <c r="KLF45" s="147"/>
      <c r="KLG45" s="147"/>
      <c r="KLH45" s="147"/>
      <c r="KLI45" s="147"/>
      <c r="KLJ45" s="147"/>
      <c r="KLK45" s="147"/>
      <c r="KLL45" s="147"/>
      <c r="KLM45" s="147"/>
      <c r="KLN45" s="147"/>
      <c r="KLO45" s="147"/>
      <c r="KLP45" s="147"/>
      <c r="KLQ45" s="147"/>
      <c r="KLR45" s="147"/>
      <c r="KLS45" s="147"/>
      <c r="KLT45" s="147"/>
      <c r="KLU45" s="147"/>
      <c r="KLV45" s="147"/>
      <c r="KLW45" s="147"/>
      <c r="KLX45" s="147"/>
      <c r="KLY45" s="147"/>
      <c r="KLZ45" s="147"/>
      <c r="KMA45" s="147"/>
      <c r="KMB45" s="147"/>
      <c r="KMC45" s="147"/>
      <c r="KMD45" s="147"/>
      <c r="KME45" s="147"/>
      <c r="KMF45" s="147"/>
      <c r="KMG45" s="147"/>
      <c r="KMH45" s="147"/>
      <c r="KMI45" s="147"/>
      <c r="KMJ45" s="147"/>
      <c r="KMK45" s="147"/>
      <c r="KML45" s="147"/>
      <c r="KMM45" s="147"/>
      <c r="KMN45" s="147"/>
      <c r="KMO45" s="147"/>
      <c r="KMP45" s="147"/>
      <c r="KMQ45" s="147"/>
      <c r="KMR45" s="147"/>
      <c r="KMS45" s="147"/>
      <c r="KMT45" s="147"/>
      <c r="KMU45" s="147"/>
      <c r="KMV45" s="147"/>
      <c r="KMW45" s="147"/>
      <c r="KMX45" s="147"/>
      <c r="KMY45" s="147"/>
      <c r="KMZ45" s="147"/>
      <c r="KNA45" s="147"/>
      <c r="KNB45" s="147"/>
      <c r="KNC45" s="147"/>
      <c r="KND45" s="147"/>
      <c r="KNE45" s="147"/>
      <c r="KNF45" s="147"/>
      <c r="KNG45" s="147"/>
      <c r="KNH45" s="147"/>
      <c r="KNI45" s="147"/>
      <c r="KNJ45" s="147"/>
      <c r="KNK45" s="147"/>
      <c r="KNL45" s="147"/>
      <c r="KNM45" s="147"/>
      <c r="KNN45" s="147"/>
      <c r="KNO45" s="147"/>
      <c r="KNP45" s="147"/>
      <c r="KNQ45" s="147"/>
      <c r="KNR45" s="147"/>
      <c r="KNS45" s="147"/>
      <c r="KNT45" s="147"/>
      <c r="KNU45" s="147"/>
      <c r="KNV45" s="147"/>
      <c r="KNW45" s="147"/>
      <c r="KNX45" s="147"/>
      <c r="KNY45" s="147"/>
      <c r="KNZ45" s="147"/>
      <c r="KOA45" s="147"/>
      <c r="KOB45" s="147"/>
      <c r="KOC45" s="147"/>
      <c r="KOD45" s="147"/>
      <c r="KOE45" s="147"/>
      <c r="KOF45" s="147"/>
      <c r="KOG45" s="147"/>
      <c r="KOH45" s="147"/>
      <c r="KOI45" s="147"/>
      <c r="KOJ45" s="147"/>
      <c r="KOK45" s="147"/>
      <c r="KOL45" s="147"/>
      <c r="KOM45" s="147"/>
      <c r="KON45" s="147"/>
      <c r="KOO45" s="147"/>
      <c r="KOP45" s="147"/>
      <c r="KOQ45" s="147"/>
      <c r="KOR45" s="147"/>
      <c r="KOS45" s="147"/>
      <c r="KOT45" s="147"/>
      <c r="KOU45" s="147"/>
      <c r="KOV45" s="147"/>
      <c r="KOW45" s="147"/>
      <c r="KOX45" s="147"/>
      <c r="KOY45" s="147"/>
      <c r="KOZ45" s="147"/>
      <c r="KPA45" s="147"/>
      <c r="KPB45" s="147"/>
      <c r="KPC45" s="147"/>
      <c r="KPD45" s="147"/>
      <c r="KPE45" s="147"/>
      <c r="KPF45" s="147"/>
      <c r="KPG45" s="147"/>
      <c r="KPH45" s="147"/>
      <c r="KPI45" s="147"/>
      <c r="KPJ45" s="147"/>
      <c r="KPK45" s="147"/>
      <c r="KPL45" s="147"/>
      <c r="KPM45" s="147"/>
      <c r="KPN45" s="147"/>
      <c r="KPO45" s="147"/>
      <c r="KPP45" s="147"/>
      <c r="KPQ45" s="147"/>
      <c r="KPR45" s="147"/>
      <c r="KPS45" s="147"/>
      <c r="KPT45" s="147"/>
      <c r="KPU45" s="147"/>
      <c r="KPV45" s="147"/>
      <c r="KPW45" s="147"/>
      <c r="KPX45" s="147"/>
      <c r="KPY45" s="147"/>
      <c r="KPZ45" s="147"/>
      <c r="KQA45" s="147"/>
      <c r="KQB45" s="147"/>
      <c r="KQC45" s="147"/>
      <c r="KQD45" s="147"/>
      <c r="KQE45" s="147"/>
      <c r="KQF45" s="147"/>
      <c r="KQG45" s="147"/>
      <c r="KQH45" s="147"/>
      <c r="KQI45" s="147"/>
      <c r="KQJ45" s="147"/>
      <c r="KQK45" s="147"/>
      <c r="KQL45" s="147"/>
      <c r="KQM45" s="147"/>
      <c r="KQN45" s="147"/>
      <c r="KQO45" s="147"/>
      <c r="KQP45" s="147"/>
      <c r="KQQ45" s="147"/>
      <c r="KQR45" s="147"/>
      <c r="KQS45" s="147"/>
      <c r="KQT45" s="147"/>
      <c r="KQU45" s="147"/>
      <c r="KQV45" s="147"/>
      <c r="KQW45" s="147"/>
      <c r="KQX45" s="147"/>
      <c r="KQY45" s="147"/>
      <c r="KQZ45" s="147"/>
      <c r="KRA45" s="147"/>
      <c r="KRB45" s="147"/>
      <c r="KRC45" s="147"/>
      <c r="KRD45" s="147"/>
      <c r="KRE45" s="147"/>
      <c r="KRF45" s="147"/>
      <c r="KRG45" s="147"/>
      <c r="KRH45" s="147"/>
      <c r="KRI45" s="147"/>
      <c r="KRJ45" s="147"/>
      <c r="KRK45" s="147"/>
      <c r="KRL45" s="147"/>
      <c r="KRM45" s="147"/>
      <c r="KRN45" s="147"/>
      <c r="KRO45" s="147"/>
      <c r="KRP45" s="147"/>
      <c r="KRQ45" s="147"/>
      <c r="KRR45" s="147"/>
      <c r="KRS45" s="147"/>
      <c r="KRT45" s="147"/>
      <c r="KRU45" s="147"/>
      <c r="KRV45" s="147"/>
      <c r="KRW45" s="147"/>
      <c r="KRX45" s="147"/>
      <c r="KRY45" s="147"/>
      <c r="KRZ45" s="147"/>
      <c r="KSA45" s="147"/>
      <c r="KSB45" s="147"/>
      <c r="KSC45" s="147"/>
      <c r="KSD45" s="147"/>
      <c r="KSE45" s="147"/>
      <c r="KSF45" s="147"/>
      <c r="KSG45" s="147"/>
      <c r="KSH45" s="147"/>
      <c r="KSI45" s="147"/>
      <c r="KSJ45" s="147"/>
      <c r="KSK45" s="147"/>
      <c r="KSL45" s="147"/>
      <c r="KSM45" s="147"/>
      <c r="KSN45" s="147"/>
      <c r="KSO45" s="147"/>
      <c r="KSP45" s="147"/>
      <c r="KSQ45" s="147"/>
      <c r="KSR45" s="147"/>
      <c r="KSS45" s="147"/>
      <c r="KST45" s="147"/>
      <c r="KSU45" s="147"/>
      <c r="KSV45" s="147"/>
      <c r="KSW45" s="147"/>
      <c r="KSX45" s="147"/>
      <c r="KSY45" s="147"/>
      <c r="KSZ45" s="147"/>
      <c r="KTA45" s="147"/>
      <c r="KTB45" s="147"/>
      <c r="KTC45" s="147"/>
      <c r="KTD45" s="147"/>
      <c r="KTE45" s="147"/>
      <c r="KTF45" s="147"/>
      <c r="KTG45" s="147"/>
      <c r="KTH45" s="147"/>
      <c r="KTI45" s="147"/>
      <c r="KTJ45" s="147"/>
      <c r="KTK45" s="147"/>
      <c r="KTL45" s="147"/>
      <c r="KTM45" s="147"/>
      <c r="KTN45" s="147"/>
      <c r="KTO45" s="147"/>
      <c r="KTP45" s="147"/>
      <c r="KTQ45" s="147"/>
      <c r="KTR45" s="147"/>
      <c r="KTS45" s="147"/>
      <c r="KTT45" s="147"/>
      <c r="KTU45" s="147"/>
      <c r="KTV45" s="147"/>
      <c r="KTW45" s="147"/>
      <c r="KTX45" s="147"/>
      <c r="KTY45" s="147"/>
      <c r="KTZ45" s="147"/>
      <c r="KUA45" s="147"/>
      <c r="KUB45" s="147"/>
      <c r="KUC45" s="147"/>
      <c r="KUD45" s="147"/>
      <c r="KUE45" s="147"/>
      <c r="KUF45" s="147"/>
      <c r="KUG45" s="147"/>
      <c r="KUH45" s="147"/>
      <c r="KUI45" s="147"/>
      <c r="KUJ45" s="147"/>
      <c r="KUK45" s="147"/>
      <c r="KUL45" s="147"/>
      <c r="KUM45" s="147"/>
      <c r="KUN45" s="147"/>
      <c r="KUO45" s="147"/>
      <c r="KUP45" s="147"/>
      <c r="KUQ45" s="147"/>
      <c r="KUR45" s="147"/>
      <c r="KUS45" s="147"/>
      <c r="KUT45" s="147"/>
      <c r="KUU45" s="147"/>
      <c r="KUV45" s="147"/>
      <c r="KUW45" s="147"/>
      <c r="KUX45" s="147"/>
      <c r="KUY45" s="147"/>
      <c r="KUZ45" s="147"/>
      <c r="KVA45" s="147"/>
      <c r="KVB45" s="147"/>
      <c r="KVC45" s="147"/>
      <c r="KVD45" s="147"/>
      <c r="KVE45" s="147"/>
      <c r="KVF45" s="147"/>
      <c r="KVG45" s="147"/>
      <c r="KVH45" s="147"/>
      <c r="KVI45" s="147"/>
      <c r="KVJ45" s="147"/>
      <c r="KVK45" s="147"/>
      <c r="KVL45" s="147"/>
      <c r="KVM45" s="147"/>
      <c r="KVN45" s="147"/>
      <c r="KVO45" s="147"/>
      <c r="KVP45" s="147"/>
      <c r="KVQ45" s="147"/>
      <c r="KVR45" s="147"/>
      <c r="KVS45" s="147"/>
      <c r="KVT45" s="147"/>
      <c r="KVU45" s="147"/>
      <c r="KVV45" s="147"/>
      <c r="KVW45" s="147"/>
      <c r="KVX45" s="147"/>
      <c r="KVY45" s="147"/>
      <c r="KVZ45" s="147"/>
      <c r="KWA45" s="147"/>
      <c r="KWB45" s="147"/>
      <c r="KWC45" s="147"/>
      <c r="KWD45" s="147"/>
      <c r="KWE45" s="147"/>
      <c r="KWF45" s="147"/>
      <c r="KWG45" s="147"/>
      <c r="KWH45" s="147"/>
      <c r="KWI45" s="147"/>
      <c r="KWJ45" s="147"/>
      <c r="KWK45" s="147"/>
      <c r="KWL45" s="147"/>
      <c r="KWM45" s="147"/>
      <c r="KWN45" s="147"/>
      <c r="KWO45" s="147"/>
      <c r="KWP45" s="147"/>
      <c r="KWQ45" s="147"/>
      <c r="KWR45" s="147"/>
      <c r="KWS45" s="147"/>
      <c r="KWT45" s="147"/>
      <c r="KWU45" s="147"/>
      <c r="KWV45" s="147"/>
      <c r="KWW45" s="147"/>
      <c r="KWX45" s="147"/>
      <c r="KWY45" s="147"/>
      <c r="KWZ45" s="147"/>
      <c r="KXA45" s="147"/>
      <c r="KXB45" s="147"/>
      <c r="KXC45" s="147"/>
      <c r="KXD45" s="147"/>
      <c r="KXE45" s="147"/>
      <c r="KXF45" s="147"/>
      <c r="KXG45" s="147"/>
      <c r="KXH45" s="147"/>
      <c r="KXI45" s="147"/>
      <c r="KXJ45" s="147"/>
      <c r="KXK45" s="147"/>
      <c r="KXL45" s="147"/>
      <c r="KXM45" s="147"/>
      <c r="KXN45" s="147"/>
      <c r="KXO45" s="147"/>
      <c r="KXP45" s="147"/>
      <c r="KXQ45" s="147"/>
      <c r="KXR45" s="147"/>
      <c r="KXS45" s="147"/>
      <c r="KXT45" s="147"/>
      <c r="KXU45" s="147"/>
      <c r="KXV45" s="147"/>
      <c r="KXW45" s="147"/>
      <c r="KXX45" s="147"/>
      <c r="KXY45" s="147"/>
      <c r="KXZ45" s="147"/>
      <c r="KYA45" s="147"/>
      <c r="KYB45" s="147"/>
      <c r="KYC45" s="147"/>
      <c r="KYD45" s="147"/>
      <c r="KYE45" s="147"/>
      <c r="KYF45" s="147"/>
      <c r="KYG45" s="147"/>
      <c r="KYH45" s="147"/>
      <c r="KYI45" s="147"/>
      <c r="KYJ45" s="147"/>
      <c r="KYK45" s="147"/>
      <c r="KYL45" s="147"/>
      <c r="KYM45" s="147"/>
      <c r="KYN45" s="147"/>
      <c r="KYO45" s="147"/>
      <c r="KYP45" s="147"/>
      <c r="KYQ45" s="147"/>
      <c r="KYR45" s="147"/>
      <c r="KYS45" s="147"/>
      <c r="KYT45" s="147"/>
      <c r="KYU45" s="147"/>
      <c r="KYV45" s="147"/>
      <c r="KYW45" s="147"/>
      <c r="KYX45" s="147"/>
      <c r="KYY45" s="147"/>
      <c r="KYZ45" s="147"/>
      <c r="KZA45" s="147"/>
      <c r="KZB45" s="147"/>
      <c r="KZC45" s="147"/>
      <c r="KZD45" s="147"/>
      <c r="KZE45" s="147"/>
      <c r="KZF45" s="147"/>
      <c r="KZG45" s="147"/>
      <c r="KZH45" s="147"/>
      <c r="KZI45" s="147"/>
      <c r="KZJ45" s="147"/>
      <c r="KZK45" s="147"/>
      <c r="KZL45" s="147"/>
      <c r="KZM45" s="147"/>
      <c r="KZN45" s="147"/>
      <c r="KZO45" s="147"/>
      <c r="KZP45" s="147"/>
      <c r="KZQ45" s="147"/>
      <c r="KZR45" s="147"/>
      <c r="KZS45" s="147"/>
      <c r="KZT45" s="147"/>
      <c r="KZU45" s="147"/>
      <c r="KZV45" s="147"/>
      <c r="KZW45" s="147"/>
      <c r="KZX45" s="147"/>
      <c r="KZY45" s="147"/>
      <c r="KZZ45" s="147"/>
      <c r="LAA45" s="147"/>
      <c r="LAB45" s="147"/>
      <c r="LAC45" s="147"/>
      <c r="LAD45" s="147"/>
      <c r="LAE45" s="147"/>
      <c r="LAF45" s="147"/>
      <c r="LAG45" s="147"/>
      <c r="LAH45" s="147"/>
      <c r="LAI45" s="147"/>
      <c r="LAJ45" s="147"/>
      <c r="LAK45" s="147"/>
      <c r="LAL45" s="147"/>
      <c r="LAM45" s="147"/>
      <c r="LAN45" s="147"/>
      <c r="LAO45" s="147"/>
      <c r="LAP45" s="147"/>
      <c r="LAQ45" s="147"/>
      <c r="LAR45" s="147"/>
      <c r="LAS45" s="147"/>
      <c r="LAT45" s="147"/>
      <c r="LAU45" s="147"/>
      <c r="LAV45" s="147"/>
      <c r="LAW45" s="147"/>
      <c r="LAX45" s="147"/>
      <c r="LAY45" s="147"/>
      <c r="LAZ45" s="147"/>
      <c r="LBA45" s="147"/>
      <c r="LBB45" s="147"/>
      <c r="LBC45" s="147"/>
      <c r="LBD45" s="147"/>
      <c r="LBE45" s="147"/>
      <c r="LBF45" s="147"/>
      <c r="LBG45" s="147"/>
      <c r="LBH45" s="147"/>
      <c r="LBI45" s="147"/>
      <c r="LBJ45" s="147"/>
      <c r="LBK45" s="147"/>
      <c r="LBL45" s="147"/>
      <c r="LBM45" s="147"/>
      <c r="LBN45" s="147"/>
      <c r="LBO45" s="147"/>
      <c r="LBP45" s="147"/>
      <c r="LBQ45" s="147"/>
      <c r="LBR45" s="147"/>
      <c r="LBS45" s="147"/>
      <c r="LBT45" s="147"/>
      <c r="LBU45" s="147"/>
      <c r="LBV45" s="147"/>
      <c r="LBW45" s="147"/>
      <c r="LBX45" s="147"/>
      <c r="LBY45" s="147"/>
      <c r="LBZ45" s="147"/>
      <c r="LCA45" s="147"/>
      <c r="LCB45" s="147"/>
      <c r="LCC45" s="147"/>
      <c r="LCD45" s="147"/>
      <c r="LCE45" s="147"/>
      <c r="LCF45" s="147"/>
      <c r="LCG45" s="147"/>
      <c r="LCH45" s="147"/>
      <c r="LCI45" s="147"/>
      <c r="LCJ45" s="147"/>
      <c r="LCK45" s="147"/>
      <c r="LCL45" s="147"/>
      <c r="LCM45" s="147"/>
      <c r="LCN45" s="147"/>
      <c r="LCO45" s="147"/>
      <c r="LCP45" s="147"/>
      <c r="LCQ45" s="147"/>
      <c r="LCR45" s="147"/>
      <c r="LCS45" s="147"/>
      <c r="LCT45" s="147"/>
      <c r="LCU45" s="147"/>
      <c r="LCV45" s="147"/>
      <c r="LCW45" s="147"/>
      <c r="LCX45" s="147"/>
      <c r="LCY45" s="147"/>
      <c r="LCZ45" s="147"/>
      <c r="LDA45" s="147"/>
      <c r="LDB45" s="147"/>
      <c r="LDC45" s="147"/>
      <c r="LDD45" s="147"/>
      <c r="LDE45" s="147"/>
      <c r="LDF45" s="147"/>
      <c r="LDG45" s="147"/>
      <c r="LDH45" s="147"/>
      <c r="LDI45" s="147"/>
      <c r="LDJ45" s="147"/>
      <c r="LDK45" s="147"/>
      <c r="LDL45" s="147"/>
      <c r="LDM45" s="147"/>
      <c r="LDN45" s="147"/>
      <c r="LDO45" s="147"/>
      <c r="LDP45" s="147"/>
      <c r="LDQ45" s="147"/>
      <c r="LDR45" s="147"/>
      <c r="LDS45" s="147"/>
      <c r="LDT45" s="147"/>
      <c r="LDU45" s="147"/>
      <c r="LDV45" s="147"/>
      <c r="LDW45" s="147"/>
      <c r="LDX45" s="147"/>
      <c r="LDY45" s="147"/>
      <c r="LDZ45" s="147"/>
      <c r="LEA45" s="147"/>
      <c r="LEB45" s="147"/>
      <c r="LEC45" s="147"/>
      <c r="LED45" s="147"/>
      <c r="LEE45" s="147"/>
      <c r="LEF45" s="147"/>
      <c r="LEG45" s="147"/>
      <c r="LEH45" s="147"/>
      <c r="LEI45" s="147"/>
      <c r="LEJ45" s="147"/>
      <c r="LEK45" s="147"/>
      <c r="LEL45" s="147"/>
      <c r="LEM45" s="147"/>
      <c r="LEN45" s="147"/>
      <c r="LEO45" s="147"/>
      <c r="LEP45" s="147"/>
      <c r="LEQ45" s="147"/>
      <c r="LER45" s="147"/>
      <c r="LES45" s="147"/>
      <c r="LET45" s="147"/>
      <c r="LEU45" s="147"/>
      <c r="LEV45" s="147"/>
      <c r="LEW45" s="147"/>
      <c r="LEX45" s="147"/>
      <c r="LEY45" s="147"/>
      <c r="LEZ45" s="147"/>
      <c r="LFA45" s="147"/>
      <c r="LFB45" s="147"/>
      <c r="LFC45" s="147"/>
      <c r="LFD45" s="147"/>
      <c r="LFE45" s="147"/>
      <c r="LFF45" s="147"/>
      <c r="LFG45" s="147"/>
      <c r="LFH45" s="147"/>
      <c r="LFI45" s="147"/>
      <c r="LFJ45" s="147"/>
      <c r="LFK45" s="147"/>
      <c r="LFL45" s="147"/>
      <c r="LFM45" s="147"/>
      <c r="LFN45" s="147"/>
      <c r="LFO45" s="147"/>
      <c r="LFP45" s="147"/>
      <c r="LFQ45" s="147"/>
      <c r="LFR45" s="147"/>
      <c r="LFS45" s="147"/>
      <c r="LFT45" s="147"/>
      <c r="LFU45" s="147"/>
      <c r="LFV45" s="147"/>
      <c r="LFW45" s="147"/>
      <c r="LFX45" s="147"/>
      <c r="LFY45" s="147"/>
      <c r="LFZ45" s="147"/>
      <c r="LGA45" s="147"/>
      <c r="LGB45" s="147"/>
      <c r="LGC45" s="147"/>
      <c r="LGD45" s="147"/>
      <c r="LGE45" s="147"/>
      <c r="LGF45" s="147"/>
      <c r="LGG45" s="147"/>
      <c r="LGH45" s="147"/>
      <c r="LGI45" s="147"/>
      <c r="LGJ45" s="147"/>
      <c r="LGK45" s="147"/>
      <c r="LGL45" s="147"/>
      <c r="LGM45" s="147"/>
      <c r="LGN45" s="147"/>
      <c r="LGO45" s="147"/>
      <c r="LGP45" s="147"/>
      <c r="LGQ45" s="147"/>
      <c r="LGR45" s="147"/>
      <c r="LGS45" s="147"/>
      <c r="LGT45" s="147"/>
      <c r="LGU45" s="147"/>
      <c r="LGV45" s="147"/>
      <c r="LGW45" s="147"/>
      <c r="LGX45" s="147"/>
      <c r="LGY45" s="147"/>
      <c r="LGZ45" s="147"/>
      <c r="LHA45" s="147"/>
      <c r="LHB45" s="147"/>
      <c r="LHC45" s="147"/>
      <c r="LHD45" s="147"/>
      <c r="LHE45" s="147"/>
      <c r="LHF45" s="147"/>
      <c r="LHG45" s="147"/>
      <c r="LHH45" s="147"/>
      <c r="LHI45" s="147"/>
      <c r="LHJ45" s="147"/>
      <c r="LHK45" s="147"/>
      <c r="LHL45" s="147"/>
      <c r="LHM45" s="147"/>
      <c r="LHN45" s="147"/>
      <c r="LHO45" s="147"/>
      <c r="LHP45" s="147"/>
      <c r="LHQ45" s="147"/>
      <c r="LHR45" s="147"/>
      <c r="LHS45" s="147"/>
      <c r="LHT45" s="147"/>
      <c r="LHU45" s="147"/>
      <c r="LHV45" s="147"/>
      <c r="LHW45" s="147"/>
      <c r="LHX45" s="147"/>
      <c r="LHY45" s="147"/>
      <c r="LHZ45" s="147"/>
      <c r="LIA45" s="147"/>
      <c r="LIB45" s="147"/>
      <c r="LIC45" s="147"/>
      <c r="LID45" s="147"/>
      <c r="LIE45" s="147"/>
      <c r="LIF45" s="147"/>
      <c r="LIG45" s="147"/>
      <c r="LIH45" s="147"/>
      <c r="LII45" s="147"/>
      <c r="LIJ45" s="147"/>
      <c r="LIK45" s="147"/>
      <c r="LIL45" s="147"/>
      <c r="LIM45" s="147"/>
      <c r="LIN45" s="147"/>
      <c r="LIO45" s="147"/>
      <c r="LIP45" s="147"/>
      <c r="LIQ45" s="147"/>
      <c r="LIR45" s="147"/>
      <c r="LIS45" s="147"/>
      <c r="LIT45" s="147"/>
      <c r="LIU45" s="147"/>
      <c r="LIV45" s="147"/>
      <c r="LIW45" s="147"/>
      <c r="LIX45" s="147"/>
      <c r="LIY45" s="147"/>
      <c r="LIZ45" s="147"/>
      <c r="LJA45" s="147"/>
      <c r="LJB45" s="147"/>
      <c r="LJC45" s="147"/>
      <c r="LJD45" s="147"/>
      <c r="LJE45" s="147"/>
      <c r="LJF45" s="147"/>
      <c r="LJG45" s="147"/>
      <c r="LJH45" s="147"/>
      <c r="LJI45" s="147"/>
      <c r="LJJ45" s="147"/>
      <c r="LJK45" s="147"/>
      <c r="LJL45" s="147"/>
      <c r="LJM45" s="147"/>
      <c r="LJN45" s="147"/>
      <c r="LJO45" s="147"/>
      <c r="LJP45" s="147"/>
      <c r="LJQ45" s="147"/>
      <c r="LJR45" s="147"/>
      <c r="LJS45" s="147"/>
      <c r="LJT45" s="147"/>
      <c r="LJU45" s="147"/>
      <c r="LJV45" s="147"/>
      <c r="LJW45" s="147"/>
      <c r="LJX45" s="147"/>
      <c r="LJY45" s="147"/>
      <c r="LJZ45" s="147"/>
      <c r="LKA45" s="147"/>
      <c r="LKB45" s="147"/>
      <c r="LKC45" s="147"/>
      <c r="LKD45" s="147"/>
      <c r="LKE45" s="147"/>
      <c r="LKF45" s="147"/>
      <c r="LKG45" s="147"/>
      <c r="LKH45" s="147"/>
      <c r="LKI45" s="147"/>
      <c r="LKJ45" s="147"/>
      <c r="LKK45" s="147"/>
      <c r="LKL45" s="147"/>
      <c r="LKM45" s="147"/>
      <c r="LKN45" s="147"/>
      <c r="LKO45" s="147"/>
      <c r="LKP45" s="147"/>
      <c r="LKQ45" s="147"/>
      <c r="LKR45" s="147"/>
      <c r="LKS45" s="147"/>
      <c r="LKT45" s="147"/>
      <c r="LKU45" s="147"/>
      <c r="LKV45" s="147"/>
      <c r="LKW45" s="147"/>
      <c r="LKX45" s="147"/>
      <c r="LKY45" s="147"/>
      <c r="LKZ45" s="147"/>
      <c r="LLA45" s="147"/>
      <c r="LLB45" s="147"/>
      <c r="LLC45" s="147"/>
      <c r="LLD45" s="147"/>
      <c r="LLE45" s="147"/>
      <c r="LLF45" s="147"/>
      <c r="LLG45" s="147"/>
      <c r="LLH45" s="147"/>
      <c r="LLI45" s="147"/>
      <c r="LLJ45" s="147"/>
      <c r="LLK45" s="147"/>
      <c r="LLL45" s="147"/>
      <c r="LLM45" s="147"/>
      <c r="LLN45" s="147"/>
      <c r="LLO45" s="147"/>
      <c r="LLP45" s="147"/>
      <c r="LLQ45" s="147"/>
      <c r="LLR45" s="147"/>
      <c r="LLS45" s="147"/>
      <c r="LLT45" s="147"/>
      <c r="LLU45" s="147"/>
      <c r="LLV45" s="147"/>
      <c r="LLW45" s="147"/>
      <c r="LLX45" s="147"/>
      <c r="LLY45" s="147"/>
      <c r="LLZ45" s="147"/>
      <c r="LMA45" s="147"/>
      <c r="LMB45" s="147"/>
      <c r="LMC45" s="147"/>
      <c r="LMD45" s="147"/>
      <c r="LME45" s="147"/>
      <c r="LMF45" s="147"/>
      <c r="LMG45" s="147"/>
      <c r="LMH45" s="147"/>
      <c r="LMI45" s="147"/>
      <c r="LMJ45" s="147"/>
      <c r="LMK45" s="147"/>
      <c r="LML45" s="147"/>
      <c r="LMM45" s="147"/>
      <c r="LMN45" s="147"/>
      <c r="LMO45" s="147"/>
      <c r="LMP45" s="147"/>
      <c r="LMQ45" s="147"/>
      <c r="LMR45" s="147"/>
      <c r="LMS45" s="147"/>
      <c r="LMT45" s="147"/>
      <c r="LMU45" s="147"/>
      <c r="LMV45" s="147"/>
      <c r="LMW45" s="147"/>
      <c r="LMX45" s="147"/>
      <c r="LMY45" s="147"/>
      <c r="LMZ45" s="147"/>
      <c r="LNA45" s="147"/>
      <c r="LNB45" s="147"/>
      <c r="LNC45" s="147"/>
      <c r="LND45" s="147"/>
      <c r="LNE45" s="147"/>
      <c r="LNF45" s="147"/>
      <c r="LNG45" s="147"/>
      <c r="LNH45" s="147"/>
      <c r="LNI45" s="147"/>
      <c r="LNJ45" s="147"/>
      <c r="LNK45" s="147"/>
      <c r="LNL45" s="147"/>
      <c r="LNM45" s="147"/>
      <c r="LNN45" s="147"/>
      <c r="LNO45" s="147"/>
      <c r="LNP45" s="147"/>
      <c r="LNQ45" s="147"/>
      <c r="LNR45" s="147"/>
      <c r="LNS45" s="147"/>
      <c r="LNT45" s="147"/>
      <c r="LNU45" s="147"/>
      <c r="LNV45" s="147"/>
      <c r="LNW45" s="147"/>
      <c r="LNX45" s="147"/>
      <c r="LNY45" s="147"/>
      <c r="LNZ45" s="147"/>
      <c r="LOA45" s="147"/>
      <c r="LOB45" s="147"/>
      <c r="LOC45" s="147"/>
      <c r="LOD45" s="147"/>
      <c r="LOE45" s="147"/>
      <c r="LOF45" s="147"/>
      <c r="LOG45" s="147"/>
      <c r="LOH45" s="147"/>
      <c r="LOI45" s="147"/>
      <c r="LOJ45" s="147"/>
      <c r="LOK45" s="147"/>
      <c r="LOL45" s="147"/>
      <c r="LOM45" s="147"/>
      <c r="LON45" s="147"/>
      <c r="LOO45" s="147"/>
      <c r="LOP45" s="147"/>
      <c r="LOQ45" s="147"/>
      <c r="LOR45" s="147"/>
      <c r="LOS45" s="147"/>
      <c r="LOT45" s="147"/>
      <c r="LOU45" s="147"/>
      <c r="LOV45" s="147"/>
      <c r="LOW45" s="147"/>
      <c r="LOX45" s="147"/>
      <c r="LOY45" s="147"/>
      <c r="LOZ45" s="147"/>
      <c r="LPA45" s="147"/>
      <c r="LPB45" s="147"/>
      <c r="LPC45" s="147"/>
      <c r="LPD45" s="147"/>
      <c r="LPE45" s="147"/>
      <c r="LPF45" s="147"/>
      <c r="LPG45" s="147"/>
      <c r="LPH45" s="147"/>
      <c r="LPI45" s="147"/>
      <c r="LPJ45" s="147"/>
      <c r="LPK45" s="147"/>
      <c r="LPL45" s="147"/>
      <c r="LPM45" s="147"/>
      <c r="LPN45" s="147"/>
      <c r="LPO45" s="147"/>
      <c r="LPP45" s="147"/>
      <c r="LPQ45" s="147"/>
      <c r="LPR45" s="147"/>
      <c r="LPS45" s="147"/>
      <c r="LPT45" s="147"/>
      <c r="LPU45" s="147"/>
      <c r="LPV45" s="147"/>
      <c r="LPW45" s="147"/>
      <c r="LPX45" s="147"/>
      <c r="LPY45" s="147"/>
      <c r="LPZ45" s="147"/>
      <c r="LQA45" s="147"/>
      <c r="LQB45" s="147"/>
      <c r="LQC45" s="147"/>
      <c r="LQD45" s="147"/>
      <c r="LQE45" s="147"/>
      <c r="LQF45" s="147"/>
      <c r="LQG45" s="147"/>
      <c r="LQH45" s="147"/>
      <c r="LQI45" s="147"/>
      <c r="LQJ45" s="147"/>
      <c r="LQK45" s="147"/>
      <c r="LQL45" s="147"/>
      <c r="LQM45" s="147"/>
      <c r="LQN45" s="147"/>
      <c r="LQO45" s="147"/>
      <c r="LQP45" s="147"/>
      <c r="LQQ45" s="147"/>
      <c r="LQR45" s="147"/>
      <c r="LQS45" s="147"/>
      <c r="LQT45" s="147"/>
      <c r="LQU45" s="147"/>
      <c r="LQV45" s="147"/>
      <c r="LQW45" s="147"/>
      <c r="LQX45" s="147"/>
      <c r="LQY45" s="147"/>
      <c r="LQZ45" s="147"/>
      <c r="LRA45" s="147"/>
      <c r="LRB45" s="147"/>
      <c r="LRC45" s="147"/>
      <c r="LRD45" s="147"/>
      <c r="LRE45" s="147"/>
      <c r="LRF45" s="147"/>
      <c r="LRG45" s="147"/>
      <c r="LRH45" s="147"/>
      <c r="LRI45" s="147"/>
      <c r="LRJ45" s="147"/>
      <c r="LRK45" s="147"/>
      <c r="LRL45" s="147"/>
      <c r="LRM45" s="147"/>
      <c r="LRN45" s="147"/>
      <c r="LRO45" s="147"/>
      <c r="LRP45" s="147"/>
      <c r="LRQ45" s="147"/>
      <c r="LRR45" s="147"/>
      <c r="LRS45" s="147"/>
      <c r="LRT45" s="147"/>
      <c r="LRU45" s="147"/>
      <c r="LRV45" s="147"/>
      <c r="LRW45" s="147"/>
      <c r="LRX45" s="147"/>
      <c r="LRY45" s="147"/>
      <c r="LRZ45" s="147"/>
      <c r="LSA45" s="147"/>
      <c r="LSB45" s="147"/>
      <c r="LSC45" s="147"/>
      <c r="LSD45" s="147"/>
      <c r="LSE45" s="147"/>
      <c r="LSF45" s="147"/>
      <c r="LSG45" s="147"/>
      <c r="LSH45" s="147"/>
      <c r="LSI45" s="147"/>
      <c r="LSJ45" s="147"/>
      <c r="LSK45" s="147"/>
      <c r="LSL45" s="147"/>
      <c r="LSM45" s="147"/>
      <c r="LSN45" s="147"/>
      <c r="LSO45" s="147"/>
      <c r="LSP45" s="147"/>
      <c r="LSQ45" s="147"/>
      <c r="LSR45" s="147"/>
      <c r="LSS45" s="147"/>
      <c r="LST45" s="147"/>
      <c r="LSU45" s="147"/>
      <c r="LSV45" s="147"/>
      <c r="LSW45" s="147"/>
      <c r="LSX45" s="147"/>
      <c r="LSY45" s="147"/>
      <c r="LSZ45" s="147"/>
      <c r="LTA45" s="147"/>
      <c r="LTB45" s="147"/>
      <c r="LTC45" s="147"/>
      <c r="LTD45" s="147"/>
      <c r="LTE45" s="147"/>
      <c r="LTF45" s="147"/>
      <c r="LTG45" s="147"/>
      <c r="LTH45" s="147"/>
      <c r="LTI45" s="147"/>
      <c r="LTJ45" s="147"/>
      <c r="LTK45" s="147"/>
      <c r="LTL45" s="147"/>
      <c r="LTM45" s="147"/>
      <c r="LTN45" s="147"/>
      <c r="LTO45" s="147"/>
      <c r="LTP45" s="147"/>
      <c r="LTQ45" s="147"/>
      <c r="LTR45" s="147"/>
      <c r="LTS45" s="147"/>
      <c r="LTT45" s="147"/>
      <c r="LTU45" s="147"/>
      <c r="LTV45" s="147"/>
      <c r="LTW45" s="147"/>
      <c r="LTX45" s="147"/>
      <c r="LTY45" s="147"/>
      <c r="LTZ45" s="147"/>
      <c r="LUA45" s="147"/>
      <c r="LUB45" s="147"/>
      <c r="LUC45" s="147"/>
      <c r="LUD45" s="147"/>
      <c r="LUE45" s="147"/>
      <c r="LUF45" s="147"/>
      <c r="LUG45" s="147"/>
      <c r="LUH45" s="147"/>
      <c r="LUI45" s="147"/>
      <c r="LUJ45" s="147"/>
      <c r="LUK45" s="147"/>
      <c r="LUL45" s="147"/>
      <c r="LUM45" s="147"/>
      <c r="LUN45" s="147"/>
      <c r="LUO45" s="147"/>
      <c r="LUP45" s="147"/>
      <c r="LUQ45" s="147"/>
      <c r="LUR45" s="147"/>
      <c r="LUS45" s="147"/>
      <c r="LUT45" s="147"/>
      <c r="LUU45" s="147"/>
      <c r="LUV45" s="147"/>
      <c r="LUW45" s="147"/>
      <c r="LUX45" s="147"/>
      <c r="LUY45" s="147"/>
      <c r="LUZ45" s="147"/>
      <c r="LVA45" s="147"/>
      <c r="LVB45" s="147"/>
      <c r="LVC45" s="147"/>
      <c r="LVD45" s="147"/>
      <c r="LVE45" s="147"/>
      <c r="LVF45" s="147"/>
      <c r="LVG45" s="147"/>
      <c r="LVH45" s="147"/>
      <c r="LVI45" s="147"/>
      <c r="LVJ45" s="147"/>
      <c r="LVK45" s="147"/>
      <c r="LVL45" s="147"/>
      <c r="LVM45" s="147"/>
      <c r="LVN45" s="147"/>
      <c r="LVO45" s="147"/>
      <c r="LVP45" s="147"/>
      <c r="LVQ45" s="147"/>
      <c r="LVR45" s="147"/>
      <c r="LVS45" s="147"/>
      <c r="LVT45" s="147"/>
      <c r="LVU45" s="147"/>
      <c r="LVV45" s="147"/>
      <c r="LVW45" s="147"/>
      <c r="LVX45" s="147"/>
      <c r="LVY45" s="147"/>
      <c r="LVZ45" s="147"/>
      <c r="LWA45" s="147"/>
      <c r="LWB45" s="147"/>
      <c r="LWC45" s="147"/>
      <c r="LWD45" s="147"/>
      <c r="LWE45" s="147"/>
      <c r="LWF45" s="147"/>
      <c r="LWG45" s="147"/>
      <c r="LWH45" s="147"/>
      <c r="LWI45" s="147"/>
      <c r="LWJ45" s="147"/>
      <c r="LWK45" s="147"/>
      <c r="LWL45" s="147"/>
      <c r="LWM45" s="147"/>
      <c r="LWN45" s="147"/>
      <c r="LWO45" s="147"/>
      <c r="LWP45" s="147"/>
      <c r="LWQ45" s="147"/>
      <c r="LWR45" s="147"/>
      <c r="LWS45" s="147"/>
      <c r="LWT45" s="147"/>
      <c r="LWU45" s="147"/>
      <c r="LWV45" s="147"/>
      <c r="LWW45" s="147"/>
      <c r="LWX45" s="147"/>
      <c r="LWY45" s="147"/>
      <c r="LWZ45" s="147"/>
      <c r="LXA45" s="147"/>
      <c r="LXB45" s="147"/>
      <c r="LXC45" s="147"/>
      <c r="LXD45" s="147"/>
      <c r="LXE45" s="147"/>
      <c r="LXF45" s="147"/>
      <c r="LXG45" s="147"/>
      <c r="LXH45" s="147"/>
      <c r="LXI45" s="147"/>
      <c r="LXJ45" s="147"/>
      <c r="LXK45" s="147"/>
      <c r="LXL45" s="147"/>
      <c r="LXM45" s="147"/>
      <c r="LXN45" s="147"/>
      <c r="LXO45" s="147"/>
      <c r="LXP45" s="147"/>
      <c r="LXQ45" s="147"/>
      <c r="LXR45" s="147"/>
      <c r="LXS45" s="147"/>
      <c r="LXT45" s="147"/>
      <c r="LXU45" s="147"/>
      <c r="LXV45" s="147"/>
      <c r="LXW45" s="147"/>
      <c r="LXX45" s="147"/>
      <c r="LXY45" s="147"/>
      <c r="LXZ45" s="147"/>
      <c r="LYA45" s="147"/>
      <c r="LYB45" s="147"/>
      <c r="LYC45" s="147"/>
      <c r="LYD45" s="147"/>
      <c r="LYE45" s="147"/>
      <c r="LYF45" s="147"/>
      <c r="LYG45" s="147"/>
      <c r="LYH45" s="147"/>
      <c r="LYI45" s="147"/>
      <c r="LYJ45" s="147"/>
      <c r="LYK45" s="147"/>
      <c r="LYL45" s="147"/>
      <c r="LYM45" s="147"/>
      <c r="LYN45" s="147"/>
      <c r="LYO45" s="147"/>
      <c r="LYP45" s="147"/>
      <c r="LYQ45" s="147"/>
      <c r="LYR45" s="147"/>
      <c r="LYS45" s="147"/>
      <c r="LYT45" s="147"/>
      <c r="LYU45" s="147"/>
      <c r="LYV45" s="147"/>
      <c r="LYW45" s="147"/>
      <c r="LYX45" s="147"/>
      <c r="LYY45" s="147"/>
      <c r="LYZ45" s="147"/>
      <c r="LZA45" s="147"/>
      <c r="LZB45" s="147"/>
      <c r="LZC45" s="147"/>
      <c r="LZD45" s="147"/>
      <c r="LZE45" s="147"/>
      <c r="LZF45" s="147"/>
      <c r="LZG45" s="147"/>
      <c r="LZH45" s="147"/>
      <c r="LZI45" s="147"/>
      <c r="LZJ45" s="147"/>
      <c r="LZK45" s="147"/>
      <c r="LZL45" s="147"/>
      <c r="LZM45" s="147"/>
      <c r="LZN45" s="147"/>
      <c r="LZO45" s="147"/>
      <c r="LZP45" s="147"/>
      <c r="LZQ45" s="147"/>
      <c r="LZR45" s="147"/>
      <c r="LZS45" s="147"/>
      <c r="LZT45" s="147"/>
      <c r="LZU45" s="147"/>
      <c r="LZV45" s="147"/>
      <c r="LZW45" s="147"/>
      <c r="LZX45" s="147"/>
      <c r="LZY45" s="147"/>
      <c r="LZZ45" s="147"/>
      <c r="MAA45" s="147"/>
      <c r="MAB45" s="147"/>
      <c r="MAC45" s="147"/>
      <c r="MAD45" s="147"/>
      <c r="MAE45" s="147"/>
      <c r="MAF45" s="147"/>
      <c r="MAG45" s="147"/>
      <c r="MAH45" s="147"/>
      <c r="MAI45" s="147"/>
      <c r="MAJ45" s="147"/>
      <c r="MAK45" s="147"/>
      <c r="MAL45" s="147"/>
      <c r="MAM45" s="147"/>
      <c r="MAN45" s="147"/>
      <c r="MAO45" s="147"/>
      <c r="MAP45" s="147"/>
      <c r="MAQ45" s="147"/>
      <c r="MAR45" s="147"/>
      <c r="MAS45" s="147"/>
      <c r="MAT45" s="147"/>
      <c r="MAU45" s="147"/>
      <c r="MAV45" s="147"/>
      <c r="MAW45" s="147"/>
      <c r="MAX45" s="147"/>
      <c r="MAY45" s="147"/>
      <c r="MAZ45" s="147"/>
      <c r="MBA45" s="147"/>
      <c r="MBB45" s="147"/>
      <c r="MBC45" s="147"/>
      <c r="MBD45" s="147"/>
      <c r="MBE45" s="147"/>
      <c r="MBF45" s="147"/>
      <c r="MBG45" s="147"/>
      <c r="MBH45" s="147"/>
      <c r="MBI45" s="147"/>
      <c r="MBJ45" s="147"/>
      <c r="MBK45" s="147"/>
      <c r="MBL45" s="147"/>
      <c r="MBM45" s="147"/>
      <c r="MBN45" s="147"/>
      <c r="MBO45" s="147"/>
      <c r="MBP45" s="147"/>
      <c r="MBQ45" s="147"/>
      <c r="MBR45" s="147"/>
      <c r="MBS45" s="147"/>
      <c r="MBT45" s="147"/>
      <c r="MBU45" s="147"/>
      <c r="MBV45" s="147"/>
      <c r="MBW45" s="147"/>
      <c r="MBX45" s="147"/>
      <c r="MBY45" s="147"/>
      <c r="MBZ45" s="147"/>
      <c r="MCA45" s="147"/>
      <c r="MCB45" s="147"/>
      <c r="MCC45" s="147"/>
      <c r="MCD45" s="147"/>
      <c r="MCE45" s="147"/>
      <c r="MCF45" s="147"/>
      <c r="MCG45" s="147"/>
      <c r="MCH45" s="147"/>
      <c r="MCI45" s="147"/>
      <c r="MCJ45" s="147"/>
      <c r="MCK45" s="147"/>
      <c r="MCL45" s="147"/>
      <c r="MCM45" s="147"/>
      <c r="MCN45" s="147"/>
      <c r="MCO45" s="147"/>
      <c r="MCP45" s="147"/>
      <c r="MCQ45" s="147"/>
      <c r="MCR45" s="147"/>
      <c r="MCS45" s="147"/>
      <c r="MCT45" s="147"/>
      <c r="MCU45" s="147"/>
      <c r="MCV45" s="147"/>
      <c r="MCW45" s="147"/>
      <c r="MCX45" s="147"/>
      <c r="MCY45" s="147"/>
      <c r="MCZ45" s="147"/>
      <c r="MDA45" s="147"/>
      <c r="MDB45" s="147"/>
      <c r="MDC45" s="147"/>
      <c r="MDD45" s="147"/>
      <c r="MDE45" s="147"/>
      <c r="MDF45" s="147"/>
      <c r="MDG45" s="147"/>
      <c r="MDH45" s="147"/>
      <c r="MDI45" s="147"/>
      <c r="MDJ45" s="147"/>
      <c r="MDK45" s="147"/>
      <c r="MDL45" s="147"/>
      <c r="MDM45" s="147"/>
      <c r="MDN45" s="147"/>
      <c r="MDO45" s="147"/>
      <c r="MDP45" s="147"/>
      <c r="MDQ45" s="147"/>
      <c r="MDR45" s="147"/>
      <c r="MDS45" s="147"/>
      <c r="MDT45" s="147"/>
      <c r="MDU45" s="147"/>
      <c r="MDV45" s="147"/>
      <c r="MDW45" s="147"/>
      <c r="MDX45" s="147"/>
      <c r="MDY45" s="147"/>
      <c r="MDZ45" s="147"/>
      <c r="MEA45" s="147"/>
      <c r="MEB45" s="147"/>
      <c r="MEC45" s="147"/>
      <c r="MED45" s="147"/>
      <c r="MEE45" s="147"/>
      <c r="MEF45" s="147"/>
      <c r="MEG45" s="147"/>
      <c r="MEH45" s="147"/>
      <c r="MEI45" s="147"/>
      <c r="MEJ45" s="147"/>
      <c r="MEK45" s="147"/>
      <c r="MEL45" s="147"/>
      <c r="MEM45" s="147"/>
      <c r="MEN45" s="147"/>
      <c r="MEO45" s="147"/>
      <c r="MEP45" s="147"/>
      <c r="MEQ45" s="147"/>
      <c r="MER45" s="147"/>
      <c r="MES45" s="147"/>
      <c r="MET45" s="147"/>
      <c r="MEU45" s="147"/>
      <c r="MEV45" s="147"/>
      <c r="MEW45" s="147"/>
      <c r="MEX45" s="147"/>
      <c r="MEY45" s="147"/>
      <c r="MEZ45" s="147"/>
      <c r="MFA45" s="147"/>
      <c r="MFB45" s="147"/>
      <c r="MFC45" s="147"/>
      <c r="MFD45" s="147"/>
      <c r="MFE45" s="147"/>
      <c r="MFF45" s="147"/>
      <c r="MFG45" s="147"/>
      <c r="MFH45" s="147"/>
      <c r="MFI45" s="147"/>
      <c r="MFJ45" s="147"/>
      <c r="MFK45" s="147"/>
      <c r="MFL45" s="147"/>
      <c r="MFM45" s="147"/>
      <c r="MFN45" s="147"/>
      <c r="MFO45" s="147"/>
      <c r="MFP45" s="147"/>
      <c r="MFQ45" s="147"/>
      <c r="MFR45" s="147"/>
      <c r="MFS45" s="147"/>
      <c r="MFT45" s="147"/>
      <c r="MFU45" s="147"/>
      <c r="MFV45" s="147"/>
      <c r="MFW45" s="147"/>
      <c r="MFX45" s="147"/>
      <c r="MFY45" s="147"/>
      <c r="MFZ45" s="147"/>
      <c r="MGA45" s="147"/>
      <c r="MGB45" s="147"/>
      <c r="MGC45" s="147"/>
      <c r="MGD45" s="147"/>
      <c r="MGE45" s="147"/>
      <c r="MGF45" s="147"/>
      <c r="MGG45" s="147"/>
      <c r="MGH45" s="147"/>
      <c r="MGI45" s="147"/>
      <c r="MGJ45" s="147"/>
      <c r="MGK45" s="147"/>
      <c r="MGL45" s="147"/>
      <c r="MGM45" s="147"/>
      <c r="MGN45" s="147"/>
      <c r="MGO45" s="147"/>
      <c r="MGP45" s="147"/>
      <c r="MGQ45" s="147"/>
      <c r="MGR45" s="147"/>
      <c r="MGS45" s="147"/>
      <c r="MGT45" s="147"/>
      <c r="MGU45" s="147"/>
      <c r="MGV45" s="147"/>
      <c r="MGW45" s="147"/>
      <c r="MGX45" s="147"/>
      <c r="MGY45" s="147"/>
      <c r="MGZ45" s="147"/>
      <c r="MHA45" s="147"/>
      <c r="MHB45" s="147"/>
      <c r="MHC45" s="147"/>
      <c r="MHD45" s="147"/>
      <c r="MHE45" s="147"/>
      <c r="MHF45" s="147"/>
      <c r="MHG45" s="147"/>
      <c r="MHH45" s="147"/>
      <c r="MHI45" s="147"/>
      <c r="MHJ45" s="147"/>
      <c r="MHK45" s="147"/>
      <c r="MHL45" s="147"/>
      <c r="MHM45" s="147"/>
      <c r="MHN45" s="147"/>
      <c r="MHO45" s="147"/>
      <c r="MHP45" s="147"/>
      <c r="MHQ45" s="147"/>
      <c r="MHR45" s="147"/>
      <c r="MHS45" s="147"/>
      <c r="MHT45" s="147"/>
      <c r="MHU45" s="147"/>
      <c r="MHV45" s="147"/>
      <c r="MHW45" s="147"/>
      <c r="MHX45" s="147"/>
      <c r="MHY45" s="147"/>
      <c r="MHZ45" s="147"/>
      <c r="MIA45" s="147"/>
      <c r="MIB45" s="147"/>
      <c r="MIC45" s="147"/>
      <c r="MID45" s="147"/>
      <c r="MIE45" s="147"/>
      <c r="MIF45" s="147"/>
      <c r="MIG45" s="147"/>
      <c r="MIH45" s="147"/>
      <c r="MII45" s="147"/>
      <c r="MIJ45" s="147"/>
      <c r="MIK45" s="147"/>
      <c r="MIL45" s="147"/>
      <c r="MIM45" s="147"/>
      <c r="MIN45" s="147"/>
      <c r="MIO45" s="147"/>
      <c r="MIP45" s="147"/>
      <c r="MIQ45" s="147"/>
      <c r="MIR45" s="147"/>
      <c r="MIS45" s="147"/>
      <c r="MIT45" s="147"/>
      <c r="MIU45" s="147"/>
      <c r="MIV45" s="147"/>
      <c r="MIW45" s="147"/>
      <c r="MIX45" s="147"/>
      <c r="MIY45" s="147"/>
      <c r="MIZ45" s="147"/>
      <c r="MJA45" s="147"/>
      <c r="MJB45" s="147"/>
      <c r="MJC45" s="147"/>
      <c r="MJD45" s="147"/>
      <c r="MJE45" s="147"/>
      <c r="MJF45" s="147"/>
      <c r="MJG45" s="147"/>
      <c r="MJH45" s="147"/>
      <c r="MJI45" s="147"/>
      <c r="MJJ45" s="147"/>
      <c r="MJK45" s="147"/>
      <c r="MJL45" s="147"/>
      <c r="MJM45" s="147"/>
      <c r="MJN45" s="147"/>
      <c r="MJO45" s="147"/>
      <c r="MJP45" s="147"/>
      <c r="MJQ45" s="147"/>
      <c r="MJR45" s="147"/>
      <c r="MJS45" s="147"/>
      <c r="MJT45" s="147"/>
      <c r="MJU45" s="147"/>
      <c r="MJV45" s="147"/>
      <c r="MJW45" s="147"/>
      <c r="MJX45" s="147"/>
      <c r="MJY45" s="147"/>
      <c r="MJZ45" s="147"/>
      <c r="MKA45" s="147"/>
      <c r="MKB45" s="147"/>
      <c r="MKC45" s="147"/>
      <c r="MKD45" s="147"/>
      <c r="MKE45" s="147"/>
      <c r="MKF45" s="147"/>
      <c r="MKG45" s="147"/>
      <c r="MKH45" s="147"/>
      <c r="MKI45" s="147"/>
      <c r="MKJ45" s="147"/>
      <c r="MKK45" s="147"/>
      <c r="MKL45" s="147"/>
      <c r="MKM45" s="147"/>
      <c r="MKN45" s="147"/>
      <c r="MKO45" s="147"/>
      <c r="MKP45" s="147"/>
      <c r="MKQ45" s="147"/>
      <c r="MKR45" s="147"/>
      <c r="MKS45" s="147"/>
      <c r="MKT45" s="147"/>
      <c r="MKU45" s="147"/>
      <c r="MKV45" s="147"/>
      <c r="MKW45" s="147"/>
      <c r="MKX45" s="147"/>
      <c r="MKY45" s="147"/>
      <c r="MKZ45" s="147"/>
      <c r="MLA45" s="147"/>
      <c r="MLB45" s="147"/>
      <c r="MLC45" s="147"/>
      <c r="MLD45" s="147"/>
      <c r="MLE45" s="147"/>
      <c r="MLF45" s="147"/>
      <c r="MLG45" s="147"/>
      <c r="MLH45" s="147"/>
      <c r="MLI45" s="147"/>
      <c r="MLJ45" s="147"/>
      <c r="MLK45" s="147"/>
      <c r="MLL45" s="147"/>
      <c r="MLM45" s="147"/>
      <c r="MLN45" s="147"/>
      <c r="MLO45" s="147"/>
      <c r="MLP45" s="147"/>
      <c r="MLQ45" s="147"/>
      <c r="MLR45" s="147"/>
      <c r="MLS45" s="147"/>
      <c r="MLT45" s="147"/>
      <c r="MLU45" s="147"/>
      <c r="MLV45" s="147"/>
      <c r="MLW45" s="147"/>
      <c r="MLX45" s="147"/>
      <c r="MLY45" s="147"/>
      <c r="MLZ45" s="147"/>
      <c r="MMA45" s="147"/>
      <c r="MMB45" s="147"/>
      <c r="MMC45" s="147"/>
      <c r="MMD45" s="147"/>
      <c r="MME45" s="147"/>
      <c r="MMF45" s="147"/>
      <c r="MMG45" s="147"/>
      <c r="MMH45" s="147"/>
      <c r="MMI45" s="147"/>
      <c r="MMJ45" s="147"/>
      <c r="MMK45" s="147"/>
      <c r="MML45" s="147"/>
      <c r="MMM45" s="147"/>
      <c r="MMN45" s="147"/>
      <c r="MMO45" s="147"/>
      <c r="MMP45" s="147"/>
      <c r="MMQ45" s="147"/>
      <c r="MMR45" s="147"/>
      <c r="MMS45" s="147"/>
      <c r="MMT45" s="147"/>
      <c r="MMU45" s="147"/>
      <c r="MMV45" s="147"/>
      <c r="MMW45" s="147"/>
      <c r="MMX45" s="147"/>
      <c r="MMY45" s="147"/>
      <c r="MMZ45" s="147"/>
      <c r="MNA45" s="147"/>
      <c r="MNB45" s="147"/>
      <c r="MNC45" s="147"/>
      <c r="MND45" s="147"/>
      <c r="MNE45" s="147"/>
      <c r="MNF45" s="147"/>
      <c r="MNG45" s="147"/>
      <c r="MNH45" s="147"/>
      <c r="MNI45" s="147"/>
      <c r="MNJ45" s="147"/>
      <c r="MNK45" s="147"/>
      <c r="MNL45" s="147"/>
      <c r="MNM45" s="147"/>
      <c r="MNN45" s="147"/>
      <c r="MNO45" s="147"/>
      <c r="MNP45" s="147"/>
      <c r="MNQ45" s="147"/>
      <c r="MNR45" s="147"/>
      <c r="MNS45" s="147"/>
      <c r="MNT45" s="147"/>
      <c r="MNU45" s="147"/>
      <c r="MNV45" s="147"/>
      <c r="MNW45" s="147"/>
      <c r="MNX45" s="147"/>
      <c r="MNY45" s="147"/>
      <c r="MNZ45" s="147"/>
      <c r="MOA45" s="147"/>
      <c r="MOB45" s="147"/>
      <c r="MOC45" s="147"/>
      <c r="MOD45" s="147"/>
      <c r="MOE45" s="147"/>
      <c r="MOF45" s="147"/>
      <c r="MOG45" s="147"/>
      <c r="MOH45" s="147"/>
      <c r="MOI45" s="147"/>
      <c r="MOJ45" s="147"/>
      <c r="MOK45" s="147"/>
      <c r="MOL45" s="147"/>
      <c r="MOM45" s="147"/>
      <c r="MON45" s="147"/>
      <c r="MOO45" s="147"/>
      <c r="MOP45" s="147"/>
      <c r="MOQ45" s="147"/>
      <c r="MOR45" s="147"/>
      <c r="MOS45" s="147"/>
      <c r="MOT45" s="147"/>
      <c r="MOU45" s="147"/>
      <c r="MOV45" s="147"/>
      <c r="MOW45" s="147"/>
      <c r="MOX45" s="147"/>
      <c r="MOY45" s="147"/>
      <c r="MOZ45" s="147"/>
      <c r="MPA45" s="147"/>
      <c r="MPB45" s="147"/>
      <c r="MPC45" s="147"/>
      <c r="MPD45" s="147"/>
      <c r="MPE45" s="147"/>
      <c r="MPF45" s="147"/>
      <c r="MPG45" s="147"/>
      <c r="MPH45" s="147"/>
      <c r="MPI45" s="147"/>
      <c r="MPJ45" s="147"/>
      <c r="MPK45" s="147"/>
      <c r="MPL45" s="147"/>
      <c r="MPM45" s="147"/>
      <c r="MPN45" s="147"/>
      <c r="MPO45" s="147"/>
      <c r="MPP45" s="147"/>
      <c r="MPQ45" s="147"/>
      <c r="MPR45" s="147"/>
      <c r="MPS45" s="147"/>
      <c r="MPT45" s="147"/>
      <c r="MPU45" s="147"/>
      <c r="MPV45" s="147"/>
      <c r="MPW45" s="147"/>
      <c r="MPX45" s="147"/>
      <c r="MPY45" s="147"/>
      <c r="MPZ45" s="147"/>
      <c r="MQA45" s="147"/>
      <c r="MQB45" s="147"/>
      <c r="MQC45" s="147"/>
      <c r="MQD45" s="147"/>
      <c r="MQE45" s="147"/>
      <c r="MQF45" s="147"/>
      <c r="MQG45" s="147"/>
      <c r="MQH45" s="147"/>
      <c r="MQI45" s="147"/>
      <c r="MQJ45" s="147"/>
      <c r="MQK45" s="147"/>
      <c r="MQL45" s="147"/>
      <c r="MQM45" s="147"/>
      <c r="MQN45" s="147"/>
      <c r="MQO45" s="147"/>
      <c r="MQP45" s="147"/>
      <c r="MQQ45" s="147"/>
      <c r="MQR45" s="147"/>
      <c r="MQS45" s="147"/>
      <c r="MQT45" s="147"/>
      <c r="MQU45" s="147"/>
      <c r="MQV45" s="147"/>
      <c r="MQW45" s="147"/>
      <c r="MQX45" s="147"/>
      <c r="MQY45" s="147"/>
      <c r="MQZ45" s="147"/>
      <c r="MRA45" s="147"/>
      <c r="MRB45" s="147"/>
      <c r="MRC45" s="147"/>
      <c r="MRD45" s="147"/>
      <c r="MRE45" s="147"/>
      <c r="MRF45" s="147"/>
      <c r="MRG45" s="147"/>
      <c r="MRH45" s="147"/>
      <c r="MRI45" s="147"/>
      <c r="MRJ45" s="147"/>
      <c r="MRK45" s="147"/>
      <c r="MRL45" s="147"/>
      <c r="MRM45" s="147"/>
      <c r="MRN45" s="147"/>
      <c r="MRO45" s="147"/>
      <c r="MRP45" s="147"/>
      <c r="MRQ45" s="147"/>
      <c r="MRR45" s="147"/>
      <c r="MRS45" s="147"/>
      <c r="MRT45" s="147"/>
      <c r="MRU45" s="147"/>
      <c r="MRV45" s="147"/>
      <c r="MRW45" s="147"/>
      <c r="MRX45" s="147"/>
      <c r="MRY45" s="147"/>
      <c r="MRZ45" s="147"/>
      <c r="MSA45" s="147"/>
      <c r="MSB45" s="147"/>
      <c r="MSC45" s="147"/>
      <c r="MSD45" s="147"/>
      <c r="MSE45" s="147"/>
      <c r="MSF45" s="147"/>
      <c r="MSG45" s="147"/>
      <c r="MSH45" s="147"/>
      <c r="MSI45" s="147"/>
      <c r="MSJ45" s="147"/>
      <c r="MSK45" s="147"/>
      <c r="MSL45" s="147"/>
      <c r="MSM45" s="147"/>
      <c r="MSN45" s="147"/>
      <c r="MSO45" s="147"/>
      <c r="MSP45" s="147"/>
      <c r="MSQ45" s="147"/>
      <c r="MSR45" s="147"/>
      <c r="MSS45" s="147"/>
      <c r="MST45" s="147"/>
      <c r="MSU45" s="147"/>
      <c r="MSV45" s="147"/>
      <c r="MSW45" s="147"/>
      <c r="MSX45" s="147"/>
      <c r="MSY45" s="147"/>
      <c r="MSZ45" s="147"/>
      <c r="MTA45" s="147"/>
      <c r="MTB45" s="147"/>
      <c r="MTC45" s="147"/>
      <c r="MTD45" s="147"/>
      <c r="MTE45" s="147"/>
      <c r="MTF45" s="147"/>
      <c r="MTG45" s="147"/>
      <c r="MTH45" s="147"/>
      <c r="MTI45" s="147"/>
      <c r="MTJ45" s="147"/>
      <c r="MTK45" s="147"/>
      <c r="MTL45" s="147"/>
      <c r="MTM45" s="147"/>
      <c r="MTN45" s="147"/>
      <c r="MTO45" s="147"/>
      <c r="MTP45" s="147"/>
      <c r="MTQ45" s="147"/>
      <c r="MTR45" s="147"/>
      <c r="MTS45" s="147"/>
      <c r="MTT45" s="147"/>
      <c r="MTU45" s="147"/>
      <c r="MTV45" s="147"/>
      <c r="MTW45" s="147"/>
      <c r="MTX45" s="147"/>
      <c r="MTY45" s="147"/>
      <c r="MTZ45" s="147"/>
      <c r="MUA45" s="147"/>
      <c r="MUB45" s="147"/>
      <c r="MUC45" s="147"/>
      <c r="MUD45" s="147"/>
      <c r="MUE45" s="147"/>
      <c r="MUF45" s="147"/>
      <c r="MUG45" s="147"/>
      <c r="MUH45" s="147"/>
      <c r="MUI45" s="147"/>
      <c r="MUJ45" s="147"/>
      <c r="MUK45" s="147"/>
      <c r="MUL45" s="147"/>
      <c r="MUM45" s="147"/>
      <c r="MUN45" s="147"/>
      <c r="MUO45" s="147"/>
      <c r="MUP45" s="147"/>
      <c r="MUQ45" s="147"/>
      <c r="MUR45" s="147"/>
      <c r="MUS45" s="147"/>
      <c r="MUT45" s="147"/>
      <c r="MUU45" s="147"/>
      <c r="MUV45" s="147"/>
      <c r="MUW45" s="147"/>
      <c r="MUX45" s="147"/>
      <c r="MUY45" s="147"/>
      <c r="MUZ45" s="147"/>
      <c r="MVA45" s="147"/>
      <c r="MVB45" s="147"/>
      <c r="MVC45" s="147"/>
      <c r="MVD45" s="147"/>
      <c r="MVE45" s="147"/>
      <c r="MVF45" s="147"/>
      <c r="MVG45" s="147"/>
      <c r="MVH45" s="147"/>
      <c r="MVI45" s="147"/>
      <c r="MVJ45" s="147"/>
      <c r="MVK45" s="147"/>
      <c r="MVL45" s="147"/>
      <c r="MVM45" s="147"/>
      <c r="MVN45" s="147"/>
      <c r="MVO45" s="147"/>
      <c r="MVP45" s="147"/>
      <c r="MVQ45" s="147"/>
      <c r="MVR45" s="147"/>
      <c r="MVS45" s="147"/>
      <c r="MVT45" s="147"/>
      <c r="MVU45" s="147"/>
      <c r="MVV45" s="147"/>
      <c r="MVW45" s="147"/>
      <c r="MVX45" s="147"/>
      <c r="MVY45" s="147"/>
      <c r="MVZ45" s="147"/>
      <c r="MWA45" s="147"/>
      <c r="MWB45" s="147"/>
      <c r="MWC45" s="147"/>
      <c r="MWD45" s="147"/>
      <c r="MWE45" s="147"/>
      <c r="MWF45" s="147"/>
      <c r="MWG45" s="147"/>
      <c r="MWH45" s="147"/>
      <c r="MWI45" s="147"/>
      <c r="MWJ45" s="147"/>
      <c r="MWK45" s="147"/>
      <c r="MWL45" s="147"/>
      <c r="MWM45" s="147"/>
      <c r="MWN45" s="147"/>
      <c r="MWO45" s="147"/>
      <c r="MWP45" s="147"/>
      <c r="MWQ45" s="147"/>
      <c r="MWR45" s="147"/>
      <c r="MWS45" s="147"/>
      <c r="MWT45" s="147"/>
      <c r="MWU45" s="147"/>
      <c r="MWV45" s="147"/>
      <c r="MWW45" s="147"/>
      <c r="MWX45" s="147"/>
      <c r="MWY45" s="147"/>
      <c r="MWZ45" s="147"/>
      <c r="MXA45" s="147"/>
      <c r="MXB45" s="147"/>
      <c r="MXC45" s="147"/>
      <c r="MXD45" s="147"/>
      <c r="MXE45" s="147"/>
      <c r="MXF45" s="147"/>
      <c r="MXG45" s="147"/>
      <c r="MXH45" s="147"/>
      <c r="MXI45" s="147"/>
      <c r="MXJ45" s="147"/>
      <c r="MXK45" s="147"/>
      <c r="MXL45" s="147"/>
      <c r="MXM45" s="147"/>
      <c r="MXN45" s="147"/>
      <c r="MXO45" s="147"/>
      <c r="MXP45" s="147"/>
      <c r="MXQ45" s="147"/>
      <c r="MXR45" s="147"/>
      <c r="MXS45" s="147"/>
      <c r="MXT45" s="147"/>
      <c r="MXU45" s="147"/>
      <c r="MXV45" s="147"/>
      <c r="MXW45" s="147"/>
      <c r="MXX45" s="147"/>
      <c r="MXY45" s="147"/>
      <c r="MXZ45" s="147"/>
      <c r="MYA45" s="147"/>
      <c r="MYB45" s="147"/>
      <c r="MYC45" s="147"/>
      <c r="MYD45" s="147"/>
      <c r="MYE45" s="147"/>
      <c r="MYF45" s="147"/>
      <c r="MYG45" s="147"/>
      <c r="MYH45" s="147"/>
      <c r="MYI45" s="147"/>
      <c r="MYJ45" s="147"/>
      <c r="MYK45" s="147"/>
      <c r="MYL45" s="147"/>
      <c r="MYM45" s="147"/>
      <c r="MYN45" s="147"/>
      <c r="MYO45" s="147"/>
      <c r="MYP45" s="147"/>
      <c r="MYQ45" s="147"/>
      <c r="MYR45" s="147"/>
      <c r="MYS45" s="147"/>
      <c r="MYT45" s="147"/>
      <c r="MYU45" s="147"/>
      <c r="MYV45" s="147"/>
      <c r="MYW45" s="147"/>
      <c r="MYX45" s="147"/>
      <c r="MYY45" s="147"/>
      <c r="MYZ45" s="147"/>
      <c r="MZA45" s="147"/>
      <c r="MZB45" s="147"/>
      <c r="MZC45" s="147"/>
      <c r="MZD45" s="147"/>
      <c r="MZE45" s="147"/>
      <c r="MZF45" s="147"/>
      <c r="MZG45" s="147"/>
      <c r="MZH45" s="147"/>
      <c r="MZI45" s="147"/>
      <c r="MZJ45" s="147"/>
      <c r="MZK45" s="147"/>
      <c r="MZL45" s="147"/>
      <c r="MZM45" s="147"/>
      <c r="MZN45" s="147"/>
      <c r="MZO45" s="147"/>
      <c r="MZP45" s="147"/>
      <c r="MZQ45" s="147"/>
      <c r="MZR45" s="147"/>
      <c r="MZS45" s="147"/>
      <c r="MZT45" s="147"/>
      <c r="MZU45" s="147"/>
      <c r="MZV45" s="147"/>
      <c r="MZW45" s="147"/>
      <c r="MZX45" s="147"/>
      <c r="MZY45" s="147"/>
      <c r="MZZ45" s="147"/>
      <c r="NAA45" s="147"/>
      <c r="NAB45" s="147"/>
      <c r="NAC45" s="147"/>
      <c r="NAD45" s="147"/>
      <c r="NAE45" s="147"/>
      <c r="NAF45" s="147"/>
      <c r="NAG45" s="147"/>
      <c r="NAH45" s="147"/>
      <c r="NAI45" s="147"/>
      <c r="NAJ45" s="147"/>
      <c r="NAK45" s="147"/>
      <c r="NAL45" s="147"/>
      <c r="NAM45" s="147"/>
      <c r="NAN45" s="147"/>
      <c r="NAO45" s="147"/>
      <c r="NAP45" s="147"/>
      <c r="NAQ45" s="147"/>
      <c r="NAR45" s="147"/>
      <c r="NAS45" s="147"/>
      <c r="NAT45" s="147"/>
      <c r="NAU45" s="147"/>
      <c r="NAV45" s="147"/>
      <c r="NAW45" s="147"/>
      <c r="NAX45" s="147"/>
      <c r="NAY45" s="147"/>
      <c r="NAZ45" s="147"/>
      <c r="NBA45" s="147"/>
      <c r="NBB45" s="147"/>
      <c r="NBC45" s="147"/>
      <c r="NBD45" s="147"/>
      <c r="NBE45" s="147"/>
      <c r="NBF45" s="147"/>
      <c r="NBG45" s="147"/>
      <c r="NBH45" s="147"/>
      <c r="NBI45" s="147"/>
      <c r="NBJ45" s="147"/>
      <c r="NBK45" s="147"/>
      <c r="NBL45" s="147"/>
      <c r="NBM45" s="147"/>
      <c r="NBN45" s="147"/>
      <c r="NBO45" s="147"/>
      <c r="NBP45" s="147"/>
      <c r="NBQ45" s="147"/>
      <c r="NBR45" s="147"/>
      <c r="NBS45" s="147"/>
      <c r="NBT45" s="147"/>
      <c r="NBU45" s="147"/>
      <c r="NBV45" s="147"/>
      <c r="NBW45" s="147"/>
      <c r="NBX45" s="147"/>
      <c r="NBY45" s="147"/>
      <c r="NBZ45" s="147"/>
      <c r="NCA45" s="147"/>
      <c r="NCB45" s="147"/>
      <c r="NCC45" s="147"/>
      <c r="NCD45" s="147"/>
      <c r="NCE45" s="147"/>
      <c r="NCF45" s="147"/>
      <c r="NCG45" s="147"/>
      <c r="NCH45" s="147"/>
      <c r="NCI45" s="147"/>
      <c r="NCJ45" s="147"/>
      <c r="NCK45" s="147"/>
      <c r="NCL45" s="147"/>
      <c r="NCM45" s="147"/>
      <c r="NCN45" s="147"/>
      <c r="NCO45" s="147"/>
      <c r="NCP45" s="147"/>
      <c r="NCQ45" s="147"/>
      <c r="NCR45" s="147"/>
      <c r="NCS45" s="147"/>
      <c r="NCT45" s="147"/>
      <c r="NCU45" s="147"/>
      <c r="NCV45" s="147"/>
      <c r="NCW45" s="147"/>
      <c r="NCX45" s="147"/>
      <c r="NCY45" s="147"/>
      <c r="NCZ45" s="147"/>
      <c r="NDA45" s="147"/>
      <c r="NDB45" s="147"/>
      <c r="NDC45" s="147"/>
      <c r="NDD45" s="147"/>
      <c r="NDE45" s="147"/>
      <c r="NDF45" s="147"/>
      <c r="NDG45" s="147"/>
      <c r="NDH45" s="147"/>
      <c r="NDI45" s="147"/>
      <c r="NDJ45" s="147"/>
      <c r="NDK45" s="147"/>
      <c r="NDL45" s="147"/>
      <c r="NDM45" s="147"/>
      <c r="NDN45" s="147"/>
      <c r="NDO45" s="147"/>
      <c r="NDP45" s="147"/>
      <c r="NDQ45" s="147"/>
      <c r="NDR45" s="147"/>
      <c r="NDS45" s="147"/>
      <c r="NDT45" s="147"/>
      <c r="NDU45" s="147"/>
      <c r="NDV45" s="147"/>
      <c r="NDW45" s="147"/>
      <c r="NDX45" s="147"/>
      <c r="NDY45" s="147"/>
      <c r="NDZ45" s="147"/>
      <c r="NEA45" s="147"/>
      <c r="NEB45" s="147"/>
      <c r="NEC45" s="147"/>
      <c r="NED45" s="147"/>
      <c r="NEE45" s="147"/>
      <c r="NEF45" s="147"/>
      <c r="NEG45" s="147"/>
      <c r="NEH45" s="147"/>
      <c r="NEI45" s="147"/>
      <c r="NEJ45" s="147"/>
      <c r="NEK45" s="147"/>
      <c r="NEL45" s="147"/>
      <c r="NEM45" s="147"/>
      <c r="NEN45" s="147"/>
      <c r="NEO45" s="147"/>
      <c r="NEP45" s="147"/>
      <c r="NEQ45" s="147"/>
      <c r="NER45" s="147"/>
      <c r="NES45" s="147"/>
      <c r="NET45" s="147"/>
      <c r="NEU45" s="147"/>
      <c r="NEV45" s="147"/>
      <c r="NEW45" s="147"/>
      <c r="NEX45" s="147"/>
      <c r="NEY45" s="147"/>
      <c r="NEZ45" s="147"/>
      <c r="NFA45" s="147"/>
      <c r="NFB45" s="147"/>
      <c r="NFC45" s="147"/>
      <c r="NFD45" s="147"/>
      <c r="NFE45" s="147"/>
      <c r="NFF45" s="147"/>
      <c r="NFG45" s="147"/>
      <c r="NFH45" s="147"/>
      <c r="NFI45" s="147"/>
      <c r="NFJ45" s="147"/>
      <c r="NFK45" s="147"/>
      <c r="NFL45" s="147"/>
      <c r="NFM45" s="147"/>
      <c r="NFN45" s="147"/>
      <c r="NFO45" s="147"/>
      <c r="NFP45" s="147"/>
      <c r="NFQ45" s="147"/>
      <c r="NFR45" s="147"/>
      <c r="NFS45" s="147"/>
      <c r="NFT45" s="147"/>
      <c r="NFU45" s="147"/>
      <c r="NFV45" s="147"/>
      <c r="NFW45" s="147"/>
      <c r="NFX45" s="147"/>
      <c r="NFY45" s="147"/>
      <c r="NFZ45" s="147"/>
      <c r="NGA45" s="147"/>
      <c r="NGB45" s="147"/>
      <c r="NGC45" s="147"/>
      <c r="NGD45" s="147"/>
      <c r="NGE45" s="147"/>
      <c r="NGF45" s="147"/>
      <c r="NGG45" s="147"/>
      <c r="NGH45" s="147"/>
      <c r="NGI45" s="147"/>
      <c r="NGJ45" s="147"/>
      <c r="NGK45" s="147"/>
      <c r="NGL45" s="147"/>
      <c r="NGM45" s="147"/>
      <c r="NGN45" s="147"/>
      <c r="NGO45" s="147"/>
      <c r="NGP45" s="147"/>
      <c r="NGQ45" s="147"/>
      <c r="NGR45" s="147"/>
      <c r="NGS45" s="147"/>
      <c r="NGT45" s="147"/>
      <c r="NGU45" s="147"/>
      <c r="NGV45" s="147"/>
      <c r="NGW45" s="147"/>
      <c r="NGX45" s="147"/>
      <c r="NGY45" s="147"/>
      <c r="NGZ45" s="147"/>
      <c r="NHA45" s="147"/>
      <c r="NHB45" s="147"/>
      <c r="NHC45" s="147"/>
      <c r="NHD45" s="147"/>
      <c r="NHE45" s="147"/>
      <c r="NHF45" s="147"/>
      <c r="NHG45" s="147"/>
      <c r="NHH45" s="147"/>
      <c r="NHI45" s="147"/>
      <c r="NHJ45" s="147"/>
      <c r="NHK45" s="147"/>
      <c r="NHL45" s="147"/>
      <c r="NHM45" s="147"/>
      <c r="NHN45" s="147"/>
      <c r="NHO45" s="147"/>
      <c r="NHP45" s="147"/>
      <c r="NHQ45" s="147"/>
      <c r="NHR45" s="147"/>
      <c r="NHS45" s="147"/>
      <c r="NHT45" s="147"/>
      <c r="NHU45" s="147"/>
      <c r="NHV45" s="147"/>
      <c r="NHW45" s="147"/>
      <c r="NHX45" s="147"/>
      <c r="NHY45" s="147"/>
      <c r="NHZ45" s="147"/>
      <c r="NIA45" s="147"/>
      <c r="NIB45" s="147"/>
      <c r="NIC45" s="147"/>
      <c r="NID45" s="147"/>
      <c r="NIE45" s="147"/>
      <c r="NIF45" s="147"/>
      <c r="NIG45" s="147"/>
      <c r="NIH45" s="147"/>
      <c r="NII45" s="147"/>
      <c r="NIJ45" s="147"/>
      <c r="NIK45" s="147"/>
      <c r="NIL45" s="147"/>
      <c r="NIM45" s="147"/>
      <c r="NIN45" s="147"/>
      <c r="NIO45" s="147"/>
      <c r="NIP45" s="147"/>
      <c r="NIQ45" s="147"/>
      <c r="NIR45" s="147"/>
      <c r="NIS45" s="147"/>
      <c r="NIT45" s="147"/>
      <c r="NIU45" s="147"/>
      <c r="NIV45" s="147"/>
      <c r="NIW45" s="147"/>
      <c r="NIX45" s="147"/>
      <c r="NIY45" s="147"/>
      <c r="NIZ45" s="147"/>
      <c r="NJA45" s="147"/>
      <c r="NJB45" s="147"/>
      <c r="NJC45" s="147"/>
      <c r="NJD45" s="147"/>
      <c r="NJE45" s="147"/>
      <c r="NJF45" s="147"/>
      <c r="NJG45" s="147"/>
      <c r="NJH45" s="147"/>
      <c r="NJI45" s="147"/>
      <c r="NJJ45" s="147"/>
      <c r="NJK45" s="147"/>
      <c r="NJL45" s="147"/>
      <c r="NJM45" s="147"/>
      <c r="NJN45" s="147"/>
      <c r="NJO45" s="147"/>
      <c r="NJP45" s="147"/>
      <c r="NJQ45" s="147"/>
      <c r="NJR45" s="147"/>
      <c r="NJS45" s="147"/>
      <c r="NJT45" s="147"/>
      <c r="NJU45" s="147"/>
      <c r="NJV45" s="147"/>
      <c r="NJW45" s="147"/>
      <c r="NJX45" s="147"/>
      <c r="NJY45" s="147"/>
      <c r="NJZ45" s="147"/>
      <c r="NKA45" s="147"/>
      <c r="NKB45" s="147"/>
      <c r="NKC45" s="147"/>
      <c r="NKD45" s="147"/>
      <c r="NKE45" s="147"/>
      <c r="NKF45" s="147"/>
      <c r="NKG45" s="147"/>
      <c r="NKH45" s="147"/>
      <c r="NKI45" s="147"/>
      <c r="NKJ45" s="147"/>
      <c r="NKK45" s="147"/>
      <c r="NKL45" s="147"/>
      <c r="NKM45" s="147"/>
      <c r="NKN45" s="147"/>
      <c r="NKO45" s="147"/>
      <c r="NKP45" s="147"/>
      <c r="NKQ45" s="147"/>
      <c r="NKR45" s="147"/>
      <c r="NKS45" s="147"/>
      <c r="NKT45" s="147"/>
      <c r="NKU45" s="147"/>
      <c r="NKV45" s="147"/>
      <c r="NKW45" s="147"/>
      <c r="NKX45" s="147"/>
      <c r="NKY45" s="147"/>
      <c r="NKZ45" s="147"/>
      <c r="NLA45" s="147"/>
      <c r="NLB45" s="147"/>
      <c r="NLC45" s="147"/>
      <c r="NLD45" s="147"/>
      <c r="NLE45" s="147"/>
      <c r="NLF45" s="147"/>
      <c r="NLG45" s="147"/>
      <c r="NLH45" s="147"/>
      <c r="NLI45" s="147"/>
      <c r="NLJ45" s="147"/>
      <c r="NLK45" s="147"/>
      <c r="NLL45" s="147"/>
      <c r="NLM45" s="147"/>
      <c r="NLN45" s="147"/>
      <c r="NLO45" s="147"/>
      <c r="NLP45" s="147"/>
      <c r="NLQ45" s="147"/>
      <c r="NLR45" s="147"/>
      <c r="NLS45" s="147"/>
      <c r="NLT45" s="147"/>
      <c r="NLU45" s="147"/>
      <c r="NLV45" s="147"/>
      <c r="NLW45" s="147"/>
      <c r="NLX45" s="147"/>
      <c r="NLY45" s="147"/>
      <c r="NLZ45" s="147"/>
      <c r="NMA45" s="147"/>
      <c r="NMB45" s="147"/>
      <c r="NMC45" s="147"/>
      <c r="NMD45" s="147"/>
      <c r="NME45" s="147"/>
      <c r="NMF45" s="147"/>
      <c r="NMG45" s="147"/>
      <c r="NMH45" s="147"/>
      <c r="NMI45" s="147"/>
      <c r="NMJ45" s="147"/>
      <c r="NMK45" s="147"/>
      <c r="NML45" s="147"/>
      <c r="NMM45" s="147"/>
      <c r="NMN45" s="147"/>
      <c r="NMO45" s="147"/>
      <c r="NMP45" s="147"/>
      <c r="NMQ45" s="147"/>
      <c r="NMR45" s="147"/>
      <c r="NMS45" s="147"/>
      <c r="NMT45" s="147"/>
      <c r="NMU45" s="147"/>
      <c r="NMV45" s="147"/>
      <c r="NMW45" s="147"/>
      <c r="NMX45" s="147"/>
      <c r="NMY45" s="147"/>
      <c r="NMZ45" s="147"/>
      <c r="NNA45" s="147"/>
      <c r="NNB45" s="147"/>
      <c r="NNC45" s="147"/>
      <c r="NND45" s="147"/>
      <c r="NNE45" s="147"/>
      <c r="NNF45" s="147"/>
      <c r="NNG45" s="147"/>
      <c r="NNH45" s="147"/>
      <c r="NNI45" s="147"/>
      <c r="NNJ45" s="147"/>
      <c r="NNK45" s="147"/>
      <c r="NNL45" s="147"/>
      <c r="NNM45" s="147"/>
      <c r="NNN45" s="147"/>
      <c r="NNO45" s="147"/>
      <c r="NNP45" s="147"/>
      <c r="NNQ45" s="147"/>
      <c r="NNR45" s="147"/>
      <c r="NNS45" s="147"/>
      <c r="NNT45" s="147"/>
      <c r="NNU45" s="147"/>
      <c r="NNV45" s="147"/>
      <c r="NNW45" s="147"/>
      <c r="NNX45" s="147"/>
      <c r="NNY45" s="147"/>
      <c r="NNZ45" s="147"/>
      <c r="NOA45" s="147"/>
      <c r="NOB45" s="147"/>
      <c r="NOC45" s="147"/>
      <c r="NOD45" s="147"/>
      <c r="NOE45" s="147"/>
      <c r="NOF45" s="147"/>
      <c r="NOG45" s="147"/>
      <c r="NOH45" s="147"/>
      <c r="NOI45" s="147"/>
      <c r="NOJ45" s="147"/>
      <c r="NOK45" s="147"/>
      <c r="NOL45" s="147"/>
      <c r="NOM45" s="147"/>
      <c r="NON45" s="147"/>
      <c r="NOO45" s="147"/>
      <c r="NOP45" s="147"/>
      <c r="NOQ45" s="147"/>
      <c r="NOR45" s="147"/>
      <c r="NOS45" s="147"/>
      <c r="NOT45" s="147"/>
      <c r="NOU45" s="147"/>
      <c r="NOV45" s="147"/>
      <c r="NOW45" s="147"/>
      <c r="NOX45" s="147"/>
      <c r="NOY45" s="147"/>
      <c r="NOZ45" s="147"/>
      <c r="NPA45" s="147"/>
      <c r="NPB45" s="147"/>
      <c r="NPC45" s="147"/>
      <c r="NPD45" s="147"/>
      <c r="NPE45" s="147"/>
      <c r="NPF45" s="147"/>
      <c r="NPG45" s="147"/>
      <c r="NPH45" s="147"/>
      <c r="NPI45" s="147"/>
      <c r="NPJ45" s="147"/>
      <c r="NPK45" s="147"/>
      <c r="NPL45" s="147"/>
      <c r="NPM45" s="147"/>
      <c r="NPN45" s="147"/>
      <c r="NPO45" s="147"/>
      <c r="NPP45" s="147"/>
      <c r="NPQ45" s="147"/>
      <c r="NPR45" s="147"/>
      <c r="NPS45" s="147"/>
      <c r="NPT45" s="147"/>
      <c r="NPU45" s="147"/>
      <c r="NPV45" s="147"/>
      <c r="NPW45" s="147"/>
      <c r="NPX45" s="147"/>
      <c r="NPY45" s="147"/>
      <c r="NPZ45" s="147"/>
      <c r="NQA45" s="147"/>
      <c r="NQB45" s="147"/>
      <c r="NQC45" s="147"/>
      <c r="NQD45" s="147"/>
      <c r="NQE45" s="147"/>
      <c r="NQF45" s="147"/>
      <c r="NQG45" s="147"/>
      <c r="NQH45" s="147"/>
      <c r="NQI45" s="147"/>
      <c r="NQJ45" s="147"/>
      <c r="NQK45" s="147"/>
      <c r="NQL45" s="147"/>
      <c r="NQM45" s="147"/>
      <c r="NQN45" s="147"/>
      <c r="NQO45" s="147"/>
      <c r="NQP45" s="147"/>
      <c r="NQQ45" s="147"/>
      <c r="NQR45" s="147"/>
      <c r="NQS45" s="147"/>
      <c r="NQT45" s="147"/>
      <c r="NQU45" s="147"/>
      <c r="NQV45" s="147"/>
      <c r="NQW45" s="147"/>
      <c r="NQX45" s="147"/>
      <c r="NQY45" s="147"/>
      <c r="NQZ45" s="147"/>
      <c r="NRA45" s="147"/>
      <c r="NRB45" s="147"/>
      <c r="NRC45" s="147"/>
      <c r="NRD45" s="147"/>
      <c r="NRE45" s="147"/>
      <c r="NRF45" s="147"/>
      <c r="NRG45" s="147"/>
      <c r="NRH45" s="147"/>
      <c r="NRI45" s="147"/>
      <c r="NRJ45" s="147"/>
      <c r="NRK45" s="147"/>
      <c r="NRL45" s="147"/>
      <c r="NRM45" s="147"/>
      <c r="NRN45" s="147"/>
      <c r="NRO45" s="147"/>
      <c r="NRP45" s="147"/>
      <c r="NRQ45" s="147"/>
      <c r="NRR45" s="147"/>
      <c r="NRS45" s="147"/>
      <c r="NRT45" s="147"/>
      <c r="NRU45" s="147"/>
      <c r="NRV45" s="147"/>
      <c r="NRW45" s="147"/>
      <c r="NRX45" s="147"/>
      <c r="NRY45" s="147"/>
      <c r="NRZ45" s="147"/>
      <c r="NSA45" s="147"/>
      <c r="NSB45" s="147"/>
      <c r="NSC45" s="147"/>
      <c r="NSD45" s="147"/>
      <c r="NSE45" s="147"/>
      <c r="NSF45" s="147"/>
      <c r="NSG45" s="147"/>
      <c r="NSH45" s="147"/>
      <c r="NSI45" s="147"/>
      <c r="NSJ45" s="147"/>
      <c r="NSK45" s="147"/>
      <c r="NSL45" s="147"/>
      <c r="NSM45" s="147"/>
      <c r="NSN45" s="147"/>
      <c r="NSO45" s="147"/>
      <c r="NSP45" s="147"/>
      <c r="NSQ45" s="147"/>
      <c r="NSR45" s="147"/>
      <c r="NSS45" s="147"/>
      <c r="NST45" s="147"/>
      <c r="NSU45" s="147"/>
      <c r="NSV45" s="147"/>
      <c r="NSW45" s="147"/>
      <c r="NSX45" s="147"/>
      <c r="NSY45" s="147"/>
      <c r="NSZ45" s="147"/>
      <c r="NTA45" s="147"/>
      <c r="NTB45" s="147"/>
      <c r="NTC45" s="147"/>
      <c r="NTD45" s="147"/>
      <c r="NTE45" s="147"/>
      <c r="NTF45" s="147"/>
      <c r="NTG45" s="147"/>
      <c r="NTH45" s="147"/>
      <c r="NTI45" s="147"/>
      <c r="NTJ45" s="147"/>
      <c r="NTK45" s="147"/>
      <c r="NTL45" s="147"/>
      <c r="NTM45" s="147"/>
      <c r="NTN45" s="147"/>
      <c r="NTO45" s="147"/>
      <c r="NTP45" s="147"/>
      <c r="NTQ45" s="147"/>
      <c r="NTR45" s="147"/>
      <c r="NTS45" s="147"/>
      <c r="NTT45" s="147"/>
      <c r="NTU45" s="147"/>
      <c r="NTV45" s="147"/>
      <c r="NTW45" s="147"/>
      <c r="NTX45" s="147"/>
      <c r="NTY45" s="147"/>
      <c r="NTZ45" s="147"/>
      <c r="NUA45" s="147"/>
      <c r="NUB45" s="147"/>
      <c r="NUC45" s="147"/>
      <c r="NUD45" s="147"/>
      <c r="NUE45" s="147"/>
      <c r="NUF45" s="147"/>
      <c r="NUG45" s="147"/>
      <c r="NUH45" s="147"/>
      <c r="NUI45" s="147"/>
      <c r="NUJ45" s="147"/>
      <c r="NUK45" s="147"/>
      <c r="NUL45" s="147"/>
      <c r="NUM45" s="147"/>
      <c r="NUN45" s="147"/>
      <c r="NUO45" s="147"/>
      <c r="NUP45" s="147"/>
      <c r="NUQ45" s="147"/>
      <c r="NUR45" s="147"/>
      <c r="NUS45" s="147"/>
      <c r="NUT45" s="147"/>
      <c r="NUU45" s="147"/>
      <c r="NUV45" s="147"/>
      <c r="NUW45" s="147"/>
      <c r="NUX45" s="147"/>
      <c r="NUY45" s="147"/>
      <c r="NUZ45" s="147"/>
      <c r="NVA45" s="147"/>
      <c r="NVB45" s="147"/>
      <c r="NVC45" s="147"/>
      <c r="NVD45" s="147"/>
      <c r="NVE45" s="147"/>
      <c r="NVF45" s="147"/>
      <c r="NVG45" s="147"/>
      <c r="NVH45" s="147"/>
      <c r="NVI45" s="147"/>
      <c r="NVJ45" s="147"/>
      <c r="NVK45" s="147"/>
      <c r="NVL45" s="147"/>
      <c r="NVM45" s="147"/>
      <c r="NVN45" s="147"/>
      <c r="NVO45" s="147"/>
      <c r="NVP45" s="147"/>
      <c r="NVQ45" s="147"/>
      <c r="NVR45" s="147"/>
      <c r="NVS45" s="147"/>
      <c r="NVT45" s="147"/>
      <c r="NVU45" s="147"/>
      <c r="NVV45" s="147"/>
      <c r="NVW45" s="147"/>
      <c r="NVX45" s="147"/>
      <c r="NVY45" s="147"/>
      <c r="NVZ45" s="147"/>
      <c r="NWA45" s="147"/>
      <c r="NWB45" s="147"/>
      <c r="NWC45" s="147"/>
      <c r="NWD45" s="147"/>
      <c r="NWE45" s="147"/>
      <c r="NWF45" s="147"/>
      <c r="NWG45" s="147"/>
      <c r="NWH45" s="147"/>
      <c r="NWI45" s="147"/>
      <c r="NWJ45" s="147"/>
      <c r="NWK45" s="147"/>
      <c r="NWL45" s="147"/>
      <c r="NWM45" s="147"/>
      <c r="NWN45" s="147"/>
      <c r="NWO45" s="147"/>
      <c r="NWP45" s="147"/>
      <c r="NWQ45" s="147"/>
      <c r="NWR45" s="147"/>
      <c r="NWS45" s="147"/>
      <c r="NWT45" s="147"/>
      <c r="NWU45" s="147"/>
      <c r="NWV45" s="147"/>
      <c r="NWW45" s="147"/>
      <c r="NWX45" s="147"/>
      <c r="NWY45" s="147"/>
      <c r="NWZ45" s="147"/>
      <c r="NXA45" s="147"/>
      <c r="NXB45" s="147"/>
      <c r="NXC45" s="147"/>
      <c r="NXD45" s="147"/>
      <c r="NXE45" s="147"/>
      <c r="NXF45" s="147"/>
      <c r="NXG45" s="147"/>
      <c r="NXH45" s="147"/>
      <c r="NXI45" s="147"/>
      <c r="NXJ45" s="147"/>
      <c r="NXK45" s="147"/>
      <c r="NXL45" s="147"/>
      <c r="NXM45" s="147"/>
      <c r="NXN45" s="147"/>
      <c r="NXO45" s="147"/>
      <c r="NXP45" s="147"/>
      <c r="NXQ45" s="147"/>
      <c r="NXR45" s="147"/>
      <c r="NXS45" s="147"/>
      <c r="NXT45" s="147"/>
      <c r="NXU45" s="147"/>
      <c r="NXV45" s="147"/>
      <c r="NXW45" s="147"/>
      <c r="NXX45" s="147"/>
      <c r="NXY45" s="147"/>
      <c r="NXZ45" s="147"/>
      <c r="NYA45" s="147"/>
      <c r="NYB45" s="147"/>
      <c r="NYC45" s="147"/>
      <c r="NYD45" s="147"/>
      <c r="NYE45" s="147"/>
      <c r="NYF45" s="147"/>
      <c r="NYG45" s="147"/>
      <c r="NYH45" s="147"/>
      <c r="NYI45" s="147"/>
      <c r="NYJ45" s="147"/>
      <c r="NYK45" s="147"/>
      <c r="NYL45" s="147"/>
      <c r="NYM45" s="147"/>
      <c r="NYN45" s="147"/>
      <c r="NYO45" s="147"/>
      <c r="NYP45" s="147"/>
      <c r="NYQ45" s="147"/>
      <c r="NYR45" s="147"/>
      <c r="NYS45" s="147"/>
      <c r="NYT45" s="147"/>
      <c r="NYU45" s="147"/>
      <c r="NYV45" s="147"/>
      <c r="NYW45" s="147"/>
      <c r="NYX45" s="147"/>
      <c r="NYY45" s="147"/>
      <c r="NYZ45" s="147"/>
      <c r="NZA45" s="147"/>
      <c r="NZB45" s="147"/>
      <c r="NZC45" s="147"/>
      <c r="NZD45" s="147"/>
      <c r="NZE45" s="147"/>
      <c r="NZF45" s="147"/>
      <c r="NZG45" s="147"/>
      <c r="NZH45" s="147"/>
      <c r="NZI45" s="147"/>
      <c r="NZJ45" s="147"/>
      <c r="NZK45" s="147"/>
      <c r="NZL45" s="147"/>
      <c r="NZM45" s="147"/>
      <c r="NZN45" s="147"/>
      <c r="NZO45" s="147"/>
      <c r="NZP45" s="147"/>
      <c r="NZQ45" s="147"/>
      <c r="NZR45" s="147"/>
      <c r="NZS45" s="147"/>
      <c r="NZT45" s="147"/>
      <c r="NZU45" s="147"/>
      <c r="NZV45" s="147"/>
      <c r="NZW45" s="147"/>
      <c r="NZX45" s="147"/>
      <c r="NZY45" s="147"/>
      <c r="NZZ45" s="147"/>
      <c r="OAA45" s="147"/>
      <c r="OAB45" s="147"/>
      <c r="OAC45" s="147"/>
      <c r="OAD45" s="147"/>
      <c r="OAE45" s="147"/>
      <c r="OAF45" s="147"/>
      <c r="OAG45" s="147"/>
      <c r="OAH45" s="147"/>
      <c r="OAI45" s="147"/>
      <c r="OAJ45" s="147"/>
      <c r="OAK45" s="147"/>
      <c r="OAL45" s="147"/>
      <c r="OAM45" s="147"/>
      <c r="OAN45" s="147"/>
      <c r="OAO45" s="147"/>
      <c r="OAP45" s="147"/>
      <c r="OAQ45" s="147"/>
      <c r="OAR45" s="147"/>
      <c r="OAS45" s="147"/>
      <c r="OAT45" s="147"/>
      <c r="OAU45" s="147"/>
      <c r="OAV45" s="147"/>
      <c r="OAW45" s="147"/>
      <c r="OAX45" s="147"/>
      <c r="OAY45" s="147"/>
      <c r="OAZ45" s="147"/>
      <c r="OBA45" s="147"/>
      <c r="OBB45" s="147"/>
      <c r="OBC45" s="147"/>
      <c r="OBD45" s="147"/>
      <c r="OBE45" s="147"/>
      <c r="OBF45" s="147"/>
      <c r="OBG45" s="147"/>
      <c r="OBH45" s="147"/>
      <c r="OBI45" s="147"/>
      <c r="OBJ45" s="147"/>
      <c r="OBK45" s="147"/>
      <c r="OBL45" s="147"/>
      <c r="OBM45" s="147"/>
      <c r="OBN45" s="147"/>
      <c r="OBO45" s="147"/>
      <c r="OBP45" s="147"/>
      <c r="OBQ45" s="147"/>
      <c r="OBR45" s="147"/>
      <c r="OBS45" s="147"/>
      <c r="OBT45" s="147"/>
      <c r="OBU45" s="147"/>
      <c r="OBV45" s="147"/>
      <c r="OBW45" s="147"/>
      <c r="OBX45" s="147"/>
      <c r="OBY45" s="147"/>
      <c r="OBZ45" s="147"/>
      <c r="OCA45" s="147"/>
      <c r="OCB45" s="147"/>
      <c r="OCC45" s="147"/>
      <c r="OCD45" s="147"/>
      <c r="OCE45" s="147"/>
      <c r="OCF45" s="147"/>
      <c r="OCG45" s="147"/>
      <c r="OCH45" s="147"/>
      <c r="OCI45" s="147"/>
      <c r="OCJ45" s="147"/>
      <c r="OCK45" s="147"/>
      <c r="OCL45" s="147"/>
      <c r="OCM45" s="147"/>
      <c r="OCN45" s="147"/>
      <c r="OCO45" s="147"/>
      <c r="OCP45" s="147"/>
      <c r="OCQ45" s="147"/>
      <c r="OCR45" s="147"/>
      <c r="OCS45" s="147"/>
      <c r="OCT45" s="147"/>
      <c r="OCU45" s="147"/>
      <c r="OCV45" s="147"/>
      <c r="OCW45" s="147"/>
      <c r="OCX45" s="147"/>
      <c r="OCY45" s="147"/>
      <c r="OCZ45" s="147"/>
      <c r="ODA45" s="147"/>
      <c r="ODB45" s="147"/>
      <c r="ODC45" s="147"/>
      <c r="ODD45" s="147"/>
      <c r="ODE45" s="147"/>
      <c r="ODF45" s="147"/>
      <c r="ODG45" s="147"/>
      <c r="ODH45" s="147"/>
      <c r="ODI45" s="147"/>
      <c r="ODJ45" s="147"/>
      <c r="ODK45" s="147"/>
      <c r="ODL45" s="147"/>
      <c r="ODM45" s="147"/>
      <c r="ODN45" s="147"/>
      <c r="ODO45" s="147"/>
      <c r="ODP45" s="147"/>
      <c r="ODQ45" s="147"/>
      <c r="ODR45" s="147"/>
      <c r="ODS45" s="147"/>
      <c r="ODT45" s="147"/>
      <c r="ODU45" s="147"/>
      <c r="ODV45" s="147"/>
      <c r="ODW45" s="147"/>
      <c r="ODX45" s="147"/>
      <c r="ODY45" s="147"/>
      <c r="ODZ45" s="147"/>
      <c r="OEA45" s="147"/>
      <c r="OEB45" s="147"/>
      <c r="OEC45" s="147"/>
      <c r="OED45" s="147"/>
      <c r="OEE45" s="147"/>
      <c r="OEF45" s="147"/>
      <c r="OEG45" s="147"/>
      <c r="OEH45" s="147"/>
      <c r="OEI45" s="147"/>
      <c r="OEJ45" s="147"/>
      <c r="OEK45" s="147"/>
      <c r="OEL45" s="147"/>
      <c r="OEM45" s="147"/>
      <c r="OEN45" s="147"/>
      <c r="OEO45" s="147"/>
      <c r="OEP45" s="147"/>
      <c r="OEQ45" s="147"/>
      <c r="OER45" s="147"/>
      <c r="OES45" s="147"/>
      <c r="OET45" s="147"/>
      <c r="OEU45" s="147"/>
      <c r="OEV45" s="147"/>
      <c r="OEW45" s="147"/>
      <c r="OEX45" s="147"/>
      <c r="OEY45" s="147"/>
      <c r="OEZ45" s="147"/>
      <c r="OFA45" s="147"/>
      <c r="OFB45" s="147"/>
      <c r="OFC45" s="147"/>
      <c r="OFD45" s="147"/>
      <c r="OFE45" s="147"/>
      <c r="OFF45" s="147"/>
      <c r="OFG45" s="147"/>
      <c r="OFH45" s="147"/>
      <c r="OFI45" s="147"/>
      <c r="OFJ45" s="147"/>
      <c r="OFK45" s="147"/>
      <c r="OFL45" s="147"/>
      <c r="OFM45" s="147"/>
      <c r="OFN45" s="147"/>
      <c r="OFO45" s="147"/>
      <c r="OFP45" s="147"/>
      <c r="OFQ45" s="147"/>
      <c r="OFR45" s="147"/>
      <c r="OFS45" s="147"/>
      <c r="OFT45" s="147"/>
      <c r="OFU45" s="147"/>
      <c r="OFV45" s="147"/>
      <c r="OFW45" s="147"/>
      <c r="OFX45" s="147"/>
      <c r="OFY45" s="147"/>
      <c r="OFZ45" s="147"/>
      <c r="OGA45" s="147"/>
      <c r="OGB45" s="147"/>
      <c r="OGC45" s="147"/>
      <c r="OGD45" s="147"/>
      <c r="OGE45" s="147"/>
      <c r="OGF45" s="147"/>
      <c r="OGG45" s="147"/>
      <c r="OGH45" s="147"/>
      <c r="OGI45" s="147"/>
      <c r="OGJ45" s="147"/>
      <c r="OGK45" s="147"/>
      <c r="OGL45" s="147"/>
      <c r="OGM45" s="147"/>
      <c r="OGN45" s="147"/>
      <c r="OGO45" s="147"/>
      <c r="OGP45" s="147"/>
      <c r="OGQ45" s="147"/>
      <c r="OGR45" s="147"/>
      <c r="OGS45" s="147"/>
      <c r="OGT45" s="147"/>
      <c r="OGU45" s="147"/>
      <c r="OGV45" s="147"/>
      <c r="OGW45" s="147"/>
      <c r="OGX45" s="147"/>
      <c r="OGY45" s="147"/>
      <c r="OGZ45" s="147"/>
      <c r="OHA45" s="147"/>
      <c r="OHB45" s="147"/>
      <c r="OHC45" s="147"/>
      <c r="OHD45" s="147"/>
      <c r="OHE45" s="147"/>
      <c r="OHF45" s="147"/>
      <c r="OHG45" s="147"/>
      <c r="OHH45" s="147"/>
      <c r="OHI45" s="147"/>
      <c r="OHJ45" s="147"/>
      <c r="OHK45" s="147"/>
      <c r="OHL45" s="147"/>
      <c r="OHM45" s="147"/>
      <c r="OHN45" s="147"/>
      <c r="OHO45" s="147"/>
      <c r="OHP45" s="147"/>
      <c r="OHQ45" s="147"/>
      <c r="OHR45" s="147"/>
      <c r="OHS45" s="147"/>
      <c r="OHT45" s="147"/>
      <c r="OHU45" s="147"/>
      <c r="OHV45" s="147"/>
      <c r="OHW45" s="147"/>
      <c r="OHX45" s="147"/>
      <c r="OHY45" s="147"/>
      <c r="OHZ45" s="147"/>
      <c r="OIA45" s="147"/>
      <c r="OIB45" s="147"/>
      <c r="OIC45" s="147"/>
      <c r="OID45" s="147"/>
      <c r="OIE45" s="147"/>
      <c r="OIF45" s="147"/>
      <c r="OIG45" s="147"/>
      <c r="OIH45" s="147"/>
      <c r="OII45" s="147"/>
      <c r="OIJ45" s="147"/>
      <c r="OIK45" s="147"/>
      <c r="OIL45" s="147"/>
      <c r="OIM45" s="147"/>
      <c r="OIN45" s="147"/>
      <c r="OIO45" s="147"/>
      <c r="OIP45" s="147"/>
      <c r="OIQ45" s="147"/>
      <c r="OIR45" s="147"/>
      <c r="OIS45" s="147"/>
      <c r="OIT45" s="147"/>
      <c r="OIU45" s="147"/>
      <c r="OIV45" s="147"/>
      <c r="OIW45" s="147"/>
      <c r="OIX45" s="147"/>
      <c r="OIY45" s="147"/>
      <c r="OIZ45" s="147"/>
      <c r="OJA45" s="147"/>
      <c r="OJB45" s="147"/>
      <c r="OJC45" s="147"/>
      <c r="OJD45" s="147"/>
      <c r="OJE45" s="147"/>
      <c r="OJF45" s="147"/>
      <c r="OJG45" s="147"/>
      <c r="OJH45" s="147"/>
      <c r="OJI45" s="147"/>
      <c r="OJJ45" s="147"/>
      <c r="OJK45" s="147"/>
      <c r="OJL45" s="147"/>
      <c r="OJM45" s="147"/>
      <c r="OJN45" s="147"/>
      <c r="OJO45" s="147"/>
      <c r="OJP45" s="147"/>
      <c r="OJQ45" s="147"/>
      <c r="OJR45" s="147"/>
      <c r="OJS45" s="147"/>
      <c r="OJT45" s="147"/>
      <c r="OJU45" s="147"/>
      <c r="OJV45" s="147"/>
      <c r="OJW45" s="147"/>
      <c r="OJX45" s="147"/>
      <c r="OJY45" s="147"/>
      <c r="OJZ45" s="147"/>
      <c r="OKA45" s="147"/>
      <c r="OKB45" s="147"/>
      <c r="OKC45" s="147"/>
      <c r="OKD45" s="147"/>
      <c r="OKE45" s="147"/>
      <c r="OKF45" s="147"/>
      <c r="OKG45" s="147"/>
      <c r="OKH45" s="147"/>
      <c r="OKI45" s="147"/>
      <c r="OKJ45" s="147"/>
      <c r="OKK45" s="147"/>
      <c r="OKL45" s="147"/>
      <c r="OKM45" s="147"/>
      <c r="OKN45" s="147"/>
      <c r="OKO45" s="147"/>
      <c r="OKP45" s="147"/>
      <c r="OKQ45" s="147"/>
      <c r="OKR45" s="147"/>
      <c r="OKS45" s="147"/>
      <c r="OKT45" s="147"/>
      <c r="OKU45" s="147"/>
      <c r="OKV45" s="147"/>
      <c r="OKW45" s="147"/>
      <c r="OKX45" s="147"/>
      <c r="OKY45" s="147"/>
      <c r="OKZ45" s="147"/>
      <c r="OLA45" s="147"/>
      <c r="OLB45" s="147"/>
      <c r="OLC45" s="147"/>
      <c r="OLD45" s="147"/>
      <c r="OLE45" s="147"/>
      <c r="OLF45" s="147"/>
      <c r="OLG45" s="147"/>
      <c r="OLH45" s="147"/>
      <c r="OLI45" s="147"/>
      <c r="OLJ45" s="147"/>
      <c r="OLK45" s="147"/>
      <c r="OLL45" s="147"/>
      <c r="OLM45" s="147"/>
      <c r="OLN45" s="147"/>
      <c r="OLO45" s="147"/>
      <c r="OLP45" s="147"/>
      <c r="OLQ45" s="147"/>
      <c r="OLR45" s="147"/>
      <c r="OLS45" s="147"/>
      <c r="OLT45" s="147"/>
      <c r="OLU45" s="147"/>
      <c r="OLV45" s="147"/>
      <c r="OLW45" s="147"/>
      <c r="OLX45" s="147"/>
      <c r="OLY45" s="147"/>
      <c r="OLZ45" s="147"/>
      <c r="OMA45" s="147"/>
      <c r="OMB45" s="147"/>
      <c r="OMC45" s="147"/>
      <c r="OMD45" s="147"/>
      <c r="OME45" s="147"/>
      <c r="OMF45" s="147"/>
      <c r="OMG45" s="147"/>
      <c r="OMH45" s="147"/>
      <c r="OMI45" s="147"/>
      <c r="OMJ45" s="147"/>
      <c r="OMK45" s="147"/>
      <c r="OML45" s="147"/>
      <c r="OMM45" s="147"/>
      <c r="OMN45" s="147"/>
      <c r="OMO45" s="147"/>
      <c r="OMP45" s="147"/>
      <c r="OMQ45" s="147"/>
      <c r="OMR45" s="147"/>
      <c r="OMS45" s="147"/>
      <c r="OMT45" s="147"/>
      <c r="OMU45" s="147"/>
      <c r="OMV45" s="147"/>
      <c r="OMW45" s="147"/>
      <c r="OMX45" s="147"/>
      <c r="OMY45" s="147"/>
      <c r="OMZ45" s="147"/>
      <c r="ONA45" s="147"/>
      <c r="ONB45" s="147"/>
      <c r="ONC45" s="147"/>
      <c r="OND45" s="147"/>
      <c r="ONE45" s="147"/>
      <c r="ONF45" s="147"/>
      <c r="ONG45" s="147"/>
      <c r="ONH45" s="147"/>
      <c r="ONI45" s="147"/>
      <c r="ONJ45" s="147"/>
      <c r="ONK45" s="147"/>
      <c r="ONL45" s="147"/>
      <c r="ONM45" s="147"/>
      <c r="ONN45" s="147"/>
      <c r="ONO45" s="147"/>
      <c r="ONP45" s="147"/>
      <c r="ONQ45" s="147"/>
      <c r="ONR45" s="147"/>
      <c r="ONS45" s="147"/>
      <c r="ONT45" s="147"/>
      <c r="ONU45" s="147"/>
      <c r="ONV45" s="147"/>
      <c r="ONW45" s="147"/>
      <c r="ONX45" s="147"/>
      <c r="ONY45" s="147"/>
      <c r="ONZ45" s="147"/>
      <c r="OOA45" s="147"/>
      <c r="OOB45" s="147"/>
      <c r="OOC45" s="147"/>
      <c r="OOD45" s="147"/>
      <c r="OOE45" s="147"/>
      <c r="OOF45" s="147"/>
      <c r="OOG45" s="147"/>
      <c r="OOH45" s="147"/>
      <c r="OOI45" s="147"/>
      <c r="OOJ45" s="147"/>
      <c r="OOK45" s="147"/>
      <c r="OOL45" s="147"/>
      <c r="OOM45" s="147"/>
      <c r="OON45" s="147"/>
      <c r="OOO45" s="147"/>
      <c r="OOP45" s="147"/>
      <c r="OOQ45" s="147"/>
      <c r="OOR45" s="147"/>
      <c r="OOS45" s="147"/>
      <c r="OOT45" s="147"/>
      <c r="OOU45" s="147"/>
      <c r="OOV45" s="147"/>
      <c r="OOW45" s="147"/>
      <c r="OOX45" s="147"/>
      <c r="OOY45" s="147"/>
      <c r="OOZ45" s="147"/>
      <c r="OPA45" s="147"/>
      <c r="OPB45" s="147"/>
      <c r="OPC45" s="147"/>
      <c r="OPD45" s="147"/>
      <c r="OPE45" s="147"/>
      <c r="OPF45" s="147"/>
      <c r="OPG45" s="147"/>
      <c r="OPH45" s="147"/>
      <c r="OPI45" s="147"/>
      <c r="OPJ45" s="147"/>
      <c r="OPK45" s="147"/>
      <c r="OPL45" s="147"/>
      <c r="OPM45" s="147"/>
      <c r="OPN45" s="147"/>
      <c r="OPO45" s="147"/>
      <c r="OPP45" s="147"/>
      <c r="OPQ45" s="147"/>
      <c r="OPR45" s="147"/>
      <c r="OPS45" s="147"/>
      <c r="OPT45" s="147"/>
      <c r="OPU45" s="147"/>
      <c r="OPV45" s="147"/>
      <c r="OPW45" s="147"/>
      <c r="OPX45" s="147"/>
      <c r="OPY45" s="147"/>
      <c r="OPZ45" s="147"/>
      <c r="OQA45" s="147"/>
      <c r="OQB45" s="147"/>
      <c r="OQC45" s="147"/>
      <c r="OQD45" s="147"/>
      <c r="OQE45" s="147"/>
      <c r="OQF45" s="147"/>
      <c r="OQG45" s="147"/>
      <c r="OQH45" s="147"/>
      <c r="OQI45" s="147"/>
      <c r="OQJ45" s="147"/>
      <c r="OQK45" s="147"/>
      <c r="OQL45" s="147"/>
      <c r="OQM45" s="147"/>
      <c r="OQN45" s="147"/>
      <c r="OQO45" s="147"/>
      <c r="OQP45" s="147"/>
      <c r="OQQ45" s="147"/>
      <c r="OQR45" s="147"/>
      <c r="OQS45" s="147"/>
      <c r="OQT45" s="147"/>
      <c r="OQU45" s="147"/>
      <c r="OQV45" s="147"/>
      <c r="OQW45" s="147"/>
      <c r="OQX45" s="147"/>
      <c r="OQY45" s="147"/>
      <c r="OQZ45" s="147"/>
      <c r="ORA45" s="147"/>
      <c r="ORB45" s="147"/>
      <c r="ORC45" s="147"/>
      <c r="ORD45" s="147"/>
      <c r="ORE45" s="147"/>
      <c r="ORF45" s="147"/>
      <c r="ORG45" s="147"/>
      <c r="ORH45" s="147"/>
      <c r="ORI45" s="147"/>
      <c r="ORJ45" s="147"/>
      <c r="ORK45" s="147"/>
      <c r="ORL45" s="147"/>
      <c r="ORM45" s="147"/>
      <c r="ORN45" s="147"/>
      <c r="ORO45" s="147"/>
      <c r="ORP45" s="147"/>
      <c r="ORQ45" s="147"/>
      <c r="ORR45" s="147"/>
      <c r="ORS45" s="147"/>
      <c r="ORT45" s="147"/>
      <c r="ORU45" s="147"/>
      <c r="ORV45" s="147"/>
      <c r="ORW45" s="147"/>
      <c r="ORX45" s="147"/>
      <c r="ORY45" s="147"/>
      <c r="ORZ45" s="147"/>
      <c r="OSA45" s="147"/>
      <c r="OSB45" s="147"/>
      <c r="OSC45" s="147"/>
      <c r="OSD45" s="147"/>
      <c r="OSE45" s="147"/>
      <c r="OSF45" s="147"/>
      <c r="OSG45" s="147"/>
      <c r="OSH45" s="147"/>
      <c r="OSI45" s="147"/>
      <c r="OSJ45" s="147"/>
      <c r="OSK45" s="147"/>
      <c r="OSL45" s="147"/>
      <c r="OSM45" s="147"/>
      <c r="OSN45" s="147"/>
      <c r="OSO45" s="147"/>
      <c r="OSP45" s="147"/>
      <c r="OSQ45" s="147"/>
      <c r="OSR45" s="147"/>
      <c r="OSS45" s="147"/>
      <c r="OST45" s="147"/>
      <c r="OSU45" s="147"/>
      <c r="OSV45" s="147"/>
      <c r="OSW45" s="147"/>
      <c r="OSX45" s="147"/>
      <c r="OSY45" s="147"/>
      <c r="OSZ45" s="147"/>
      <c r="OTA45" s="147"/>
      <c r="OTB45" s="147"/>
      <c r="OTC45" s="147"/>
      <c r="OTD45" s="147"/>
      <c r="OTE45" s="147"/>
      <c r="OTF45" s="147"/>
      <c r="OTG45" s="147"/>
      <c r="OTH45" s="147"/>
      <c r="OTI45" s="147"/>
      <c r="OTJ45" s="147"/>
      <c r="OTK45" s="147"/>
      <c r="OTL45" s="147"/>
      <c r="OTM45" s="147"/>
      <c r="OTN45" s="147"/>
      <c r="OTO45" s="147"/>
      <c r="OTP45" s="147"/>
      <c r="OTQ45" s="147"/>
      <c r="OTR45" s="147"/>
      <c r="OTS45" s="147"/>
      <c r="OTT45" s="147"/>
      <c r="OTU45" s="147"/>
      <c r="OTV45" s="147"/>
      <c r="OTW45" s="147"/>
      <c r="OTX45" s="147"/>
      <c r="OTY45" s="147"/>
      <c r="OTZ45" s="147"/>
      <c r="OUA45" s="147"/>
      <c r="OUB45" s="147"/>
      <c r="OUC45" s="147"/>
      <c r="OUD45" s="147"/>
      <c r="OUE45" s="147"/>
      <c r="OUF45" s="147"/>
      <c r="OUG45" s="147"/>
      <c r="OUH45" s="147"/>
      <c r="OUI45" s="147"/>
      <c r="OUJ45" s="147"/>
      <c r="OUK45" s="147"/>
      <c r="OUL45" s="147"/>
      <c r="OUM45" s="147"/>
      <c r="OUN45" s="147"/>
      <c r="OUO45" s="147"/>
      <c r="OUP45" s="147"/>
      <c r="OUQ45" s="147"/>
      <c r="OUR45" s="147"/>
      <c r="OUS45" s="147"/>
      <c r="OUT45" s="147"/>
      <c r="OUU45" s="147"/>
      <c r="OUV45" s="147"/>
      <c r="OUW45" s="147"/>
      <c r="OUX45" s="147"/>
      <c r="OUY45" s="147"/>
      <c r="OUZ45" s="147"/>
      <c r="OVA45" s="147"/>
      <c r="OVB45" s="147"/>
      <c r="OVC45" s="147"/>
      <c r="OVD45" s="147"/>
      <c r="OVE45" s="147"/>
      <c r="OVF45" s="147"/>
      <c r="OVG45" s="147"/>
      <c r="OVH45" s="147"/>
      <c r="OVI45" s="147"/>
      <c r="OVJ45" s="147"/>
      <c r="OVK45" s="147"/>
      <c r="OVL45" s="147"/>
      <c r="OVM45" s="147"/>
      <c r="OVN45" s="147"/>
      <c r="OVO45" s="147"/>
      <c r="OVP45" s="147"/>
      <c r="OVQ45" s="147"/>
      <c r="OVR45" s="147"/>
      <c r="OVS45" s="147"/>
      <c r="OVT45" s="147"/>
      <c r="OVU45" s="147"/>
      <c r="OVV45" s="147"/>
      <c r="OVW45" s="147"/>
      <c r="OVX45" s="147"/>
      <c r="OVY45" s="147"/>
      <c r="OVZ45" s="147"/>
      <c r="OWA45" s="147"/>
      <c r="OWB45" s="147"/>
      <c r="OWC45" s="147"/>
      <c r="OWD45" s="147"/>
      <c r="OWE45" s="147"/>
      <c r="OWF45" s="147"/>
      <c r="OWG45" s="147"/>
      <c r="OWH45" s="147"/>
      <c r="OWI45" s="147"/>
      <c r="OWJ45" s="147"/>
      <c r="OWK45" s="147"/>
      <c r="OWL45" s="147"/>
      <c r="OWM45" s="147"/>
      <c r="OWN45" s="147"/>
      <c r="OWO45" s="147"/>
      <c r="OWP45" s="147"/>
      <c r="OWQ45" s="147"/>
      <c r="OWR45" s="147"/>
      <c r="OWS45" s="147"/>
      <c r="OWT45" s="147"/>
      <c r="OWU45" s="147"/>
      <c r="OWV45" s="147"/>
      <c r="OWW45" s="147"/>
      <c r="OWX45" s="147"/>
      <c r="OWY45" s="147"/>
      <c r="OWZ45" s="147"/>
      <c r="OXA45" s="147"/>
      <c r="OXB45" s="147"/>
      <c r="OXC45" s="147"/>
      <c r="OXD45" s="147"/>
      <c r="OXE45" s="147"/>
      <c r="OXF45" s="147"/>
      <c r="OXG45" s="147"/>
      <c r="OXH45" s="147"/>
      <c r="OXI45" s="147"/>
      <c r="OXJ45" s="147"/>
      <c r="OXK45" s="147"/>
      <c r="OXL45" s="147"/>
      <c r="OXM45" s="147"/>
      <c r="OXN45" s="147"/>
      <c r="OXO45" s="147"/>
      <c r="OXP45" s="147"/>
      <c r="OXQ45" s="147"/>
      <c r="OXR45" s="147"/>
      <c r="OXS45" s="147"/>
      <c r="OXT45" s="147"/>
      <c r="OXU45" s="147"/>
      <c r="OXV45" s="147"/>
      <c r="OXW45" s="147"/>
      <c r="OXX45" s="147"/>
      <c r="OXY45" s="147"/>
      <c r="OXZ45" s="147"/>
      <c r="OYA45" s="147"/>
      <c r="OYB45" s="147"/>
      <c r="OYC45" s="147"/>
      <c r="OYD45" s="147"/>
      <c r="OYE45" s="147"/>
      <c r="OYF45" s="147"/>
      <c r="OYG45" s="147"/>
      <c r="OYH45" s="147"/>
      <c r="OYI45" s="147"/>
      <c r="OYJ45" s="147"/>
      <c r="OYK45" s="147"/>
      <c r="OYL45" s="147"/>
      <c r="OYM45" s="147"/>
      <c r="OYN45" s="147"/>
      <c r="OYO45" s="147"/>
      <c r="OYP45" s="147"/>
      <c r="OYQ45" s="147"/>
      <c r="OYR45" s="147"/>
      <c r="OYS45" s="147"/>
      <c r="OYT45" s="147"/>
      <c r="OYU45" s="147"/>
      <c r="OYV45" s="147"/>
      <c r="OYW45" s="147"/>
      <c r="OYX45" s="147"/>
      <c r="OYY45" s="147"/>
      <c r="OYZ45" s="147"/>
      <c r="OZA45" s="147"/>
      <c r="OZB45" s="147"/>
      <c r="OZC45" s="147"/>
      <c r="OZD45" s="147"/>
      <c r="OZE45" s="147"/>
      <c r="OZF45" s="147"/>
      <c r="OZG45" s="147"/>
      <c r="OZH45" s="147"/>
      <c r="OZI45" s="147"/>
      <c r="OZJ45" s="147"/>
      <c r="OZK45" s="147"/>
      <c r="OZL45" s="147"/>
      <c r="OZM45" s="147"/>
      <c r="OZN45" s="147"/>
      <c r="OZO45" s="147"/>
      <c r="OZP45" s="147"/>
      <c r="OZQ45" s="147"/>
      <c r="OZR45" s="147"/>
      <c r="OZS45" s="147"/>
      <c r="OZT45" s="147"/>
      <c r="OZU45" s="147"/>
      <c r="OZV45" s="147"/>
      <c r="OZW45" s="147"/>
      <c r="OZX45" s="147"/>
      <c r="OZY45" s="147"/>
      <c r="OZZ45" s="147"/>
      <c r="PAA45" s="147"/>
      <c r="PAB45" s="147"/>
      <c r="PAC45" s="147"/>
      <c r="PAD45" s="147"/>
      <c r="PAE45" s="147"/>
      <c r="PAF45" s="147"/>
      <c r="PAG45" s="147"/>
      <c r="PAH45" s="147"/>
      <c r="PAI45" s="147"/>
      <c r="PAJ45" s="147"/>
      <c r="PAK45" s="147"/>
      <c r="PAL45" s="147"/>
      <c r="PAM45" s="147"/>
      <c r="PAN45" s="147"/>
      <c r="PAO45" s="147"/>
      <c r="PAP45" s="147"/>
      <c r="PAQ45" s="147"/>
      <c r="PAR45" s="147"/>
      <c r="PAS45" s="147"/>
      <c r="PAT45" s="147"/>
      <c r="PAU45" s="147"/>
      <c r="PAV45" s="147"/>
      <c r="PAW45" s="147"/>
      <c r="PAX45" s="147"/>
      <c r="PAY45" s="147"/>
      <c r="PAZ45" s="147"/>
      <c r="PBA45" s="147"/>
      <c r="PBB45" s="147"/>
      <c r="PBC45" s="147"/>
      <c r="PBD45" s="147"/>
      <c r="PBE45" s="147"/>
      <c r="PBF45" s="147"/>
      <c r="PBG45" s="147"/>
      <c r="PBH45" s="147"/>
      <c r="PBI45" s="147"/>
      <c r="PBJ45" s="147"/>
      <c r="PBK45" s="147"/>
      <c r="PBL45" s="147"/>
      <c r="PBM45" s="147"/>
      <c r="PBN45" s="147"/>
      <c r="PBO45" s="147"/>
      <c r="PBP45" s="147"/>
      <c r="PBQ45" s="147"/>
      <c r="PBR45" s="147"/>
      <c r="PBS45" s="147"/>
      <c r="PBT45" s="147"/>
      <c r="PBU45" s="147"/>
      <c r="PBV45" s="147"/>
      <c r="PBW45" s="147"/>
      <c r="PBX45" s="147"/>
      <c r="PBY45" s="147"/>
      <c r="PBZ45" s="147"/>
      <c r="PCA45" s="147"/>
      <c r="PCB45" s="147"/>
      <c r="PCC45" s="147"/>
      <c r="PCD45" s="147"/>
      <c r="PCE45" s="147"/>
      <c r="PCF45" s="147"/>
      <c r="PCG45" s="147"/>
      <c r="PCH45" s="147"/>
      <c r="PCI45" s="147"/>
      <c r="PCJ45" s="147"/>
      <c r="PCK45" s="147"/>
      <c r="PCL45" s="147"/>
      <c r="PCM45" s="147"/>
      <c r="PCN45" s="147"/>
      <c r="PCO45" s="147"/>
      <c r="PCP45" s="147"/>
      <c r="PCQ45" s="147"/>
      <c r="PCR45" s="147"/>
      <c r="PCS45" s="147"/>
      <c r="PCT45" s="147"/>
      <c r="PCU45" s="147"/>
      <c r="PCV45" s="147"/>
      <c r="PCW45" s="147"/>
      <c r="PCX45" s="147"/>
      <c r="PCY45" s="147"/>
      <c r="PCZ45" s="147"/>
      <c r="PDA45" s="147"/>
      <c r="PDB45" s="147"/>
      <c r="PDC45" s="147"/>
      <c r="PDD45" s="147"/>
      <c r="PDE45" s="147"/>
      <c r="PDF45" s="147"/>
      <c r="PDG45" s="147"/>
      <c r="PDH45" s="147"/>
      <c r="PDI45" s="147"/>
      <c r="PDJ45" s="147"/>
      <c r="PDK45" s="147"/>
      <c r="PDL45" s="147"/>
      <c r="PDM45" s="147"/>
      <c r="PDN45" s="147"/>
      <c r="PDO45" s="147"/>
      <c r="PDP45" s="147"/>
      <c r="PDQ45" s="147"/>
      <c r="PDR45" s="147"/>
      <c r="PDS45" s="147"/>
      <c r="PDT45" s="147"/>
      <c r="PDU45" s="147"/>
      <c r="PDV45" s="147"/>
      <c r="PDW45" s="147"/>
      <c r="PDX45" s="147"/>
      <c r="PDY45" s="147"/>
      <c r="PDZ45" s="147"/>
      <c r="PEA45" s="147"/>
      <c r="PEB45" s="147"/>
      <c r="PEC45" s="147"/>
      <c r="PED45" s="147"/>
      <c r="PEE45" s="147"/>
      <c r="PEF45" s="147"/>
      <c r="PEG45" s="147"/>
      <c r="PEH45" s="147"/>
      <c r="PEI45" s="147"/>
      <c r="PEJ45" s="147"/>
      <c r="PEK45" s="147"/>
      <c r="PEL45" s="147"/>
      <c r="PEM45" s="147"/>
      <c r="PEN45" s="147"/>
      <c r="PEO45" s="147"/>
      <c r="PEP45" s="147"/>
      <c r="PEQ45" s="147"/>
      <c r="PER45" s="147"/>
      <c r="PES45" s="147"/>
      <c r="PET45" s="147"/>
      <c r="PEU45" s="147"/>
      <c r="PEV45" s="147"/>
      <c r="PEW45" s="147"/>
      <c r="PEX45" s="147"/>
      <c r="PEY45" s="147"/>
      <c r="PEZ45" s="147"/>
      <c r="PFA45" s="147"/>
      <c r="PFB45" s="147"/>
      <c r="PFC45" s="147"/>
      <c r="PFD45" s="147"/>
      <c r="PFE45" s="147"/>
      <c r="PFF45" s="147"/>
      <c r="PFG45" s="147"/>
      <c r="PFH45" s="147"/>
      <c r="PFI45" s="147"/>
      <c r="PFJ45" s="147"/>
      <c r="PFK45" s="147"/>
      <c r="PFL45" s="147"/>
      <c r="PFM45" s="147"/>
      <c r="PFN45" s="147"/>
      <c r="PFO45" s="147"/>
      <c r="PFP45" s="147"/>
      <c r="PFQ45" s="147"/>
      <c r="PFR45" s="147"/>
      <c r="PFS45" s="147"/>
      <c r="PFT45" s="147"/>
      <c r="PFU45" s="147"/>
      <c r="PFV45" s="147"/>
      <c r="PFW45" s="147"/>
      <c r="PFX45" s="147"/>
      <c r="PFY45" s="147"/>
      <c r="PFZ45" s="147"/>
      <c r="PGA45" s="147"/>
      <c r="PGB45" s="147"/>
      <c r="PGC45" s="147"/>
      <c r="PGD45" s="147"/>
      <c r="PGE45" s="147"/>
      <c r="PGF45" s="147"/>
      <c r="PGG45" s="147"/>
      <c r="PGH45" s="147"/>
      <c r="PGI45" s="147"/>
      <c r="PGJ45" s="147"/>
      <c r="PGK45" s="147"/>
      <c r="PGL45" s="147"/>
      <c r="PGM45" s="147"/>
      <c r="PGN45" s="147"/>
      <c r="PGO45" s="147"/>
      <c r="PGP45" s="147"/>
      <c r="PGQ45" s="147"/>
      <c r="PGR45" s="147"/>
      <c r="PGS45" s="147"/>
      <c r="PGT45" s="147"/>
      <c r="PGU45" s="147"/>
      <c r="PGV45" s="147"/>
      <c r="PGW45" s="147"/>
      <c r="PGX45" s="147"/>
      <c r="PGY45" s="147"/>
      <c r="PGZ45" s="147"/>
      <c r="PHA45" s="147"/>
      <c r="PHB45" s="147"/>
      <c r="PHC45" s="147"/>
      <c r="PHD45" s="147"/>
      <c r="PHE45" s="147"/>
      <c r="PHF45" s="147"/>
      <c r="PHG45" s="147"/>
      <c r="PHH45" s="147"/>
      <c r="PHI45" s="147"/>
      <c r="PHJ45" s="147"/>
      <c r="PHK45" s="147"/>
      <c r="PHL45" s="147"/>
      <c r="PHM45" s="147"/>
      <c r="PHN45" s="147"/>
      <c r="PHO45" s="147"/>
      <c r="PHP45" s="147"/>
      <c r="PHQ45" s="147"/>
      <c r="PHR45" s="147"/>
      <c r="PHS45" s="147"/>
      <c r="PHT45" s="147"/>
      <c r="PHU45" s="147"/>
      <c r="PHV45" s="147"/>
      <c r="PHW45" s="147"/>
      <c r="PHX45" s="147"/>
      <c r="PHY45" s="147"/>
      <c r="PHZ45" s="147"/>
      <c r="PIA45" s="147"/>
      <c r="PIB45" s="147"/>
      <c r="PIC45" s="147"/>
      <c r="PID45" s="147"/>
      <c r="PIE45" s="147"/>
      <c r="PIF45" s="147"/>
      <c r="PIG45" s="147"/>
      <c r="PIH45" s="147"/>
      <c r="PII45" s="147"/>
      <c r="PIJ45" s="147"/>
      <c r="PIK45" s="147"/>
      <c r="PIL45" s="147"/>
      <c r="PIM45" s="147"/>
      <c r="PIN45" s="147"/>
      <c r="PIO45" s="147"/>
      <c r="PIP45" s="147"/>
      <c r="PIQ45" s="147"/>
      <c r="PIR45" s="147"/>
      <c r="PIS45" s="147"/>
      <c r="PIT45" s="147"/>
      <c r="PIU45" s="147"/>
      <c r="PIV45" s="147"/>
      <c r="PIW45" s="147"/>
      <c r="PIX45" s="147"/>
      <c r="PIY45" s="147"/>
      <c r="PIZ45" s="147"/>
      <c r="PJA45" s="147"/>
      <c r="PJB45" s="147"/>
      <c r="PJC45" s="147"/>
      <c r="PJD45" s="147"/>
      <c r="PJE45" s="147"/>
      <c r="PJF45" s="147"/>
      <c r="PJG45" s="147"/>
      <c r="PJH45" s="147"/>
      <c r="PJI45" s="147"/>
      <c r="PJJ45" s="147"/>
      <c r="PJK45" s="147"/>
      <c r="PJL45" s="147"/>
      <c r="PJM45" s="147"/>
      <c r="PJN45" s="147"/>
      <c r="PJO45" s="147"/>
      <c r="PJP45" s="147"/>
      <c r="PJQ45" s="147"/>
      <c r="PJR45" s="147"/>
      <c r="PJS45" s="147"/>
      <c r="PJT45" s="147"/>
      <c r="PJU45" s="147"/>
      <c r="PJV45" s="147"/>
      <c r="PJW45" s="147"/>
      <c r="PJX45" s="147"/>
      <c r="PJY45" s="147"/>
      <c r="PJZ45" s="147"/>
      <c r="PKA45" s="147"/>
      <c r="PKB45" s="147"/>
      <c r="PKC45" s="147"/>
      <c r="PKD45" s="147"/>
      <c r="PKE45" s="147"/>
      <c r="PKF45" s="147"/>
      <c r="PKG45" s="147"/>
      <c r="PKH45" s="147"/>
      <c r="PKI45" s="147"/>
      <c r="PKJ45" s="147"/>
      <c r="PKK45" s="147"/>
      <c r="PKL45" s="147"/>
      <c r="PKM45" s="147"/>
      <c r="PKN45" s="147"/>
      <c r="PKO45" s="147"/>
      <c r="PKP45" s="147"/>
      <c r="PKQ45" s="147"/>
      <c r="PKR45" s="147"/>
      <c r="PKS45" s="147"/>
      <c r="PKT45" s="147"/>
      <c r="PKU45" s="147"/>
      <c r="PKV45" s="147"/>
      <c r="PKW45" s="147"/>
      <c r="PKX45" s="147"/>
      <c r="PKY45" s="147"/>
      <c r="PKZ45" s="147"/>
      <c r="PLA45" s="147"/>
      <c r="PLB45" s="147"/>
      <c r="PLC45" s="147"/>
      <c r="PLD45" s="147"/>
      <c r="PLE45" s="147"/>
      <c r="PLF45" s="147"/>
      <c r="PLG45" s="147"/>
      <c r="PLH45" s="147"/>
      <c r="PLI45" s="147"/>
      <c r="PLJ45" s="147"/>
      <c r="PLK45" s="147"/>
      <c r="PLL45" s="147"/>
      <c r="PLM45" s="147"/>
      <c r="PLN45" s="147"/>
      <c r="PLO45" s="147"/>
      <c r="PLP45" s="147"/>
      <c r="PLQ45" s="147"/>
      <c r="PLR45" s="147"/>
      <c r="PLS45" s="147"/>
      <c r="PLT45" s="147"/>
      <c r="PLU45" s="147"/>
      <c r="PLV45" s="147"/>
      <c r="PLW45" s="147"/>
      <c r="PLX45" s="147"/>
      <c r="PLY45" s="147"/>
      <c r="PLZ45" s="147"/>
      <c r="PMA45" s="147"/>
      <c r="PMB45" s="147"/>
      <c r="PMC45" s="147"/>
      <c r="PMD45" s="147"/>
      <c r="PME45" s="147"/>
      <c r="PMF45" s="147"/>
      <c r="PMG45" s="147"/>
      <c r="PMH45" s="147"/>
      <c r="PMI45" s="147"/>
      <c r="PMJ45" s="147"/>
      <c r="PMK45" s="147"/>
      <c r="PML45" s="147"/>
      <c r="PMM45" s="147"/>
      <c r="PMN45" s="147"/>
      <c r="PMO45" s="147"/>
      <c r="PMP45" s="147"/>
      <c r="PMQ45" s="147"/>
      <c r="PMR45" s="147"/>
      <c r="PMS45" s="147"/>
      <c r="PMT45" s="147"/>
      <c r="PMU45" s="147"/>
      <c r="PMV45" s="147"/>
      <c r="PMW45" s="147"/>
      <c r="PMX45" s="147"/>
      <c r="PMY45" s="147"/>
      <c r="PMZ45" s="147"/>
      <c r="PNA45" s="147"/>
      <c r="PNB45" s="147"/>
      <c r="PNC45" s="147"/>
      <c r="PND45" s="147"/>
      <c r="PNE45" s="147"/>
      <c r="PNF45" s="147"/>
      <c r="PNG45" s="147"/>
      <c r="PNH45" s="147"/>
      <c r="PNI45" s="147"/>
      <c r="PNJ45" s="147"/>
      <c r="PNK45" s="147"/>
      <c r="PNL45" s="147"/>
      <c r="PNM45" s="147"/>
      <c r="PNN45" s="147"/>
      <c r="PNO45" s="147"/>
      <c r="PNP45" s="147"/>
      <c r="PNQ45" s="147"/>
      <c r="PNR45" s="147"/>
      <c r="PNS45" s="147"/>
      <c r="PNT45" s="147"/>
      <c r="PNU45" s="147"/>
      <c r="PNV45" s="147"/>
      <c r="PNW45" s="147"/>
      <c r="PNX45" s="147"/>
      <c r="PNY45" s="147"/>
      <c r="PNZ45" s="147"/>
      <c r="POA45" s="147"/>
      <c r="POB45" s="147"/>
      <c r="POC45" s="147"/>
      <c r="POD45" s="147"/>
      <c r="POE45" s="147"/>
      <c r="POF45" s="147"/>
      <c r="POG45" s="147"/>
      <c r="POH45" s="147"/>
      <c r="POI45" s="147"/>
      <c r="POJ45" s="147"/>
      <c r="POK45" s="147"/>
      <c r="POL45" s="147"/>
      <c r="POM45" s="147"/>
      <c r="PON45" s="147"/>
      <c r="POO45" s="147"/>
      <c r="POP45" s="147"/>
      <c r="POQ45" s="147"/>
      <c r="POR45" s="147"/>
      <c r="POS45" s="147"/>
      <c r="POT45" s="147"/>
      <c r="POU45" s="147"/>
      <c r="POV45" s="147"/>
      <c r="POW45" s="147"/>
      <c r="POX45" s="147"/>
      <c r="POY45" s="147"/>
      <c r="POZ45" s="147"/>
      <c r="PPA45" s="147"/>
      <c r="PPB45" s="147"/>
      <c r="PPC45" s="147"/>
      <c r="PPD45" s="147"/>
      <c r="PPE45" s="147"/>
      <c r="PPF45" s="147"/>
      <c r="PPG45" s="147"/>
      <c r="PPH45" s="147"/>
      <c r="PPI45" s="147"/>
      <c r="PPJ45" s="147"/>
      <c r="PPK45" s="147"/>
      <c r="PPL45" s="147"/>
      <c r="PPM45" s="147"/>
      <c r="PPN45" s="147"/>
      <c r="PPO45" s="147"/>
      <c r="PPP45" s="147"/>
      <c r="PPQ45" s="147"/>
      <c r="PPR45" s="147"/>
      <c r="PPS45" s="147"/>
      <c r="PPT45" s="147"/>
      <c r="PPU45" s="147"/>
      <c r="PPV45" s="147"/>
      <c r="PPW45" s="147"/>
      <c r="PPX45" s="147"/>
      <c r="PPY45" s="147"/>
      <c r="PPZ45" s="147"/>
      <c r="PQA45" s="147"/>
      <c r="PQB45" s="147"/>
      <c r="PQC45" s="147"/>
      <c r="PQD45" s="147"/>
      <c r="PQE45" s="147"/>
      <c r="PQF45" s="147"/>
      <c r="PQG45" s="147"/>
      <c r="PQH45" s="147"/>
      <c r="PQI45" s="147"/>
      <c r="PQJ45" s="147"/>
      <c r="PQK45" s="147"/>
      <c r="PQL45" s="147"/>
      <c r="PQM45" s="147"/>
      <c r="PQN45" s="147"/>
      <c r="PQO45" s="147"/>
      <c r="PQP45" s="147"/>
      <c r="PQQ45" s="147"/>
      <c r="PQR45" s="147"/>
      <c r="PQS45" s="147"/>
      <c r="PQT45" s="147"/>
      <c r="PQU45" s="147"/>
      <c r="PQV45" s="147"/>
      <c r="PQW45" s="147"/>
      <c r="PQX45" s="147"/>
      <c r="PQY45" s="147"/>
      <c r="PQZ45" s="147"/>
      <c r="PRA45" s="147"/>
      <c r="PRB45" s="147"/>
      <c r="PRC45" s="147"/>
      <c r="PRD45" s="147"/>
      <c r="PRE45" s="147"/>
      <c r="PRF45" s="147"/>
      <c r="PRG45" s="147"/>
      <c r="PRH45" s="147"/>
      <c r="PRI45" s="147"/>
      <c r="PRJ45" s="147"/>
      <c r="PRK45" s="147"/>
      <c r="PRL45" s="147"/>
      <c r="PRM45" s="147"/>
      <c r="PRN45" s="147"/>
      <c r="PRO45" s="147"/>
      <c r="PRP45" s="147"/>
      <c r="PRQ45" s="147"/>
      <c r="PRR45" s="147"/>
      <c r="PRS45" s="147"/>
      <c r="PRT45" s="147"/>
      <c r="PRU45" s="147"/>
      <c r="PRV45" s="147"/>
      <c r="PRW45" s="147"/>
      <c r="PRX45" s="147"/>
      <c r="PRY45" s="147"/>
      <c r="PRZ45" s="147"/>
      <c r="PSA45" s="147"/>
      <c r="PSB45" s="147"/>
      <c r="PSC45" s="147"/>
      <c r="PSD45" s="147"/>
      <c r="PSE45" s="147"/>
      <c r="PSF45" s="147"/>
      <c r="PSG45" s="147"/>
      <c r="PSH45" s="147"/>
      <c r="PSI45" s="147"/>
      <c r="PSJ45" s="147"/>
      <c r="PSK45" s="147"/>
      <c r="PSL45" s="147"/>
      <c r="PSM45" s="147"/>
      <c r="PSN45" s="147"/>
      <c r="PSO45" s="147"/>
      <c r="PSP45" s="147"/>
      <c r="PSQ45" s="147"/>
      <c r="PSR45" s="147"/>
      <c r="PSS45" s="147"/>
      <c r="PST45" s="147"/>
      <c r="PSU45" s="147"/>
      <c r="PSV45" s="147"/>
      <c r="PSW45" s="147"/>
      <c r="PSX45" s="147"/>
      <c r="PSY45" s="147"/>
      <c r="PSZ45" s="147"/>
      <c r="PTA45" s="147"/>
      <c r="PTB45" s="147"/>
      <c r="PTC45" s="147"/>
      <c r="PTD45" s="147"/>
      <c r="PTE45" s="147"/>
      <c r="PTF45" s="147"/>
      <c r="PTG45" s="147"/>
      <c r="PTH45" s="147"/>
      <c r="PTI45" s="147"/>
      <c r="PTJ45" s="147"/>
      <c r="PTK45" s="147"/>
      <c r="PTL45" s="147"/>
      <c r="PTM45" s="147"/>
      <c r="PTN45" s="147"/>
      <c r="PTO45" s="147"/>
      <c r="PTP45" s="147"/>
      <c r="PTQ45" s="147"/>
      <c r="PTR45" s="147"/>
      <c r="PTS45" s="147"/>
      <c r="PTT45" s="147"/>
      <c r="PTU45" s="147"/>
      <c r="PTV45" s="147"/>
      <c r="PTW45" s="147"/>
      <c r="PTX45" s="147"/>
      <c r="PTY45" s="147"/>
      <c r="PTZ45" s="147"/>
      <c r="PUA45" s="147"/>
      <c r="PUB45" s="147"/>
      <c r="PUC45" s="147"/>
      <c r="PUD45" s="147"/>
      <c r="PUE45" s="147"/>
      <c r="PUF45" s="147"/>
      <c r="PUG45" s="147"/>
      <c r="PUH45" s="147"/>
      <c r="PUI45" s="147"/>
      <c r="PUJ45" s="147"/>
      <c r="PUK45" s="147"/>
      <c r="PUL45" s="147"/>
      <c r="PUM45" s="147"/>
      <c r="PUN45" s="147"/>
      <c r="PUO45" s="147"/>
      <c r="PUP45" s="147"/>
      <c r="PUQ45" s="147"/>
      <c r="PUR45" s="147"/>
      <c r="PUS45" s="147"/>
      <c r="PUT45" s="147"/>
      <c r="PUU45" s="147"/>
      <c r="PUV45" s="147"/>
      <c r="PUW45" s="147"/>
      <c r="PUX45" s="147"/>
      <c r="PUY45" s="147"/>
      <c r="PUZ45" s="147"/>
      <c r="PVA45" s="147"/>
      <c r="PVB45" s="147"/>
      <c r="PVC45" s="147"/>
      <c r="PVD45" s="147"/>
      <c r="PVE45" s="147"/>
      <c r="PVF45" s="147"/>
      <c r="PVG45" s="147"/>
      <c r="PVH45" s="147"/>
      <c r="PVI45" s="147"/>
      <c r="PVJ45" s="147"/>
      <c r="PVK45" s="147"/>
      <c r="PVL45" s="147"/>
      <c r="PVM45" s="147"/>
      <c r="PVN45" s="147"/>
      <c r="PVO45" s="147"/>
      <c r="PVP45" s="147"/>
      <c r="PVQ45" s="147"/>
      <c r="PVR45" s="147"/>
      <c r="PVS45" s="147"/>
      <c r="PVT45" s="147"/>
      <c r="PVU45" s="147"/>
      <c r="PVV45" s="147"/>
      <c r="PVW45" s="147"/>
      <c r="PVX45" s="147"/>
      <c r="PVY45" s="147"/>
      <c r="PVZ45" s="147"/>
      <c r="PWA45" s="147"/>
      <c r="PWB45" s="147"/>
      <c r="PWC45" s="147"/>
      <c r="PWD45" s="147"/>
      <c r="PWE45" s="147"/>
      <c r="PWF45" s="147"/>
      <c r="PWG45" s="147"/>
      <c r="PWH45" s="147"/>
      <c r="PWI45" s="147"/>
      <c r="PWJ45" s="147"/>
      <c r="PWK45" s="147"/>
      <c r="PWL45" s="147"/>
      <c r="PWM45" s="147"/>
      <c r="PWN45" s="147"/>
      <c r="PWO45" s="147"/>
      <c r="PWP45" s="147"/>
      <c r="PWQ45" s="147"/>
      <c r="PWR45" s="147"/>
      <c r="PWS45" s="147"/>
      <c r="PWT45" s="147"/>
      <c r="PWU45" s="147"/>
      <c r="PWV45" s="147"/>
      <c r="PWW45" s="147"/>
      <c r="PWX45" s="147"/>
      <c r="PWY45" s="147"/>
      <c r="PWZ45" s="147"/>
      <c r="PXA45" s="147"/>
      <c r="PXB45" s="147"/>
      <c r="PXC45" s="147"/>
      <c r="PXD45" s="147"/>
      <c r="PXE45" s="147"/>
      <c r="PXF45" s="147"/>
      <c r="PXG45" s="147"/>
      <c r="PXH45" s="147"/>
      <c r="PXI45" s="147"/>
      <c r="PXJ45" s="147"/>
      <c r="PXK45" s="147"/>
      <c r="PXL45" s="147"/>
      <c r="PXM45" s="147"/>
      <c r="PXN45" s="147"/>
      <c r="PXO45" s="147"/>
      <c r="PXP45" s="147"/>
      <c r="PXQ45" s="147"/>
      <c r="PXR45" s="147"/>
      <c r="PXS45" s="147"/>
      <c r="PXT45" s="147"/>
      <c r="PXU45" s="147"/>
      <c r="PXV45" s="147"/>
      <c r="PXW45" s="147"/>
      <c r="PXX45" s="147"/>
      <c r="PXY45" s="147"/>
      <c r="PXZ45" s="147"/>
      <c r="PYA45" s="147"/>
      <c r="PYB45" s="147"/>
      <c r="PYC45" s="147"/>
      <c r="PYD45" s="147"/>
      <c r="PYE45" s="147"/>
      <c r="PYF45" s="147"/>
      <c r="PYG45" s="147"/>
      <c r="PYH45" s="147"/>
      <c r="PYI45" s="147"/>
      <c r="PYJ45" s="147"/>
      <c r="PYK45" s="147"/>
      <c r="PYL45" s="147"/>
      <c r="PYM45" s="147"/>
      <c r="PYN45" s="147"/>
      <c r="PYO45" s="147"/>
      <c r="PYP45" s="147"/>
      <c r="PYQ45" s="147"/>
      <c r="PYR45" s="147"/>
      <c r="PYS45" s="147"/>
      <c r="PYT45" s="147"/>
      <c r="PYU45" s="147"/>
      <c r="PYV45" s="147"/>
      <c r="PYW45" s="147"/>
      <c r="PYX45" s="147"/>
      <c r="PYY45" s="147"/>
      <c r="PYZ45" s="147"/>
      <c r="PZA45" s="147"/>
      <c r="PZB45" s="147"/>
      <c r="PZC45" s="147"/>
      <c r="PZD45" s="147"/>
      <c r="PZE45" s="147"/>
      <c r="PZF45" s="147"/>
      <c r="PZG45" s="147"/>
      <c r="PZH45" s="147"/>
      <c r="PZI45" s="147"/>
      <c r="PZJ45" s="147"/>
      <c r="PZK45" s="147"/>
      <c r="PZL45" s="147"/>
      <c r="PZM45" s="147"/>
      <c r="PZN45" s="147"/>
      <c r="PZO45" s="147"/>
      <c r="PZP45" s="147"/>
      <c r="PZQ45" s="147"/>
      <c r="PZR45" s="147"/>
      <c r="PZS45" s="147"/>
      <c r="PZT45" s="147"/>
      <c r="PZU45" s="147"/>
      <c r="PZV45" s="147"/>
      <c r="PZW45" s="147"/>
      <c r="PZX45" s="147"/>
      <c r="PZY45" s="147"/>
      <c r="PZZ45" s="147"/>
      <c r="QAA45" s="147"/>
      <c r="QAB45" s="147"/>
      <c r="QAC45" s="147"/>
      <c r="QAD45" s="147"/>
      <c r="QAE45" s="147"/>
      <c r="QAF45" s="147"/>
      <c r="QAG45" s="147"/>
      <c r="QAH45" s="147"/>
      <c r="QAI45" s="147"/>
      <c r="QAJ45" s="147"/>
      <c r="QAK45" s="147"/>
      <c r="QAL45" s="147"/>
      <c r="QAM45" s="147"/>
      <c r="QAN45" s="147"/>
      <c r="QAO45" s="147"/>
      <c r="QAP45" s="147"/>
      <c r="QAQ45" s="147"/>
      <c r="QAR45" s="147"/>
      <c r="QAS45" s="147"/>
      <c r="QAT45" s="147"/>
      <c r="QAU45" s="147"/>
      <c r="QAV45" s="147"/>
      <c r="QAW45" s="147"/>
      <c r="QAX45" s="147"/>
      <c r="QAY45" s="147"/>
      <c r="QAZ45" s="147"/>
      <c r="QBA45" s="147"/>
      <c r="QBB45" s="147"/>
      <c r="QBC45" s="147"/>
      <c r="QBD45" s="147"/>
      <c r="QBE45" s="147"/>
      <c r="QBF45" s="147"/>
      <c r="QBG45" s="147"/>
      <c r="QBH45" s="147"/>
      <c r="QBI45" s="147"/>
      <c r="QBJ45" s="147"/>
      <c r="QBK45" s="147"/>
      <c r="QBL45" s="147"/>
      <c r="QBM45" s="147"/>
      <c r="QBN45" s="147"/>
      <c r="QBO45" s="147"/>
      <c r="QBP45" s="147"/>
      <c r="QBQ45" s="147"/>
      <c r="QBR45" s="147"/>
      <c r="QBS45" s="147"/>
      <c r="QBT45" s="147"/>
      <c r="QBU45" s="147"/>
      <c r="QBV45" s="147"/>
      <c r="QBW45" s="147"/>
      <c r="QBX45" s="147"/>
      <c r="QBY45" s="147"/>
      <c r="QBZ45" s="147"/>
      <c r="QCA45" s="147"/>
      <c r="QCB45" s="147"/>
      <c r="QCC45" s="147"/>
      <c r="QCD45" s="147"/>
      <c r="QCE45" s="147"/>
      <c r="QCF45" s="147"/>
      <c r="QCG45" s="147"/>
      <c r="QCH45" s="147"/>
      <c r="QCI45" s="147"/>
      <c r="QCJ45" s="147"/>
      <c r="QCK45" s="147"/>
      <c r="QCL45" s="147"/>
      <c r="QCM45" s="147"/>
      <c r="QCN45" s="147"/>
      <c r="QCO45" s="147"/>
      <c r="QCP45" s="147"/>
      <c r="QCQ45" s="147"/>
      <c r="QCR45" s="147"/>
      <c r="QCS45" s="147"/>
      <c r="QCT45" s="147"/>
      <c r="QCU45" s="147"/>
      <c r="QCV45" s="147"/>
      <c r="QCW45" s="147"/>
      <c r="QCX45" s="147"/>
      <c r="QCY45" s="147"/>
      <c r="QCZ45" s="147"/>
      <c r="QDA45" s="147"/>
      <c r="QDB45" s="147"/>
      <c r="QDC45" s="147"/>
      <c r="QDD45" s="147"/>
      <c r="QDE45" s="147"/>
      <c r="QDF45" s="147"/>
      <c r="QDG45" s="147"/>
      <c r="QDH45" s="147"/>
      <c r="QDI45" s="147"/>
      <c r="QDJ45" s="147"/>
      <c r="QDK45" s="147"/>
      <c r="QDL45" s="147"/>
      <c r="QDM45" s="147"/>
      <c r="QDN45" s="147"/>
      <c r="QDO45" s="147"/>
      <c r="QDP45" s="147"/>
      <c r="QDQ45" s="147"/>
      <c r="QDR45" s="147"/>
      <c r="QDS45" s="147"/>
      <c r="QDT45" s="147"/>
      <c r="QDU45" s="147"/>
      <c r="QDV45" s="147"/>
      <c r="QDW45" s="147"/>
      <c r="QDX45" s="147"/>
      <c r="QDY45" s="147"/>
      <c r="QDZ45" s="147"/>
      <c r="QEA45" s="147"/>
      <c r="QEB45" s="147"/>
      <c r="QEC45" s="147"/>
      <c r="QED45" s="147"/>
      <c r="QEE45" s="147"/>
      <c r="QEF45" s="147"/>
      <c r="QEG45" s="147"/>
      <c r="QEH45" s="147"/>
      <c r="QEI45" s="147"/>
      <c r="QEJ45" s="147"/>
      <c r="QEK45" s="147"/>
      <c r="QEL45" s="147"/>
      <c r="QEM45" s="147"/>
      <c r="QEN45" s="147"/>
      <c r="QEO45" s="147"/>
      <c r="QEP45" s="147"/>
      <c r="QEQ45" s="147"/>
      <c r="QER45" s="147"/>
      <c r="QES45" s="147"/>
      <c r="QET45" s="147"/>
      <c r="QEU45" s="147"/>
      <c r="QEV45" s="147"/>
      <c r="QEW45" s="147"/>
      <c r="QEX45" s="147"/>
      <c r="QEY45" s="147"/>
      <c r="QEZ45" s="147"/>
      <c r="QFA45" s="147"/>
      <c r="QFB45" s="147"/>
      <c r="QFC45" s="147"/>
      <c r="QFD45" s="147"/>
      <c r="QFE45" s="147"/>
      <c r="QFF45" s="147"/>
      <c r="QFG45" s="147"/>
      <c r="QFH45" s="147"/>
      <c r="QFI45" s="147"/>
      <c r="QFJ45" s="147"/>
      <c r="QFK45" s="147"/>
      <c r="QFL45" s="147"/>
      <c r="QFM45" s="147"/>
      <c r="QFN45" s="147"/>
      <c r="QFO45" s="147"/>
      <c r="QFP45" s="147"/>
      <c r="QFQ45" s="147"/>
      <c r="QFR45" s="147"/>
      <c r="QFS45" s="147"/>
      <c r="QFT45" s="147"/>
      <c r="QFU45" s="147"/>
      <c r="QFV45" s="147"/>
      <c r="QFW45" s="147"/>
      <c r="QFX45" s="147"/>
      <c r="QFY45" s="147"/>
      <c r="QFZ45" s="147"/>
      <c r="QGA45" s="147"/>
      <c r="QGB45" s="147"/>
      <c r="QGC45" s="147"/>
      <c r="QGD45" s="147"/>
      <c r="QGE45" s="147"/>
      <c r="QGF45" s="147"/>
      <c r="QGG45" s="147"/>
      <c r="QGH45" s="147"/>
      <c r="QGI45" s="147"/>
      <c r="QGJ45" s="147"/>
      <c r="QGK45" s="147"/>
      <c r="QGL45" s="147"/>
      <c r="QGM45" s="147"/>
      <c r="QGN45" s="147"/>
      <c r="QGO45" s="147"/>
      <c r="QGP45" s="147"/>
      <c r="QGQ45" s="147"/>
      <c r="QGR45" s="147"/>
      <c r="QGS45" s="147"/>
      <c r="QGT45" s="147"/>
      <c r="QGU45" s="147"/>
      <c r="QGV45" s="147"/>
      <c r="QGW45" s="147"/>
      <c r="QGX45" s="147"/>
      <c r="QGY45" s="147"/>
      <c r="QGZ45" s="147"/>
      <c r="QHA45" s="147"/>
      <c r="QHB45" s="147"/>
      <c r="QHC45" s="147"/>
      <c r="QHD45" s="147"/>
      <c r="QHE45" s="147"/>
      <c r="QHF45" s="147"/>
      <c r="QHG45" s="147"/>
      <c r="QHH45" s="147"/>
      <c r="QHI45" s="147"/>
      <c r="QHJ45" s="147"/>
      <c r="QHK45" s="147"/>
      <c r="QHL45" s="147"/>
      <c r="QHM45" s="147"/>
      <c r="QHN45" s="147"/>
      <c r="QHO45" s="147"/>
      <c r="QHP45" s="147"/>
      <c r="QHQ45" s="147"/>
      <c r="QHR45" s="147"/>
      <c r="QHS45" s="147"/>
      <c r="QHT45" s="147"/>
      <c r="QHU45" s="147"/>
      <c r="QHV45" s="147"/>
      <c r="QHW45" s="147"/>
      <c r="QHX45" s="147"/>
      <c r="QHY45" s="147"/>
      <c r="QHZ45" s="147"/>
      <c r="QIA45" s="147"/>
      <c r="QIB45" s="147"/>
      <c r="QIC45" s="147"/>
      <c r="QID45" s="147"/>
      <c r="QIE45" s="147"/>
      <c r="QIF45" s="147"/>
      <c r="QIG45" s="147"/>
      <c r="QIH45" s="147"/>
      <c r="QII45" s="147"/>
      <c r="QIJ45" s="147"/>
      <c r="QIK45" s="147"/>
      <c r="QIL45" s="147"/>
      <c r="QIM45" s="147"/>
      <c r="QIN45" s="147"/>
      <c r="QIO45" s="147"/>
      <c r="QIP45" s="147"/>
      <c r="QIQ45" s="147"/>
      <c r="QIR45" s="147"/>
      <c r="QIS45" s="147"/>
      <c r="QIT45" s="147"/>
      <c r="QIU45" s="147"/>
      <c r="QIV45" s="147"/>
      <c r="QIW45" s="147"/>
      <c r="QIX45" s="147"/>
      <c r="QIY45" s="147"/>
      <c r="QIZ45" s="147"/>
      <c r="QJA45" s="147"/>
      <c r="QJB45" s="147"/>
      <c r="QJC45" s="147"/>
      <c r="QJD45" s="147"/>
      <c r="QJE45" s="147"/>
      <c r="QJF45" s="147"/>
      <c r="QJG45" s="147"/>
      <c r="QJH45" s="147"/>
      <c r="QJI45" s="147"/>
      <c r="QJJ45" s="147"/>
      <c r="QJK45" s="147"/>
      <c r="QJL45" s="147"/>
      <c r="QJM45" s="147"/>
      <c r="QJN45" s="147"/>
      <c r="QJO45" s="147"/>
      <c r="QJP45" s="147"/>
      <c r="QJQ45" s="147"/>
      <c r="QJR45" s="147"/>
      <c r="QJS45" s="147"/>
      <c r="QJT45" s="147"/>
      <c r="QJU45" s="147"/>
      <c r="QJV45" s="147"/>
      <c r="QJW45" s="147"/>
      <c r="QJX45" s="147"/>
      <c r="QJY45" s="147"/>
      <c r="QJZ45" s="147"/>
      <c r="QKA45" s="147"/>
      <c r="QKB45" s="147"/>
      <c r="QKC45" s="147"/>
      <c r="QKD45" s="147"/>
      <c r="QKE45" s="147"/>
      <c r="QKF45" s="147"/>
      <c r="QKG45" s="147"/>
      <c r="QKH45" s="147"/>
      <c r="QKI45" s="147"/>
      <c r="QKJ45" s="147"/>
      <c r="QKK45" s="147"/>
      <c r="QKL45" s="147"/>
      <c r="QKM45" s="147"/>
      <c r="QKN45" s="147"/>
      <c r="QKO45" s="147"/>
      <c r="QKP45" s="147"/>
      <c r="QKQ45" s="147"/>
      <c r="QKR45" s="147"/>
      <c r="QKS45" s="147"/>
      <c r="QKT45" s="147"/>
      <c r="QKU45" s="147"/>
      <c r="QKV45" s="147"/>
      <c r="QKW45" s="147"/>
      <c r="QKX45" s="147"/>
      <c r="QKY45" s="147"/>
      <c r="QKZ45" s="147"/>
      <c r="QLA45" s="147"/>
      <c r="QLB45" s="147"/>
      <c r="QLC45" s="147"/>
      <c r="QLD45" s="147"/>
      <c r="QLE45" s="147"/>
      <c r="QLF45" s="147"/>
      <c r="QLG45" s="147"/>
      <c r="QLH45" s="147"/>
      <c r="QLI45" s="147"/>
      <c r="QLJ45" s="147"/>
      <c r="QLK45" s="147"/>
      <c r="QLL45" s="147"/>
      <c r="QLM45" s="147"/>
      <c r="QLN45" s="147"/>
      <c r="QLO45" s="147"/>
      <c r="QLP45" s="147"/>
      <c r="QLQ45" s="147"/>
      <c r="QLR45" s="147"/>
      <c r="QLS45" s="147"/>
      <c r="QLT45" s="147"/>
      <c r="QLU45" s="147"/>
      <c r="QLV45" s="147"/>
      <c r="QLW45" s="147"/>
      <c r="QLX45" s="147"/>
      <c r="QLY45" s="147"/>
      <c r="QLZ45" s="147"/>
      <c r="QMA45" s="147"/>
      <c r="QMB45" s="147"/>
      <c r="QMC45" s="147"/>
      <c r="QMD45" s="147"/>
      <c r="QME45" s="147"/>
      <c r="QMF45" s="147"/>
      <c r="QMG45" s="147"/>
      <c r="QMH45" s="147"/>
      <c r="QMI45" s="147"/>
      <c r="QMJ45" s="147"/>
      <c r="QMK45" s="147"/>
      <c r="QML45" s="147"/>
      <c r="QMM45" s="147"/>
      <c r="QMN45" s="147"/>
      <c r="QMO45" s="147"/>
      <c r="QMP45" s="147"/>
      <c r="QMQ45" s="147"/>
      <c r="QMR45" s="147"/>
      <c r="QMS45" s="147"/>
      <c r="QMT45" s="147"/>
      <c r="QMU45" s="147"/>
      <c r="QMV45" s="147"/>
      <c r="QMW45" s="147"/>
      <c r="QMX45" s="147"/>
      <c r="QMY45" s="147"/>
      <c r="QMZ45" s="147"/>
      <c r="QNA45" s="147"/>
      <c r="QNB45" s="147"/>
      <c r="QNC45" s="147"/>
      <c r="QND45" s="147"/>
      <c r="QNE45" s="147"/>
      <c r="QNF45" s="147"/>
      <c r="QNG45" s="147"/>
      <c r="QNH45" s="147"/>
      <c r="QNI45" s="147"/>
      <c r="QNJ45" s="147"/>
      <c r="QNK45" s="147"/>
      <c r="QNL45" s="147"/>
      <c r="QNM45" s="147"/>
      <c r="QNN45" s="147"/>
      <c r="QNO45" s="147"/>
      <c r="QNP45" s="147"/>
      <c r="QNQ45" s="147"/>
      <c r="QNR45" s="147"/>
      <c r="QNS45" s="147"/>
      <c r="QNT45" s="147"/>
      <c r="QNU45" s="147"/>
      <c r="QNV45" s="147"/>
      <c r="QNW45" s="147"/>
      <c r="QNX45" s="147"/>
      <c r="QNY45" s="147"/>
      <c r="QNZ45" s="147"/>
      <c r="QOA45" s="147"/>
      <c r="QOB45" s="147"/>
      <c r="QOC45" s="147"/>
      <c r="QOD45" s="147"/>
      <c r="QOE45" s="147"/>
      <c r="QOF45" s="147"/>
      <c r="QOG45" s="147"/>
      <c r="QOH45" s="147"/>
      <c r="QOI45" s="147"/>
      <c r="QOJ45" s="147"/>
      <c r="QOK45" s="147"/>
      <c r="QOL45" s="147"/>
      <c r="QOM45" s="147"/>
      <c r="QON45" s="147"/>
      <c r="QOO45" s="147"/>
      <c r="QOP45" s="147"/>
      <c r="QOQ45" s="147"/>
      <c r="QOR45" s="147"/>
      <c r="QOS45" s="147"/>
      <c r="QOT45" s="147"/>
      <c r="QOU45" s="147"/>
      <c r="QOV45" s="147"/>
      <c r="QOW45" s="147"/>
      <c r="QOX45" s="147"/>
      <c r="QOY45" s="147"/>
      <c r="QOZ45" s="147"/>
      <c r="QPA45" s="147"/>
      <c r="QPB45" s="147"/>
      <c r="QPC45" s="147"/>
      <c r="QPD45" s="147"/>
      <c r="QPE45" s="147"/>
      <c r="QPF45" s="147"/>
      <c r="QPG45" s="147"/>
      <c r="QPH45" s="147"/>
      <c r="QPI45" s="147"/>
      <c r="QPJ45" s="147"/>
      <c r="QPK45" s="147"/>
      <c r="QPL45" s="147"/>
      <c r="QPM45" s="147"/>
      <c r="QPN45" s="147"/>
      <c r="QPO45" s="147"/>
      <c r="QPP45" s="147"/>
      <c r="QPQ45" s="147"/>
      <c r="QPR45" s="147"/>
      <c r="QPS45" s="147"/>
      <c r="QPT45" s="147"/>
      <c r="QPU45" s="147"/>
      <c r="QPV45" s="147"/>
      <c r="QPW45" s="147"/>
      <c r="QPX45" s="147"/>
      <c r="QPY45" s="147"/>
      <c r="QPZ45" s="147"/>
      <c r="QQA45" s="147"/>
      <c r="QQB45" s="147"/>
      <c r="QQC45" s="147"/>
      <c r="QQD45" s="147"/>
      <c r="QQE45" s="147"/>
      <c r="QQF45" s="147"/>
      <c r="QQG45" s="147"/>
      <c r="QQH45" s="147"/>
      <c r="QQI45" s="147"/>
      <c r="QQJ45" s="147"/>
      <c r="QQK45" s="147"/>
      <c r="QQL45" s="147"/>
      <c r="QQM45" s="147"/>
      <c r="QQN45" s="147"/>
      <c r="QQO45" s="147"/>
      <c r="QQP45" s="147"/>
      <c r="QQQ45" s="147"/>
      <c r="QQR45" s="147"/>
      <c r="QQS45" s="147"/>
      <c r="QQT45" s="147"/>
      <c r="QQU45" s="147"/>
      <c r="QQV45" s="147"/>
      <c r="QQW45" s="147"/>
      <c r="QQX45" s="147"/>
      <c r="QQY45" s="147"/>
      <c r="QQZ45" s="147"/>
      <c r="QRA45" s="147"/>
      <c r="QRB45" s="147"/>
      <c r="QRC45" s="147"/>
      <c r="QRD45" s="147"/>
      <c r="QRE45" s="147"/>
      <c r="QRF45" s="147"/>
      <c r="QRG45" s="147"/>
      <c r="QRH45" s="147"/>
      <c r="QRI45" s="147"/>
      <c r="QRJ45" s="147"/>
      <c r="QRK45" s="147"/>
      <c r="QRL45" s="147"/>
      <c r="QRM45" s="147"/>
      <c r="QRN45" s="147"/>
      <c r="QRO45" s="147"/>
      <c r="QRP45" s="147"/>
      <c r="QRQ45" s="147"/>
      <c r="QRR45" s="147"/>
      <c r="QRS45" s="147"/>
      <c r="QRT45" s="147"/>
      <c r="QRU45" s="147"/>
      <c r="QRV45" s="147"/>
      <c r="QRW45" s="147"/>
      <c r="QRX45" s="147"/>
      <c r="QRY45" s="147"/>
      <c r="QRZ45" s="147"/>
      <c r="QSA45" s="147"/>
      <c r="QSB45" s="147"/>
      <c r="QSC45" s="147"/>
      <c r="QSD45" s="147"/>
      <c r="QSE45" s="147"/>
      <c r="QSF45" s="147"/>
      <c r="QSG45" s="147"/>
      <c r="QSH45" s="147"/>
      <c r="QSI45" s="147"/>
      <c r="QSJ45" s="147"/>
      <c r="QSK45" s="147"/>
      <c r="QSL45" s="147"/>
      <c r="QSM45" s="147"/>
      <c r="QSN45" s="147"/>
      <c r="QSO45" s="147"/>
      <c r="QSP45" s="147"/>
      <c r="QSQ45" s="147"/>
      <c r="QSR45" s="147"/>
      <c r="QSS45" s="147"/>
      <c r="QST45" s="147"/>
      <c r="QSU45" s="147"/>
      <c r="QSV45" s="147"/>
      <c r="QSW45" s="147"/>
      <c r="QSX45" s="147"/>
      <c r="QSY45" s="147"/>
      <c r="QSZ45" s="147"/>
      <c r="QTA45" s="147"/>
      <c r="QTB45" s="147"/>
      <c r="QTC45" s="147"/>
      <c r="QTD45" s="147"/>
      <c r="QTE45" s="147"/>
      <c r="QTF45" s="147"/>
      <c r="QTG45" s="147"/>
      <c r="QTH45" s="147"/>
      <c r="QTI45" s="147"/>
      <c r="QTJ45" s="147"/>
      <c r="QTK45" s="147"/>
      <c r="QTL45" s="147"/>
      <c r="QTM45" s="147"/>
      <c r="QTN45" s="147"/>
      <c r="QTO45" s="147"/>
      <c r="QTP45" s="147"/>
      <c r="QTQ45" s="147"/>
      <c r="QTR45" s="147"/>
      <c r="QTS45" s="147"/>
      <c r="QTT45" s="147"/>
      <c r="QTU45" s="147"/>
      <c r="QTV45" s="147"/>
      <c r="QTW45" s="147"/>
      <c r="QTX45" s="147"/>
      <c r="QTY45" s="147"/>
      <c r="QTZ45" s="147"/>
      <c r="QUA45" s="147"/>
      <c r="QUB45" s="147"/>
      <c r="QUC45" s="147"/>
      <c r="QUD45" s="147"/>
      <c r="QUE45" s="147"/>
      <c r="QUF45" s="147"/>
      <c r="QUG45" s="147"/>
      <c r="QUH45" s="147"/>
      <c r="QUI45" s="147"/>
      <c r="QUJ45" s="147"/>
      <c r="QUK45" s="147"/>
      <c r="QUL45" s="147"/>
      <c r="QUM45" s="147"/>
      <c r="QUN45" s="147"/>
      <c r="QUO45" s="147"/>
      <c r="QUP45" s="147"/>
      <c r="QUQ45" s="147"/>
      <c r="QUR45" s="147"/>
      <c r="QUS45" s="147"/>
      <c r="QUT45" s="147"/>
      <c r="QUU45" s="147"/>
      <c r="QUV45" s="147"/>
      <c r="QUW45" s="147"/>
      <c r="QUX45" s="147"/>
      <c r="QUY45" s="147"/>
      <c r="QUZ45" s="147"/>
      <c r="QVA45" s="147"/>
      <c r="QVB45" s="147"/>
      <c r="QVC45" s="147"/>
      <c r="QVD45" s="147"/>
      <c r="QVE45" s="147"/>
      <c r="QVF45" s="147"/>
      <c r="QVG45" s="147"/>
      <c r="QVH45" s="147"/>
      <c r="QVI45" s="147"/>
      <c r="QVJ45" s="147"/>
      <c r="QVK45" s="147"/>
      <c r="QVL45" s="147"/>
      <c r="QVM45" s="147"/>
      <c r="QVN45" s="147"/>
      <c r="QVO45" s="147"/>
      <c r="QVP45" s="147"/>
      <c r="QVQ45" s="147"/>
      <c r="QVR45" s="147"/>
      <c r="QVS45" s="147"/>
      <c r="QVT45" s="147"/>
      <c r="QVU45" s="147"/>
      <c r="QVV45" s="147"/>
      <c r="QVW45" s="147"/>
      <c r="QVX45" s="147"/>
      <c r="QVY45" s="147"/>
      <c r="QVZ45" s="147"/>
      <c r="QWA45" s="147"/>
      <c r="QWB45" s="147"/>
      <c r="QWC45" s="147"/>
      <c r="QWD45" s="147"/>
      <c r="QWE45" s="147"/>
      <c r="QWF45" s="147"/>
      <c r="QWG45" s="147"/>
      <c r="QWH45" s="147"/>
      <c r="QWI45" s="147"/>
      <c r="QWJ45" s="147"/>
      <c r="QWK45" s="147"/>
      <c r="QWL45" s="147"/>
      <c r="QWM45" s="147"/>
      <c r="QWN45" s="147"/>
      <c r="QWO45" s="147"/>
      <c r="QWP45" s="147"/>
      <c r="QWQ45" s="147"/>
      <c r="QWR45" s="147"/>
      <c r="QWS45" s="147"/>
      <c r="QWT45" s="147"/>
      <c r="QWU45" s="147"/>
      <c r="QWV45" s="147"/>
      <c r="QWW45" s="147"/>
      <c r="QWX45" s="147"/>
      <c r="QWY45" s="147"/>
      <c r="QWZ45" s="147"/>
      <c r="QXA45" s="147"/>
      <c r="QXB45" s="147"/>
      <c r="QXC45" s="147"/>
      <c r="QXD45" s="147"/>
      <c r="QXE45" s="147"/>
      <c r="QXF45" s="147"/>
      <c r="QXG45" s="147"/>
      <c r="QXH45" s="147"/>
      <c r="QXI45" s="147"/>
      <c r="QXJ45" s="147"/>
      <c r="QXK45" s="147"/>
      <c r="QXL45" s="147"/>
      <c r="QXM45" s="147"/>
      <c r="QXN45" s="147"/>
      <c r="QXO45" s="147"/>
      <c r="QXP45" s="147"/>
      <c r="QXQ45" s="147"/>
      <c r="QXR45" s="147"/>
      <c r="QXS45" s="147"/>
      <c r="QXT45" s="147"/>
      <c r="QXU45" s="147"/>
      <c r="QXV45" s="147"/>
      <c r="QXW45" s="147"/>
      <c r="QXX45" s="147"/>
      <c r="QXY45" s="147"/>
      <c r="QXZ45" s="147"/>
      <c r="QYA45" s="147"/>
      <c r="QYB45" s="147"/>
      <c r="QYC45" s="147"/>
      <c r="QYD45" s="147"/>
      <c r="QYE45" s="147"/>
      <c r="QYF45" s="147"/>
      <c r="QYG45" s="147"/>
      <c r="QYH45" s="147"/>
      <c r="QYI45" s="147"/>
      <c r="QYJ45" s="147"/>
      <c r="QYK45" s="147"/>
      <c r="QYL45" s="147"/>
      <c r="QYM45" s="147"/>
      <c r="QYN45" s="147"/>
      <c r="QYO45" s="147"/>
      <c r="QYP45" s="147"/>
      <c r="QYQ45" s="147"/>
      <c r="QYR45" s="147"/>
      <c r="QYS45" s="147"/>
      <c r="QYT45" s="147"/>
      <c r="QYU45" s="147"/>
      <c r="QYV45" s="147"/>
      <c r="QYW45" s="147"/>
      <c r="QYX45" s="147"/>
      <c r="QYY45" s="147"/>
      <c r="QYZ45" s="147"/>
      <c r="QZA45" s="147"/>
      <c r="QZB45" s="147"/>
      <c r="QZC45" s="147"/>
      <c r="QZD45" s="147"/>
      <c r="QZE45" s="147"/>
      <c r="QZF45" s="147"/>
      <c r="QZG45" s="147"/>
      <c r="QZH45" s="147"/>
      <c r="QZI45" s="147"/>
      <c r="QZJ45" s="147"/>
      <c r="QZK45" s="147"/>
      <c r="QZL45" s="147"/>
      <c r="QZM45" s="147"/>
      <c r="QZN45" s="147"/>
      <c r="QZO45" s="147"/>
      <c r="QZP45" s="147"/>
      <c r="QZQ45" s="147"/>
      <c r="QZR45" s="147"/>
      <c r="QZS45" s="147"/>
      <c r="QZT45" s="147"/>
      <c r="QZU45" s="147"/>
      <c r="QZV45" s="147"/>
      <c r="QZW45" s="147"/>
      <c r="QZX45" s="147"/>
      <c r="QZY45" s="147"/>
      <c r="QZZ45" s="147"/>
      <c r="RAA45" s="147"/>
      <c r="RAB45" s="147"/>
      <c r="RAC45" s="147"/>
      <c r="RAD45" s="147"/>
      <c r="RAE45" s="147"/>
      <c r="RAF45" s="147"/>
      <c r="RAG45" s="147"/>
      <c r="RAH45" s="147"/>
      <c r="RAI45" s="147"/>
      <c r="RAJ45" s="147"/>
      <c r="RAK45" s="147"/>
      <c r="RAL45" s="147"/>
      <c r="RAM45" s="147"/>
      <c r="RAN45" s="147"/>
      <c r="RAO45" s="147"/>
      <c r="RAP45" s="147"/>
      <c r="RAQ45" s="147"/>
      <c r="RAR45" s="147"/>
      <c r="RAS45" s="147"/>
      <c r="RAT45" s="147"/>
      <c r="RAU45" s="147"/>
      <c r="RAV45" s="147"/>
      <c r="RAW45" s="147"/>
      <c r="RAX45" s="147"/>
      <c r="RAY45" s="147"/>
      <c r="RAZ45" s="147"/>
      <c r="RBA45" s="147"/>
      <c r="RBB45" s="147"/>
      <c r="RBC45" s="147"/>
      <c r="RBD45" s="147"/>
      <c r="RBE45" s="147"/>
      <c r="RBF45" s="147"/>
      <c r="RBG45" s="147"/>
      <c r="RBH45" s="147"/>
      <c r="RBI45" s="147"/>
      <c r="RBJ45" s="147"/>
      <c r="RBK45" s="147"/>
      <c r="RBL45" s="147"/>
      <c r="RBM45" s="147"/>
      <c r="RBN45" s="147"/>
      <c r="RBO45" s="147"/>
      <c r="RBP45" s="147"/>
      <c r="RBQ45" s="147"/>
      <c r="RBR45" s="147"/>
      <c r="RBS45" s="147"/>
      <c r="RBT45" s="147"/>
      <c r="RBU45" s="147"/>
      <c r="RBV45" s="147"/>
      <c r="RBW45" s="147"/>
      <c r="RBX45" s="147"/>
      <c r="RBY45" s="147"/>
      <c r="RBZ45" s="147"/>
      <c r="RCA45" s="147"/>
      <c r="RCB45" s="147"/>
      <c r="RCC45" s="147"/>
      <c r="RCD45" s="147"/>
      <c r="RCE45" s="147"/>
      <c r="RCF45" s="147"/>
      <c r="RCG45" s="147"/>
      <c r="RCH45" s="147"/>
      <c r="RCI45" s="147"/>
      <c r="RCJ45" s="147"/>
      <c r="RCK45" s="147"/>
      <c r="RCL45" s="147"/>
      <c r="RCM45" s="147"/>
      <c r="RCN45" s="147"/>
      <c r="RCO45" s="147"/>
      <c r="RCP45" s="147"/>
      <c r="RCQ45" s="147"/>
      <c r="RCR45" s="147"/>
      <c r="RCS45" s="147"/>
      <c r="RCT45" s="147"/>
      <c r="RCU45" s="147"/>
      <c r="RCV45" s="147"/>
      <c r="RCW45" s="147"/>
      <c r="RCX45" s="147"/>
      <c r="RCY45" s="147"/>
      <c r="RCZ45" s="147"/>
      <c r="RDA45" s="147"/>
      <c r="RDB45" s="147"/>
      <c r="RDC45" s="147"/>
      <c r="RDD45" s="147"/>
      <c r="RDE45" s="147"/>
      <c r="RDF45" s="147"/>
      <c r="RDG45" s="147"/>
      <c r="RDH45" s="147"/>
      <c r="RDI45" s="147"/>
      <c r="RDJ45" s="147"/>
      <c r="RDK45" s="147"/>
      <c r="RDL45" s="147"/>
      <c r="RDM45" s="147"/>
      <c r="RDN45" s="147"/>
      <c r="RDO45" s="147"/>
      <c r="RDP45" s="147"/>
      <c r="RDQ45" s="147"/>
      <c r="RDR45" s="147"/>
      <c r="RDS45" s="147"/>
      <c r="RDT45" s="147"/>
      <c r="RDU45" s="147"/>
      <c r="RDV45" s="147"/>
      <c r="RDW45" s="147"/>
      <c r="RDX45" s="147"/>
      <c r="RDY45" s="147"/>
      <c r="RDZ45" s="147"/>
      <c r="REA45" s="147"/>
      <c r="REB45" s="147"/>
      <c r="REC45" s="147"/>
      <c r="RED45" s="147"/>
      <c r="REE45" s="147"/>
      <c r="REF45" s="147"/>
      <c r="REG45" s="147"/>
      <c r="REH45" s="147"/>
      <c r="REI45" s="147"/>
      <c r="REJ45" s="147"/>
      <c r="REK45" s="147"/>
      <c r="REL45" s="147"/>
      <c r="REM45" s="147"/>
      <c r="REN45" s="147"/>
      <c r="REO45" s="147"/>
      <c r="REP45" s="147"/>
      <c r="REQ45" s="147"/>
      <c r="RER45" s="147"/>
      <c r="RES45" s="147"/>
      <c r="RET45" s="147"/>
      <c r="REU45" s="147"/>
      <c r="REV45" s="147"/>
      <c r="REW45" s="147"/>
      <c r="REX45" s="147"/>
      <c r="REY45" s="147"/>
      <c r="REZ45" s="147"/>
      <c r="RFA45" s="147"/>
      <c r="RFB45" s="147"/>
      <c r="RFC45" s="147"/>
      <c r="RFD45" s="147"/>
      <c r="RFE45" s="147"/>
      <c r="RFF45" s="147"/>
      <c r="RFG45" s="147"/>
      <c r="RFH45" s="147"/>
      <c r="RFI45" s="147"/>
      <c r="RFJ45" s="147"/>
      <c r="RFK45" s="147"/>
      <c r="RFL45" s="147"/>
      <c r="RFM45" s="147"/>
      <c r="RFN45" s="147"/>
      <c r="RFO45" s="147"/>
      <c r="RFP45" s="147"/>
      <c r="RFQ45" s="147"/>
      <c r="RFR45" s="147"/>
      <c r="RFS45" s="147"/>
      <c r="RFT45" s="147"/>
      <c r="RFU45" s="147"/>
      <c r="RFV45" s="147"/>
      <c r="RFW45" s="147"/>
      <c r="RFX45" s="147"/>
      <c r="RFY45" s="147"/>
      <c r="RFZ45" s="147"/>
      <c r="RGA45" s="147"/>
      <c r="RGB45" s="147"/>
      <c r="RGC45" s="147"/>
      <c r="RGD45" s="147"/>
      <c r="RGE45" s="147"/>
      <c r="RGF45" s="147"/>
      <c r="RGG45" s="147"/>
      <c r="RGH45" s="147"/>
      <c r="RGI45" s="147"/>
      <c r="RGJ45" s="147"/>
      <c r="RGK45" s="147"/>
      <c r="RGL45" s="147"/>
      <c r="RGM45" s="147"/>
      <c r="RGN45" s="147"/>
      <c r="RGO45" s="147"/>
      <c r="RGP45" s="147"/>
      <c r="RGQ45" s="147"/>
      <c r="RGR45" s="147"/>
      <c r="RGS45" s="147"/>
      <c r="RGT45" s="147"/>
      <c r="RGU45" s="147"/>
      <c r="RGV45" s="147"/>
      <c r="RGW45" s="147"/>
      <c r="RGX45" s="147"/>
      <c r="RGY45" s="147"/>
      <c r="RGZ45" s="147"/>
      <c r="RHA45" s="147"/>
      <c r="RHB45" s="147"/>
      <c r="RHC45" s="147"/>
      <c r="RHD45" s="147"/>
      <c r="RHE45" s="147"/>
      <c r="RHF45" s="147"/>
      <c r="RHG45" s="147"/>
      <c r="RHH45" s="147"/>
      <c r="RHI45" s="147"/>
      <c r="RHJ45" s="147"/>
      <c r="RHK45" s="147"/>
      <c r="RHL45" s="147"/>
      <c r="RHM45" s="147"/>
      <c r="RHN45" s="147"/>
      <c r="RHO45" s="147"/>
      <c r="RHP45" s="147"/>
      <c r="RHQ45" s="147"/>
      <c r="RHR45" s="147"/>
      <c r="RHS45" s="147"/>
      <c r="RHT45" s="147"/>
      <c r="RHU45" s="147"/>
      <c r="RHV45" s="147"/>
      <c r="RHW45" s="147"/>
      <c r="RHX45" s="147"/>
      <c r="RHY45" s="147"/>
      <c r="RHZ45" s="147"/>
      <c r="RIA45" s="147"/>
      <c r="RIB45" s="147"/>
      <c r="RIC45" s="147"/>
      <c r="RID45" s="147"/>
      <c r="RIE45" s="147"/>
      <c r="RIF45" s="147"/>
      <c r="RIG45" s="147"/>
      <c r="RIH45" s="147"/>
      <c r="RII45" s="147"/>
      <c r="RIJ45" s="147"/>
      <c r="RIK45" s="147"/>
      <c r="RIL45" s="147"/>
      <c r="RIM45" s="147"/>
      <c r="RIN45" s="147"/>
      <c r="RIO45" s="147"/>
      <c r="RIP45" s="147"/>
      <c r="RIQ45" s="147"/>
      <c r="RIR45" s="147"/>
      <c r="RIS45" s="147"/>
      <c r="RIT45" s="147"/>
      <c r="RIU45" s="147"/>
      <c r="RIV45" s="147"/>
      <c r="RIW45" s="147"/>
      <c r="RIX45" s="147"/>
      <c r="RIY45" s="147"/>
      <c r="RIZ45" s="147"/>
      <c r="RJA45" s="147"/>
      <c r="RJB45" s="147"/>
      <c r="RJC45" s="147"/>
      <c r="RJD45" s="147"/>
      <c r="RJE45" s="147"/>
      <c r="RJF45" s="147"/>
      <c r="RJG45" s="147"/>
      <c r="RJH45" s="147"/>
      <c r="RJI45" s="147"/>
      <c r="RJJ45" s="147"/>
      <c r="RJK45" s="147"/>
      <c r="RJL45" s="147"/>
      <c r="RJM45" s="147"/>
      <c r="RJN45" s="147"/>
      <c r="RJO45" s="147"/>
      <c r="RJP45" s="147"/>
      <c r="RJQ45" s="147"/>
      <c r="RJR45" s="147"/>
      <c r="RJS45" s="147"/>
      <c r="RJT45" s="147"/>
      <c r="RJU45" s="147"/>
      <c r="RJV45" s="147"/>
      <c r="RJW45" s="147"/>
      <c r="RJX45" s="147"/>
      <c r="RJY45" s="147"/>
      <c r="RJZ45" s="147"/>
      <c r="RKA45" s="147"/>
      <c r="RKB45" s="147"/>
      <c r="RKC45" s="147"/>
      <c r="RKD45" s="147"/>
      <c r="RKE45" s="147"/>
      <c r="RKF45" s="147"/>
      <c r="RKG45" s="147"/>
      <c r="RKH45" s="147"/>
      <c r="RKI45" s="147"/>
      <c r="RKJ45" s="147"/>
      <c r="RKK45" s="147"/>
      <c r="RKL45" s="147"/>
      <c r="RKM45" s="147"/>
      <c r="RKN45" s="147"/>
      <c r="RKO45" s="147"/>
      <c r="RKP45" s="147"/>
      <c r="RKQ45" s="147"/>
      <c r="RKR45" s="147"/>
      <c r="RKS45" s="147"/>
      <c r="RKT45" s="147"/>
      <c r="RKU45" s="147"/>
      <c r="RKV45" s="147"/>
      <c r="RKW45" s="147"/>
      <c r="RKX45" s="147"/>
      <c r="RKY45" s="147"/>
      <c r="RKZ45" s="147"/>
      <c r="RLA45" s="147"/>
      <c r="RLB45" s="147"/>
      <c r="RLC45" s="147"/>
      <c r="RLD45" s="147"/>
      <c r="RLE45" s="147"/>
      <c r="RLF45" s="147"/>
      <c r="RLG45" s="147"/>
      <c r="RLH45" s="147"/>
      <c r="RLI45" s="147"/>
      <c r="RLJ45" s="147"/>
      <c r="RLK45" s="147"/>
      <c r="RLL45" s="147"/>
      <c r="RLM45" s="147"/>
      <c r="RLN45" s="147"/>
      <c r="RLO45" s="147"/>
      <c r="RLP45" s="147"/>
      <c r="RLQ45" s="147"/>
      <c r="RLR45" s="147"/>
      <c r="RLS45" s="147"/>
      <c r="RLT45" s="147"/>
      <c r="RLU45" s="147"/>
      <c r="RLV45" s="147"/>
      <c r="RLW45" s="147"/>
      <c r="RLX45" s="147"/>
      <c r="RLY45" s="147"/>
      <c r="RLZ45" s="147"/>
      <c r="RMA45" s="147"/>
      <c r="RMB45" s="147"/>
      <c r="RMC45" s="147"/>
      <c r="RMD45" s="147"/>
      <c r="RME45" s="147"/>
      <c r="RMF45" s="147"/>
      <c r="RMG45" s="147"/>
      <c r="RMH45" s="147"/>
      <c r="RMI45" s="147"/>
      <c r="RMJ45" s="147"/>
      <c r="RMK45" s="147"/>
      <c r="RML45" s="147"/>
      <c r="RMM45" s="147"/>
      <c r="RMN45" s="147"/>
      <c r="RMO45" s="147"/>
      <c r="RMP45" s="147"/>
      <c r="RMQ45" s="147"/>
      <c r="RMR45" s="147"/>
      <c r="RMS45" s="147"/>
      <c r="RMT45" s="147"/>
      <c r="RMU45" s="147"/>
      <c r="RMV45" s="147"/>
      <c r="RMW45" s="147"/>
      <c r="RMX45" s="147"/>
      <c r="RMY45" s="147"/>
      <c r="RMZ45" s="147"/>
      <c r="RNA45" s="147"/>
      <c r="RNB45" s="147"/>
      <c r="RNC45" s="147"/>
      <c r="RND45" s="147"/>
      <c r="RNE45" s="147"/>
      <c r="RNF45" s="147"/>
      <c r="RNG45" s="147"/>
      <c r="RNH45" s="147"/>
      <c r="RNI45" s="147"/>
      <c r="RNJ45" s="147"/>
      <c r="RNK45" s="147"/>
      <c r="RNL45" s="147"/>
      <c r="RNM45" s="147"/>
      <c r="RNN45" s="147"/>
      <c r="RNO45" s="147"/>
      <c r="RNP45" s="147"/>
      <c r="RNQ45" s="147"/>
      <c r="RNR45" s="147"/>
      <c r="RNS45" s="147"/>
      <c r="RNT45" s="147"/>
      <c r="RNU45" s="147"/>
      <c r="RNV45" s="147"/>
      <c r="RNW45" s="147"/>
      <c r="RNX45" s="147"/>
      <c r="RNY45" s="147"/>
      <c r="RNZ45" s="147"/>
      <c r="ROA45" s="147"/>
      <c r="ROB45" s="147"/>
      <c r="ROC45" s="147"/>
      <c r="ROD45" s="147"/>
      <c r="ROE45" s="147"/>
      <c r="ROF45" s="147"/>
      <c r="ROG45" s="147"/>
      <c r="ROH45" s="147"/>
      <c r="ROI45" s="147"/>
      <c r="ROJ45" s="147"/>
      <c r="ROK45" s="147"/>
      <c r="ROL45" s="147"/>
      <c r="ROM45" s="147"/>
      <c r="RON45" s="147"/>
      <c r="ROO45" s="147"/>
      <c r="ROP45" s="147"/>
      <c r="ROQ45" s="147"/>
      <c r="ROR45" s="147"/>
      <c r="ROS45" s="147"/>
      <c r="ROT45" s="147"/>
      <c r="ROU45" s="147"/>
      <c r="ROV45" s="147"/>
      <c r="ROW45" s="147"/>
      <c r="ROX45" s="147"/>
      <c r="ROY45" s="147"/>
      <c r="ROZ45" s="147"/>
      <c r="RPA45" s="147"/>
      <c r="RPB45" s="147"/>
      <c r="RPC45" s="147"/>
      <c r="RPD45" s="147"/>
      <c r="RPE45" s="147"/>
      <c r="RPF45" s="147"/>
      <c r="RPG45" s="147"/>
      <c r="RPH45" s="147"/>
      <c r="RPI45" s="147"/>
      <c r="RPJ45" s="147"/>
      <c r="RPK45" s="147"/>
      <c r="RPL45" s="147"/>
      <c r="RPM45" s="147"/>
      <c r="RPN45" s="147"/>
      <c r="RPO45" s="147"/>
      <c r="RPP45" s="147"/>
      <c r="RPQ45" s="147"/>
      <c r="RPR45" s="147"/>
      <c r="RPS45" s="147"/>
      <c r="RPT45" s="147"/>
      <c r="RPU45" s="147"/>
      <c r="RPV45" s="147"/>
      <c r="RPW45" s="147"/>
      <c r="RPX45" s="147"/>
      <c r="RPY45" s="147"/>
      <c r="RPZ45" s="147"/>
      <c r="RQA45" s="147"/>
      <c r="RQB45" s="147"/>
      <c r="RQC45" s="147"/>
      <c r="RQD45" s="147"/>
      <c r="RQE45" s="147"/>
      <c r="RQF45" s="147"/>
      <c r="RQG45" s="147"/>
      <c r="RQH45" s="147"/>
      <c r="RQI45" s="147"/>
      <c r="RQJ45" s="147"/>
      <c r="RQK45" s="147"/>
      <c r="RQL45" s="147"/>
      <c r="RQM45" s="147"/>
      <c r="RQN45" s="147"/>
      <c r="RQO45" s="147"/>
      <c r="RQP45" s="147"/>
      <c r="RQQ45" s="147"/>
      <c r="RQR45" s="147"/>
      <c r="RQS45" s="147"/>
      <c r="RQT45" s="147"/>
      <c r="RQU45" s="147"/>
      <c r="RQV45" s="147"/>
      <c r="RQW45" s="147"/>
      <c r="RQX45" s="147"/>
      <c r="RQY45" s="147"/>
      <c r="RQZ45" s="147"/>
      <c r="RRA45" s="147"/>
      <c r="RRB45" s="147"/>
      <c r="RRC45" s="147"/>
      <c r="RRD45" s="147"/>
      <c r="RRE45" s="147"/>
      <c r="RRF45" s="147"/>
      <c r="RRG45" s="147"/>
      <c r="RRH45" s="147"/>
      <c r="RRI45" s="147"/>
      <c r="RRJ45" s="147"/>
      <c r="RRK45" s="147"/>
      <c r="RRL45" s="147"/>
      <c r="RRM45" s="147"/>
      <c r="RRN45" s="147"/>
      <c r="RRO45" s="147"/>
      <c r="RRP45" s="147"/>
      <c r="RRQ45" s="147"/>
      <c r="RRR45" s="147"/>
      <c r="RRS45" s="147"/>
      <c r="RRT45" s="147"/>
      <c r="RRU45" s="147"/>
      <c r="RRV45" s="147"/>
      <c r="RRW45" s="147"/>
      <c r="RRX45" s="147"/>
      <c r="RRY45" s="147"/>
      <c r="RRZ45" s="147"/>
      <c r="RSA45" s="147"/>
      <c r="RSB45" s="147"/>
      <c r="RSC45" s="147"/>
      <c r="RSD45" s="147"/>
      <c r="RSE45" s="147"/>
      <c r="RSF45" s="147"/>
      <c r="RSG45" s="147"/>
      <c r="RSH45" s="147"/>
      <c r="RSI45" s="147"/>
      <c r="RSJ45" s="147"/>
      <c r="RSK45" s="147"/>
      <c r="RSL45" s="147"/>
      <c r="RSM45" s="147"/>
      <c r="RSN45" s="147"/>
      <c r="RSO45" s="147"/>
      <c r="RSP45" s="147"/>
      <c r="RSQ45" s="147"/>
      <c r="RSR45" s="147"/>
      <c r="RSS45" s="147"/>
      <c r="RST45" s="147"/>
      <c r="RSU45" s="147"/>
      <c r="RSV45" s="147"/>
      <c r="RSW45" s="147"/>
      <c r="RSX45" s="147"/>
      <c r="RSY45" s="147"/>
      <c r="RSZ45" s="147"/>
      <c r="RTA45" s="147"/>
      <c r="RTB45" s="147"/>
      <c r="RTC45" s="147"/>
      <c r="RTD45" s="147"/>
      <c r="RTE45" s="147"/>
      <c r="RTF45" s="147"/>
      <c r="RTG45" s="147"/>
      <c r="RTH45" s="147"/>
      <c r="RTI45" s="147"/>
      <c r="RTJ45" s="147"/>
      <c r="RTK45" s="147"/>
      <c r="RTL45" s="147"/>
      <c r="RTM45" s="147"/>
      <c r="RTN45" s="147"/>
      <c r="RTO45" s="147"/>
      <c r="RTP45" s="147"/>
      <c r="RTQ45" s="147"/>
      <c r="RTR45" s="147"/>
      <c r="RTS45" s="147"/>
      <c r="RTT45" s="147"/>
      <c r="RTU45" s="147"/>
      <c r="RTV45" s="147"/>
      <c r="RTW45" s="147"/>
      <c r="RTX45" s="147"/>
      <c r="RTY45" s="147"/>
      <c r="RTZ45" s="147"/>
      <c r="RUA45" s="147"/>
      <c r="RUB45" s="147"/>
      <c r="RUC45" s="147"/>
      <c r="RUD45" s="147"/>
      <c r="RUE45" s="147"/>
      <c r="RUF45" s="147"/>
      <c r="RUG45" s="147"/>
      <c r="RUH45" s="147"/>
      <c r="RUI45" s="147"/>
      <c r="RUJ45" s="147"/>
      <c r="RUK45" s="147"/>
      <c r="RUL45" s="147"/>
      <c r="RUM45" s="147"/>
      <c r="RUN45" s="147"/>
      <c r="RUO45" s="147"/>
      <c r="RUP45" s="147"/>
      <c r="RUQ45" s="147"/>
      <c r="RUR45" s="147"/>
      <c r="RUS45" s="147"/>
      <c r="RUT45" s="147"/>
      <c r="RUU45" s="147"/>
      <c r="RUV45" s="147"/>
      <c r="RUW45" s="147"/>
      <c r="RUX45" s="147"/>
      <c r="RUY45" s="147"/>
      <c r="RUZ45" s="147"/>
      <c r="RVA45" s="147"/>
      <c r="RVB45" s="147"/>
      <c r="RVC45" s="147"/>
      <c r="RVD45" s="147"/>
      <c r="RVE45" s="147"/>
      <c r="RVF45" s="147"/>
      <c r="RVG45" s="147"/>
      <c r="RVH45" s="147"/>
      <c r="RVI45" s="147"/>
      <c r="RVJ45" s="147"/>
      <c r="RVK45" s="147"/>
      <c r="RVL45" s="147"/>
      <c r="RVM45" s="147"/>
      <c r="RVN45" s="147"/>
      <c r="RVO45" s="147"/>
      <c r="RVP45" s="147"/>
      <c r="RVQ45" s="147"/>
      <c r="RVR45" s="147"/>
      <c r="RVS45" s="147"/>
      <c r="RVT45" s="147"/>
      <c r="RVU45" s="147"/>
      <c r="RVV45" s="147"/>
      <c r="RVW45" s="147"/>
      <c r="RVX45" s="147"/>
      <c r="RVY45" s="147"/>
      <c r="RVZ45" s="147"/>
      <c r="RWA45" s="147"/>
      <c r="RWB45" s="147"/>
      <c r="RWC45" s="147"/>
      <c r="RWD45" s="147"/>
      <c r="RWE45" s="147"/>
      <c r="RWF45" s="147"/>
      <c r="RWG45" s="147"/>
      <c r="RWH45" s="147"/>
      <c r="RWI45" s="147"/>
      <c r="RWJ45" s="147"/>
      <c r="RWK45" s="147"/>
      <c r="RWL45" s="147"/>
      <c r="RWM45" s="147"/>
      <c r="RWN45" s="147"/>
      <c r="RWO45" s="147"/>
      <c r="RWP45" s="147"/>
      <c r="RWQ45" s="147"/>
      <c r="RWR45" s="147"/>
      <c r="RWS45" s="147"/>
      <c r="RWT45" s="147"/>
      <c r="RWU45" s="147"/>
      <c r="RWV45" s="147"/>
      <c r="RWW45" s="147"/>
      <c r="RWX45" s="147"/>
      <c r="RWY45" s="147"/>
      <c r="RWZ45" s="147"/>
      <c r="RXA45" s="147"/>
      <c r="RXB45" s="147"/>
      <c r="RXC45" s="147"/>
      <c r="RXD45" s="147"/>
      <c r="RXE45" s="147"/>
      <c r="RXF45" s="147"/>
      <c r="RXG45" s="147"/>
      <c r="RXH45" s="147"/>
      <c r="RXI45" s="147"/>
      <c r="RXJ45" s="147"/>
      <c r="RXK45" s="147"/>
      <c r="RXL45" s="147"/>
      <c r="RXM45" s="147"/>
      <c r="RXN45" s="147"/>
      <c r="RXO45" s="147"/>
      <c r="RXP45" s="147"/>
      <c r="RXQ45" s="147"/>
      <c r="RXR45" s="147"/>
      <c r="RXS45" s="147"/>
      <c r="RXT45" s="147"/>
      <c r="RXU45" s="147"/>
      <c r="RXV45" s="147"/>
      <c r="RXW45" s="147"/>
      <c r="RXX45" s="147"/>
      <c r="RXY45" s="147"/>
      <c r="RXZ45" s="147"/>
      <c r="RYA45" s="147"/>
      <c r="RYB45" s="147"/>
      <c r="RYC45" s="147"/>
      <c r="RYD45" s="147"/>
      <c r="RYE45" s="147"/>
      <c r="RYF45" s="147"/>
      <c r="RYG45" s="147"/>
      <c r="RYH45" s="147"/>
      <c r="RYI45" s="147"/>
      <c r="RYJ45" s="147"/>
      <c r="RYK45" s="147"/>
      <c r="RYL45" s="147"/>
      <c r="RYM45" s="147"/>
      <c r="RYN45" s="147"/>
      <c r="RYO45" s="147"/>
      <c r="RYP45" s="147"/>
      <c r="RYQ45" s="147"/>
      <c r="RYR45" s="147"/>
      <c r="RYS45" s="147"/>
      <c r="RYT45" s="147"/>
      <c r="RYU45" s="147"/>
      <c r="RYV45" s="147"/>
      <c r="RYW45" s="147"/>
      <c r="RYX45" s="147"/>
      <c r="RYY45" s="147"/>
      <c r="RYZ45" s="147"/>
      <c r="RZA45" s="147"/>
      <c r="RZB45" s="147"/>
      <c r="RZC45" s="147"/>
      <c r="RZD45" s="147"/>
      <c r="RZE45" s="147"/>
      <c r="RZF45" s="147"/>
      <c r="RZG45" s="147"/>
      <c r="RZH45" s="147"/>
      <c r="RZI45" s="147"/>
      <c r="RZJ45" s="147"/>
      <c r="RZK45" s="147"/>
      <c r="RZL45" s="147"/>
      <c r="RZM45" s="147"/>
      <c r="RZN45" s="147"/>
      <c r="RZO45" s="147"/>
      <c r="RZP45" s="147"/>
      <c r="RZQ45" s="147"/>
      <c r="RZR45" s="147"/>
      <c r="RZS45" s="147"/>
      <c r="RZT45" s="147"/>
      <c r="RZU45" s="147"/>
      <c r="RZV45" s="147"/>
      <c r="RZW45" s="147"/>
      <c r="RZX45" s="147"/>
      <c r="RZY45" s="147"/>
      <c r="RZZ45" s="147"/>
      <c r="SAA45" s="147"/>
      <c r="SAB45" s="147"/>
      <c r="SAC45" s="147"/>
      <c r="SAD45" s="147"/>
      <c r="SAE45" s="147"/>
      <c r="SAF45" s="147"/>
      <c r="SAG45" s="147"/>
      <c r="SAH45" s="147"/>
      <c r="SAI45" s="147"/>
      <c r="SAJ45" s="147"/>
      <c r="SAK45" s="147"/>
      <c r="SAL45" s="147"/>
      <c r="SAM45" s="147"/>
      <c r="SAN45" s="147"/>
      <c r="SAO45" s="147"/>
      <c r="SAP45" s="147"/>
      <c r="SAQ45" s="147"/>
      <c r="SAR45" s="147"/>
      <c r="SAS45" s="147"/>
      <c r="SAT45" s="147"/>
      <c r="SAU45" s="147"/>
      <c r="SAV45" s="147"/>
      <c r="SAW45" s="147"/>
      <c r="SAX45" s="147"/>
      <c r="SAY45" s="147"/>
      <c r="SAZ45" s="147"/>
      <c r="SBA45" s="147"/>
      <c r="SBB45" s="147"/>
      <c r="SBC45" s="147"/>
      <c r="SBD45" s="147"/>
      <c r="SBE45" s="147"/>
      <c r="SBF45" s="147"/>
      <c r="SBG45" s="147"/>
      <c r="SBH45" s="147"/>
      <c r="SBI45" s="147"/>
      <c r="SBJ45" s="147"/>
      <c r="SBK45" s="147"/>
      <c r="SBL45" s="147"/>
      <c r="SBM45" s="147"/>
      <c r="SBN45" s="147"/>
      <c r="SBO45" s="147"/>
      <c r="SBP45" s="147"/>
      <c r="SBQ45" s="147"/>
      <c r="SBR45" s="147"/>
      <c r="SBS45" s="147"/>
      <c r="SBT45" s="147"/>
      <c r="SBU45" s="147"/>
      <c r="SBV45" s="147"/>
      <c r="SBW45" s="147"/>
      <c r="SBX45" s="147"/>
      <c r="SBY45" s="147"/>
      <c r="SBZ45" s="147"/>
      <c r="SCA45" s="147"/>
      <c r="SCB45" s="147"/>
      <c r="SCC45" s="147"/>
      <c r="SCD45" s="147"/>
      <c r="SCE45" s="147"/>
      <c r="SCF45" s="147"/>
      <c r="SCG45" s="147"/>
      <c r="SCH45" s="147"/>
      <c r="SCI45" s="147"/>
      <c r="SCJ45" s="147"/>
      <c r="SCK45" s="147"/>
      <c r="SCL45" s="147"/>
      <c r="SCM45" s="147"/>
      <c r="SCN45" s="147"/>
      <c r="SCO45" s="147"/>
      <c r="SCP45" s="147"/>
      <c r="SCQ45" s="147"/>
      <c r="SCR45" s="147"/>
      <c r="SCS45" s="147"/>
      <c r="SCT45" s="147"/>
      <c r="SCU45" s="147"/>
      <c r="SCV45" s="147"/>
      <c r="SCW45" s="147"/>
      <c r="SCX45" s="147"/>
      <c r="SCY45" s="147"/>
      <c r="SCZ45" s="147"/>
      <c r="SDA45" s="147"/>
      <c r="SDB45" s="147"/>
      <c r="SDC45" s="147"/>
      <c r="SDD45" s="147"/>
      <c r="SDE45" s="147"/>
      <c r="SDF45" s="147"/>
      <c r="SDG45" s="147"/>
      <c r="SDH45" s="147"/>
      <c r="SDI45" s="147"/>
      <c r="SDJ45" s="147"/>
      <c r="SDK45" s="147"/>
      <c r="SDL45" s="147"/>
      <c r="SDM45" s="147"/>
      <c r="SDN45" s="147"/>
      <c r="SDO45" s="147"/>
      <c r="SDP45" s="147"/>
      <c r="SDQ45" s="147"/>
      <c r="SDR45" s="147"/>
      <c r="SDS45" s="147"/>
      <c r="SDT45" s="147"/>
      <c r="SDU45" s="147"/>
      <c r="SDV45" s="147"/>
      <c r="SDW45" s="147"/>
      <c r="SDX45" s="147"/>
      <c r="SDY45" s="147"/>
      <c r="SDZ45" s="147"/>
      <c r="SEA45" s="147"/>
      <c r="SEB45" s="147"/>
      <c r="SEC45" s="147"/>
      <c r="SED45" s="147"/>
      <c r="SEE45" s="147"/>
      <c r="SEF45" s="147"/>
      <c r="SEG45" s="147"/>
      <c r="SEH45" s="147"/>
      <c r="SEI45" s="147"/>
      <c r="SEJ45" s="147"/>
      <c r="SEK45" s="147"/>
      <c r="SEL45" s="147"/>
      <c r="SEM45" s="147"/>
      <c r="SEN45" s="147"/>
      <c r="SEO45" s="147"/>
      <c r="SEP45" s="147"/>
      <c r="SEQ45" s="147"/>
      <c r="SER45" s="147"/>
      <c r="SES45" s="147"/>
      <c r="SET45" s="147"/>
      <c r="SEU45" s="147"/>
      <c r="SEV45" s="147"/>
      <c r="SEW45" s="147"/>
      <c r="SEX45" s="147"/>
      <c r="SEY45" s="147"/>
      <c r="SEZ45" s="147"/>
      <c r="SFA45" s="147"/>
      <c r="SFB45" s="147"/>
      <c r="SFC45" s="147"/>
      <c r="SFD45" s="147"/>
      <c r="SFE45" s="147"/>
      <c r="SFF45" s="147"/>
      <c r="SFG45" s="147"/>
      <c r="SFH45" s="147"/>
      <c r="SFI45" s="147"/>
      <c r="SFJ45" s="147"/>
      <c r="SFK45" s="147"/>
      <c r="SFL45" s="147"/>
      <c r="SFM45" s="147"/>
      <c r="SFN45" s="147"/>
      <c r="SFO45" s="147"/>
      <c r="SFP45" s="147"/>
      <c r="SFQ45" s="147"/>
      <c r="SFR45" s="147"/>
      <c r="SFS45" s="147"/>
      <c r="SFT45" s="147"/>
      <c r="SFU45" s="147"/>
      <c r="SFV45" s="147"/>
      <c r="SFW45" s="147"/>
      <c r="SFX45" s="147"/>
      <c r="SFY45" s="147"/>
      <c r="SFZ45" s="147"/>
      <c r="SGA45" s="147"/>
      <c r="SGB45" s="147"/>
      <c r="SGC45" s="147"/>
      <c r="SGD45" s="147"/>
      <c r="SGE45" s="147"/>
      <c r="SGF45" s="147"/>
      <c r="SGG45" s="147"/>
      <c r="SGH45" s="147"/>
      <c r="SGI45" s="147"/>
      <c r="SGJ45" s="147"/>
      <c r="SGK45" s="147"/>
      <c r="SGL45" s="147"/>
      <c r="SGM45" s="147"/>
      <c r="SGN45" s="147"/>
      <c r="SGO45" s="147"/>
      <c r="SGP45" s="147"/>
      <c r="SGQ45" s="147"/>
      <c r="SGR45" s="147"/>
      <c r="SGS45" s="147"/>
      <c r="SGT45" s="147"/>
      <c r="SGU45" s="147"/>
      <c r="SGV45" s="147"/>
      <c r="SGW45" s="147"/>
      <c r="SGX45" s="147"/>
      <c r="SGY45" s="147"/>
      <c r="SGZ45" s="147"/>
      <c r="SHA45" s="147"/>
      <c r="SHB45" s="147"/>
      <c r="SHC45" s="147"/>
      <c r="SHD45" s="147"/>
      <c r="SHE45" s="147"/>
      <c r="SHF45" s="147"/>
      <c r="SHG45" s="147"/>
      <c r="SHH45" s="147"/>
      <c r="SHI45" s="147"/>
      <c r="SHJ45" s="147"/>
      <c r="SHK45" s="147"/>
      <c r="SHL45" s="147"/>
      <c r="SHM45" s="147"/>
      <c r="SHN45" s="147"/>
      <c r="SHO45" s="147"/>
      <c r="SHP45" s="147"/>
      <c r="SHQ45" s="147"/>
      <c r="SHR45" s="147"/>
      <c r="SHS45" s="147"/>
      <c r="SHT45" s="147"/>
      <c r="SHU45" s="147"/>
      <c r="SHV45" s="147"/>
      <c r="SHW45" s="147"/>
      <c r="SHX45" s="147"/>
      <c r="SHY45" s="147"/>
      <c r="SHZ45" s="147"/>
      <c r="SIA45" s="147"/>
      <c r="SIB45" s="147"/>
      <c r="SIC45" s="147"/>
      <c r="SID45" s="147"/>
      <c r="SIE45" s="147"/>
      <c r="SIF45" s="147"/>
      <c r="SIG45" s="147"/>
      <c r="SIH45" s="147"/>
      <c r="SII45" s="147"/>
      <c r="SIJ45" s="147"/>
      <c r="SIK45" s="147"/>
      <c r="SIL45" s="147"/>
      <c r="SIM45" s="147"/>
      <c r="SIN45" s="147"/>
      <c r="SIO45" s="147"/>
      <c r="SIP45" s="147"/>
      <c r="SIQ45" s="147"/>
      <c r="SIR45" s="147"/>
      <c r="SIS45" s="147"/>
      <c r="SIT45" s="147"/>
      <c r="SIU45" s="147"/>
      <c r="SIV45" s="147"/>
      <c r="SIW45" s="147"/>
      <c r="SIX45" s="147"/>
      <c r="SIY45" s="147"/>
      <c r="SIZ45" s="147"/>
      <c r="SJA45" s="147"/>
      <c r="SJB45" s="147"/>
      <c r="SJC45" s="147"/>
      <c r="SJD45" s="147"/>
      <c r="SJE45" s="147"/>
      <c r="SJF45" s="147"/>
      <c r="SJG45" s="147"/>
      <c r="SJH45" s="147"/>
      <c r="SJI45" s="147"/>
      <c r="SJJ45" s="147"/>
      <c r="SJK45" s="147"/>
      <c r="SJL45" s="147"/>
      <c r="SJM45" s="147"/>
      <c r="SJN45" s="147"/>
      <c r="SJO45" s="147"/>
      <c r="SJP45" s="147"/>
      <c r="SJQ45" s="147"/>
      <c r="SJR45" s="147"/>
      <c r="SJS45" s="147"/>
      <c r="SJT45" s="147"/>
      <c r="SJU45" s="147"/>
      <c r="SJV45" s="147"/>
      <c r="SJW45" s="147"/>
      <c r="SJX45" s="147"/>
      <c r="SJY45" s="147"/>
      <c r="SJZ45" s="147"/>
      <c r="SKA45" s="147"/>
      <c r="SKB45" s="147"/>
      <c r="SKC45" s="147"/>
      <c r="SKD45" s="147"/>
      <c r="SKE45" s="147"/>
      <c r="SKF45" s="147"/>
      <c r="SKG45" s="147"/>
      <c r="SKH45" s="147"/>
      <c r="SKI45" s="147"/>
      <c r="SKJ45" s="147"/>
      <c r="SKK45" s="147"/>
      <c r="SKL45" s="147"/>
      <c r="SKM45" s="147"/>
      <c r="SKN45" s="147"/>
      <c r="SKO45" s="147"/>
      <c r="SKP45" s="147"/>
      <c r="SKQ45" s="147"/>
      <c r="SKR45" s="147"/>
      <c r="SKS45" s="147"/>
      <c r="SKT45" s="147"/>
      <c r="SKU45" s="147"/>
      <c r="SKV45" s="147"/>
      <c r="SKW45" s="147"/>
      <c r="SKX45" s="147"/>
      <c r="SKY45" s="147"/>
      <c r="SKZ45" s="147"/>
      <c r="SLA45" s="147"/>
      <c r="SLB45" s="147"/>
      <c r="SLC45" s="147"/>
      <c r="SLD45" s="147"/>
      <c r="SLE45" s="147"/>
      <c r="SLF45" s="147"/>
      <c r="SLG45" s="147"/>
      <c r="SLH45" s="147"/>
      <c r="SLI45" s="147"/>
      <c r="SLJ45" s="147"/>
      <c r="SLK45" s="147"/>
      <c r="SLL45" s="147"/>
      <c r="SLM45" s="147"/>
      <c r="SLN45" s="147"/>
      <c r="SLO45" s="147"/>
      <c r="SLP45" s="147"/>
      <c r="SLQ45" s="147"/>
      <c r="SLR45" s="147"/>
      <c r="SLS45" s="147"/>
      <c r="SLT45" s="147"/>
      <c r="SLU45" s="147"/>
      <c r="SLV45" s="147"/>
      <c r="SLW45" s="147"/>
      <c r="SLX45" s="147"/>
      <c r="SLY45" s="147"/>
      <c r="SLZ45" s="147"/>
      <c r="SMA45" s="147"/>
      <c r="SMB45" s="147"/>
      <c r="SMC45" s="147"/>
      <c r="SMD45" s="147"/>
      <c r="SME45" s="147"/>
      <c r="SMF45" s="147"/>
      <c r="SMG45" s="147"/>
      <c r="SMH45" s="147"/>
      <c r="SMI45" s="147"/>
      <c r="SMJ45" s="147"/>
      <c r="SMK45" s="147"/>
      <c r="SML45" s="147"/>
      <c r="SMM45" s="147"/>
      <c r="SMN45" s="147"/>
      <c r="SMO45" s="147"/>
      <c r="SMP45" s="147"/>
      <c r="SMQ45" s="147"/>
      <c r="SMR45" s="147"/>
      <c r="SMS45" s="147"/>
      <c r="SMT45" s="147"/>
      <c r="SMU45" s="147"/>
      <c r="SMV45" s="147"/>
      <c r="SMW45" s="147"/>
      <c r="SMX45" s="147"/>
      <c r="SMY45" s="147"/>
      <c r="SMZ45" s="147"/>
      <c r="SNA45" s="147"/>
      <c r="SNB45" s="147"/>
      <c r="SNC45" s="147"/>
      <c r="SND45" s="147"/>
      <c r="SNE45" s="147"/>
      <c r="SNF45" s="147"/>
      <c r="SNG45" s="147"/>
      <c r="SNH45" s="147"/>
      <c r="SNI45" s="147"/>
      <c r="SNJ45" s="147"/>
      <c r="SNK45" s="147"/>
      <c r="SNL45" s="147"/>
      <c r="SNM45" s="147"/>
      <c r="SNN45" s="147"/>
      <c r="SNO45" s="147"/>
      <c r="SNP45" s="147"/>
      <c r="SNQ45" s="147"/>
      <c r="SNR45" s="147"/>
      <c r="SNS45" s="147"/>
      <c r="SNT45" s="147"/>
      <c r="SNU45" s="147"/>
      <c r="SNV45" s="147"/>
      <c r="SNW45" s="147"/>
      <c r="SNX45" s="147"/>
      <c r="SNY45" s="147"/>
      <c r="SNZ45" s="147"/>
      <c r="SOA45" s="147"/>
      <c r="SOB45" s="147"/>
      <c r="SOC45" s="147"/>
      <c r="SOD45" s="147"/>
      <c r="SOE45" s="147"/>
      <c r="SOF45" s="147"/>
      <c r="SOG45" s="147"/>
      <c r="SOH45" s="147"/>
      <c r="SOI45" s="147"/>
      <c r="SOJ45" s="147"/>
      <c r="SOK45" s="147"/>
      <c r="SOL45" s="147"/>
      <c r="SOM45" s="147"/>
      <c r="SON45" s="147"/>
      <c r="SOO45" s="147"/>
      <c r="SOP45" s="147"/>
      <c r="SOQ45" s="147"/>
      <c r="SOR45" s="147"/>
      <c r="SOS45" s="147"/>
      <c r="SOT45" s="147"/>
      <c r="SOU45" s="147"/>
      <c r="SOV45" s="147"/>
      <c r="SOW45" s="147"/>
      <c r="SOX45" s="147"/>
      <c r="SOY45" s="147"/>
      <c r="SOZ45" s="147"/>
      <c r="SPA45" s="147"/>
      <c r="SPB45" s="147"/>
      <c r="SPC45" s="147"/>
      <c r="SPD45" s="147"/>
      <c r="SPE45" s="147"/>
      <c r="SPF45" s="147"/>
      <c r="SPG45" s="147"/>
      <c r="SPH45" s="147"/>
      <c r="SPI45" s="147"/>
      <c r="SPJ45" s="147"/>
      <c r="SPK45" s="147"/>
      <c r="SPL45" s="147"/>
      <c r="SPM45" s="147"/>
      <c r="SPN45" s="147"/>
      <c r="SPO45" s="147"/>
      <c r="SPP45" s="147"/>
      <c r="SPQ45" s="147"/>
      <c r="SPR45" s="147"/>
      <c r="SPS45" s="147"/>
      <c r="SPT45" s="147"/>
      <c r="SPU45" s="147"/>
      <c r="SPV45" s="147"/>
      <c r="SPW45" s="147"/>
      <c r="SPX45" s="147"/>
      <c r="SPY45" s="147"/>
      <c r="SPZ45" s="147"/>
      <c r="SQA45" s="147"/>
      <c r="SQB45" s="147"/>
      <c r="SQC45" s="147"/>
      <c r="SQD45" s="147"/>
      <c r="SQE45" s="147"/>
      <c r="SQF45" s="147"/>
      <c r="SQG45" s="147"/>
      <c r="SQH45" s="147"/>
      <c r="SQI45" s="147"/>
      <c r="SQJ45" s="147"/>
      <c r="SQK45" s="147"/>
      <c r="SQL45" s="147"/>
      <c r="SQM45" s="147"/>
      <c r="SQN45" s="147"/>
      <c r="SQO45" s="147"/>
      <c r="SQP45" s="147"/>
      <c r="SQQ45" s="147"/>
      <c r="SQR45" s="147"/>
      <c r="SQS45" s="147"/>
      <c r="SQT45" s="147"/>
      <c r="SQU45" s="147"/>
      <c r="SQV45" s="147"/>
      <c r="SQW45" s="147"/>
      <c r="SQX45" s="147"/>
      <c r="SQY45" s="147"/>
      <c r="SQZ45" s="147"/>
      <c r="SRA45" s="147"/>
      <c r="SRB45" s="147"/>
      <c r="SRC45" s="147"/>
      <c r="SRD45" s="147"/>
      <c r="SRE45" s="147"/>
      <c r="SRF45" s="147"/>
      <c r="SRG45" s="147"/>
      <c r="SRH45" s="147"/>
      <c r="SRI45" s="147"/>
      <c r="SRJ45" s="147"/>
      <c r="SRK45" s="147"/>
      <c r="SRL45" s="147"/>
      <c r="SRM45" s="147"/>
      <c r="SRN45" s="147"/>
      <c r="SRO45" s="147"/>
      <c r="SRP45" s="147"/>
      <c r="SRQ45" s="147"/>
      <c r="SRR45" s="147"/>
      <c r="SRS45" s="147"/>
      <c r="SRT45" s="147"/>
      <c r="SRU45" s="147"/>
      <c r="SRV45" s="147"/>
      <c r="SRW45" s="147"/>
      <c r="SRX45" s="147"/>
      <c r="SRY45" s="147"/>
      <c r="SRZ45" s="147"/>
      <c r="SSA45" s="147"/>
      <c r="SSB45" s="147"/>
      <c r="SSC45" s="147"/>
      <c r="SSD45" s="147"/>
      <c r="SSE45" s="147"/>
      <c r="SSF45" s="147"/>
      <c r="SSG45" s="147"/>
      <c r="SSH45" s="147"/>
      <c r="SSI45" s="147"/>
      <c r="SSJ45" s="147"/>
      <c r="SSK45" s="147"/>
      <c r="SSL45" s="147"/>
      <c r="SSM45" s="147"/>
      <c r="SSN45" s="147"/>
      <c r="SSO45" s="147"/>
      <c r="SSP45" s="147"/>
      <c r="SSQ45" s="147"/>
      <c r="SSR45" s="147"/>
      <c r="SSS45" s="147"/>
      <c r="SST45" s="147"/>
      <c r="SSU45" s="147"/>
      <c r="SSV45" s="147"/>
      <c r="SSW45" s="147"/>
      <c r="SSX45" s="147"/>
      <c r="SSY45" s="147"/>
      <c r="SSZ45" s="147"/>
      <c r="STA45" s="147"/>
      <c r="STB45" s="147"/>
      <c r="STC45" s="147"/>
      <c r="STD45" s="147"/>
      <c r="STE45" s="147"/>
      <c r="STF45" s="147"/>
      <c r="STG45" s="147"/>
      <c r="STH45" s="147"/>
      <c r="STI45" s="147"/>
      <c r="STJ45" s="147"/>
      <c r="STK45" s="147"/>
      <c r="STL45" s="147"/>
      <c r="STM45" s="147"/>
      <c r="STN45" s="147"/>
      <c r="STO45" s="147"/>
      <c r="STP45" s="147"/>
      <c r="STQ45" s="147"/>
      <c r="STR45" s="147"/>
      <c r="STS45" s="147"/>
      <c r="STT45" s="147"/>
      <c r="STU45" s="147"/>
      <c r="STV45" s="147"/>
      <c r="STW45" s="147"/>
      <c r="STX45" s="147"/>
      <c r="STY45" s="147"/>
      <c r="STZ45" s="147"/>
      <c r="SUA45" s="147"/>
      <c r="SUB45" s="147"/>
      <c r="SUC45" s="147"/>
      <c r="SUD45" s="147"/>
      <c r="SUE45" s="147"/>
      <c r="SUF45" s="147"/>
      <c r="SUG45" s="147"/>
      <c r="SUH45" s="147"/>
      <c r="SUI45" s="147"/>
      <c r="SUJ45" s="147"/>
      <c r="SUK45" s="147"/>
      <c r="SUL45" s="147"/>
      <c r="SUM45" s="147"/>
      <c r="SUN45" s="147"/>
      <c r="SUO45" s="147"/>
      <c r="SUP45" s="147"/>
      <c r="SUQ45" s="147"/>
      <c r="SUR45" s="147"/>
      <c r="SUS45" s="147"/>
      <c r="SUT45" s="147"/>
      <c r="SUU45" s="147"/>
      <c r="SUV45" s="147"/>
      <c r="SUW45" s="147"/>
      <c r="SUX45" s="147"/>
      <c r="SUY45" s="147"/>
      <c r="SUZ45" s="147"/>
      <c r="SVA45" s="147"/>
      <c r="SVB45" s="147"/>
      <c r="SVC45" s="147"/>
      <c r="SVD45" s="147"/>
      <c r="SVE45" s="147"/>
      <c r="SVF45" s="147"/>
      <c r="SVG45" s="147"/>
      <c r="SVH45" s="147"/>
      <c r="SVI45" s="147"/>
      <c r="SVJ45" s="147"/>
      <c r="SVK45" s="147"/>
      <c r="SVL45" s="147"/>
      <c r="SVM45" s="147"/>
      <c r="SVN45" s="147"/>
      <c r="SVO45" s="147"/>
      <c r="SVP45" s="147"/>
      <c r="SVQ45" s="147"/>
      <c r="SVR45" s="147"/>
      <c r="SVS45" s="147"/>
      <c r="SVT45" s="147"/>
      <c r="SVU45" s="147"/>
      <c r="SVV45" s="147"/>
      <c r="SVW45" s="147"/>
      <c r="SVX45" s="147"/>
      <c r="SVY45" s="147"/>
      <c r="SVZ45" s="147"/>
      <c r="SWA45" s="147"/>
      <c r="SWB45" s="147"/>
      <c r="SWC45" s="147"/>
      <c r="SWD45" s="147"/>
      <c r="SWE45" s="147"/>
      <c r="SWF45" s="147"/>
      <c r="SWG45" s="147"/>
      <c r="SWH45" s="147"/>
      <c r="SWI45" s="147"/>
      <c r="SWJ45" s="147"/>
      <c r="SWK45" s="147"/>
      <c r="SWL45" s="147"/>
      <c r="SWM45" s="147"/>
      <c r="SWN45" s="147"/>
      <c r="SWO45" s="147"/>
      <c r="SWP45" s="147"/>
      <c r="SWQ45" s="147"/>
      <c r="SWR45" s="147"/>
      <c r="SWS45" s="147"/>
      <c r="SWT45" s="147"/>
      <c r="SWU45" s="147"/>
      <c r="SWV45" s="147"/>
      <c r="SWW45" s="147"/>
      <c r="SWX45" s="147"/>
      <c r="SWY45" s="147"/>
      <c r="SWZ45" s="147"/>
      <c r="SXA45" s="147"/>
      <c r="SXB45" s="147"/>
      <c r="SXC45" s="147"/>
      <c r="SXD45" s="147"/>
      <c r="SXE45" s="147"/>
      <c r="SXF45" s="147"/>
      <c r="SXG45" s="147"/>
      <c r="SXH45" s="147"/>
      <c r="SXI45" s="147"/>
      <c r="SXJ45" s="147"/>
      <c r="SXK45" s="147"/>
      <c r="SXL45" s="147"/>
      <c r="SXM45" s="147"/>
      <c r="SXN45" s="147"/>
      <c r="SXO45" s="147"/>
      <c r="SXP45" s="147"/>
      <c r="SXQ45" s="147"/>
      <c r="SXR45" s="147"/>
      <c r="SXS45" s="147"/>
      <c r="SXT45" s="147"/>
      <c r="SXU45" s="147"/>
      <c r="SXV45" s="147"/>
      <c r="SXW45" s="147"/>
      <c r="SXX45" s="147"/>
      <c r="SXY45" s="147"/>
      <c r="SXZ45" s="147"/>
      <c r="SYA45" s="147"/>
      <c r="SYB45" s="147"/>
      <c r="SYC45" s="147"/>
      <c r="SYD45" s="147"/>
      <c r="SYE45" s="147"/>
      <c r="SYF45" s="147"/>
      <c r="SYG45" s="147"/>
      <c r="SYH45" s="147"/>
      <c r="SYI45" s="147"/>
      <c r="SYJ45" s="147"/>
      <c r="SYK45" s="147"/>
      <c r="SYL45" s="147"/>
      <c r="SYM45" s="147"/>
      <c r="SYN45" s="147"/>
      <c r="SYO45" s="147"/>
      <c r="SYP45" s="147"/>
      <c r="SYQ45" s="147"/>
      <c r="SYR45" s="147"/>
      <c r="SYS45" s="147"/>
      <c r="SYT45" s="147"/>
      <c r="SYU45" s="147"/>
      <c r="SYV45" s="147"/>
      <c r="SYW45" s="147"/>
      <c r="SYX45" s="147"/>
      <c r="SYY45" s="147"/>
      <c r="SYZ45" s="147"/>
      <c r="SZA45" s="147"/>
      <c r="SZB45" s="147"/>
      <c r="SZC45" s="147"/>
      <c r="SZD45" s="147"/>
      <c r="SZE45" s="147"/>
      <c r="SZF45" s="147"/>
      <c r="SZG45" s="147"/>
      <c r="SZH45" s="147"/>
      <c r="SZI45" s="147"/>
      <c r="SZJ45" s="147"/>
      <c r="SZK45" s="147"/>
      <c r="SZL45" s="147"/>
      <c r="SZM45" s="147"/>
      <c r="SZN45" s="147"/>
      <c r="SZO45" s="147"/>
      <c r="SZP45" s="147"/>
      <c r="SZQ45" s="147"/>
      <c r="SZR45" s="147"/>
      <c r="SZS45" s="147"/>
      <c r="SZT45" s="147"/>
      <c r="SZU45" s="147"/>
      <c r="SZV45" s="147"/>
      <c r="SZW45" s="147"/>
      <c r="SZX45" s="147"/>
      <c r="SZY45" s="147"/>
      <c r="SZZ45" s="147"/>
      <c r="TAA45" s="147"/>
      <c r="TAB45" s="147"/>
      <c r="TAC45" s="147"/>
      <c r="TAD45" s="147"/>
      <c r="TAE45" s="147"/>
      <c r="TAF45" s="147"/>
      <c r="TAG45" s="147"/>
      <c r="TAH45" s="147"/>
      <c r="TAI45" s="147"/>
      <c r="TAJ45" s="147"/>
      <c r="TAK45" s="147"/>
      <c r="TAL45" s="147"/>
      <c r="TAM45" s="147"/>
      <c r="TAN45" s="147"/>
      <c r="TAO45" s="147"/>
      <c r="TAP45" s="147"/>
      <c r="TAQ45" s="147"/>
      <c r="TAR45" s="147"/>
      <c r="TAS45" s="147"/>
      <c r="TAT45" s="147"/>
      <c r="TAU45" s="147"/>
      <c r="TAV45" s="147"/>
      <c r="TAW45" s="147"/>
      <c r="TAX45" s="147"/>
      <c r="TAY45" s="147"/>
      <c r="TAZ45" s="147"/>
      <c r="TBA45" s="147"/>
      <c r="TBB45" s="147"/>
      <c r="TBC45" s="147"/>
      <c r="TBD45" s="147"/>
      <c r="TBE45" s="147"/>
      <c r="TBF45" s="147"/>
      <c r="TBG45" s="147"/>
      <c r="TBH45" s="147"/>
      <c r="TBI45" s="147"/>
      <c r="TBJ45" s="147"/>
      <c r="TBK45" s="147"/>
      <c r="TBL45" s="147"/>
      <c r="TBM45" s="147"/>
      <c r="TBN45" s="147"/>
      <c r="TBO45" s="147"/>
      <c r="TBP45" s="147"/>
      <c r="TBQ45" s="147"/>
      <c r="TBR45" s="147"/>
      <c r="TBS45" s="147"/>
      <c r="TBT45" s="147"/>
      <c r="TBU45" s="147"/>
      <c r="TBV45" s="147"/>
      <c r="TBW45" s="147"/>
      <c r="TBX45" s="147"/>
      <c r="TBY45" s="147"/>
      <c r="TBZ45" s="147"/>
      <c r="TCA45" s="147"/>
      <c r="TCB45" s="147"/>
      <c r="TCC45" s="147"/>
      <c r="TCD45" s="147"/>
      <c r="TCE45" s="147"/>
      <c r="TCF45" s="147"/>
      <c r="TCG45" s="147"/>
      <c r="TCH45" s="147"/>
      <c r="TCI45" s="147"/>
      <c r="TCJ45" s="147"/>
      <c r="TCK45" s="147"/>
      <c r="TCL45" s="147"/>
      <c r="TCM45" s="147"/>
      <c r="TCN45" s="147"/>
      <c r="TCO45" s="147"/>
      <c r="TCP45" s="147"/>
      <c r="TCQ45" s="147"/>
      <c r="TCR45" s="147"/>
      <c r="TCS45" s="147"/>
      <c r="TCT45" s="147"/>
      <c r="TCU45" s="147"/>
      <c r="TCV45" s="147"/>
      <c r="TCW45" s="147"/>
      <c r="TCX45" s="147"/>
      <c r="TCY45" s="147"/>
      <c r="TCZ45" s="147"/>
      <c r="TDA45" s="147"/>
      <c r="TDB45" s="147"/>
      <c r="TDC45" s="147"/>
      <c r="TDD45" s="147"/>
      <c r="TDE45" s="147"/>
      <c r="TDF45" s="147"/>
      <c r="TDG45" s="147"/>
      <c r="TDH45" s="147"/>
      <c r="TDI45" s="147"/>
      <c r="TDJ45" s="147"/>
      <c r="TDK45" s="147"/>
      <c r="TDL45" s="147"/>
      <c r="TDM45" s="147"/>
      <c r="TDN45" s="147"/>
      <c r="TDO45" s="147"/>
      <c r="TDP45" s="147"/>
      <c r="TDQ45" s="147"/>
      <c r="TDR45" s="147"/>
      <c r="TDS45" s="147"/>
      <c r="TDT45" s="147"/>
      <c r="TDU45" s="147"/>
      <c r="TDV45" s="147"/>
      <c r="TDW45" s="147"/>
      <c r="TDX45" s="147"/>
      <c r="TDY45" s="147"/>
      <c r="TDZ45" s="147"/>
      <c r="TEA45" s="147"/>
      <c r="TEB45" s="147"/>
      <c r="TEC45" s="147"/>
      <c r="TED45" s="147"/>
      <c r="TEE45" s="147"/>
      <c r="TEF45" s="147"/>
      <c r="TEG45" s="147"/>
      <c r="TEH45" s="147"/>
      <c r="TEI45" s="147"/>
      <c r="TEJ45" s="147"/>
      <c r="TEK45" s="147"/>
      <c r="TEL45" s="147"/>
      <c r="TEM45" s="147"/>
      <c r="TEN45" s="147"/>
      <c r="TEO45" s="147"/>
      <c r="TEP45" s="147"/>
      <c r="TEQ45" s="147"/>
      <c r="TER45" s="147"/>
      <c r="TES45" s="147"/>
      <c r="TET45" s="147"/>
      <c r="TEU45" s="147"/>
      <c r="TEV45" s="147"/>
      <c r="TEW45" s="147"/>
      <c r="TEX45" s="147"/>
      <c r="TEY45" s="147"/>
      <c r="TEZ45" s="147"/>
      <c r="TFA45" s="147"/>
      <c r="TFB45" s="147"/>
      <c r="TFC45" s="147"/>
      <c r="TFD45" s="147"/>
      <c r="TFE45" s="147"/>
      <c r="TFF45" s="147"/>
      <c r="TFG45" s="147"/>
      <c r="TFH45" s="147"/>
      <c r="TFI45" s="147"/>
      <c r="TFJ45" s="147"/>
      <c r="TFK45" s="147"/>
      <c r="TFL45" s="147"/>
      <c r="TFM45" s="147"/>
      <c r="TFN45" s="147"/>
      <c r="TFO45" s="147"/>
      <c r="TFP45" s="147"/>
      <c r="TFQ45" s="147"/>
      <c r="TFR45" s="147"/>
      <c r="TFS45" s="147"/>
      <c r="TFT45" s="147"/>
      <c r="TFU45" s="147"/>
      <c r="TFV45" s="147"/>
      <c r="TFW45" s="147"/>
      <c r="TFX45" s="147"/>
      <c r="TFY45" s="147"/>
      <c r="TFZ45" s="147"/>
      <c r="TGA45" s="147"/>
      <c r="TGB45" s="147"/>
      <c r="TGC45" s="147"/>
      <c r="TGD45" s="147"/>
      <c r="TGE45" s="147"/>
      <c r="TGF45" s="147"/>
      <c r="TGG45" s="147"/>
      <c r="TGH45" s="147"/>
      <c r="TGI45" s="147"/>
      <c r="TGJ45" s="147"/>
      <c r="TGK45" s="147"/>
      <c r="TGL45" s="147"/>
      <c r="TGM45" s="147"/>
      <c r="TGN45" s="147"/>
      <c r="TGO45" s="147"/>
      <c r="TGP45" s="147"/>
      <c r="TGQ45" s="147"/>
      <c r="TGR45" s="147"/>
      <c r="TGS45" s="147"/>
      <c r="TGT45" s="147"/>
      <c r="TGU45" s="147"/>
      <c r="TGV45" s="147"/>
      <c r="TGW45" s="147"/>
      <c r="TGX45" s="147"/>
      <c r="TGY45" s="147"/>
      <c r="TGZ45" s="147"/>
      <c r="THA45" s="147"/>
      <c r="THB45" s="147"/>
      <c r="THC45" s="147"/>
      <c r="THD45" s="147"/>
      <c r="THE45" s="147"/>
      <c r="THF45" s="147"/>
      <c r="THG45" s="147"/>
      <c r="THH45" s="147"/>
      <c r="THI45" s="147"/>
      <c r="THJ45" s="147"/>
      <c r="THK45" s="147"/>
      <c r="THL45" s="147"/>
      <c r="THM45" s="147"/>
      <c r="THN45" s="147"/>
      <c r="THO45" s="147"/>
      <c r="THP45" s="147"/>
      <c r="THQ45" s="147"/>
      <c r="THR45" s="147"/>
      <c r="THS45" s="147"/>
      <c r="THT45" s="147"/>
      <c r="THU45" s="147"/>
      <c r="THV45" s="147"/>
      <c r="THW45" s="147"/>
      <c r="THX45" s="147"/>
      <c r="THY45" s="147"/>
      <c r="THZ45" s="147"/>
      <c r="TIA45" s="147"/>
      <c r="TIB45" s="147"/>
      <c r="TIC45" s="147"/>
      <c r="TID45" s="147"/>
      <c r="TIE45" s="147"/>
      <c r="TIF45" s="147"/>
      <c r="TIG45" s="147"/>
      <c r="TIH45" s="147"/>
      <c r="TII45" s="147"/>
      <c r="TIJ45" s="147"/>
      <c r="TIK45" s="147"/>
      <c r="TIL45" s="147"/>
      <c r="TIM45" s="147"/>
      <c r="TIN45" s="147"/>
      <c r="TIO45" s="147"/>
      <c r="TIP45" s="147"/>
      <c r="TIQ45" s="147"/>
      <c r="TIR45" s="147"/>
      <c r="TIS45" s="147"/>
      <c r="TIT45" s="147"/>
      <c r="TIU45" s="147"/>
      <c r="TIV45" s="147"/>
      <c r="TIW45" s="147"/>
      <c r="TIX45" s="147"/>
      <c r="TIY45" s="147"/>
      <c r="TIZ45" s="147"/>
      <c r="TJA45" s="147"/>
      <c r="TJB45" s="147"/>
      <c r="TJC45" s="147"/>
      <c r="TJD45" s="147"/>
      <c r="TJE45" s="147"/>
      <c r="TJF45" s="147"/>
      <c r="TJG45" s="147"/>
      <c r="TJH45" s="147"/>
      <c r="TJI45" s="147"/>
      <c r="TJJ45" s="147"/>
      <c r="TJK45" s="147"/>
      <c r="TJL45" s="147"/>
      <c r="TJM45" s="147"/>
      <c r="TJN45" s="147"/>
      <c r="TJO45" s="147"/>
      <c r="TJP45" s="147"/>
      <c r="TJQ45" s="147"/>
      <c r="TJR45" s="147"/>
      <c r="TJS45" s="147"/>
      <c r="TJT45" s="147"/>
      <c r="TJU45" s="147"/>
      <c r="TJV45" s="147"/>
      <c r="TJW45" s="147"/>
      <c r="TJX45" s="147"/>
      <c r="TJY45" s="147"/>
      <c r="TJZ45" s="147"/>
      <c r="TKA45" s="147"/>
      <c r="TKB45" s="147"/>
      <c r="TKC45" s="147"/>
      <c r="TKD45" s="147"/>
      <c r="TKE45" s="147"/>
      <c r="TKF45" s="147"/>
      <c r="TKG45" s="147"/>
      <c r="TKH45" s="147"/>
      <c r="TKI45" s="147"/>
      <c r="TKJ45" s="147"/>
      <c r="TKK45" s="147"/>
      <c r="TKL45" s="147"/>
      <c r="TKM45" s="147"/>
      <c r="TKN45" s="147"/>
      <c r="TKO45" s="147"/>
      <c r="TKP45" s="147"/>
      <c r="TKQ45" s="147"/>
      <c r="TKR45" s="147"/>
      <c r="TKS45" s="147"/>
      <c r="TKT45" s="147"/>
      <c r="TKU45" s="147"/>
      <c r="TKV45" s="147"/>
      <c r="TKW45" s="147"/>
      <c r="TKX45" s="147"/>
      <c r="TKY45" s="147"/>
      <c r="TKZ45" s="147"/>
      <c r="TLA45" s="147"/>
      <c r="TLB45" s="147"/>
      <c r="TLC45" s="147"/>
      <c r="TLD45" s="147"/>
      <c r="TLE45" s="147"/>
      <c r="TLF45" s="147"/>
      <c r="TLG45" s="147"/>
      <c r="TLH45" s="147"/>
      <c r="TLI45" s="147"/>
      <c r="TLJ45" s="147"/>
      <c r="TLK45" s="147"/>
      <c r="TLL45" s="147"/>
      <c r="TLM45" s="147"/>
      <c r="TLN45" s="147"/>
      <c r="TLO45" s="147"/>
      <c r="TLP45" s="147"/>
      <c r="TLQ45" s="147"/>
      <c r="TLR45" s="147"/>
      <c r="TLS45" s="147"/>
      <c r="TLT45" s="147"/>
      <c r="TLU45" s="147"/>
      <c r="TLV45" s="147"/>
      <c r="TLW45" s="147"/>
      <c r="TLX45" s="147"/>
      <c r="TLY45" s="147"/>
      <c r="TLZ45" s="147"/>
      <c r="TMA45" s="147"/>
      <c r="TMB45" s="147"/>
      <c r="TMC45" s="147"/>
      <c r="TMD45" s="147"/>
      <c r="TME45" s="147"/>
      <c r="TMF45" s="147"/>
      <c r="TMG45" s="147"/>
      <c r="TMH45" s="147"/>
      <c r="TMI45" s="147"/>
      <c r="TMJ45" s="147"/>
      <c r="TMK45" s="147"/>
      <c r="TML45" s="147"/>
      <c r="TMM45" s="147"/>
      <c r="TMN45" s="147"/>
      <c r="TMO45" s="147"/>
      <c r="TMP45" s="147"/>
      <c r="TMQ45" s="147"/>
      <c r="TMR45" s="147"/>
      <c r="TMS45" s="147"/>
      <c r="TMT45" s="147"/>
      <c r="TMU45" s="147"/>
      <c r="TMV45" s="147"/>
      <c r="TMW45" s="147"/>
      <c r="TMX45" s="147"/>
      <c r="TMY45" s="147"/>
      <c r="TMZ45" s="147"/>
      <c r="TNA45" s="147"/>
      <c r="TNB45" s="147"/>
      <c r="TNC45" s="147"/>
      <c r="TND45" s="147"/>
      <c r="TNE45" s="147"/>
      <c r="TNF45" s="147"/>
      <c r="TNG45" s="147"/>
      <c r="TNH45" s="147"/>
      <c r="TNI45" s="147"/>
      <c r="TNJ45" s="147"/>
      <c r="TNK45" s="147"/>
      <c r="TNL45" s="147"/>
      <c r="TNM45" s="147"/>
      <c r="TNN45" s="147"/>
      <c r="TNO45" s="147"/>
      <c r="TNP45" s="147"/>
      <c r="TNQ45" s="147"/>
      <c r="TNR45" s="147"/>
      <c r="TNS45" s="147"/>
      <c r="TNT45" s="147"/>
      <c r="TNU45" s="147"/>
      <c r="TNV45" s="147"/>
      <c r="TNW45" s="147"/>
      <c r="TNX45" s="147"/>
      <c r="TNY45" s="147"/>
      <c r="TNZ45" s="147"/>
      <c r="TOA45" s="147"/>
      <c r="TOB45" s="147"/>
      <c r="TOC45" s="147"/>
      <c r="TOD45" s="147"/>
      <c r="TOE45" s="147"/>
      <c r="TOF45" s="147"/>
      <c r="TOG45" s="147"/>
      <c r="TOH45" s="147"/>
      <c r="TOI45" s="147"/>
      <c r="TOJ45" s="147"/>
      <c r="TOK45" s="147"/>
      <c r="TOL45" s="147"/>
      <c r="TOM45" s="147"/>
      <c r="TON45" s="147"/>
      <c r="TOO45" s="147"/>
      <c r="TOP45" s="147"/>
      <c r="TOQ45" s="147"/>
      <c r="TOR45" s="147"/>
      <c r="TOS45" s="147"/>
      <c r="TOT45" s="147"/>
      <c r="TOU45" s="147"/>
      <c r="TOV45" s="147"/>
      <c r="TOW45" s="147"/>
      <c r="TOX45" s="147"/>
      <c r="TOY45" s="147"/>
      <c r="TOZ45" s="147"/>
      <c r="TPA45" s="147"/>
      <c r="TPB45" s="147"/>
      <c r="TPC45" s="147"/>
      <c r="TPD45" s="147"/>
      <c r="TPE45" s="147"/>
      <c r="TPF45" s="147"/>
      <c r="TPG45" s="147"/>
      <c r="TPH45" s="147"/>
      <c r="TPI45" s="147"/>
      <c r="TPJ45" s="147"/>
      <c r="TPK45" s="147"/>
      <c r="TPL45" s="147"/>
      <c r="TPM45" s="147"/>
      <c r="TPN45" s="147"/>
      <c r="TPO45" s="147"/>
      <c r="TPP45" s="147"/>
      <c r="TPQ45" s="147"/>
      <c r="TPR45" s="147"/>
      <c r="TPS45" s="147"/>
      <c r="TPT45" s="147"/>
      <c r="TPU45" s="147"/>
      <c r="TPV45" s="147"/>
      <c r="TPW45" s="147"/>
      <c r="TPX45" s="147"/>
      <c r="TPY45" s="147"/>
      <c r="TPZ45" s="147"/>
      <c r="TQA45" s="147"/>
      <c r="TQB45" s="147"/>
      <c r="TQC45" s="147"/>
      <c r="TQD45" s="147"/>
      <c r="TQE45" s="147"/>
      <c r="TQF45" s="147"/>
      <c r="TQG45" s="147"/>
      <c r="TQH45" s="147"/>
      <c r="TQI45" s="147"/>
      <c r="TQJ45" s="147"/>
      <c r="TQK45" s="147"/>
      <c r="TQL45" s="147"/>
      <c r="TQM45" s="147"/>
      <c r="TQN45" s="147"/>
      <c r="TQO45" s="147"/>
      <c r="TQP45" s="147"/>
      <c r="TQQ45" s="147"/>
      <c r="TQR45" s="147"/>
      <c r="TQS45" s="147"/>
      <c r="TQT45" s="147"/>
      <c r="TQU45" s="147"/>
      <c r="TQV45" s="147"/>
      <c r="TQW45" s="147"/>
      <c r="TQX45" s="147"/>
      <c r="TQY45" s="147"/>
      <c r="TQZ45" s="147"/>
      <c r="TRA45" s="147"/>
      <c r="TRB45" s="147"/>
      <c r="TRC45" s="147"/>
      <c r="TRD45" s="147"/>
      <c r="TRE45" s="147"/>
      <c r="TRF45" s="147"/>
      <c r="TRG45" s="147"/>
      <c r="TRH45" s="147"/>
      <c r="TRI45" s="147"/>
      <c r="TRJ45" s="147"/>
      <c r="TRK45" s="147"/>
      <c r="TRL45" s="147"/>
      <c r="TRM45" s="147"/>
      <c r="TRN45" s="147"/>
      <c r="TRO45" s="147"/>
      <c r="TRP45" s="147"/>
      <c r="TRQ45" s="147"/>
      <c r="TRR45" s="147"/>
      <c r="TRS45" s="147"/>
      <c r="TRT45" s="147"/>
      <c r="TRU45" s="147"/>
      <c r="TRV45" s="147"/>
      <c r="TRW45" s="147"/>
      <c r="TRX45" s="147"/>
      <c r="TRY45" s="147"/>
      <c r="TRZ45" s="147"/>
      <c r="TSA45" s="147"/>
      <c r="TSB45" s="147"/>
      <c r="TSC45" s="147"/>
      <c r="TSD45" s="147"/>
      <c r="TSE45" s="147"/>
      <c r="TSF45" s="147"/>
      <c r="TSG45" s="147"/>
      <c r="TSH45" s="147"/>
      <c r="TSI45" s="147"/>
      <c r="TSJ45" s="147"/>
      <c r="TSK45" s="147"/>
      <c r="TSL45" s="147"/>
      <c r="TSM45" s="147"/>
      <c r="TSN45" s="147"/>
      <c r="TSO45" s="147"/>
      <c r="TSP45" s="147"/>
      <c r="TSQ45" s="147"/>
      <c r="TSR45" s="147"/>
      <c r="TSS45" s="147"/>
      <c r="TST45" s="147"/>
      <c r="TSU45" s="147"/>
      <c r="TSV45" s="147"/>
      <c r="TSW45" s="147"/>
      <c r="TSX45" s="147"/>
      <c r="TSY45" s="147"/>
      <c r="TSZ45" s="147"/>
      <c r="TTA45" s="147"/>
      <c r="TTB45" s="147"/>
      <c r="TTC45" s="147"/>
      <c r="TTD45" s="147"/>
      <c r="TTE45" s="147"/>
      <c r="TTF45" s="147"/>
      <c r="TTG45" s="147"/>
      <c r="TTH45" s="147"/>
      <c r="TTI45" s="147"/>
      <c r="TTJ45" s="147"/>
      <c r="TTK45" s="147"/>
      <c r="TTL45" s="147"/>
      <c r="TTM45" s="147"/>
      <c r="TTN45" s="147"/>
      <c r="TTO45" s="147"/>
      <c r="TTP45" s="147"/>
      <c r="TTQ45" s="147"/>
      <c r="TTR45" s="147"/>
      <c r="TTS45" s="147"/>
      <c r="TTT45" s="147"/>
      <c r="TTU45" s="147"/>
      <c r="TTV45" s="147"/>
      <c r="TTW45" s="147"/>
      <c r="TTX45" s="147"/>
      <c r="TTY45" s="147"/>
      <c r="TTZ45" s="147"/>
      <c r="TUA45" s="147"/>
      <c r="TUB45" s="147"/>
      <c r="TUC45" s="147"/>
      <c r="TUD45" s="147"/>
      <c r="TUE45" s="147"/>
      <c r="TUF45" s="147"/>
      <c r="TUG45" s="147"/>
      <c r="TUH45" s="147"/>
      <c r="TUI45" s="147"/>
      <c r="TUJ45" s="147"/>
      <c r="TUK45" s="147"/>
      <c r="TUL45" s="147"/>
      <c r="TUM45" s="147"/>
      <c r="TUN45" s="147"/>
      <c r="TUO45" s="147"/>
      <c r="TUP45" s="147"/>
      <c r="TUQ45" s="147"/>
      <c r="TUR45" s="147"/>
      <c r="TUS45" s="147"/>
      <c r="TUT45" s="147"/>
      <c r="TUU45" s="147"/>
      <c r="TUV45" s="147"/>
      <c r="TUW45" s="147"/>
      <c r="TUX45" s="147"/>
      <c r="TUY45" s="147"/>
      <c r="TUZ45" s="147"/>
      <c r="TVA45" s="147"/>
      <c r="TVB45" s="147"/>
      <c r="TVC45" s="147"/>
      <c r="TVD45" s="147"/>
      <c r="TVE45" s="147"/>
      <c r="TVF45" s="147"/>
      <c r="TVG45" s="147"/>
      <c r="TVH45" s="147"/>
      <c r="TVI45" s="147"/>
      <c r="TVJ45" s="147"/>
      <c r="TVK45" s="147"/>
      <c r="TVL45" s="147"/>
      <c r="TVM45" s="147"/>
      <c r="TVN45" s="147"/>
      <c r="TVO45" s="147"/>
      <c r="TVP45" s="147"/>
      <c r="TVQ45" s="147"/>
      <c r="TVR45" s="147"/>
      <c r="TVS45" s="147"/>
      <c r="TVT45" s="147"/>
      <c r="TVU45" s="147"/>
      <c r="TVV45" s="147"/>
      <c r="TVW45" s="147"/>
      <c r="TVX45" s="147"/>
      <c r="TVY45" s="147"/>
      <c r="TVZ45" s="147"/>
      <c r="TWA45" s="147"/>
      <c r="TWB45" s="147"/>
      <c r="TWC45" s="147"/>
      <c r="TWD45" s="147"/>
      <c r="TWE45" s="147"/>
      <c r="TWF45" s="147"/>
      <c r="TWG45" s="147"/>
      <c r="TWH45" s="147"/>
      <c r="TWI45" s="147"/>
      <c r="TWJ45" s="147"/>
      <c r="TWK45" s="147"/>
      <c r="TWL45" s="147"/>
      <c r="TWM45" s="147"/>
      <c r="TWN45" s="147"/>
      <c r="TWO45" s="147"/>
      <c r="TWP45" s="147"/>
      <c r="TWQ45" s="147"/>
      <c r="TWR45" s="147"/>
      <c r="TWS45" s="147"/>
      <c r="TWT45" s="147"/>
      <c r="TWU45" s="147"/>
      <c r="TWV45" s="147"/>
      <c r="TWW45" s="147"/>
      <c r="TWX45" s="147"/>
      <c r="TWY45" s="147"/>
      <c r="TWZ45" s="147"/>
      <c r="TXA45" s="147"/>
      <c r="TXB45" s="147"/>
      <c r="TXC45" s="147"/>
      <c r="TXD45" s="147"/>
      <c r="TXE45" s="147"/>
      <c r="TXF45" s="147"/>
      <c r="TXG45" s="147"/>
      <c r="TXH45" s="147"/>
      <c r="TXI45" s="147"/>
      <c r="TXJ45" s="147"/>
      <c r="TXK45" s="147"/>
      <c r="TXL45" s="147"/>
      <c r="TXM45" s="147"/>
      <c r="TXN45" s="147"/>
      <c r="TXO45" s="147"/>
      <c r="TXP45" s="147"/>
      <c r="TXQ45" s="147"/>
      <c r="TXR45" s="147"/>
      <c r="TXS45" s="147"/>
      <c r="TXT45" s="147"/>
      <c r="TXU45" s="147"/>
      <c r="TXV45" s="147"/>
      <c r="TXW45" s="147"/>
      <c r="TXX45" s="147"/>
      <c r="TXY45" s="147"/>
      <c r="TXZ45" s="147"/>
      <c r="TYA45" s="147"/>
      <c r="TYB45" s="147"/>
      <c r="TYC45" s="147"/>
      <c r="TYD45" s="147"/>
      <c r="TYE45" s="147"/>
      <c r="TYF45" s="147"/>
      <c r="TYG45" s="147"/>
      <c r="TYH45" s="147"/>
      <c r="TYI45" s="147"/>
      <c r="TYJ45" s="147"/>
      <c r="TYK45" s="147"/>
      <c r="TYL45" s="147"/>
      <c r="TYM45" s="147"/>
      <c r="TYN45" s="147"/>
      <c r="TYO45" s="147"/>
      <c r="TYP45" s="147"/>
      <c r="TYQ45" s="147"/>
      <c r="TYR45" s="147"/>
      <c r="TYS45" s="147"/>
      <c r="TYT45" s="147"/>
      <c r="TYU45" s="147"/>
      <c r="TYV45" s="147"/>
      <c r="TYW45" s="147"/>
      <c r="TYX45" s="147"/>
      <c r="TYY45" s="147"/>
      <c r="TYZ45" s="147"/>
      <c r="TZA45" s="147"/>
      <c r="TZB45" s="147"/>
      <c r="TZC45" s="147"/>
      <c r="TZD45" s="147"/>
      <c r="TZE45" s="147"/>
      <c r="TZF45" s="147"/>
      <c r="TZG45" s="147"/>
      <c r="TZH45" s="147"/>
      <c r="TZI45" s="147"/>
      <c r="TZJ45" s="147"/>
      <c r="TZK45" s="147"/>
      <c r="TZL45" s="147"/>
      <c r="TZM45" s="147"/>
      <c r="TZN45" s="147"/>
      <c r="TZO45" s="147"/>
      <c r="TZP45" s="147"/>
      <c r="TZQ45" s="147"/>
      <c r="TZR45" s="147"/>
      <c r="TZS45" s="147"/>
      <c r="TZT45" s="147"/>
      <c r="TZU45" s="147"/>
      <c r="TZV45" s="147"/>
      <c r="TZW45" s="147"/>
      <c r="TZX45" s="147"/>
      <c r="TZY45" s="147"/>
      <c r="TZZ45" s="147"/>
      <c r="UAA45" s="147"/>
      <c r="UAB45" s="147"/>
      <c r="UAC45" s="147"/>
      <c r="UAD45" s="147"/>
      <c r="UAE45" s="147"/>
      <c r="UAF45" s="147"/>
      <c r="UAG45" s="147"/>
      <c r="UAH45" s="147"/>
      <c r="UAI45" s="147"/>
      <c r="UAJ45" s="147"/>
      <c r="UAK45" s="147"/>
      <c r="UAL45" s="147"/>
      <c r="UAM45" s="147"/>
      <c r="UAN45" s="147"/>
      <c r="UAO45" s="147"/>
      <c r="UAP45" s="147"/>
      <c r="UAQ45" s="147"/>
      <c r="UAR45" s="147"/>
      <c r="UAS45" s="147"/>
      <c r="UAT45" s="147"/>
      <c r="UAU45" s="147"/>
      <c r="UAV45" s="147"/>
      <c r="UAW45" s="147"/>
      <c r="UAX45" s="147"/>
      <c r="UAY45" s="147"/>
      <c r="UAZ45" s="147"/>
      <c r="UBA45" s="147"/>
      <c r="UBB45" s="147"/>
      <c r="UBC45" s="147"/>
      <c r="UBD45" s="147"/>
      <c r="UBE45" s="147"/>
      <c r="UBF45" s="147"/>
      <c r="UBG45" s="147"/>
      <c r="UBH45" s="147"/>
      <c r="UBI45" s="147"/>
      <c r="UBJ45" s="147"/>
      <c r="UBK45" s="147"/>
      <c r="UBL45" s="147"/>
      <c r="UBM45" s="147"/>
      <c r="UBN45" s="147"/>
      <c r="UBO45" s="147"/>
      <c r="UBP45" s="147"/>
      <c r="UBQ45" s="147"/>
      <c r="UBR45" s="147"/>
      <c r="UBS45" s="147"/>
      <c r="UBT45" s="147"/>
      <c r="UBU45" s="147"/>
      <c r="UBV45" s="147"/>
      <c r="UBW45" s="147"/>
      <c r="UBX45" s="147"/>
      <c r="UBY45" s="147"/>
      <c r="UBZ45" s="147"/>
      <c r="UCA45" s="147"/>
      <c r="UCB45" s="147"/>
      <c r="UCC45" s="147"/>
      <c r="UCD45" s="147"/>
      <c r="UCE45" s="147"/>
      <c r="UCF45" s="147"/>
      <c r="UCG45" s="147"/>
      <c r="UCH45" s="147"/>
      <c r="UCI45" s="147"/>
      <c r="UCJ45" s="147"/>
      <c r="UCK45" s="147"/>
      <c r="UCL45" s="147"/>
      <c r="UCM45" s="147"/>
      <c r="UCN45" s="147"/>
      <c r="UCO45" s="147"/>
      <c r="UCP45" s="147"/>
      <c r="UCQ45" s="147"/>
      <c r="UCR45" s="147"/>
      <c r="UCS45" s="147"/>
      <c r="UCT45" s="147"/>
      <c r="UCU45" s="147"/>
      <c r="UCV45" s="147"/>
      <c r="UCW45" s="147"/>
      <c r="UCX45" s="147"/>
      <c r="UCY45" s="147"/>
      <c r="UCZ45" s="147"/>
      <c r="UDA45" s="147"/>
      <c r="UDB45" s="147"/>
      <c r="UDC45" s="147"/>
      <c r="UDD45" s="147"/>
      <c r="UDE45" s="147"/>
      <c r="UDF45" s="147"/>
      <c r="UDG45" s="147"/>
      <c r="UDH45" s="147"/>
      <c r="UDI45" s="147"/>
      <c r="UDJ45" s="147"/>
      <c r="UDK45" s="147"/>
      <c r="UDL45" s="147"/>
      <c r="UDM45" s="147"/>
      <c r="UDN45" s="147"/>
      <c r="UDO45" s="147"/>
      <c r="UDP45" s="147"/>
      <c r="UDQ45" s="147"/>
      <c r="UDR45" s="147"/>
      <c r="UDS45" s="147"/>
      <c r="UDT45" s="147"/>
      <c r="UDU45" s="147"/>
      <c r="UDV45" s="147"/>
      <c r="UDW45" s="147"/>
      <c r="UDX45" s="147"/>
      <c r="UDY45" s="147"/>
      <c r="UDZ45" s="147"/>
      <c r="UEA45" s="147"/>
      <c r="UEB45" s="147"/>
      <c r="UEC45" s="147"/>
      <c r="UED45" s="147"/>
      <c r="UEE45" s="147"/>
      <c r="UEF45" s="147"/>
      <c r="UEG45" s="147"/>
      <c r="UEH45" s="147"/>
      <c r="UEI45" s="147"/>
      <c r="UEJ45" s="147"/>
      <c r="UEK45" s="147"/>
      <c r="UEL45" s="147"/>
      <c r="UEM45" s="147"/>
      <c r="UEN45" s="147"/>
      <c r="UEO45" s="147"/>
      <c r="UEP45" s="147"/>
      <c r="UEQ45" s="147"/>
      <c r="UER45" s="147"/>
      <c r="UES45" s="147"/>
      <c r="UET45" s="147"/>
      <c r="UEU45" s="147"/>
      <c r="UEV45" s="147"/>
      <c r="UEW45" s="147"/>
      <c r="UEX45" s="147"/>
      <c r="UEY45" s="147"/>
      <c r="UEZ45" s="147"/>
      <c r="UFA45" s="147"/>
      <c r="UFB45" s="147"/>
      <c r="UFC45" s="147"/>
      <c r="UFD45" s="147"/>
      <c r="UFE45" s="147"/>
      <c r="UFF45" s="147"/>
      <c r="UFG45" s="147"/>
      <c r="UFH45" s="147"/>
      <c r="UFI45" s="147"/>
      <c r="UFJ45" s="147"/>
      <c r="UFK45" s="147"/>
      <c r="UFL45" s="147"/>
      <c r="UFM45" s="147"/>
      <c r="UFN45" s="147"/>
      <c r="UFO45" s="147"/>
      <c r="UFP45" s="147"/>
      <c r="UFQ45" s="147"/>
      <c r="UFR45" s="147"/>
      <c r="UFS45" s="147"/>
      <c r="UFT45" s="147"/>
      <c r="UFU45" s="147"/>
      <c r="UFV45" s="147"/>
      <c r="UFW45" s="147"/>
      <c r="UFX45" s="147"/>
      <c r="UFY45" s="147"/>
      <c r="UFZ45" s="147"/>
      <c r="UGA45" s="147"/>
      <c r="UGB45" s="147"/>
      <c r="UGC45" s="147"/>
      <c r="UGD45" s="147"/>
      <c r="UGE45" s="147"/>
      <c r="UGF45" s="147"/>
      <c r="UGG45" s="147"/>
      <c r="UGH45" s="147"/>
      <c r="UGI45" s="147"/>
      <c r="UGJ45" s="147"/>
      <c r="UGK45" s="147"/>
      <c r="UGL45" s="147"/>
      <c r="UGM45" s="147"/>
      <c r="UGN45" s="147"/>
      <c r="UGO45" s="147"/>
      <c r="UGP45" s="147"/>
      <c r="UGQ45" s="147"/>
      <c r="UGR45" s="147"/>
      <c r="UGS45" s="147"/>
      <c r="UGT45" s="147"/>
      <c r="UGU45" s="147"/>
      <c r="UGV45" s="147"/>
      <c r="UGW45" s="147"/>
      <c r="UGX45" s="147"/>
      <c r="UGY45" s="147"/>
      <c r="UGZ45" s="147"/>
      <c r="UHA45" s="147"/>
      <c r="UHB45" s="147"/>
      <c r="UHC45" s="147"/>
      <c r="UHD45" s="147"/>
      <c r="UHE45" s="147"/>
      <c r="UHF45" s="147"/>
      <c r="UHG45" s="147"/>
      <c r="UHH45" s="147"/>
      <c r="UHI45" s="147"/>
      <c r="UHJ45" s="147"/>
      <c r="UHK45" s="147"/>
      <c r="UHL45" s="147"/>
      <c r="UHM45" s="147"/>
      <c r="UHN45" s="147"/>
      <c r="UHO45" s="147"/>
      <c r="UHP45" s="147"/>
      <c r="UHQ45" s="147"/>
      <c r="UHR45" s="147"/>
      <c r="UHS45" s="147"/>
      <c r="UHT45" s="147"/>
      <c r="UHU45" s="147"/>
      <c r="UHV45" s="147"/>
      <c r="UHW45" s="147"/>
      <c r="UHX45" s="147"/>
      <c r="UHY45" s="147"/>
      <c r="UHZ45" s="147"/>
      <c r="UIA45" s="147"/>
      <c r="UIB45" s="147"/>
      <c r="UIC45" s="147"/>
      <c r="UID45" s="147"/>
      <c r="UIE45" s="147"/>
      <c r="UIF45" s="147"/>
      <c r="UIG45" s="147"/>
      <c r="UIH45" s="147"/>
      <c r="UII45" s="147"/>
      <c r="UIJ45" s="147"/>
      <c r="UIK45" s="147"/>
      <c r="UIL45" s="147"/>
      <c r="UIM45" s="147"/>
      <c r="UIN45" s="147"/>
      <c r="UIO45" s="147"/>
      <c r="UIP45" s="147"/>
      <c r="UIQ45" s="147"/>
      <c r="UIR45" s="147"/>
      <c r="UIS45" s="147"/>
      <c r="UIT45" s="147"/>
      <c r="UIU45" s="147"/>
      <c r="UIV45" s="147"/>
      <c r="UIW45" s="147"/>
      <c r="UIX45" s="147"/>
      <c r="UIY45" s="147"/>
      <c r="UIZ45" s="147"/>
      <c r="UJA45" s="147"/>
      <c r="UJB45" s="147"/>
      <c r="UJC45" s="147"/>
      <c r="UJD45" s="147"/>
      <c r="UJE45" s="147"/>
      <c r="UJF45" s="147"/>
      <c r="UJG45" s="147"/>
      <c r="UJH45" s="147"/>
      <c r="UJI45" s="147"/>
      <c r="UJJ45" s="147"/>
      <c r="UJK45" s="147"/>
      <c r="UJL45" s="147"/>
      <c r="UJM45" s="147"/>
      <c r="UJN45" s="147"/>
      <c r="UJO45" s="147"/>
      <c r="UJP45" s="147"/>
      <c r="UJQ45" s="147"/>
      <c r="UJR45" s="147"/>
      <c r="UJS45" s="147"/>
      <c r="UJT45" s="147"/>
      <c r="UJU45" s="147"/>
      <c r="UJV45" s="147"/>
      <c r="UJW45" s="147"/>
      <c r="UJX45" s="147"/>
      <c r="UJY45" s="147"/>
      <c r="UJZ45" s="147"/>
      <c r="UKA45" s="147"/>
      <c r="UKB45" s="147"/>
      <c r="UKC45" s="147"/>
      <c r="UKD45" s="147"/>
      <c r="UKE45" s="147"/>
      <c r="UKF45" s="147"/>
      <c r="UKG45" s="147"/>
      <c r="UKH45" s="147"/>
      <c r="UKI45" s="147"/>
      <c r="UKJ45" s="147"/>
      <c r="UKK45" s="147"/>
      <c r="UKL45" s="147"/>
      <c r="UKM45" s="147"/>
      <c r="UKN45" s="147"/>
      <c r="UKO45" s="147"/>
      <c r="UKP45" s="147"/>
      <c r="UKQ45" s="147"/>
      <c r="UKR45" s="147"/>
      <c r="UKS45" s="147"/>
      <c r="UKT45" s="147"/>
      <c r="UKU45" s="147"/>
      <c r="UKV45" s="147"/>
      <c r="UKW45" s="147"/>
      <c r="UKX45" s="147"/>
      <c r="UKY45" s="147"/>
      <c r="UKZ45" s="147"/>
      <c r="ULA45" s="147"/>
      <c r="ULB45" s="147"/>
      <c r="ULC45" s="147"/>
      <c r="ULD45" s="147"/>
      <c r="ULE45" s="147"/>
      <c r="ULF45" s="147"/>
      <c r="ULG45" s="147"/>
      <c r="ULH45" s="147"/>
      <c r="ULI45" s="147"/>
      <c r="ULJ45" s="147"/>
      <c r="ULK45" s="147"/>
      <c r="ULL45" s="147"/>
      <c r="ULM45" s="147"/>
      <c r="ULN45" s="147"/>
      <c r="ULO45" s="147"/>
      <c r="ULP45" s="147"/>
      <c r="ULQ45" s="147"/>
      <c r="ULR45" s="147"/>
      <c r="ULS45" s="147"/>
      <c r="ULT45" s="147"/>
      <c r="ULU45" s="147"/>
      <c r="ULV45" s="147"/>
      <c r="ULW45" s="147"/>
      <c r="ULX45" s="147"/>
      <c r="ULY45" s="147"/>
      <c r="ULZ45" s="147"/>
      <c r="UMA45" s="147"/>
      <c r="UMB45" s="147"/>
      <c r="UMC45" s="147"/>
      <c r="UMD45" s="147"/>
      <c r="UME45" s="147"/>
      <c r="UMF45" s="147"/>
      <c r="UMG45" s="147"/>
      <c r="UMH45" s="147"/>
      <c r="UMI45" s="147"/>
      <c r="UMJ45" s="147"/>
      <c r="UMK45" s="147"/>
      <c r="UML45" s="147"/>
      <c r="UMM45" s="147"/>
      <c r="UMN45" s="147"/>
      <c r="UMO45" s="147"/>
      <c r="UMP45" s="147"/>
      <c r="UMQ45" s="147"/>
      <c r="UMR45" s="147"/>
      <c r="UMS45" s="147"/>
      <c r="UMT45" s="147"/>
      <c r="UMU45" s="147"/>
      <c r="UMV45" s="147"/>
      <c r="UMW45" s="147"/>
      <c r="UMX45" s="147"/>
      <c r="UMY45" s="147"/>
      <c r="UMZ45" s="147"/>
      <c r="UNA45" s="147"/>
      <c r="UNB45" s="147"/>
      <c r="UNC45" s="147"/>
      <c r="UND45" s="147"/>
      <c r="UNE45" s="147"/>
      <c r="UNF45" s="147"/>
      <c r="UNG45" s="147"/>
      <c r="UNH45" s="147"/>
      <c r="UNI45" s="147"/>
      <c r="UNJ45" s="147"/>
      <c r="UNK45" s="147"/>
      <c r="UNL45" s="147"/>
      <c r="UNM45" s="147"/>
      <c r="UNN45" s="147"/>
      <c r="UNO45" s="147"/>
      <c r="UNP45" s="147"/>
      <c r="UNQ45" s="147"/>
      <c r="UNR45" s="147"/>
      <c r="UNS45" s="147"/>
      <c r="UNT45" s="147"/>
      <c r="UNU45" s="147"/>
      <c r="UNV45" s="147"/>
      <c r="UNW45" s="147"/>
      <c r="UNX45" s="147"/>
      <c r="UNY45" s="147"/>
      <c r="UNZ45" s="147"/>
      <c r="UOA45" s="147"/>
      <c r="UOB45" s="147"/>
      <c r="UOC45" s="147"/>
      <c r="UOD45" s="147"/>
      <c r="UOE45" s="147"/>
      <c r="UOF45" s="147"/>
      <c r="UOG45" s="147"/>
      <c r="UOH45" s="147"/>
      <c r="UOI45" s="147"/>
      <c r="UOJ45" s="147"/>
      <c r="UOK45" s="147"/>
      <c r="UOL45" s="147"/>
      <c r="UOM45" s="147"/>
      <c r="UON45" s="147"/>
      <c r="UOO45" s="147"/>
      <c r="UOP45" s="147"/>
      <c r="UOQ45" s="147"/>
      <c r="UOR45" s="147"/>
      <c r="UOS45" s="147"/>
      <c r="UOT45" s="147"/>
      <c r="UOU45" s="147"/>
      <c r="UOV45" s="147"/>
      <c r="UOW45" s="147"/>
      <c r="UOX45" s="147"/>
      <c r="UOY45" s="147"/>
      <c r="UOZ45" s="147"/>
      <c r="UPA45" s="147"/>
      <c r="UPB45" s="147"/>
      <c r="UPC45" s="147"/>
      <c r="UPD45" s="147"/>
      <c r="UPE45" s="147"/>
      <c r="UPF45" s="147"/>
      <c r="UPG45" s="147"/>
      <c r="UPH45" s="147"/>
      <c r="UPI45" s="147"/>
      <c r="UPJ45" s="147"/>
      <c r="UPK45" s="147"/>
      <c r="UPL45" s="147"/>
      <c r="UPM45" s="147"/>
      <c r="UPN45" s="147"/>
      <c r="UPO45" s="147"/>
      <c r="UPP45" s="147"/>
      <c r="UPQ45" s="147"/>
      <c r="UPR45" s="147"/>
      <c r="UPS45" s="147"/>
      <c r="UPT45" s="147"/>
      <c r="UPU45" s="147"/>
      <c r="UPV45" s="147"/>
      <c r="UPW45" s="147"/>
      <c r="UPX45" s="147"/>
      <c r="UPY45" s="147"/>
      <c r="UPZ45" s="147"/>
      <c r="UQA45" s="147"/>
      <c r="UQB45" s="147"/>
      <c r="UQC45" s="147"/>
      <c r="UQD45" s="147"/>
      <c r="UQE45" s="147"/>
      <c r="UQF45" s="147"/>
      <c r="UQG45" s="147"/>
      <c r="UQH45" s="147"/>
      <c r="UQI45" s="147"/>
      <c r="UQJ45" s="147"/>
      <c r="UQK45" s="147"/>
      <c r="UQL45" s="147"/>
      <c r="UQM45" s="147"/>
      <c r="UQN45" s="147"/>
      <c r="UQO45" s="147"/>
      <c r="UQP45" s="147"/>
      <c r="UQQ45" s="147"/>
      <c r="UQR45" s="147"/>
      <c r="UQS45" s="147"/>
      <c r="UQT45" s="147"/>
      <c r="UQU45" s="147"/>
      <c r="UQV45" s="147"/>
      <c r="UQW45" s="147"/>
      <c r="UQX45" s="147"/>
      <c r="UQY45" s="147"/>
      <c r="UQZ45" s="147"/>
      <c r="URA45" s="147"/>
      <c r="URB45" s="147"/>
      <c r="URC45" s="147"/>
      <c r="URD45" s="147"/>
      <c r="URE45" s="147"/>
      <c r="URF45" s="147"/>
      <c r="URG45" s="147"/>
      <c r="URH45" s="147"/>
      <c r="URI45" s="147"/>
      <c r="URJ45" s="147"/>
      <c r="URK45" s="147"/>
      <c r="URL45" s="147"/>
      <c r="URM45" s="147"/>
      <c r="URN45" s="147"/>
      <c r="URO45" s="147"/>
      <c r="URP45" s="147"/>
      <c r="URQ45" s="147"/>
      <c r="URR45" s="147"/>
      <c r="URS45" s="147"/>
      <c r="URT45" s="147"/>
      <c r="URU45" s="147"/>
      <c r="URV45" s="147"/>
      <c r="URW45" s="147"/>
      <c r="URX45" s="147"/>
      <c r="URY45" s="147"/>
      <c r="URZ45" s="147"/>
      <c r="USA45" s="147"/>
      <c r="USB45" s="147"/>
      <c r="USC45" s="147"/>
      <c r="USD45" s="147"/>
      <c r="USE45" s="147"/>
      <c r="USF45" s="147"/>
      <c r="USG45" s="147"/>
      <c r="USH45" s="147"/>
      <c r="USI45" s="147"/>
      <c r="USJ45" s="147"/>
      <c r="USK45" s="147"/>
      <c r="USL45" s="147"/>
      <c r="USM45" s="147"/>
      <c r="USN45" s="147"/>
      <c r="USO45" s="147"/>
      <c r="USP45" s="147"/>
      <c r="USQ45" s="147"/>
      <c r="USR45" s="147"/>
      <c r="USS45" s="147"/>
      <c r="UST45" s="147"/>
      <c r="USU45" s="147"/>
      <c r="USV45" s="147"/>
      <c r="USW45" s="147"/>
      <c r="USX45" s="147"/>
      <c r="USY45" s="147"/>
      <c r="USZ45" s="147"/>
      <c r="UTA45" s="147"/>
      <c r="UTB45" s="147"/>
      <c r="UTC45" s="147"/>
      <c r="UTD45" s="147"/>
      <c r="UTE45" s="147"/>
      <c r="UTF45" s="147"/>
      <c r="UTG45" s="147"/>
      <c r="UTH45" s="147"/>
      <c r="UTI45" s="147"/>
      <c r="UTJ45" s="147"/>
      <c r="UTK45" s="147"/>
      <c r="UTL45" s="147"/>
      <c r="UTM45" s="147"/>
      <c r="UTN45" s="147"/>
      <c r="UTO45" s="147"/>
      <c r="UTP45" s="147"/>
      <c r="UTQ45" s="147"/>
      <c r="UTR45" s="147"/>
      <c r="UTS45" s="147"/>
      <c r="UTT45" s="147"/>
      <c r="UTU45" s="147"/>
      <c r="UTV45" s="147"/>
      <c r="UTW45" s="147"/>
      <c r="UTX45" s="147"/>
      <c r="UTY45" s="147"/>
      <c r="UTZ45" s="147"/>
      <c r="UUA45" s="147"/>
      <c r="UUB45" s="147"/>
      <c r="UUC45" s="147"/>
      <c r="UUD45" s="147"/>
      <c r="UUE45" s="147"/>
      <c r="UUF45" s="147"/>
      <c r="UUG45" s="147"/>
      <c r="UUH45" s="147"/>
      <c r="UUI45" s="147"/>
      <c r="UUJ45" s="147"/>
      <c r="UUK45" s="147"/>
      <c r="UUL45" s="147"/>
      <c r="UUM45" s="147"/>
      <c r="UUN45" s="147"/>
      <c r="UUO45" s="147"/>
      <c r="UUP45" s="147"/>
      <c r="UUQ45" s="147"/>
      <c r="UUR45" s="147"/>
      <c r="UUS45" s="147"/>
      <c r="UUT45" s="147"/>
      <c r="UUU45" s="147"/>
      <c r="UUV45" s="147"/>
      <c r="UUW45" s="147"/>
      <c r="UUX45" s="147"/>
      <c r="UUY45" s="147"/>
      <c r="UUZ45" s="147"/>
      <c r="UVA45" s="147"/>
      <c r="UVB45" s="147"/>
      <c r="UVC45" s="147"/>
      <c r="UVD45" s="147"/>
      <c r="UVE45" s="147"/>
      <c r="UVF45" s="147"/>
      <c r="UVG45" s="147"/>
      <c r="UVH45" s="147"/>
      <c r="UVI45" s="147"/>
      <c r="UVJ45" s="147"/>
      <c r="UVK45" s="147"/>
      <c r="UVL45" s="147"/>
      <c r="UVM45" s="147"/>
      <c r="UVN45" s="147"/>
      <c r="UVO45" s="147"/>
      <c r="UVP45" s="147"/>
      <c r="UVQ45" s="147"/>
      <c r="UVR45" s="147"/>
      <c r="UVS45" s="147"/>
      <c r="UVT45" s="147"/>
      <c r="UVU45" s="147"/>
      <c r="UVV45" s="147"/>
      <c r="UVW45" s="147"/>
      <c r="UVX45" s="147"/>
      <c r="UVY45" s="147"/>
      <c r="UVZ45" s="147"/>
      <c r="UWA45" s="147"/>
      <c r="UWB45" s="147"/>
      <c r="UWC45" s="147"/>
      <c r="UWD45" s="147"/>
      <c r="UWE45" s="147"/>
      <c r="UWF45" s="147"/>
      <c r="UWG45" s="147"/>
      <c r="UWH45" s="147"/>
      <c r="UWI45" s="147"/>
      <c r="UWJ45" s="147"/>
      <c r="UWK45" s="147"/>
      <c r="UWL45" s="147"/>
      <c r="UWM45" s="147"/>
      <c r="UWN45" s="147"/>
      <c r="UWO45" s="147"/>
      <c r="UWP45" s="147"/>
      <c r="UWQ45" s="147"/>
      <c r="UWR45" s="147"/>
      <c r="UWS45" s="147"/>
      <c r="UWT45" s="147"/>
      <c r="UWU45" s="147"/>
      <c r="UWV45" s="147"/>
      <c r="UWW45" s="147"/>
      <c r="UWX45" s="147"/>
      <c r="UWY45" s="147"/>
      <c r="UWZ45" s="147"/>
      <c r="UXA45" s="147"/>
      <c r="UXB45" s="147"/>
      <c r="UXC45" s="147"/>
      <c r="UXD45" s="147"/>
      <c r="UXE45" s="147"/>
      <c r="UXF45" s="147"/>
      <c r="UXG45" s="147"/>
      <c r="UXH45" s="147"/>
      <c r="UXI45" s="147"/>
      <c r="UXJ45" s="147"/>
      <c r="UXK45" s="147"/>
      <c r="UXL45" s="147"/>
      <c r="UXM45" s="147"/>
      <c r="UXN45" s="147"/>
      <c r="UXO45" s="147"/>
      <c r="UXP45" s="147"/>
      <c r="UXQ45" s="147"/>
      <c r="UXR45" s="147"/>
      <c r="UXS45" s="147"/>
      <c r="UXT45" s="147"/>
      <c r="UXU45" s="147"/>
      <c r="UXV45" s="147"/>
      <c r="UXW45" s="147"/>
      <c r="UXX45" s="147"/>
      <c r="UXY45" s="147"/>
      <c r="UXZ45" s="147"/>
      <c r="UYA45" s="147"/>
      <c r="UYB45" s="147"/>
      <c r="UYC45" s="147"/>
      <c r="UYD45" s="147"/>
      <c r="UYE45" s="147"/>
      <c r="UYF45" s="147"/>
      <c r="UYG45" s="147"/>
      <c r="UYH45" s="147"/>
      <c r="UYI45" s="147"/>
      <c r="UYJ45" s="147"/>
      <c r="UYK45" s="147"/>
      <c r="UYL45" s="147"/>
      <c r="UYM45" s="147"/>
      <c r="UYN45" s="147"/>
      <c r="UYO45" s="147"/>
      <c r="UYP45" s="147"/>
      <c r="UYQ45" s="147"/>
      <c r="UYR45" s="147"/>
      <c r="UYS45" s="147"/>
      <c r="UYT45" s="147"/>
      <c r="UYU45" s="147"/>
      <c r="UYV45" s="147"/>
      <c r="UYW45" s="147"/>
      <c r="UYX45" s="147"/>
      <c r="UYY45" s="147"/>
      <c r="UYZ45" s="147"/>
      <c r="UZA45" s="147"/>
      <c r="UZB45" s="147"/>
      <c r="UZC45" s="147"/>
      <c r="UZD45" s="147"/>
      <c r="UZE45" s="147"/>
      <c r="UZF45" s="147"/>
      <c r="UZG45" s="147"/>
      <c r="UZH45" s="147"/>
      <c r="UZI45" s="147"/>
      <c r="UZJ45" s="147"/>
      <c r="UZK45" s="147"/>
      <c r="UZL45" s="147"/>
      <c r="UZM45" s="147"/>
      <c r="UZN45" s="147"/>
      <c r="UZO45" s="147"/>
      <c r="UZP45" s="147"/>
      <c r="UZQ45" s="147"/>
      <c r="UZR45" s="147"/>
      <c r="UZS45" s="147"/>
      <c r="UZT45" s="147"/>
      <c r="UZU45" s="147"/>
      <c r="UZV45" s="147"/>
      <c r="UZW45" s="147"/>
      <c r="UZX45" s="147"/>
      <c r="UZY45" s="147"/>
      <c r="UZZ45" s="147"/>
      <c r="VAA45" s="147"/>
      <c r="VAB45" s="147"/>
      <c r="VAC45" s="147"/>
      <c r="VAD45" s="147"/>
      <c r="VAE45" s="147"/>
      <c r="VAF45" s="147"/>
      <c r="VAG45" s="147"/>
      <c r="VAH45" s="147"/>
      <c r="VAI45" s="147"/>
      <c r="VAJ45" s="147"/>
      <c r="VAK45" s="147"/>
      <c r="VAL45" s="147"/>
      <c r="VAM45" s="147"/>
      <c r="VAN45" s="147"/>
      <c r="VAO45" s="147"/>
      <c r="VAP45" s="147"/>
      <c r="VAQ45" s="147"/>
      <c r="VAR45" s="147"/>
      <c r="VAS45" s="147"/>
      <c r="VAT45" s="147"/>
      <c r="VAU45" s="147"/>
      <c r="VAV45" s="147"/>
      <c r="VAW45" s="147"/>
      <c r="VAX45" s="147"/>
      <c r="VAY45" s="147"/>
      <c r="VAZ45" s="147"/>
      <c r="VBA45" s="147"/>
      <c r="VBB45" s="147"/>
      <c r="VBC45" s="147"/>
      <c r="VBD45" s="147"/>
      <c r="VBE45" s="147"/>
      <c r="VBF45" s="147"/>
      <c r="VBG45" s="147"/>
      <c r="VBH45" s="147"/>
      <c r="VBI45" s="147"/>
      <c r="VBJ45" s="147"/>
      <c r="VBK45" s="147"/>
      <c r="VBL45" s="147"/>
      <c r="VBM45" s="147"/>
      <c r="VBN45" s="147"/>
      <c r="VBO45" s="147"/>
      <c r="VBP45" s="147"/>
      <c r="VBQ45" s="147"/>
      <c r="VBR45" s="147"/>
      <c r="VBS45" s="147"/>
      <c r="VBT45" s="147"/>
      <c r="VBU45" s="147"/>
      <c r="VBV45" s="147"/>
      <c r="VBW45" s="147"/>
      <c r="VBX45" s="147"/>
      <c r="VBY45" s="147"/>
      <c r="VBZ45" s="147"/>
      <c r="VCA45" s="147"/>
      <c r="VCB45" s="147"/>
      <c r="VCC45" s="147"/>
      <c r="VCD45" s="147"/>
      <c r="VCE45" s="147"/>
      <c r="VCF45" s="147"/>
      <c r="VCG45" s="147"/>
      <c r="VCH45" s="147"/>
      <c r="VCI45" s="147"/>
      <c r="VCJ45" s="147"/>
      <c r="VCK45" s="147"/>
      <c r="VCL45" s="147"/>
      <c r="VCM45" s="147"/>
      <c r="VCN45" s="147"/>
      <c r="VCO45" s="147"/>
      <c r="VCP45" s="147"/>
      <c r="VCQ45" s="147"/>
      <c r="VCR45" s="147"/>
      <c r="VCS45" s="147"/>
      <c r="VCT45" s="147"/>
      <c r="VCU45" s="147"/>
      <c r="VCV45" s="147"/>
      <c r="VCW45" s="147"/>
      <c r="VCX45" s="147"/>
      <c r="VCY45" s="147"/>
      <c r="VCZ45" s="147"/>
      <c r="VDA45" s="147"/>
      <c r="VDB45" s="147"/>
      <c r="VDC45" s="147"/>
      <c r="VDD45" s="147"/>
      <c r="VDE45" s="147"/>
      <c r="VDF45" s="147"/>
      <c r="VDG45" s="147"/>
      <c r="VDH45" s="147"/>
      <c r="VDI45" s="147"/>
      <c r="VDJ45" s="147"/>
      <c r="VDK45" s="147"/>
      <c r="VDL45" s="147"/>
      <c r="VDM45" s="147"/>
      <c r="VDN45" s="147"/>
      <c r="VDO45" s="147"/>
      <c r="VDP45" s="147"/>
      <c r="VDQ45" s="147"/>
      <c r="VDR45" s="147"/>
      <c r="VDS45" s="147"/>
      <c r="VDT45" s="147"/>
      <c r="VDU45" s="147"/>
      <c r="VDV45" s="147"/>
      <c r="VDW45" s="147"/>
      <c r="VDX45" s="147"/>
      <c r="VDY45" s="147"/>
      <c r="VDZ45" s="147"/>
      <c r="VEA45" s="147"/>
      <c r="VEB45" s="147"/>
      <c r="VEC45" s="147"/>
      <c r="VED45" s="147"/>
      <c r="VEE45" s="147"/>
      <c r="VEF45" s="147"/>
      <c r="VEG45" s="147"/>
      <c r="VEH45" s="147"/>
      <c r="VEI45" s="147"/>
      <c r="VEJ45" s="147"/>
      <c r="VEK45" s="147"/>
      <c r="VEL45" s="147"/>
      <c r="VEM45" s="147"/>
      <c r="VEN45" s="147"/>
      <c r="VEO45" s="147"/>
      <c r="VEP45" s="147"/>
      <c r="VEQ45" s="147"/>
      <c r="VER45" s="147"/>
      <c r="VES45" s="147"/>
      <c r="VET45" s="147"/>
      <c r="VEU45" s="147"/>
      <c r="VEV45" s="147"/>
      <c r="VEW45" s="147"/>
      <c r="VEX45" s="147"/>
      <c r="VEY45" s="147"/>
      <c r="VEZ45" s="147"/>
      <c r="VFA45" s="147"/>
      <c r="VFB45" s="147"/>
      <c r="VFC45" s="147"/>
      <c r="VFD45" s="147"/>
      <c r="VFE45" s="147"/>
      <c r="VFF45" s="147"/>
      <c r="VFG45" s="147"/>
      <c r="VFH45" s="147"/>
      <c r="VFI45" s="147"/>
      <c r="VFJ45" s="147"/>
      <c r="VFK45" s="147"/>
      <c r="VFL45" s="147"/>
      <c r="VFM45" s="147"/>
      <c r="VFN45" s="147"/>
      <c r="VFO45" s="147"/>
      <c r="VFP45" s="147"/>
      <c r="VFQ45" s="147"/>
      <c r="VFR45" s="147"/>
      <c r="VFS45" s="147"/>
      <c r="VFT45" s="147"/>
      <c r="VFU45" s="147"/>
      <c r="VFV45" s="147"/>
      <c r="VFW45" s="147"/>
      <c r="VFX45" s="147"/>
      <c r="VFY45" s="147"/>
      <c r="VFZ45" s="147"/>
      <c r="VGA45" s="147"/>
      <c r="VGB45" s="147"/>
      <c r="VGC45" s="147"/>
      <c r="VGD45" s="147"/>
      <c r="VGE45" s="147"/>
      <c r="VGF45" s="147"/>
      <c r="VGG45" s="147"/>
      <c r="VGH45" s="147"/>
      <c r="VGI45" s="147"/>
      <c r="VGJ45" s="147"/>
      <c r="VGK45" s="147"/>
      <c r="VGL45" s="147"/>
      <c r="VGM45" s="147"/>
      <c r="VGN45" s="147"/>
      <c r="VGO45" s="147"/>
      <c r="VGP45" s="147"/>
      <c r="VGQ45" s="147"/>
      <c r="VGR45" s="147"/>
      <c r="VGS45" s="147"/>
      <c r="VGT45" s="147"/>
      <c r="VGU45" s="147"/>
      <c r="VGV45" s="147"/>
      <c r="VGW45" s="147"/>
      <c r="VGX45" s="147"/>
      <c r="VGY45" s="147"/>
      <c r="VGZ45" s="147"/>
      <c r="VHA45" s="147"/>
      <c r="VHB45" s="147"/>
      <c r="VHC45" s="147"/>
      <c r="VHD45" s="147"/>
      <c r="VHE45" s="147"/>
      <c r="VHF45" s="147"/>
      <c r="VHG45" s="147"/>
      <c r="VHH45" s="147"/>
      <c r="VHI45" s="147"/>
      <c r="VHJ45" s="147"/>
      <c r="VHK45" s="147"/>
      <c r="VHL45" s="147"/>
      <c r="VHM45" s="147"/>
      <c r="VHN45" s="147"/>
      <c r="VHO45" s="147"/>
      <c r="VHP45" s="147"/>
      <c r="VHQ45" s="147"/>
      <c r="VHR45" s="147"/>
      <c r="VHS45" s="147"/>
      <c r="VHT45" s="147"/>
      <c r="VHU45" s="147"/>
      <c r="VHV45" s="147"/>
      <c r="VHW45" s="147"/>
      <c r="VHX45" s="147"/>
      <c r="VHY45" s="147"/>
      <c r="VHZ45" s="147"/>
      <c r="VIA45" s="147"/>
      <c r="VIB45" s="147"/>
      <c r="VIC45" s="147"/>
      <c r="VID45" s="147"/>
      <c r="VIE45" s="147"/>
      <c r="VIF45" s="147"/>
      <c r="VIG45" s="147"/>
      <c r="VIH45" s="147"/>
      <c r="VII45" s="147"/>
      <c r="VIJ45" s="147"/>
      <c r="VIK45" s="147"/>
      <c r="VIL45" s="147"/>
      <c r="VIM45" s="147"/>
      <c r="VIN45" s="147"/>
      <c r="VIO45" s="147"/>
      <c r="VIP45" s="147"/>
      <c r="VIQ45" s="147"/>
      <c r="VIR45" s="147"/>
      <c r="VIS45" s="147"/>
      <c r="VIT45" s="147"/>
      <c r="VIU45" s="147"/>
      <c r="VIV45" s="147"/>
      <c r="VIW45" s="147"/>
      <c r="VIX45" s="147"/>
      <c r="VIY45" s="147"/>
      <c r="VIZ45" s="147"/>
      <c r="VJA45" s="147"/>
      <c r="VJB45" s="147"/>
      <c r="VJC45" s="147"/>
      <c r="VJD45" s="147"/>
      <c r="VJE45" s="147"/>
      <c r="VJF45" s="147"/>
      <c r="VJG45" s="147"/>
      <c r="VJH45" s="147"/>
      <c r="VJI45" s="147"/>
      <c r="VJJ45" s="147"/>
      <c r="VJK45" s="147"/>
      <c r="VJL45" s="147"/>
      <c r="VJM45" s="147"/>
      <c r="VJN45" s="147"/>
      <c r="VJO45" s="147"/>
      <c r="VJP45" s="147"/>
      <c r="VJQ45" s="147"/>
      <c r="VJR45" s="147"/>
      <c r="VJS45" s="147"/>
      <c r="VJT45" s="147"/>
      <c r="VJU45" s="147"/>
      <c r="VJV45" s="147"/>
      <c r="VJW45" s="147"/>
      <c r="VJX45" s="147"/>
      <c r="VJY45" s="147"/>
      <c r="VJZ45" s="147"/>
      <c r="VKA45" s="147"/>
      <c r="VKB45" s="147"/>
      <c r="VKC45" s="147"/>
      <c r="VKD45" s="147"/>
      <c r="VKE45" s="147"/>
      <c r="VKF45" s="147"/>
      <c r="VKG45" s="147"/>
      <c r="VKH45" s="147"/>
      <c r="VKI45" s="147"/>
      <c r="VKJ45" s="147"/>
      <c r="VKK45" s="147"/>
      <c r="VKL45" s="147"/>
      <c r="VKM45" s="147"/>
      <c r="VKN45" s="147"/>
      <c r="VKO45" s="147"/>
      <c r="VKP45" s="147"/>
      <c r="VKQ45" s="147"/>
      <c r="VKR45" s="147"/>
      <c r="VKS45" s="147"/>
      <c r="VKT45" s="147"/>
      <c r="VKU45" s="147"/>
      <c r="VKV45" s="147"/>
      <c r="VKW45" s="147"/>
      <c r="VKX45" s="147"/>
      <c r="VKY45" s="147"/>
      <c r="VKZ45" s="147"/>
      <c r="VLA45" s="147"/>
      <c r="VLB45" s="147"/>
      <c r="VLC45" s="147"/>
      <c r="VLD45" s="147"/>
      <c r="VLE45" s="147"/>
      <c r="VLF45" s="147"/>
      <c r="VLG45" s="147"/>
      <c r="VLH45" s="147"/>
      <c r="VLI45" s="147"/>
      <c r="VLJ45" s="147"/>
      <c r="VLK45" s="147"/>
      <c r="VLL45" s="147"/>
      <c r="VLM45" s="147"/>
      <c r="VLN45" s="147"/>
      <c r="VLO45" s="147"/>
      <c r="VLP45" s="147"/>
      <c r="VLQ45" s="147"/>
      <c r="VLR45" s="147"/>
      <c r="VLS45" s="147"/>
      <c r="VLT45" s="147"/>
      <c r="VLU45" s="147"/>
      <c r="VLV45" s="147"/>
      <c r="VLW45" s="147"/>
      <c r="VLX45" s="147"/>
      <c r="VLY45" s="147"/>
      <c r="VLZ45" s="147"/>
      <c r="VMA45" s="147"/>
      <c r="VMB45" s="147"/>
      <c r="VMC45" s="147"/>
      <c r="VMD45" s="147"/>
      <c r="VME45" s="147"/>
      <c r="VMF45" s="147"/>
      <c r="VMG45" s="147"/>
      <c r="VMH45" s="147"/>
      <c r="VMI45" s="147"/>
      <c r="VMJ45" s="147"/>
      <c r="VMK45" s="147"/>
      <c r="VML45" s="147"/>
      <c r="VMM45" s="147"/>
      <c r="VMN45" s="147"/>
      <c r="VMO45" s="147"/>
      <c r="VMP45" s="147"/>
      <c r="VMQ45" s="147"/>
      <c r="VMR45" s="147"/>
      <c r="VMS45" s="147"/>
      <c r="VMT45" s="147"/>
      <c r="VMU45" s="147"/>
      <c r="VMV45" s="147"/>
      <c r="VMW45" s="147"/>
      <c r="VMX45" s="147"/>
      <c r="VMY45" s="147"/>
      <c r="VMZ45" s="147"/>
      <c r="VNA45" s="147"/>
      <c r="VNB45" s="147"/>
      <c r="VNC45" s="147"/>
      <c r="VND45" s="147"/>
      <c r="VNE45" s="147"/>
      <c r="VNF45" s="147"/>
      <c r="VNG45" s="147"/>
      <c r="VNH45" s="147"/>
      <c r="VNI45" s="147"/>
      <c r="VNJ45" s="147"/>
      <c r="VNK45" s="147"/>
      <c r="VNL45" s="147"/>
      <c r="VNM45" s="147"/>
      <c r="VNN45" s="147"/>
      <c r="VNO45" s="147"/>
      <c r="VNP45" s="147"/>
      <c r="VNQ45" s="147"/>
      <c r="VNR45" s="147"/>
      <c r="VNS45" s="147"/>
      <c r="VNT45" s="147"/>
      <c r="VNU45" s="147"/>
      <c r="VNV45" s="147"/>
      <c r="VNW45" s="147"/>
      <c r="VNX45" s="147"/>
      <c r="VNY45" s="147"/>
      <c r="VNZ45" s="147"/>
      <c r="VOA45" s="147"/>
      <c r="VOB45" s="147"/>
      <c r="VOC45" s="147"/>
      <c r="VOD45" s="147"/>
      <c r="VOE45" s="147"/>
      <c r="VOF45" s="147"/>
      <c r="VOG45" s="147"/>
      <c r="VOH45" s="147"/>
      <c r="VOI45" s="147"/>
      <c r="VOJ45" s="147"/>
      <c r="VOK45" s="147"/>
      <c r="VOL45" s="147"/>
      <c r="VOM45" s="147"/>
      <c r="VON45" s="147"/>
      <c r="VOO45" s="147"/>
      <c r="VOP45" s="147"/>
      <c r="VOQ45" s="147"/>
      <c r="VOR45" s="147"/>
      <c r="VOS45" s="147"/>
      <c r="VOT45" s="147"/>
      <c r="VOU45" s="147"/>
      <c r="VOV45" s="147"/>
      <c r="VOW45" s="147"/>
      <c r="VOX45" s="147"/>
      <c r="VOY45" s="147"/>
      <c r="VOZ45" s="147"/>
      <c r="VPA45" s="147"/>
      <c r="VPB45" s="147"/>
      <c r="VPC45" s="147"/>
      <c r="VPD45" s="147"/>
      <c r="VPE45" s="147"/>
      <c r="VPF45" s="147"/>
      <c r="VPG45" s="147"/>
      <c r="VPH45" s="147"/>
      <c r="VPI45" s="147"/>
      <c r="VPJ45" s="147"/>
      <c r="VPK45" s="147"/>
      <c r="VPL45" s="147"/>
      <c r="VPM45" s="147"/>
      <c r="VPN45" s="147"/>
      <c r="VPO45" s="147"/>
      <c r="VPP45" s="147"/>
      <c r="VPQ45" s="147"/>
      <c r="VPR45" s="147"/>
      <c r="VPS45" s="147"/>
      <c r="VPT45" s="147"/>
      <c r="VPU45" s="147"/>
      <c r="VPV45" s="147"/>
      <c r="VPW45" s="147"/>
      <c r="VPX45" s="147"/>
      <c r="VPY45" s="147"/>
      <c r="VPZ45" s="147"/>
      <c r="VQA45" s="147"/>
      <c r="VQB45" s="147"/>
      <c r="VQC45" s="147"/>
      <c r="VQD45" s="147"/>
      <c r="VQE45" s="147"/>
      <c r="VQF45" s="147"/>
      <c r="VQG45" s="147"/>
      <c r="VQH45" s="147"/>
      <c r="VQI45" s="147"/>
      <c r="VQJ45" s="147"/>
      <c r="VQK45" s="147"/>
      <c r="VQL45" s="147"/>
      <c r="VQM45" s="147"/>
      <c r="VQN45" s="147"/>
      <c r="VQO45" s="147"/>
      <c r="VQP45" s="147"/>
      <c r="VQQ45" s="147"/>
      <c r="VQR45" s="147"/>
      <c r="VQS45" s="147"/>
      <c r="VQT45" s="147"/>
      <c r="VQU45" s="147"/>
      <c r="VQV45" s="147"/>
      <c r="VQW45" s="147"/>
      <c r="VQX45" s="147"/>
      <c r="VQY45" s="147"/>
      <c r="VQZ45" s="147"/>
      <c r="VRA45" s="147"/>
      <c r="VRB45" s="147"/>
      <c r="VRC45" s="147"/>
      <c r="VRD45" s="147"/>
      <c r="VRE45" s="147"/>
      <c r="VRF45" s="147"/>
      <c r="VRG45" s="147"/>
      <c r="VRH45" s="147"/>
      <c r="VRI45" s="147"/>
      <c r="VRJ45" s="147"/>
      <c r="VRK45" s="147"/>
      <c r="VRL45" s="147"/>
      <c r="VRM45" s="147"/>
      <c r="VRN45" s="147"/>
      <c r="VRO45" s="147"/>
      <c r="VRP45" s="147"/>
      <c r="VRQ45" s="147"/>
      <c r="VRR45" s="147"/>
      <c r="VRS45" s="147"/>
      <c r="VRT45" s="147"/>
      <c r="VRU45" s="147"/>
      <c r="VRV45" s="147"/>
      <c r="VRW45" s="147"/>
      <c r="VRX45" s="147"/>
      <c r="VRY45" s="147"/>
      <c r="VRZ45" s="147"/>
      <c r="VSA45" s="147"/>
      <c r="VSB45" s="147"/>
      <c r="VSC45" s="147"/>
      <c r="VSD45" s="147"/>
      <c r="VSE45" s="147"/>
      <c r="VSF45" s="147"/>
      <c r="VSG45" s="147"/>
      <c r="VSH45" s="147"/>
      <c r="VSI45" s="147"/>
      <c r="VSJ45" s="147"/>
      <c r="VSK45" s="147"/>
      <c r="VSL45" s="147"/>
      <c r="VSM45" s="147"/>
      <c r="VSN45" s="147"/>
      <c r="VSO45" s="147"/>
      <c r="VSP45" s="147"/>
      <c r="VSQ45" s="147"/>
      <c r="VSR45" s="147"/>
      <c r="VSS45" s="147"/>
      <c r="VST45" s="147"/>
      <c r="VSU45" s="147"/>
      <c r="VSV45" s="147"/>
      <c r="VSW45" s="147"/>
      <c r="VSX45" s="147"/>
      <c r="VSY45" s="147"/>
      <c r="VSZ45" s="147"/>
      <c r="VTA45" s="147"/>
      <c r="VTB45" s="147"/>
      <c r="VTC45" s="147"/>
      <c r="VTD45" s="147"/>
      <c r="VTE45" s="147"/>
      <c r="VTF45" s="147"/>
      <c r="VTG45" s="147"/>
      <c r="VTH45" s="147"/>
      <c r="VTI45" s="147"/>
      <c r="VTJ45" s="147"/>
      <c r="VTK45" s="147"/>
      <c r="VTL45" s="147"/>
      <c r="VTM45" s="147"/>
      <c r="VTN45" s="147"/>
      <c r="VTO45" s="147"/>
      <c r="VTP45" s="147"/>
      <c r="VTQ45" s="147"/>
      <c r="VTR45" s="147"/>
      <c r="VTS45" s="147"/>
      <c r="VTT45" s="147"/>
      <c r="VTU45" s="147"/>
      <c r="VTV45" s="147"/>
      <c r="VTW45" s="147"/>
      <c r="VTX45" s="147"/>
      <c r="VTY45" s="147"/>
      <c r="VTZ45" s="147"/>
      <c r="VUA45" s="147"/>
      <c r="VUB45" s="147"/>
      <c r="VUC45" s="147"/>
      <c r="VUD45" s="147"/>
      <c r="VUE45" s="147"/>
      <c r="VUF45" s="147"/>
      <c r="VUG45" s="147"/>
      <c r="VUH45" s="147"/>
      <c r="VUI45" s="147"/>
      <c r="VUJ45" s="147"/>
      <c r="VUK45" s="147"/>
      <c r="VUL45" s="147"/>
      <c r="VUM45" s="147"/>
      <c r="VUN45" s="147"/>
      <c r="VUO45" s="147"/>
      <c r="VUP45" s="147"/>
      <c r="VUQ45" s="147"/>
      <c r="VUR45" s="147"/>
      <c r="VUS45" s="147"/>
      <c r="VUT45" s="147"/>
      <c r="VUU45" s="147"/>
      <c r="VUV45" s="147"/>
      <c r="VUW45" s="147"/>
      <c r="VUX45" s="147"/>
      <c r="VUY45" s="147"/>
      <c r="VUZ45" s="147"/>
      <c r="VVA45" s="147"/>
      <c r="VVB45" s="147"/>
      <c r="VVC45" s="147"/>
      <c r="VVD45" s="147"/>
      <c r="VVE45" s="147"/>
      <c r="VVF45" s="147"/>
      <c r="VVG45" s="147"/>
      <c r="VVH45" s="147"/>
      <c r="VVI45" s="147"/>
      <c r="VVJ45" s="147"/>
      <c r="VVK45" s="147"/>
      <c r="VVL45" s="147"/>
      <c r="VVM45" s="147"/>
      <c r="VVN45" s="147"/>
      <c r="VVO45" s="147"/>
      <c r="VVP45" s="147"/>
      <c r="VVQ45" s="147"/>
      <c r="VVR45" s="147"/>
      <c r="VVS45" s="147"/>
      <c r="VVT45" s="147"/>
      <c r="VVU45" s="147"/>
      <c r="VVV45" s="147"/>
      <c r="VVW45" s="147"/>
      <c r="VVX45" s="147"/>
      <c r="VVY45" s="147"/>
      <c r="VVZ45" s="147"/>
      <c r="VWA45" s="147"/>
      <c r="VWB45" s="147"/>
      <c r="VWC45" s="147"/>
      <c r="VWD45" s="147"/>
      <c r="VWE45" s="147"/>
      <c r="VWF45" s="147"/>
      <c r="VWG45" s="147"/>
      <c r="VWH45" s="147"/>
      <c r="VWI45" s="147"/>
      <c r="VWJ45" s="147"/>
      <c r="VWK45" s="147"/>
      <c r="VWL45" s="147"/>
      <c r="VWM45" s="147"/>
      <c r="VWN45" s="147"/>
      <c r="VWO45" s="147"/>
      <c r="VWP45" s="147"/>
      <c r="VWQ45" s="147"/>
      <c r="VWR45" s="147"/>
      <c r="VWS45" s="147"/>
      <c r="VWT45" s="147"/>
      <c r="VWU45" s="147"/>
      <c r="VWV45" s="147"/>
      <c r="VWW45" s="147"/>
      <c r="VWX45" s="147"/>
      <c r="VWY45" s="147"/>
      <c r="VWZ45" s="147"/>
      <c r="VXA45" s="147"/>
      <c r="VXB45" s="147"/>
      <c r="VXC45" s="147"/>
      <c r="VXD45" s="147"/>
      <c r="VXE45" s="147"/>
      <c r="VXF45" s="147"/>
      <c r="VXG45" s="147"/>
      <c r="VXH45" s="147"/>
      <c r="VXI45" s="147"/>
      <c r="VXJ45" s="147"/>
      <c r="VXK45" s="147"/>
      <c r="VXL45" s="147"/>
      <c r="VXM45" s="147"/>
      <c r="VXN45" s="147"/>
      <c r="VXO45" s="147"/>
      <c r="VXP45" s="147"/>
      <c r="VXQ45" s="147"/>
      <c r="VXR45" s="147"/>
      <c r="VXS45" s="147"/>
      <c r="VXT45" s="147"/>
      <c r="VXU45" s="147"/>
      <c r="VXV45" s="147"/>
      <c r="VXW45" s="147"/>
      <c r="VXX45" s="147"/>
      <c r="VXY45" s="147"/>
      <c r="VXZ45" s="147"/>
      <c r="VYA45" s="147"/>
      <c r="VYB45" s="147"/>
      <c r="VYC45" s="147"/>
      <c r="VYD45" s="147"/>
      <c r="VYE45" s="147"/>
      <c r="VYF45" s="147"/>
      <c r="VYG45" s="147"/>
      <c r="VYH45" s="147"/>
      <c r="VYI45" s="147"/>
      <c r="VYJ45" s="147"/>
      <c r="VYK45" s="147"/>
      <c r="VYL45" s="147"/>
      <c r="VYM45" s="147"/>
      <c r="VYN45" s="147"/>
      <c r="VYO45" s="147"/>
      <c r="VYP45" s="147"/>
      <c r="VYQ45" s="147"/>
      <c r="VYR45" s="147"/>
      <c r="VYS45" s="147"/>
      <c r="VYT45" s="147"/>
      <c r="VYU45" s="147"/>
      <c r="VYV45" s="147"/>
      <c r="VYW45" s="147"/>
      <c r="VYX45" s="147"/>
      <c r="VYY45" s="147"/>
      <c r="VYZ45" s="147"/>
      <c r="VZA45" s="147"/>
      <c r="VZB45" s="147"/>
      <c r="VZC45" s="147"/>
      <c r="VZD45" s="147"/>
      <c r="VZE45" s="147"/>
      <c r="VZF45" s="147"/>
      <c r="VZG45" s="147"/>
      <c r="VZH45" s="147"/>
      <c r="VZI45" s="147"/>
      <c r="VZJ45" s="147"/>
      <c r="VZK45" s="147"/>
      <c r="VZL45" s="147"/>
      <c r="VZM45" s="147"/>
      <c r="VZN45" s="147"/>
      <c r="VZO45" s="147"/>
      <c r="VZP45" s="147"/>
      <c r="VZQ45" s="147"/>
      <c r="VZR45" s="147"/>
      <c r="VZS45" s="147"/>
      <c r="VZT45" s="147"/>
      <c r="VZU45" s="147"/>
      <c r="VZV45" s="147"/>
      <c r="VZW45" s="147"/>
      <c r="VZX45" s="147"/>
      <c r="VZY45" s="147"/>
      <c r="VZZ45" s="147"/>
      <c r="WAA45" s="147"/>
      <c r="WAB45" s="147"/>
      <c r="WAC45" s="147"/>
      <c r="WAD45" s="147"/>
      <c r="WAE45" s="147"/>
      <c r="WAF45" s="147"/>
      <c r="WAG45" s="147"/>
      <c r="WAH45" s="147"/>
      <c r="WAI45" s="147"/>
      <c r="WAJ45" s="147"/>
      <c r="WAK45" s="147"/>
      <c r="WAL45" s="147"/>
      <c r="WAM45" s="147"/>
      <c r="WAN45" s="147"/>
      <c r="WAO45" s="147"/>
      <c r="WAP45" s="147"/>
      <c r="WAQ45" s="147"/>
      <c r="WAR45" s="147"/>
      <c r="WAS45" s="147"/>
      <c r="WAT45" s="147"/>
      <c r="WAU45" s="147"/>
      <c r="WAV45" s="147"/>
      <c r="WAW45" s="147"/>
      <c r="WAX45" s="147"/>
      <c r="WAY45" s="147"/>
      <c r="WAZ45" s="147"/>
      <c r="WBA45" s="147"/>
      <c r="WBB45" s="147"/>
      <c r="WBC45" s="147"/>
      <c r="WBD45" s="147"/>
      <c r="WBE45" s="147"/>
      <c r="WBF45" s="147"/>
      <c r="WBG45" s="147"/>
      <c r="WBH45" s="147"/>
      <c r="WBI45" s="147"/>
      <c r="WBJ45" s="147"/>
      <c r="WBK45" s="147"/>
      <c r="WBL45" s="147"/>
      <c r="WBM45" s="147"/>
      <c r="WBN45" s="147"/>
      <c r="WBO45" s="147"/>
      <c r="WBP45" s="147"/>
      <c r="WBQ45" s="147"/>
      <c r="WBR45" s="147"/>
      <c r="WBS45" s="147"/>
      <c r="WBT45" s="147"/>
      <c r="WBU45" s="147"/>
      <c r="WBV45" s="147"/>
      <c r="WBW45" s="147"/>
      <c r="WBX45" s="147"/>
      <c r="WBY45" s="147"/>
      <c r="WBZ45" s="147"/>
      <c r="WCA45" s="147"/>
      <c r="WCB45" s="147"/>
      <c r="WCC45" s="147"/>
      <c r="WCD45" s="147"/>
      <c r="WCE45" s="147"/>
      <c r="WCF45" s="147"/>
      <c r="WCG45" s="147"/>
      <c r="WCH45" s="147"/>
      <c r="WCI45" s="147"/>
      <c r="WCJ45" s="147"/>
      <c r="WCK45" s="147"/>
      <c r="WCL45" s="147"/>
      <c r="WCM45" s="147"/>
      <c r="WCN45" s="147"/>
      <c r="WCO45" s="147"/>
      <c r="WCP45" s="147"/>
      <c r="WCQ45" s="147"/>
      <c r="WCR45" s="147"/>
      <c r="WCS45" s="147"/>
      <c r="WCT45" s="147"/>
      <c r="WCU45" s="147"/>
      <c r="WCV45" s="147"/>
      <c r="WCW45" s="147"/>
      <c r="WCX45" s="147"/>
      <c r="WCY45" s="147"/>
      <c r="WCZ45" s="147"/>
      <c r="WDA45" s="147"/>
      <c r="WDB45" s="147"/>
      <c r="WDC45" s="147"/>
      <c r="WDD45" s="147"/>
      <c r="WDE45" s="147"/>
      <c r="WDF45" s="147"/>
      <c r="WDG45" s="147"/>
      <c r="WDH45" s="147"/>
      <c r="WDI45" s="147"/>
      <c r="WDJ45" s="147"/>
      <c r="WDK45" s="147"/>
      <c r="WDL45" s="147"/>
      <c r="WDM45" s="147"/>
      <c r="WDN45" s="147"/>
      <c r="WDO45" s="147"/>
      <c r="WDP45" s="147"/>
      <c r="WDQ45" s="147"/>
      <c r="WDR45" s="147"/>
      <c r="WDS45" s="147"/>
      <c r="WDT45" s="147"/>
      <c r="WDU45" s="147"/>
      <c r="WDV45" s="147"/>
      <c r="WDW45" s="147"/>
      <c r="WDX45" s="147"/>
      <c r="WDY45" s="147"/>
      <c r="WDZ45" s="147"/>
      <c r="WEA45" s="147"/>
      <c r="WEB45" s="147"/>
      <c r="WEC45" s="147"/>
      <c r="WED45" s="147"/>
      <c r="WEE45" s="147"/>
      <c r="WEF45" s="147"/>
      <c r="WEG45" s="147"/>
      <c r="WEH45" s="147"/>
      <c r="WEI45" s="147"/>
      <c r="WEJ45" s="147"/>
      <c r="WEK45" s="147"/>
      <c r="WEL45" s="147"/>
      <c r="WEM45" s="147"/>
      <c r="WEN45" s="147"/>
      <c r="WEO45" s="147"/>
      <c r="WEP45" s="147"/>
      <c r="WEQ45" s="147"/>
      <c r="WER45" s="147"/>
      <c r="WES45" s="147"/>
      <c r="WET45" s="147"/>
      <c r="WEU45" s="147"/>
      <c r="WEV45" s="147"/>
      <c r="WEW45" s="147"/>
      <c r="WEX45" s="147"/>
      <c r="WEY45" s="147"/>
      <c r="WEZ45" s="147"/>
      <c r="WFA45" s="147"/>
      <c r="WFB45" s="147"/>
      <c r="WFC45" s="147"/>
      <c r="WFD45" s="147"/>
      <c r="WFE45" s="147"/>
      <c r="WFF45" s="147"/>
      <c r="WFG45" s="147"/>
      <c r="WFH45" s="147"/>
      <c r="WFI45" s="147"/>
      <c r="WFJ45" s="147"/>
      <c r="WFK45" s="147"/>
      <c r="WFL45" s="147"/>
      <c r="WFM45" s="147"/>
      <c r="WFN45" s="147"/>
      <c r="WFO45" s="147"/>
      <c r="WFP45" s="147"/>
      <c r="WFQ45" s="147"/>
      <c r="WFR45" s="147"/>
      <c r="WFS45" s="147"/>
      <c r="WFT45" s="147"/>
      <c r="WFU45" s="147"/>
      <c r="WFV45" s="147"/>
      <c r="WFW45" s="147"/>
      <c r="WFX45" s="147"/>
      <c r="WFY45" s="147"/>
      <c r="WFZ45" s="147"/>
      <c r="WGA45" s="147"/>
      <c r="WGB45" s="147"/>
      <c r="WGC45" s="147"/>
      <c r="WGD45" s="147"/>
      <c r="WGE45" s="147"/>
      <c r="WGF45" s="147"/>
      <c r="WGG45" s="147"/>
      <c r="WGH45" s="147"/>
      <c r="WGI45" s="147"/>
      <c r="WGJ45" s="147"/>
      <c r="WGK45" s="147"/>
      <c r="WGL45" s="147"/>
      <c r="WGM45" s="147"/>
      <c r="WGN45" s="147"/>
      <c r="WGO45" s="147"/>
      <c r="WGP45" s="147"/>
      <c r="WGQ45" s="147"/>
      <c r="WGR45" s="147"/>
      <c r="WGS45" s="147"/>
      <c r="WGT45" s="147"/>
      <c r="WGU45" s="147"/>
      <c r="WGV45" s="147"/>
      <c r="WGW45" s="147"/>
      <c r="WGX45" s="147"/>
      <c r="WGY45" s="147"/>
      <c r="WGZ45" s="147"/>
      <c r="WHA45" s="147"/>
      <c r="WHB45" s="147"/>
      <c r="WHC45" s="147"/>
      <c r="WHD45" s="147"/>
      <c r="WHE45" s="147"/>
      <c r="WHF45" s="147"/>
      <c r="WHG45" s="147"/>
      <c r="WHH45" s="147"/>
      <c r="WHI45" s="147"/>
      <c r="WHJ45" s="147"/>
      <c r="WHK45" s="147"/>
      <c r="WHL45" s="147"/>
      <c r="WHM45" s="147"/>
      <c r="WHN45" s="147"/>
      <c r="WHO45" s="147"/>
      <c r="WHP45" s="147"/>
      <c r="WHQ45" s="147"/>
      <c r="WHR45" s="147"/>
      <c r="WHS45" s="147"/>
      <c r="WHT45" s="147"/>
      <c r="WHU45" s="147"/>
      <c r="WHV45" s="147"/>
      <c r="WHW45" s="147"/>
      <c r="WHX45" s="147"/>
      <c r="WHY45" s="147"/>
      <c r="WHZ45" s="147"/>
      <c r="WIA45" s="147"/>
      <c r="WIB45" s="147"/>
      <c r="WIC45" s="147"/>
      <c r="WID45" s="147"/>
      <c r="WIE45" s="147"/>
      <c r="WIF45" s="147"/>
      <c r="WIG45" s="147"/>
      <c r="WIH45" s="147"/>
      <c r="WII45" s="147"/>
      <c r="WIJ45" s="147"/>
      <c r="WIK45" s="147"/>
      <c r="WIL45" s="147"/>
      <c r="WIM45" s="147"/>
      <c r="WIN45" s="147"/>
      <c r="WIO45" s="147"/>
      <c r="WIP45" s="147"/>
      <c r="WIQ45" s="147"/>
      <c r="WIR45" s="147"/>
      <c r="WIS45" s="147"/>
      <c r="WIT45" s="147"/>
      <c r="WIU45" s="147"/>
      <c r="WIV45" s="147"/>
      <c r="WIW45" s="147"/>
      <c r="WIX45" s="147"/>
      <c r="WIY45" s="147"/>
      <c r="WIZ45" s="147"/>
      <c r="WJA45" s="147"/>
      <c r="WJB45" s="147"/>
      <c r="WJC45" s="147"/>
      <c r="WJD45" s="147"/>
      <c r="WJE45" s="147"/>
      <c r="WJF45" s="147"/>
      <c r="WJG45" s="147"/>
      <c r="WJH45" s="147"/>
      <c r="WJI45" s="147"/>
      <c r="WJJ45" s="147"/>
      <c r="WJK45" s="147"/>
      <c r="WJL45" s="147"/>
      <c r="WJM45" s="147"/>
      <c r="WJN45" s="147"/>
      <c r="WJO45" s="147"/>
      <c r="WJP45" s="147"/>
      <c r="WJQ45" s="147"/>
      <c r="WJR45" s="147"/>
      <c r="WJS45" s="147"/>
      <c r="WJT45" s="147"/>
      <c r="WJU45" s="147"/>
      <c r="WJV45" s="147"/>
      <c r="WJW45" s="147"/>
      <c r="WJX45" s="147"/>
      <c r="WJY45" s="147"/>
      <c r="WJZ45" s="147"/>
      <c r="WKA45" s="147"/>
      <c r="WKB45" s="147"/>
      <c r="WKC45" s="147"/>
      <c r="WKD45" s="147"/>
      <c r="WKE45" s="147"/>
      <c r="WKF45" s="147"/>
      <c r="WKG45" s="147"/>
      <c r="WKH45" s="147"/>
      <c r="WKI45" s="147"/>
      <c r="WKJ45" s="147"/>
      <c r="WKK45" s="147"/>
      <c r="WKL45" s="147"/>
      <c r="WKM45" s="147"/>
      <c r="WKN45" s="147"/>
      <c r="WKO45" s="147"/>
      <c r="WKP45" s="147"/>
      <c r="WKQ45" s="147"/>
      <c r="WKR45" s="147"/>
      <c r="WKS45" s="147"/>
      <c r="WKT45" s="147"/>
      <c r="WKU45" s="147"/>
      <c r="WKV45" s="147"/>
      <c r="WKW45" s="147"/>
      <c r="WKX45" s="147"/>
      <c r="WKY45" s="147"/>
      <c r="WKZ45" s="147"/>
      <c r="WLA45" s="147"/>
      <c r="WLB45" s="147"/>
      <c r="WLC45" s="147"/>
      <c r="WLD45" s="147"/>
      <c r="WLE45" s="147"/>
      <c r="WLF45" s="147"/>
      <c r="WLG45" s="147"/>
      <c r="WLH45" s="147"/>
      <c r="WLI45" s="147"/>
      <c r="WLJ45" s="147"/>
      <c r="WLK45" s="147"/>
      <c r="WLL45" s="147"/>
      <c r="WLM45" s="147"/>
      <c r="WLN45" s="147"/>
      <c r="WLO45" s="147"/>
      <c r="WLP45" s="147"/>
      <c r="WLQ45" s="147"/>
      <c r="WLR45" s="147"/>
      <c r="WLS45" s="147"/>
      <c r="WLT45" s="147"/>
      <c r="WLU45" s="147"/>
      <c r="WLV45" s="147"/>
      <c r="WLW45" s="147"/>
      <c r="WLX45" s="147"/>
      <c r="WLY45" s="147"/>
      <c r="WLZ45" s="147"/>
      <c r="WMA45" s="147"/>
      <c r="WMB45" s="147"/>
      <c r="WMC45" s="147"/>
      <c r="WMD45" s="147"/>
      <c r="WME45" s="147"/>
      <c r="WMF45" s="147"/>
      <c r="WMG45" s="147"/>
      <c r="WMH45" s="147"/>
      <c r="WMI45" s="147"/>
      <c r="WMJ45" s="147"/>
      <c r="WMK45" s="147"/>
      <c r="WML45" s="147"/>
      <c r="WMM45" s="147"/>
      <c r="WMN45" s="147"/>
      <c r="WMO45" s="147"/>
      <c r="WMP45" s="147"/>
      <c r="WMQ45" s="147"/>
      <c r="WMR45" s="147"/>
      <c r="WMS45" s="147"/>
      <c r="WMT45" s="147"/>
      <c r="WMU45" s="147"/>
      <c r="WMV45" s="147"/>
      <c r="WMW45" s="147"/>
      <c r="WMX45" s="147"/>
      <c r="WMY45" s="147"/>
      <c r="WMZ45" s="147"/>
      <c r="WNA45" s="147"/>
      <c r="WNB45" s="147"/>
      <c r="WNC45" s="147"/>
      <c r="WND45" s="147"/>
      <c r="WNE45" s="147"/>
      <c r="WNF45" s="147"/>
      <c r="WNG45" s="147"/>
      <c r="WNH45" s="147"/>
      <c r="WNI45" s="147"/>
      <c r="WNJ45" s="147"/>
      <c r="WNK45" s="147"/>
      <c r="WNL45" s="147"/>
      <c r="WNM45" s="147"/>
      <c r="WNN45" s="147"/>
      <c r="WNO45" s="147"/>
      <c r="WNP45" s="147"/>
      <c r="WNQ45" s="147"/>
      <c r="WNR45" s="147"/>
      <c r="WNS45" s="147"/>
      <c r="WNT45" s="147"/>
      <c r="WNU45" s="147"/>
      <c r="WNV45" s="147"/>
      <c r="WNW45" s="147"/>
      <c r="WNX45" s="147"/>
      <c r="WNY45" s="147"/>
      <c r="WNZ45" s="147"/>
      <c r="WOA45" s="147"/>
      <c r="WOB45" s="147"/>
      <c r="WOC45" s="147"/>
      <c r="WOD45" s="147"/>
      <c r="WOE45" s="147"/>
      <c r="WOF45" s="147"/>
      <c r="WOG45" s="147"/>
      <c r="WOH45" s="147"/>
      <c r="WOI45" s="147"/>
      <c r="WOJ45" s="147"/>
      <c r="WOK45" s="147"/>
      <c r="WOL45" s="147"/>
      <c r="WOM45" s="147"/>
      <c r="WON45" s="147"/>
      <c r="WOO45" s="147"/>
      <c r="WOP45" s="147"/>
      <c r="WOQ45" s="147"/>
      <c r="WOR45" s="147"/>
      <c r="WOS45" s="147"/>
      <c r="WOT45" s="147"/>
      <c r="WOU45" s="147"/>
      <c r="WOV45" s="147"/>
      <c r="WOW45" s="147"/>
      <c r="WOX45" s="147"/>
      <c r="WOY45" s="147"/>
      <c r="WOZ45" s="147"/>
      <c r="WPA45" s="147"/>
      <c r="WPB45" s="147"/>
      <c r="WPC45" s="147"/>
      <c r="WPD45" s="147"/>
      <c r="WPE45" s="147"/>
      <c r="WPF45" s="147"/>
      <c r="WPG45" s="147"/>
      <c r="WPH45" s="147"/>
      <c r="WPI45" s="147"/>
      <c r="WPJ45" s="147"/>
      <c r="WPK45" s="147"/>
      <c r="WPL45" s="147"/>
      <c r="WPM45" s="147"/>
      <c r="WPN45" s="147"/>
      <c r="WPO45" s="147"/>
      <c r="WPP45" s="147"/>
      <c r="WPQ45" s="147"/>
      <c r="WPR45" s="147"/>
      <c r="WPS45" s="147"/>
      <c r="WPT45" s="147"/>
      <c r="WPU45" s="147"/>
      <c r="WPV45" s="147"/>
      <c r="WPW45" s="147"/>
      <c r="WPX45" s="147"/>
      <c r="WPY45" s="147"/>
      <c r="WPZ45" s="147"/>
      <c r="WQA45" s="147"/>
      <c r="WQB45" s="147"/>
      <c r="WQC45" s="147"/>
      <c r="WQD45" s="147"/>
      <c r="WQE45" s="147"/>
      <c r="WQF45" s="147"/>
      <c r="WQG45" s="147"/>
      <c r="WQH45" s="147"/>
      <c r="WQI45" s="147"/>
      <c r="WQJ45" s="147"/>
      <c r="WQK45" s="147"/>
      <c r="WQL45" s="147"/>
      <c r="WQM45" s="147"/>
      <c r="WQN45" s="147"/>
      <c r="WQO45" s="147"/>
      <c r="WQP45" s="147"/>
      <c r="WQQ45" s="147"/>
      <c r="WQR45" s="147"/>
      <c r="WQS45" s="147"/>
      <c r="WQT45" s="147"/>
      <c r="WQU45" s="147"/>
      <c r="WQV45" s="147"/>
      <c r="WQW45" s="147"/>
      <c r="WQX45" s="147"/>
      <c r="WQY45" s="147"/>
      <c r="WQZ45" s="147"/>
      <c r="WRA45" s="147"/>
      <c r="WRB45" s="147"/>
      <c r="WRC45" s="147"/>
      <c r="WRD45" s="147"/>
      <c r="WRE45" s="147"/>
      <c r="WRF45" s="147"/>
      <c r="WRG45" s="147"/>
      <c r="WRH45" s="147"/>
      <c r="WRI45" s="147"/>
      <c r="WRJ45" s="147"/>
      <c r="WRK45" s="147"/>
      <c r="WRL45" s="147"/>
      <c r="WRM45" s="147"/>
      <c r="WRN45" s="147"/>
      <c r="WRO45" s="147"/>
      <c r="WRP45" s="147"/>
      <c r="WRQ45" s="147"/>
      <c r="WRR45" s="147"/>
      <c r="WRS45" s="147"/>
      <c r="WRT45" s="147"/>
      <c r="WRU45" s="147"/>
      <c r="WRV45" s="147"/>
      <c r="WRW45" s="147"/>
      <c r="WRX45" s="147"/>
      <c r="WRY45" s="147"/>
      <c r="WRZ45" s="147"/>
      <c r="WSA45" s="147"/>
      <c r="WSB45" s="147"/>
      <c r="WSC45" s="147"/>
      <c r="WSD45" s="147"/>
      <c r="WSE45" s="147"/>
      <c r="WSF45" s="147"/>
      <c r="WSG45" s="147"/>
      <c r="WSH45" s="147"/>
      <c r="WSI45" s="147"/>
      <c r="WSJ45" s="147"/>
      <c r="WSK45" s="147"/>
      <c r="WSL45" s="147"/>
      <c r="WSM45" s="147"/>
      <c r="WSN45" s="147"/>
      <c r="WSO45" s="147"/>
      <c r="WSP45" s="147"/>
      <c r="WSQ45" s="147"/>
      <c r="WSR45" s="147"/>
      <c r="WSS45" s="147"/>
      <c r="WST45" s="147"/>
      <c r="WSU45" s="147"/>
      <c r="WSV45" s="147"/>
      <c r="WSW45" s="147"/>
      <c r="WSX45" s="147"/>
      <c r="WSY45" s="147"/>
      <c r="WSZ45" s="147"/>
      <c r="WTA45" s="147"/>
      <c r="WTB45" s="147"/>
      <c r="WTC45" s="147"/>
      <c r="WTD45" s="147"/>
      <c r="WTE45" s="147"/>
      <c r="WTF45" s="147"/>
      <c r="WTG45" s="147"/>
      <c r="WTH45" s="147"/>
      <c r="WTI45" s="147"/>
      <c r="WTJ45" s="147"/>
      <c r="WTK45" s="147"/>
      <c r="WTL45" s="147"/>
      <c r="WTM45" s="147"/>
      <c r="WTN45" s="147"/>
      <c r="WTO45" s="147"/>
      <c r="WTP45" s="147"/>
      <c r="WTQ45" s="147"/>
      <c r="WTR45" s="147"/>
      <c r="WTS45" s="147"/>
      <c r="WTT45" s="147"/>
      <c r="WTU45" s="147"/>
      <c r="WTV45" s="147"/>
      <c r="WTW45" s="147"/>
      <c r="WTX45" s="147"/>
      <c r="WTY45" s="147"/>
      <c r="WTZ45" s="147"/>
      <c r="WUA45" s="147"/>
      <c r="WUB45" s="147"/>
      <c r="WUC45" s="147"/>
      <c r="WUD45" s="147"/>
      <c r="WUE45" s="147"/>
      <c r="WUF45" s="147"/>
      <c r="WUG45" s="147"/>
      <c r="WUH45" s="147"/>
      <c r="WUI45" s="147"/>
      <c r="WUJ45" s="147"/>
      <c r="WUK45" s="147"/>
      <c r="WUL45" s="147"/>
      <c r="WUM45" s="147"/>
      <c r="WUN45" s="147"/>
      <c r="WUO45" s="147"/>
      <c r="WUP45" s="147"/>
      <c r="WUQ45" s="147"/>
      <c r="WUR45" s="147"/>
      <c r="WUS45" s="147"/>
      <c r="WUT45" s="147"/>
      <c r="WUU45" s="147"/>
      <c r="WUV45" s="147"/>
      <c r="WUW45" s="147"/>
      <c r="WUX45" s="147"/>
      <c r="WUY45" s="147"/>
      <c r="WUZ45" s="147"/>
      <c r="WVA45" s="147"/>
      <c r="WVB45" s="147"/>
      <c r="WVC45" s="147"/>
      <c r="WVD45" s="147"/>
      <c r="WVE45" s="147"/>
      <c r="WVF45" s="147"/>
      <c r="WVG45" s="147"/>
      <c r="WVH45" s="147"/>
      <c r="WVI45" s="147"/>
      <c r="WVJ45" s="147"/>
      <c r="WVK45" s="147"/>
      <c r="WVL45" s="147"/>
      <c r="WVM45" s="147"/>
      <c r="WVN45" s="147"/>
      <c r="WVO45" s="147"/>
      <c r="WVP45" s="147"/>
      <c r="WVQ45" s="147"/>
      <c r="WVR45" s="147"/>
      <c r="WVS45" s="147"/>
      <c r="WVT45" s="147"/>
      <c r="WVU45" s="147"/>
      <c r="WVV45" s="147"/>
      <c r="WVW45" s="147"/>
      <c r="WVX45" s="147"/>
      <c r="WVY45" s="147"/>
      <c r="WVZ45" s="147"/>
      <c r="WWA45" s="147"/>
      <c r="WWB45" s="147"/>
      <c r="WWC45" s="147"/>
      <c r="WWD45" s="147"/>
      <c r="WWE45" s="147"/>
      <c r="WWF45" s="147"/>
      <c r="WWG45" s="147"/>
      <c r="WWH45" s="147"/>
      <c r="WWI45" s="147"/>
      <c r="WWJ45" s="147"/>
      <c r="WWK45" s="147"/>
      <c r="WWL45" s="147"/>
      <c r="WWM45" s="147"/>
      <c r="WWN45" s="147"/>
      <c r="WWO45" s="147"/>
      <c r="WWP45" s="147"/>
      <c r="WWQ45" s="147"/>
      <c r="WWR45" s="147"/>
      <c r="WWS45" s="147"/>
      <c r="WWT45" s="147"/>
      <c r="WWU45" s="147"/>
      <c r="WWV45" s="147"/>
      <c r="WWW45" s="147"/>
      <c r="WWX45" s="147"/>
      <c r="WWY45" s="147"/>
      <c r="WWZ45" s="147"/>
      <c r="WXA45" s="147"/>
      <c r="WXB45" s="147"/>
      <c r="WXC45" s="147"/>
      <c r="WXD45" s="147"/>
      <c r="WXE45" s="147"/>
      <c r="WXF45" s="147"/>
      <c r="WXG45" s="147"/>
      <c r="WXH45" s="147"/>
      <c r="WXI45" s="147"/>
      <c r="WXJ45" s="147"/>
      <c r="WXK45" s="147"/>
      <c r="WXL45" s="147"/>
      <c r="WXM45" s="147"/>
      <c r="WXN45" s="147"/>
      <c r="WXO45" s="147"/>
      <c r="WXP45" s="147"/>
      <c r="WXQ45" s="147"/>
      <c r="WXR45" s="147"/>
      <c r="WXS45" s="147"/>
      <c r="WXT45" s="147"/>
      <c r="WXU45" s="147"/>
      <c r="WXV45" s="147"/>
    </row>
    <row r="46" s="89" customFormat="1" spans="1:138">
      <c r="A46" s="106" t="s">
        <v>42</v>
      </c>
      <c r="B46" s="106" t="s">
        <v>1123</v>
      </c>
      <c r="C46" s="107">
        <v>43288</v>
      </c>
      <c r="D46" s="106">
        <v>2</v>
      </c>
      <c r="E46" s="106">
        <v>1</v>
      </c>
      <c r="F46" s="108">
        <v>12800</v>
      </c>
      <c r="G46" s="109">
        <f t="shared" si="0"/>
        <v>12800</v>
      </c>
      <c r="H46" s="135">
        <v>1332168</v>
      </c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3"/>
      <c r="AE46" s="143"/>
      <c r="AF46" s="143"/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3"/>
      <c r="AR46" s="143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43"/>
      <c r="BE46" s="143"/>
      <c r="BF46" s="143"/>
      <c r="BG46" s="143"/>
      <c r="BH46" s="143"/>
      <c r="BI46" s="143"/>
      <c r="BJ46" s="143"/>
      <c r="BK46" s="143"/>
      <c r="BL46" s="143"/>
      <c r="BM46" s="143"/>
      <c r="BN46" s="143"/>
      <c r="BO46" s="143"/>
      <c r="BP46" s="143"/>
      <c r="BQ46" s="143"/>
      <c r="BR46" s="143"/>
      <c r="BS46" s="143"/>
      <c r="BT46" s="143"/>
      <c r="BU46" s="143"/>
      <c r="BV46" s="143"/>
      <c r="BW46" s="143"/>
      <c r="BX46" s="143"/>
      <c r="BY46" s="143"/>
      <c r="BZ46" s="143"/>
      <c r="CA46" s="143"/>
      <c r="CB46" s="143"/>
      <c r="CC46" s="143"/>
      <c r="CD46" s="143"/>
      <c r="CE46" s="143"/>
      <c r="CF46" s="143"/>
      <c r="CG46" s="143"/>
      <c r="CH46" s="143"/>
      <c r="CI46" s="143"/>
      <c r="CJ46" s="143"/>
      <c r="CK46" s="143"/>
      <c r="CL46" s="143"/>
      <c r="CM46" s="143"/>
      <c r="CN46" s="143"/>
      <c r="CO46" s="143"/>
      <c r="CP46" s="143"/>
      <c r="CQ46" s="143"/>
      <c r="CR46" s="143"/>
      <c r="CS46" s="143"/>
      <c r="CT46" s="143"/>
      <c r="CU46" s="143"/>
      <c r="CV46" s="143"/>
      <c r="CW46" s="143"/>
      <c r="CX46" s="143"/>
      <c r="CY46" s="143"/>
      <c r="CZ46" s="143"/>
      <c r="DA46" s="143"/>
      <c r="DB46" s="143"/>
      <c r="DC46" s="143"/>
      <c r="DD46" s="143"/>
      <c r="DE46" s="143"/>
      <c r="DF46" s="143"/>
      <c r="DG46" s="143"/>
      <c r="DH46" s="143"/>
      <c r="DI46" s="143"/>
      <c r="DJ46" s="143"/>
      <c r="DK46" s="143"/>
      <c r="DL46" s="143"/>
      <c r="DM46" s="143"/>
      <c r="DN46" s="143"/>
      <c r="DO46" s="143"/>
      <c r="DP46" s="143"/>
      <c r="DQ46" s="143"/>
      <c r="DR46" s="143"/>
      <c r="DS46" s="143"/>
      <c r="DT46" s="143"/>
      <c r="DU46" s="143"/>
      <c r="DV46" s="143"/>
      <c r="DW46" s="143"/>
      <c r="DX46" s="143"/>
      <c r="DY46" s="143"/>
      <c r="DZ46" s="143"/>
      <c r="EA46" s="143"/>
      <c r="EB46" s="143"/>
      <c r="EC46" s="143"/>
      <c r="ED46" s="143"/>
      <c r="EE46" s="143"/>
      <c r="EF46" s="143"/>
      <c r="EG46" s="143"/>
      <c r="EH46" s="143"/>
    </row>
    <row r="47" s="89" customFormat="1" spans="1:138">
      <c r="A47" s="106" t="s">
        <v>54</v>
      </c>
      <c r="B47" s="106" t="s">
        <v>1124</v>
      </c>
      <c r="C47" s="107">
        <v>43289</v>
      </c>
      <c r="D47" s="106">
        <v>1</v>
      </c>
      <c r="E47" s="106">
        <v>1</v>
      </c>
      <c r="F47" s="108">
        <v>5200</v>
      </c>
      <c r="G47" s="109">
        <f t="shared" si="0"/>
        <v>5200</v>
      </c>
      <c r="H47" s="135">
        <v>1330166</v>
      </c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143"/>
      <c r="AD47" s="143"/>
      <c r="AE47" s="143"/>
      <c r="AF47" s="143"/>
      <c r="AG47" s="143"/>
      <c r="AH47" s="143"/>
      <c r="AI47" s="143"/>
      <c r="AJ47" s="143"/>
      <c r="AK47" s="143"/>
      <c r="AL47" s="143"/>
      <c r="AM47" s="143"/>
      <c r="AN47" s="143"/>
      <c r="AO47" s="143"/>
      <c r="AP47" s="143"/>
      <c r="AQ47" s="143"/>
      <c r="AR47" s="143"/>
      <c r="AS47" s="143"/>
      <c r="AT47" s="143"/>
      <c r="AU47" s="143"/>
      <c r="AV47" s="143"/>
      <c r="AW47" s="143"/>
      <c r="AX47" s="143"/>
      <c r="AY47" s="143"/>
      <c r="AZ47" s="143"/>
      <c r="BA47" s="143"/>
      <c r="BB47" s="143"/>
      <c r="BC47" s="143"/>
      <c r="BD47" s="143"/>
      <c r="BE47" s="143"/>
      <c r="BF47" s="143"/>
      <c r="BG47" s="143"/>
      <c r="BH47" s="143"/>
      <c r="BI47" s="143"/>
      <c r="BJ47" s="143"/>
      <c r="BK47" s="143"/>
      <c r="BL47" s="143"/>
      <c r="BM47" s="143"/>
      <c r="BN47" s="143"/>
      <c r="BO47" s="143"/>
      <c r="BP47" s="143"/>
      <c r="BQ47" s="143"/>
      <c r="BR47" s="143"/>
      <c r="BS47" s="143"/>
      <c r="BT47" s="143"/>
      <c r="BU47" s="143"/>
      <c r="BV47" s="143"/>
      <c r="BW47" s="143"/>
      <c r="BX47" s="143"/>
      <c r="BY47" s="143"/>
      <c r="BZ47" s="143"/>
      <c r="CA47" s="143"/>
      <c r="CB47" s="143"/>
      <c r="CC47" s="143"/>
      <c r="CD47" s="143"/>
      <c r="CE47" s="143"/>
      <c r="CF47" s="143"/>
      <c r="CG47" s="143"/>
      <c r="CH47" s="143"/>
      <c r="CI47" s="143"/>
      <c r="CJ47" s="143"/>
      <c r="CK47" s="143"/>
      <c r="CL47" s="143"/>
      <c r="CM47" s="143"/>
      <c r="CN47" s="143"/>
      <c r="CO47" s="143"/>
      <c r="CP47" s="143"/>
      <c r="CQ47" s="143"/>
      <c r="CR47" s="143"/>
      <c r="CS47" s="143"/>
      <c r="CT47" s="143"/>
      <c r="CU47" s="143"/>
      <c r="CV47" s="143"/>
      <c r="CW47" s="143"/>
      <c r="CX47" s="143"/>
      <c r="CY47" s="143"/>
      <c r="CZ47" s="143"/>
      <c r="DA47" s="143"/>
      <c r="DB47" s="143"/>
      <c r="DC47" s="143"/>
      <c r="DD47" s="143"/>
      <c r="DE47" s="143"/>
      <c r="DF47" s="143"/>
      <c r="DG47" s="143"/>
      <c r="DH47" s="143"/>
      <c r="DI47" s="143"/>
      <c r="DJ47" s="143"/>
      <c r="DK47" s="143"/>
      <c r="DL47" s="143"/>
      <c r="DM47" s="143"/>
      <c r="DN47" s="143"/>
      <c r="DO47" s="143"/>
      <c r="DP47" s="143"/>
      <c r="DQ47" s="143"/>
      <c r="DR47" s="143"/>
      <c r="DS47" s="143"/>
      <c r="DT47" s="143"/>
      <c r="DU47" s="143"/>
      <c r="DV47" s="143"/>
      <c r="DW47" s="143"/>
      <c r="DX47" s="143"/>
      <c r="DY47" s="143"/>
      <c r="DZ47" s="143"/>
      <c r="EA47" s="143"/>
      <c r="EB47" s="143"/>
      <c r="EC47" s="143"/>
      <c r="ED47" s="143"/>
      <c r="EE47" s="143"/>
      <c r="EF47" s="143"/>
      <c r="EG47" s="143"/>
      <c r="EH47" s="143"/>
    </row>
    <row r="48" s="89" customFormat="1" spans="1:138">
      <c r="A48" s="106" t="s">
        <v>42</v>
      </c>
      <c r="B48" s="106" t="s">
        <v>1122</v>
      </c>
      <c r="C48" s="107">
        <v>43289</v>
      </c>
      <c r="D48" s="106">
        <v>1</v>
      </c>
      <c r="E48" s="106">
        <v>1</v>
      </c>
      <c r="F48" s="108">
        <v>6400</v>
      </c>
      <c r="G48" s="109">
        <f t="shared" si="0"/>
        <v>6400</v>
      </c>
      <c r="H48" s="135">
        <v>1327429</v>
      </c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</row>
    <row r="49" s="89" customFormat="1" spans="1:138">
      <c r="A49" s="106" t="s">
        <v>42</v>
      </c>
      <c r="B49" s="317" t="s">
        <v>1102</v>
      </c>
      <c r="C49" s="107">
        <v>43289</v>
      </c>
      <c r="D49" s="106">
        <v>1</v>
      </c>
      <c r="E49" s="106">
        <v>1</v>
      </c>
      <c r="F49" s="108">
        <v>6400</v>
      </c>
      <c r="G49" s="109">
        <f t="shared" si="0"/>
        <v>6400</v>
      </c>
      <c r="H49" s="317" t="s">
        <v>1103</v>
      </c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</row>
    <row r="50" s="89" customFormat="1" spans="1:138">
      <c r="A50" s="106" t="s">
        <v>54</v>
      </c>
      <c r="B50" s="106" t="s">
        <v>1125</v>
      </c>
      <c r="C50" s="107">
        <v>43290</v>
      </c>
      <c r="D50" s="106">
        <v>1</v>
      </c>
      <c r="E50" s="106">
        <v>1</v>
      </c>
      <c r="F50" s="108">
        <v>5200</v>
      </c>
      <c r="G50" s="109">
        <f t="shared" si="0"/>
        <v>5200</v>
      </c>
      <c r="H50" s="135">
        <v>1328545</v>
      </c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</row>
    <row r="51" s="89" customFormat="1" spans="1:138">
      <c r="A51" s="106" t="s">
        <v>42</v>
      </c>
      <c r="B51" s="106" t="s">
        <v>1126</v>
      </c>
      <c r="C51" s="107">
        <v>43290</v>
      </c>
      <c r="D51" s="106">
        <v>2</v>
      </c>
      <c r="E51" s="106">
        <v>1</v>
      </c>
      <c r="F51" s="108">
        <v>12800</v>
      </c>
      <c r="G51" s="109">
        <f t="shared" si="0"/>
        <v>12800</v>
      </c>
      <c r="H51" s="135">
        <v>1316602</v>
      </c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</row>
    <row r="52" s="89" customFormat="1" spans="1:138">
      <c r="A52" s="106" t="s">
        <v>42</v>
      </c>
      <c r="B52" s="106" t="s">
        <v>1127</v>
      </c>
      <c r="C52" s="107">
        <v>43290</v>
      </c>
      <c r="D52" s="106">
        <v>2</v>
      </c>
      <c r="E52" s="106">
        <v>1</v>
      </c>
      <c r="F52" s="108">
        <v>12800</v>
      </c>
      <c r="G52" s="109">
        <f t="shared" si="0"/>
        <v>12800</v>
      </c>
      <c r="H52" s="135">
        <v>1317997</v>
      </c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</row>
    <row r="53" s="89" customFormat="1" spans="1:138">
      <c r="A53" s="106" t="s">
        <v>54</v>
      </c>
      <c r="B53" s="106" t="s">
        <v>1128</v>
      </c>
      <c r="C53" s="107">
        <v>43290</v>
      </c>
      <c r="D53" s="106">
        <v>2</v>
      </c>
      <c r="E53" s="106">
        <v>1</v>
      </c>
      <c r="F53" s="108">
        <v>10400</v>
      </c>
      <c r="G53" s="109">
        <f t="shared" si="0"/>
        <v>10400</v>
      </c>
      <c r="H53" s="135">
        <v>1313989</v>
      </c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3"/>
      <c r="AL53" s="143"/>
      <c r="AM53" s="143"/>
      <c r="AN53" s="143"/>
      <c r="AO53" s="143"/>
      <c r="AP53" s="143"/>
      <c r="AQ53" s="143"/>
      <c r="AR53" s="143"/>
      <c r="AS53" s="143"/>
      <c r="AT53" s="143"/>
      <c r="AU53" s="143"/>
      <c r="AV53" s="143"/>
      <c r="AW53" s="143"/>
      <c r="AX53" s="143"/>
      <c r="AY53" s="143"/>
      <c r="AZ53" s="143"/>
      <c r="BA53" s="143"/>
      <c r="BB53" s="143"/>
      <c r="BC53" s="143"/>
      <c r="BD53" s="143"/>
      <c r="BE53" s="143"/>
      <c r="BF53" s="143"/>
      <c r="BG53" s="143"/>
      <c r="BH53" s="143"/>
      <c r="BI53" s="143"/>
      <c r="BJ53" s="143"/>
      <c r="BK53" s="143"/>
      <c r="BL53" s="143"/>
      <c r="BM53" s="143"/>
      <c r="BN53" s="143"/>
      <c r="BO53" s="143"/>
      <c r="BP53" s="143"/>
      <c r="BQ53" s="143"/>
      <c r="BR53" s="143"/>
      <c r="BS53" s="143"/>
      <c r="BT53" s="143"/>
      <c r="BU53" s="143"/>
      <c r="BV53" s="143"/>
      <c r="BW53" s="143"/>
      <c r="BX53" s="143"/>
      <c r="BY53" s="143"/>
      <c r="BZ53" s="143"/>
      <c r="CA53" s="143"/>
      <c r="CB53" s="143"/>
      <c r="CC53" s="143"/>
      <c r="CD53" s="143"/>
      <c r="CE53" s="143"/>
      <c r="CF53" s="143"/>
      <c r="CG53" s="143"/>
      <c r="CH53" s="143"/>
      <c r="CI53" s="143"/>
      <c r="CJ53" s="143"/>
      <c r="CK53" s="143"/>
      <c r="CL53" s="143"/>
      <c r="CM53" s="143"/>
      <c r="CN53" s="143"/>
      <c r="CO53" s="143"/>
      <c r="CP53" s="143"/>
      <c r="CQ53" s="143"/>
      <c r="CR53" s="143"/>
      <c r="CS53" s="143"/>
      <c r="CT53" s="143"/>
      <c r="CU53" s="143"/>
      <c r="CV53" s="143"/>
      <c r="CW53" s="143"/>
      <c r="CX53" s="143"/>
      <c r="CY53" s="143"/>
      <c r="CZ53" s="143"/>
      <c r="DA53" s="143"/>
      <c r="DB53" s="143"/>
      <c r="DC53" s="143"/>
      <c r="DD53" s="143"/>
      <c r="DE53" s="143"/>
      <c r="DF53" s="143"/>
      <c r="DG53" s="143"/>
      <c r="DH53" s="143"/>
      <c r="DI53" s="143"/>
      <c r="DJ53" s="143"/>
      <c r="DK53" s="143"/>
      <c r="DL53" s="143"/>
      <c r="DM53" s="143"/>
      <c r="DN53" s="143"/>
      <c r="DO53" s="143"/>
      <c r="DP53" s="143"/>
      <c r="DQ53" s="143"/>
      <c r="DR53" s="143"/>
      <c r="DS53" s="143"/>
      <c r="DT53" s="143"/>
      <c r="DU53" s="143"/>
      <c r="DV53" s="143"/>
      <c r="DW53" s="143"/>
      <c r="DX53" s="143"/>
      <c r="DY53" s="143"/>
      <c r="DZ53" s="143"/>
      <c r="EA53" s="143"/>
      <c r="EB53" s="143"/>
      <c r="EC53" s="143"/>
      <c r="ED53" s="143"/>
      <c r="EE53" s="143"/>
      <c r="EF53" s="143"/>
      <c r="EG53" s="143"/>
      <c r="EH53" s="143"/>
    </row>
    <row r="54" s="89" customFormat="1" spans="1:138">
      <c r="A54" s="106" t="s">
        <v>54</v>
      </c>
      <c r="B54" s="106" t="s">
        <v>223</v>
      </c>
      <c r="C54" s="107">
        <v>43290</v>
      </c>
      <c r="D54" s="106">
        <v>4</v>
      </c>
      <c r="E54" s="106">
        <v>1</v>
      </c>
      <c r="F54" s="108">
        <v>20800</v>
      </c>
      <c r="G54" s="109">
        <f t="shared" si="0"/>
        <v>20800</v>
      </c>
      <c r="H54" s="135">
        <v>1319425</v>
      </c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  <c r="AA54" s="143"/>
      <c r="AB54" s="143"/>
      <c r="AC54" s="143"/>
      <c r="AD54" s="143"/>
      <c r="AE54" s="143"/>
      <c r="AF54" s="143"/>
      <c r="AG54" s="143"/>
      <c r="AH54" s="143"/>
      <c r="AI54" s="143"/>
      <c r="AJ54" s="143"/>
      <c r="AK54" s="143"/>
      <c r="AL54" s="143"/>
      <c r="AM54" s="143"/>
      <c r="AN54" s="143"/>
      <c r="AO54" s="143"/>
      <c r="AP54" s="143"/>
      <c r="AQ54" s="143"/>
      <c r="AR54" s="143"/>
      <c r="AS54" s="143"/>
      <c r="AT54" s="143"/>
      <c r="AU54" s="143"/>
      <c r="AV54" s="143"/>
      <c r="AW54" s="143"/>
      <c r="AX54" s="143"/>
      <c r="AY54" s="143"/>
      <c r="AZ54" s="143"/>
      <c r="BA54" s="143"/>
      <c r="BB54" s="143"/>
      <c r="BC54" s="143"/>
      <c r="BD54" s="143"/>
      <c r="BE54" s="143"/>
      <c r="BF54" s="143"/>
      <c r="BG54" s="143"/>
      <c r="BH54" s="143"/>
      <c r="BI54" s="143"/>
      <c r="BJ54" s="143"/>
      <c r="BK54" s="143"/>
      <c r="BL54" s="143"/>
      <c r="BM54" s="143"/>
      <c r="BN54" s="143"/>
      <c r="BO54" s="143"/>
      <c r="BP54" s="143"/>
      <c r="BQ54" s="143"/>
      <c r="BR54" s="143"/>
      <c r="BS54" s="143"/>
      <c r="BT54" s="143"/>
      <c r="BU54" s="143"/>
      <c r="BV54" s="143"/>
      <c r="BW54" s="143"/>
      <c r="BX54" s="143"/>
      <c r="BY54" s="143"/>
      <c r="BZ54" s="143"/>
      <c r="CA54" s="143"/>
      <c r="CB54" s="143"/>
      <c r="CC54" s="143"/>
      <c r="CD54" s="143"/>
      <c r="CE54" s="143"/>
      <c r="CF54" s="143"/>
      <c r="CG54" s="143"/>
      <c r="CH54" s="143"/>
      <c r="CI54" s="143"/>
      <c r="CJ54" s="143"/>
      <c r="CK54" s="143"/>
      <c r="CL54" s="143"/>
      <c r="CM54" s="143"/>
      <c r="CN54" s="143"/>
      <c r="CO54" s="143"/>
      <c r="CP54" s="143"/>
      <c r="CQ54" s="143"/>
      <c r="CR54" s="143"/>
      <c r="CS54" s="143"/>
      <c r="CT54" s="143"/>
      <c r="CU54" s="143"/>
      <c r="CV54" s="143"/>
      <c r="CW54" s="143"/>
      <c r="CX54" s="143"/>
      <c r="CY54" s="143"/>
      <c r="CZ54" s="143"/>
      <c r="DA54" s="143"/>
      <c r="DB54" s="143"/>
      <c r="DC54" s="143"/>
      <c r="DD54" s="143"/>
      <c r="DE54" s="143"/>
      <c r="DF54" s="143"/>
      <c r="DG54" s="143"/>
      <c r="DH54" s="143"/>
      <c r="DI54" s="143"/>
      <c r="DJ54" s="143"/>
      <c r="DK54" s="143"/>
      <c r="DL54" s="143"/>
      <c r="DM54" s="143"/>
      <c r="DN54" s="143"/>
      <c r="DO54" s="143"/>
      <c r="DP54" s="143"/>
      <c r="DQ54" s="143"/>
      <c r="DR54" s="143"/>
      <c r="DS54" s="143"/>
      <c r="DT54" s="143"/>
      <c r="DU54" s="143"/>
      <c r="DV54" s="143"/>
      <c r="DW54" s="143"/>
      <c r="DX54" s="143"/>
      <c r="DY54" s="143"/>
      <c r="DZ54" s="143"/>
      <c r="EA54" s="143"/>
      <c r="EB54" s="143"/>
      <c r="EC54" s="143"/>
      <c r="ED54" s="143"/>
      <c r="EE54" s="143"/>
      <c r="EF54" s="143"/>
      <c r="EG54" s="143"/>
      <c r="EH54" s="143"/>
    </row>
    <row r="55" s="89" customFormat="1" spans="1:138">
      <c r="A55" s="106" t="s">
        <v>54</v>
      </c>
      <c r="B55" s="106" t="s">
        <v>97</v>
      </c>
      <c r="C55" s="107">
        <v>43290</v>
      </c>
      <c r="D55" s="106">
        <v>4</v>
      </c>
      <c r="E55" s="106">
        <v>2</v>
      </c>
      <c r="F55" s="108">
        <v>41600</v>
      </c>
      <c r="G55" s="109">
        <f t="shared" si="0"/>
        <v>41600</v>
      </c>
      <c r="H55" s="135">
        <v>1319427</v>
      </c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3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/>
      <c r="BA55" s="143"/>
      <c r="BB55" s="143"/>
      <c r="BC55" s="143"/>
      <c r="BD55" s="143"/>
      <c r="BE55" s="143"/>
      <c r="BF55" s="143"/>
      <c r="BG55" s="143"/>
      <c r="BH55" s="143"/>
      <c r="BI55" s="143"/>
      <c r="BJ55" s="143"/>
      <c r="BK55" s="143"/>
      <c r="BL55" s="143"/>
      <c r="BM55" s="143"/>
      <c r="BN55" s="143"/>
      <c r="BO55" s="143"/>
      <c r="BP55" s="143"/>
      <c r="BQ55" s="143"/>
      <c r="BR55" s="143"/>
      <c r="BS55" s="143"/>
      <c r="BT55" s="143"/>
      <c r="BU55" s="143"/>
      <c r="BV55" s="143"/>
      <c r="BW55" s="143"/>
      <c r="BX55" s="143"/>
      <c r="BY55" s="143"/>
      <c r="BZ55" s="143"/>
      <c r="CA55" s="143"/>
      <c r="CB55" s="143"/>
      <c r="CC55" s="143"/>
      <c r="CD55" s="143"/>
      <c r="CE55" s="143"/>
      <c r="CF55" s="143"/>
      <c r="CG55" s="143"/>
      <c r="CH55" s="143"/>
      <c r="CI55" s="143"/>
      <c r="CJ55" s="143"/>
      <c r="CK55" s="143"/>
      <c r="CL55" s="143"/>
      <c r="CM55" s="143"/>
      <c r="CN55" s="143"/>
      <c r="CO55" s="143"/>
      <c r="CP55" s="143"/>
      <c r="CQ55" s="143"/>
      <c r="CR55" s="143"/>
      <c r="CS55" s="143"/>
      <c r="CT55" s="143"/>
      <c r="CU55" s="143"/>
      <c r="CV55" s="143"/>
      <c r="CW55" s="143"/>
      <c r="CX55" s="143"/>
      <c r="CY55" s="143"/>
      <c r="CZ55" s="143"/>
      <c r="DA55" s="143"/>
      <c r="DB55" s="143"/>
      <c r="DC55" s="143"/>
      <c r="DD55" s="143"/>
      <c r="DE55" s="143"/>
      <c r="DF55" s="143"/>
      <c r="DG55" s="143"/>
      <c r="DH55" s="143"/>
      <c r="DI55" s="143"/>
      <c r="DJ55" s="143"/>
      <c r="DK55" s="143"/>
      <c r="DL55" s="143"/>
      <c r="DM55" s="143"/>
      <c r="DN55" s="143"/>
      <c r="DO55" s="143"/>
      <c r="DP55" s="143"/>
      <c r="DQ55" s="143"/>
      <c r="DR55" s="143"/>
      <c r="DS55" s="143"/>
      <c r="DT55" s="143"/>
      <c r="DU55" s="143"/>
      <c r="DV55" s="143"/>
      <c r="DW55" s="143"/>
      <c r="DX55" s="143"/>
      <c r="DY55" s="143"/>
      <c r="DZ55" s="143"/>
      <c r="EA55" s="143"/>
      <c r="EB55" s="143"/>
      <c r="EC55" s="143"/>
      <c r="ED55" s="143"/>
      <c r="EE55" s="143"/>
      <c r="EF55" s="143"/>
      <c r="EG55" s="143"/>
      <c r="EH55" s="143"/>
    </row>
    <row r="56" s="89" customFormat="1" spans="1:138">
      <c r="A56" s="106" t="s">
        <v>54</v>
      </c>
      <c r="B56" s="106" t="s">
        <v>1125</v>
      </c>
      <c r="C56" s="107">
        <v>43291</v>
      </c>
      <c r="D56" s="106">
        <v>1</v>
      </c>
      <c r="E56" s="106">
        <v>1</v>
      </c>
      <c r="F56" s="108">
        <v>5200</v>
      </c>
      <c r="G56" s="109">
        <f t="shared" si="0"/>
        <v>5200</v>
      </c>
      <c r="H56" s="135">
        <v>1323138</v>
      </c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  <c r="Y56" s="143"/>
      <c r="Z56" s="143"/>
      <c r="AA56" s="143"/>
      <c r="AB56" s="143"/>
      <c r="AC56" s="143"/>
      <c r="AD56" s="143"/>
      <c r="AE56" s="143"/>
      <c r="AF56" s="143"/>
      <c r="AG56" s="143"/>
      <c r="AH56" s="143"/>
      <c r="AI56" s="143"/>
      <c r="AJ56" s="143"/>
      <c r="AK56" s="143"/>
      <c r="AL56" s="143"/>
      <c r="AM56" s="143"/>
      <c r="AN56" s="143"/>
      <c r="AO56" s="143"/>
      <c r="AP56" s="143"/>
      <c r="AQ56" s="143"/>
      <c r="AR56" s="143"/>
      <c r="AS56" s="143"/>
      <c r="AT56" s="143"/>
      <c r="AU56" s="143"/>
      <c r="AV56" s="143"/>
      <c r="AW56" s="143"/>
      <c r="AX56" s="143"/>
      <c r="AY56" s="143"/>
      <c r="AZ56" s="143"/>
      <c r="BA56" s="143"/>
      <c r="BB56" s="143"/>
      <c r="BC56" s="143"/>
      <c r="BD56" s="143"/>
      <c r="BE56" s="143"/>
      <c r="BF56" s="143"/>
      <c r="BG56" s="143"/>
      <c r="BH56" s="143"/>
      <c r="BI56" s="143"/>
      <c r="BJ56" s="143"/>
      <c r="BK56" s="143"/>
      <c r="BL56" s="143"/>
      <c r="BM56" s="143"/>
      <c r="BN56" s="143"/>
      <c r="BO56" s="143"/>
      <c r="BP56" s="143"/>
      <c r="BQ56" s="143"/>
      <c r="BR56" s="143"/>
      <c r="BS56" s="143"/>
      <c r="BT56" s="143"/>
      <c r="BU56" s="143"/>
      <c r="BV56" s="143"/>
      <c r="BW56" s="143"/>
      <c r="BX56" s="143"/>
      <c r="BY56" s="143"/>
      <c r="BZ56" s="143"/>
      <c r="CA56" s="143"/>
      <c r="CB56" s="143"/>
      <c r="CC56" s="143"/>
      <c r="CD56" s="143"/>
      <c r="CE56" s="143"/>
      <c r="CF56" s="143"/>
      <c r="CG56" s="143"/>
      <c r="CH56" s="143"/>
      <c r="CI56" s="143"/>
      <c r="CJ56" s="143"/>
      <c r="CK56" s="143"/>
      <c r="CL56" s="143"/>
      <c r="CM56" s="143"/>
      <c r="CN56" s="143"/>
      <c r="CO56" s="143"/>
      <c r="CP56" s="143"/>
      <c r="CQ56" s="143"/>
      <c r="CR56" s="143"/>
      <c r="CS56" s="143"/>
      <c r="CT56" s="143"/>
      <c r="CU56" s="143"/>
      <c r="CV56" s="143"/>
      <c r="CW56" s="143"/>
      <c r="CX56" s="143"/>
      <c r="CY56" s="143"/>
      <c r="CZ56" s="143"/>
      <c r="DA56" s="143"/>
      <c r="DB56" s="143"/>
      <c r="DC56" s="143"/>
      <c r="DD56" s="143"/>
      <c r="DE56" s="143"/>
      <c r="DF56" s="143"/>
      <c r="DG56" s="143"/>
      <c r="DH56" s="143"/>
      <c r="DI56" s="143"/>
      <c r="DJ56" s="143"/>
      <c r="DK56" s="143"/>
      <c r="DL56" s="143"/>
      <c r="DM56" s="143"/>
      <c r="DN56" s="143"/>
      <c r="DO56" s="143"/>
      <c r="DP56" s="143"/>
      <c r="DQ56" s="143"/>
      <c r="DR56" s="143"/>
      <c r="DS56" s="143"/>
      <c r="DT56" s="143"/>
      <c r="DU56" s="143"/>
      <c r="DV56" s="143"/>
      <c r="DW56" s="143"/>
      <c r="DX56" s="143"/>
      <c r="DY56" s="143"/>
      <c r="DZ56" s="143"/>
      <c r="EA56" s="143"/>
      <c r="EB56" s="143"/>
      <c r="EC56" s="143"/>
      <c r="ED56" s="143"/>
      <c r="EE56" s="143"/>
      <c r="EF56" s="143"/>
      <c r="EG56" s="143"/>
      <c r="EH56" s="143"/>
    </row>
    <row r="57" s="89" customFormat="1" spans="1:138">
      <c r="A57" s="106" t="s">
        <v>42</v>
      </c>
      <c r="B57" s="106" t="s">
        <v>1129</v>
      </c>
      <c r="C57" s="107">
        <v>43291</v>
      </c>
      <c r="D57" s="106">
        <v>1</v>
      </c>
      <c r="E57" s="106">
        <v>1</v>
      </c>
      <c r="F57" s="108">
        <v>6400</v>
      </c>
      <c r="G57" s="109">
        <f t="shared" si="0"/>
        <v>6400</v>
      </c>
      <c r="H57" s="135">
        <v>1323137</v>
      </c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  <c r="Y57" s="143"/>
      <c r="Z57" s="143"/>
      <c r="AA57" s="143"/>
      <c r="AB57" s="143"/>
      <c r="AC57" s="143"/>
      <c r="AD57" s="143"/>
      <c r="AE57" s="143"/>
      <c r="AF57" s="143"/>
      <c r="AG57" s="143"/>
      <c r="AH57" s="143"/>
      <c r="AI57" s="143"/>
      <c r="AJ57" s="143"/>
      <c r="AK57" s="143"/>
      <c r="AL57" s="143"/>
      <c r="AM57" s="143"/>
      <c r="AN57" s="143"/>
      <c r="AO57" s="143"/>
      <c r="AP57" s="143"/>
      <c r="AQ57" s="143"/>
      <c r="AR57" s="143"/>
      <c r="AS57" s="143"/>
      <c r="AT57" s="143"/>
      <c r="AU57" s="143"/>
      <c r="AV57" s="143"/>
      <c r="AW57" s="143"/>
      <c r="AX57" s="143"/>
      <c r="AY57" s="143"/>
      <c r="AZ57" s="143"/>
      <c r="BA57" s="143"/>
      <c r="BB57" s="143"/>
      <c r="BC57" s="143"/>
      <c r="BD57" s="143"/>
      <c r="BE57" s="143"/>
      <c r="BF57" s="143"/>
      <c r="BG57" s="143"/>
      <c r="BH57" s="143"/>
      <c r="BI57" s="143"/>
      <c r="BJ57" s="143"/>
      <c r="BK57" s="143"/>
      <c r="BL57" s="143"/>
      <c r="BM57" s="143"/>
      <c r="BN57" s="143"/>
      <c r="BO57" s="143"/>
      <c r="BP57" s="143"/>
      <c r="BQ57" s="143"/>
      <c r="BR57" s="143"/>
      <c r="BS57" s="143"/>
      <c r="BT57" s="143"/>
      <c r="BU57" s="143"/>
      <c r="BV57" s="143"/>
      <c r="BW57" s="143"/>
      <c r="BX57" s="143"/>
      <c r="BY57" s="143"/>
      <c r="BZ57" s="143"/>
      <c r="CA57" s="143"/>
      <c r="CB57" s="143"/>
      <c r="CC57" s="143"/>
      <c r="CD57" s="143"/>
      <c r="CE57" s="143"/>
      <c r="CF57" s="143"/>
      <c r="CG57" s="143"/>
      <c r="CH57" s="143"/>
      <c r="CI57" s="143"/>
      <c r="CJ57" s="143"/>
      <c r="CK57" s="143"/>
      <c r="CL57" s="143"/>
      <c r="CM57" s="143"/>
      <c r="CN57" s="143"/>
      <c r="CO57" s="143"/>
      <c r="CP57" s="143"/>
      <c r="CQ57" s="143"/>
      <c r="CR57" s="143"/>
      <c r="CS57" s="143"/>
      <c r="CT57" s="143"/>
      <c r="CU57" s="143"/>
      <c r="CV57" s="143"/>
      <c r="CW57" s="143"/>
      <c r="CX57" s="143"/>
      <c r="CY57" s="143"/>
      <c r="CZ57" s="143"/>
      <c r="DA57" s="143"/>
      <c r="DB57" s="143"/>
      <c r="DC57" s="143"/>
      <c r="DD57" s="143"/>
      <c r="DE57" s="143"/>
      <c r="DF57" s="143"/>
      <c r="DG57" s="143"/>
      <c r="DH57" s="143"/>
      <c r="DI57" s="143"/>
      <c r="DJ57" s="143"/>
      <c r="DK57" s="143"/>
      <c r="DL57" s="143"/>
      <c r="DM57" s="143"/>
      <c r="DN57" s="143"/>
      <c r="DO57" s="143"/>
      <c r="DP57" s="143"/>
      <c r="DQ57" s="143"/>
      <c r="DR57" s="143"/>
      <c r="DS57" s="143"/>
      <c r="DT57" s="143"/>
      <c r="DU57" s="143"/>
      <c r="DV57" s="143"/>
      <c r="DW57" s="143"/>
      <c r="DX57" s="143"/>
      <c r="DY57" s="143"/>
      <c r="DZ57" s="143"/>
      <c r="EA57" s="143"/>
      <c r="EB57" s="143"/>
      <c r="EC57" s="143"/>
      <c r="ED57" s="143"/>
      <c r="EE57" s="143"/>
      <c r="EF57" s="143"/>
      <c r="EG57" s="143"/>
      <c r="EH57" s="143"/>
    </row>
    <row r="58" s="89" customFormat="1" spans="1:16194">
      <c r="A58" s="106" t="s">
        <v>54</v>
      </c>
      <c r="B58" s="106" t="s">
        <v>1130</v>
      </c>
      <c r="C58" s="107">
        <v>43291</v>
      </c>
      <c r="D58" s="106">
        <v>1</v>
      </c>
      <c r="E58" s="106">
        <v>1</v>
      </c>
      <c r="F58" s="108">
        <v>5200</v>
      </c>
      <c r="G58" s="109">
        <f t="shared" si="0"/>
        <v>5200</v>
      </c>
      <c r="H58" s="135">
        <v>1317291</v>
      </c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  <c r="Z58" s="143"/>
      <c r="AA58" s="143"/>
      <c r="AB58" s="143"/>
      <c r="AC58" s="143"/>
      <c r="AD58" s="143"/>
      <c r="AE58" s="143"/>
      <c r="AF58" s="143"/>
      <c r="AG58" s="143"/>
      <c r="AH58" s="143"/>
      <c r="AI58" s="143"/>
      <c r="AJ58" s="143"/>
      <c r="AK58" s="143"/>
      <c r="AL58" s="143"/>
      <c r="AM58" s="143"/>
      <c r="AN58" s="143"/>
      <c r="AO58" s="143"/>
      <c r="AP58" s="143"/>
      <c r="AQ58" s="143"/>
      <c r="AR58" s="143"/>
      <c r="AS58" s="143"/>
      <c r="AT58" s="143"/>
      <c r="AU58" s="143"/>
      <c r="AV58" s="143"/>
      <c r="AW58" s="143"/>
      <c r="AX58" s="143"/>
      <c r="AY58" s="143"/>
      <c r="AZ58" s="143"/>
      <c r="BA58" s="143"/>
      <c r="BB58" s="143"/>
      <c r="BC58" s="143"/>
      <c r="BD58" s="143"/>
      <c r="BE58" s="143"/>
      <c r="BF58" s="143"/>
      <c r="BG58" s="143"/>
      <c r="BH58" s="143"/>
      <c r="BI58" s="143"/>
      <c r="BJ58" s="143"/>
      <c r="BK58" s="143"/>
      <c r="BL58" s="143"/>
      <c r="BM58" s="143"/>
      <c r="BN58" s="143"/>
      <c r="BO58" s="143"/>
      <c r="BP58" s="143"/>
      <c r="BQ58" s="143"/>
      <c r="BR58" s="143"/>
      <c r="BS58" s="143"/>
      <c r="BT58" s="143"/>
      <c r="BU58" s="143"/>
      <c r="BV58" s="143"/>
      <c r="BW58" s="143"/>
      <c r="BX58" s="143"/>
      <c r="BY58" s="143"/>
      <c r="BZ58" s="143"/>
      <c r="CA58" s="143"/>
      <c r="CB58" s="143"/>
      <c r="CC58" s="143"/>
      <c r="CD58" s="143"/>
      <c r="CE58" s="143"/>
      <c r="CF58" s="143"/>
      <c r="CG58" s="143"/>
      <c r="CH58" s="143"/>
      <c r="CI58" s="143"/>
      <c r="CJ58" s="143"/>
      <c r="CK58" s="143"/>
      <c r="CL58" s="143"/>
      <c r="CM58" s="143"/>
      <c r="CN58" s="143"/>
      <c r="CO58" s="143"/>
      <c r="CP58" s="143"/>
      <c r="CQ58" s="143"/>
      <c r="CR58" s="143"/>
      <c r="CS58" s="143"/>
      <c r="CT58" s="143"/>
      <c r="CU58" s="143"/>
      <c r="CV58" s="143"/>
      <c r="CW58" s="143"/>
      <c r="CX58" s="143"/>
      <c r="CY58" s="143"/>
      <c r="CZ58" s="143"/>
      <c r="DA58" s="143"/>
      <c r="DB58" s="143"/>
      <c r="DC58" s="143"/>
      <c r="DD58" s="143"/>
      <c r="DE58" s="143"/>
      <c r="DF58" s="143"/>
      <c r="DG58" s="143"/>
      <c r="DH58" s="143"/>
      <c r="DI58" s="143"/>
      <c r="DJ58" s="143"/>
      <c r="DK58" s="143"/>
      <c r="DL58" s="143"/>
      <c r="DM58" s="143"/>
      <c r="DN58" s="143"/>
      <c r="DO58" s="143"/>
      <c r="DP58" s="143"/>
      <c r="DQ58" s="143"/>
      <c r="DR58" s="143"/>
      <c r="DS58" s="143"/>
      <c r="DT58" s="143"/>
      <c r="DU58" s="143"/>
      <c r="DV58" s="143"/>
      <c r="DW58" s="143"/>
      <c r="DX58" s="143"/>
      <c r="DY58" s="143"/>
      <c r="DZ58" s="143"/>
      <c r="EA58" s="143"/>
      <c r="EB58" s="143"/>
      <c r="EC58" s="143"/>
      <c r="ED58" s="143"/>
      <c r="EE58" s="143"/>
      <c r="EF58" s="143"/>
      <c r="EG58" s="143"/>
      <c r="EH58" s="143"/>
      <c r="EI58" s="146"/>
      <c r="EJ58" s="146"/>
      <c r="EK58" s="146"/>
      <c r="EL58" s="146"/>
      <c r="EM58" s="146"/>
      <c r="EN58" s="146"/>
      <c r="EO58" s="146"/>
      <c r="EP58" s="146"/>
      <c r="EQ58" s="146"/>
      <c r="ER58" s="146"/>
      <c r="ES58" s="146"/>
      <c r="ET58" s="146"/>
      <c r="EU58" s="146"/>
      <c r="EV58" s="146"/>
      <c r="EW58" s="146"/>
      <c r="EX58" s="146"/>
      <c r="EY58" s="146"/>
      <c r="EZ58" s="146"/>
      <c r="FA58" s="146"/>
      <c r="FB58" s="146"/>
      <c r="FC58" s="146"/>
      <c r="FD58" s="146"/>
      <c r="FE58" s="146"/>
      <c r="FF58" s="146"/>
      <c r="FG58" s="146"/>
      <c r="FH58" s="146"/>
      <c r="FI58" s="146"/>
      <c r="FJ58" s="146"/>
      <c r="FK58" s="146"/>
      <c r="FL58" s="146"/>
      <c r="FM58" s="146"/>
      <c r="FN58" s="146"/>
      <c r="FO58" s="146"/>
      <c r="FP58" s="146"/>
      <c r="FQ58" s="146"/>
      <c r="FR58" s="146"/>
      <c r="FS58" s="146"/>
      <c r="FT58" s="146"/>
      <c r="FU58" s="146"/>
      <c r="FV58" s="146"/>
      <c r="FW58" s="146"/>
      <c r="FX58" s="146"/>
      <c r="FY58" s="146"/>
      <c r="FZ58" s="146"/>
      <c r="GA58" s="146"/>
      <c r="GB58" s="146"/>
      <c r="GC58" s="146"/>
      <c r="GD58" s="146"/>
      <c r="GE58" s="146"/>
      <c r="GF58" s="146"/>
      <c r="GG58" s="146"/>
      <c r="GH58" s="146"/>
      <c r="GI58" s="146"/>
      <c r="GJ58" s="146"/>
      <c r="GK58" s="146"/>
      <c r="GL58" s="146"/>
      <c r="GM58" s="146"/>
      <c r="GN58" s="146"/>
      <c r="GO58" s="146"/>
      <c r="GP58" s="146"/>
      <c r="GQ58" s="146"/>
      <c r="GR58" s="146"/>
      <c r="GS58" s="146"/>
      <c r="GT58" s="146"/>
      <c r="GU58" s="146"/>
      <c r="GV58" s="146"/>
      <c r="GW58" s="146"/>
      <c r="GX58" s="146"/>
      <c r="GY58" s="146"/>
      <c r="GZ58" s="146"/>
      <c r="HA58" s="146"/>
      <c r="HB58" s="146"/>
      <c r="HC58" s="146"/>
      <c r="HD58" s="146"/>
      <c r="HE58" s="146"/>
      <c r="HF58" s="146"/>
      <c r="HG58" s="146"/>
      <c r="HH58" s="146"/>
      <c r="HI58" s="146"/>
      <c r="HJ58" s="146"/>
      <c r="HK58" s="146"/>
      <c r="HL58" s="146"/>
      <c r="HM58" s="146"/>
      <c r="HN58" s="146"/>
      <c r="HO58" s="146"/>
      <c r="HP58" s="146"/>
      <c r="HQ58" s="146"/>
      <c r="HR58" s="146"/>
      <c r="HS58" s="146"/>
      <c r="HT58" s="146"/>
      <c r="HU58" s="146"/>
      <c r="HV58" s="146"/>
      <c r="HW58" s="146"/>
      <c r="HX58" s="146"/>
      <c r="HY58" s="146"/>
      <c r="HZ58" s="146"/>
      <c r="IA58" s="146"/>
      <c r="IB58" s="146"/>
      <c r="IC58" s="146"/>
      <c r="ID58" s="146"/>
      <c r="IE58" s="146"/>
      <c r="IF58" s="146"/>
      <c r="IG58" s="146"/>
      <c r="IH58" s="146"/>
      <c r="II58" s="146"/>
      <c r="IJ58" s="146"/>
      <c r="IK58" s="146"/>
      <c r="IL58" s="146"/>
      <c r="IM58" s="146"/>
      <c r="IN58" s="146"/>
      <c r="IO58" s="146"/>
      <c r="IP58" s="146"/>
      <c r="IQ58" s="146"/>
      <c r="IR58" s="146"/>
      <c r="IS58" s="146"/>
      <c r="IT58" s="146"/>
      <c r="IU58" s="146"/>
      <c r="IV58" s="146"/>
      <c r="IW58" s="146"/>
      <c r="IX58" s="146"/>
      <c r="IY58" s="146"/>
      <c r="IZ58" s="146"/>
      <c r="JA58" s="146"/>
      <c r="JB58" s="146"/>
      <c r="JC58" s="146"/>
      <c r="JD58" s="146"/>
      <c r="JE58" s="146"/>
      <c r="JF58" s="146"/>
      <c r="JG58" s="146"/>
      <c r="JH58" s="146"/>
      <c r="JI58" s="146"/>
      <c r="JJ58" s="146"/>
      <c r="JK58" s="146"/>
      <c r="JL58" s="146"/>
      <c r="JM58" s="146"/>
      <c r="JN58" s="146"/>
      <c r="JO58" s="146"/>
      <c r="JP58" s="146"/>
      <c r="JQ58" s="146"/>
      <c r="JR58" s="146"/>
      <c r="JS58" s="146"/>
      <c r="JT58" s="146"/>
      <c r="JU58" s="146"/>
      <c r="JV58" s="146"/>
      <c r="JW58" s="146"/>
      <c r="JX58" s="146"/>
      <c r="JY58" s="146"/>
      <c r="JZ58" s="146"/>
      <c r="KA58" s="146"/>
      <c r="KB58" s="146"/>
      <c r="KC58" s="146"/>
      <c r="KD58" s="146"/>
      <c r="KE58" s="146"/>
      <c r="KF58" s="146"/>
      <c r="KG58" s="146"/>
      <c r="KH58" s="146"/>
      <c r="KI58" s="146"/>
      <c r="KJ58" s="146"/>
      <c r="KK58" s="146"/>
      <c r="KL58" s="146"/>
      <c r="KM58" s="146"/>
      <c r="KN58" s="146"/>
      <c r="KO58" s="146"/>
      <c r="KP58" s="146"/>
      <c r="KQ58" s="146"/>
      <c r="KR58" s="146"/>
      <c r="KS58" s="146"/>
      <c r="KT58" s="146"/>
      <c r="KU58" s="146"/>
      <c r="KV58" s="146"/>
      <c r="KW58" s="146"/>
      <c r="KX58" s="146"/>
      <c r="KY58" s="146"/>
      <c r="KZ58" s="146"/>
      <c r="LA58" s="146"/>
      <c r="LB58" s="146"/>
      <c r="LC58" s="146"/>
      <c r="LD58" s="146"/>
      <c r="LE58" s="146"/>
      <c r="LF58" s="146"/>
      <c r="LG58" s="146"/>
      <c r="LH58" s="146"/>
      <c r="LI58" s="146"/>
      <c r="LJ58" s="146"/>
      <c r="LK58" s="146"/>
      <c r="LL58" s="146"/>
      <c r="LM58" s="146"/>
      <c r="LN58" s="146"/>
      <c r="LO58" s="146"/>
      <c r="LP58" s="146"/>
      <c r="LQ58" s="146"/>
      <c r="LR58" s="146"/>
      <c r="LS58" s="146"/>
      <c r="LT58" s="146"/>
      <c r="LU58" s="146"/>
      <c r="LV58" s="146"/>
      <c r="LW58" s="146"/>
      <c r="LX58" s="146"/>
      <c r="LY58" s="146"/>
      <c r="LZ58" s="146"/>
      <c r="MA58" s="146"/>
      <c r="MB58" s="146"/>
      <c r="MC58" s="146"/>
      <c r="MD58" s="146"/>
      <c r="ME58" s="146"/>
      <c r="MF58" s="146"/>
      <c r="MG58" s="146"/>
      <c r="MH58" s="146"/>
      <c r="MI58" s="146"/>
      <c r="MJ58" s="146"/>
      <c r="MK58" s="146"/>
      <c r="ML58" s="146"/>
      <c r="MM58" s="146"/>
      <c r="MN58" s="146"/>
      <c r="MO58" s="146"/>
      <c r="MP58" s="146"/>
      <c r="MQ58" s="146"/>
      <c r="MR58" s="146"/>
      <c r="MS58" s="146"/>
      <c r="MT58" s="146"/>
      <c r="MU58" s="146"/>
      <c r="MV58" s="146"/>
      <c r="MW58" s="146"/>
      <c r="MX58" s="146"/>
      <c r="MY58" s="146"/>
      <c r="MZ58" s="146"/>
      <c r="NA58" s="146"/>
      <c r="NB58" s="146"/>
      <c r="NC58" s="146"/>
      <c r="ND58" s="146"/>
      <c r="NE58" s="146"/>
      <c r="NF58" s="146"/>
      <c r="NG58" s="146"/>
      <c r="NH58" s="146"/>
      <c r="NI58" s="146"/>
      <c r="NJ58" s="146"/>
      <c r="NK58" s="146"/>
      <c r="NL58" s="146"/>
      <c r="NM58" s="146"/>
      <c r="NN58" s="146"/>
      <c r="NO58" s="146"/>
      <c r="NP58" s="146"/>
      <c r="NQ58" s="146"/>
      <c r="NR58" s="146"/>
      <c r="NS58" s="146"/>
      <c r="NT58" s="146"/>
      <c r="NU58" s="146"/>
      <c r="NV58" s="146"/>
      <c r="NW58" s="146"/>
      <c r="NX58" s="146"/>
      <c r="NY58" s="146"/>
      <c r="NZ58" s="146"/>
      <c r="OA58" s="146"/>
      <c r="OB58" s="146"/>
      <c r="OC58" s="146"/>
      <c r="OD58" s="146"/>
      <c r="OE58" s="146"/>
      <c r="OF58" s="146"/>
      <c r="OG58" s="146"/>
      <c r="OH58" s="146"/>
      <c r="OI58" s="146"/>
      <c r="OJ58" s="146"/>
      <c r="OK58" s="146"/>
      <c r="OL58" s="146"/>
      <c r="OM58" s="146"/>
      <c r="ON58" s="146"/>
      <c r="OO58" s="146"/>
      <c r="OP58" s="146"/>
      <c r="OQ58" s="146"/>
      <c r="OR58" s="146"/>
      <c r="OS58" s="146"/>
      <c r="OT58" s="146"/>
      <c r="OU58" s="146"/>
      <c r="OV58" s="146"/>
      <c r="OW58" s="146"/>
      <c r="OX58" s="146"/>
      <c r="OY58" s="146"/>
      <c r="OZ58" s="146"/>
      <c r="PA58" s="146"/>
      <c r="PB58" s="146"/>
      <c r="PC58" s="146"/>
      <c r="PD58" s="146"/>
      <c r="PE58" s="146"/>
      <c r="PF58" s="146"/>
      <c r="PG58" s="146"/>
      <c r="PH58" s="146"/>
      <c r="PI58" s="146"/>
      <c r="PJ58" s="146"/>
      <c r="PK58" s="146"/>
      <c r="PL58" s="146"/>
      <c r="PM58" s="146"/>
      <c r="PN58" s="146"/>
      <c r="PO58" s="146"/>
      <c r="PP58" s="146"/>
      <c r="PQ58" s="146"/>
      <c r="PR58" s="146"/>
      <c r="PS58" s="146"/>
      <c r="PT58" s="146"/>
      <c r="PU58" s="146"/>
      <c r="PV58" s="146"/>
      <c r="PW58" s="146"/>
      <c r="PX58" s="146"/>
      <c r="PY58" s="146"/>
      <c r="PZ58" s="146"/>
      <c r="QA58" s="146"/>
      <c r="QB58" s="146"/>
      <c r="QC58" s="146"/>
      <c r="QD58" s="146"/>
      <c r="QE58" s="146"/>
      <c r="QF58" s="146"/>
      <c r="QG58" s="146"/>
      <c r="QH58" s="146"/>
      <c r="QI58" s="146"/>
      <c r="QJ58" s="146"/>
      <c r="QK58" s="146"/>
      <c r="QL58" s="146"/>
      <c r="QM58" s="146"/>
      <c r="QN58" s="146"/>
      <c r="QO58" s="146"/>
      <c r="QP58" s="146"/>
      <c r="QQ58" s="146"/>
      <c r="QR58" s="146"/>
      <c r="QS58" s="146"/>
      <c r="QT58" s="146"/>
      <c r="QU58" s="146"/>
      <c r="QV58" s="146"/>
      <c r="QW58" s="146"/>
      <c r="QX58" s="146"/>
      <c r="QY58" s="146"/>
      <c r="QZ58" s="146"/>
      <c r="RA58" s="146"/>
      <c r="RB58" s="146"/>
      <c r="RC58" s="146"/>
      <c r="RD58" s="146"/>
      <c r="RE58" s="146"/>
      <c r="RF58" s="146"/>
      <c r="RG58" s="146"/>
      <c r="RH58" s="146"/>
      <c r="RI58" s="146"/>
      <c r="RJ58" s="146"/>
      <c r="RK58" s="146"/>
      <c r="RL58" s="146"/>
      <c r="RM58" s="146"/>
      <c r="RN58" s="146"/>
      <c r="RO58" s="146"/>
      <c r="RP58" s="146"/>
      <c r="RQ58" s="146"/>
      <c r="RR58" s="146"/>
      <c r="RS58" s="146"/>
      <c r="RT58" s="146"/>
      <c r="RU58" s="146"/>
      <c r="RV58" s="146"/>
      <c r="RW58" s="146"/>
      <c r="RX58" s="146"/>
      <c r="RY58" s="146"/>
      <c r="RZ58" s="146"/>
      <c r="SA58" s="146"/>
      <c r="SB58" s="146"/>
      <c r="SC58" s="146"/>
      <c r="SD58" s="146"/>
      <c r="SE58" s="146"/>
      <c r="SF58" s="146"/>
      <c r="SG58" s="146"/>
      <c r="SH58" s="146"/>
      <c r="SI58" s="146"/>
      <c r="SJ58" s="146"/>
      <c r="SK58" s="146"/>
      <c r="SL58" s="146"/>
      <c r="SM58" s="146"/>
      <c r="SN58" s="146"/>
      <c r="SO58" s="146"/>
      <c r="SP58" s="146"/>
      <c r="SQ58" s="146"/>
      <c r="SR58" s="146"/>
      <c r="SS58" s="146"/>
      <c r="ST58" s="146"/>
      <c r="SU58" s="146"/>
      <c r="SV58" s="146"/>
      <c r="SW58" s="146"/>
      <c r="SX58" s="146"/>
      <c r="SY58" s="146"/>
      <c r="SZ58" s="146"/>
      <c r="TA58" s="146"/>
      <c r="TB58" s="146"/>
      <c r="TC58" s="146"/>
      <c r="TD58" s="146"/>
      <c r="TE58" s="146"/>
      <c r="TF58" s="146"/>
      <c r="TG58" s="146"/>
      <c r="TH58" s="146"/>
      <c r="TI58" s="146"/>
      <c r="TJ58" s="146"/>
      <c r="TK58" s="146"/>
      <c r="TL58" s="146"/>
      <c r="TM58" s="146"/>
      <c r="TN58" s="146"/>
      <c r="TO58" s="146"/>
      <c r="TP58" s="146"/>
      <c r="TQ58" s="146"/>
      <c r="TR58" s="146"/>
      <c r="TS58" s="146"/>
      <c r="TT58" s="146"/>
      <c r="TU58" s="146"/>
      <c r="TV58" s="146"/>
      <c r="TW58" s="146"/>
      <c r="TX58" s="146"/>
      <c r="TY58" s="146"/>
      <c r="TZ58" s="146"/>
      <c r="UA58" s="146"/>
      <c r="UB58" s="146"/>
      <c r="UC58" s="146"/>
      <c r="UD58" s="146"/>
      <c r="UE58" s="146"/>
      <c r="UF58" s="146"/>
      <c r="UG58" s="146"/>
      <c r="UH58" s="146"/>
      <c r="UI58" s="146"/>
      <c r="UJ58" s="146"/>
      <c r="UK58" s="146"/>
      <c r="UL58" s="146"/>
      <c r="UM58" s="146"/>
      <c r="UN58" s="146"/>
      <c r="UO58" s="146"/>
      <c r="UP58" s="146"/>
      <c r="UQ58" s="146"/>
      <c r="UR58" s="146"/>
      <c r="US58" s="146"/>
      <c r="UT58" s="146"/>
      <c r="UU58" s="146"/>
      <c r="UV58" s="146"/>
      <c r="UW58" s="146"/>
      <c r="UX58" s="146"/>
      <c r="UY58" s="146"/>
      <c r="UZ58" s="146"/>
      <c r="VA58" s="146"/>
      <c r="VB58" s="146"/>
      <c r="VC58" s="146"/>
      <c r="VD58" s="146"/>
      <c r="VE58" s="146"/>
      <c r="VF58" s="146"/>
      <c r="VG58" s="146"/>
      <c r="VH58" s="146"/>
      <c r="VI58" s="146"/>
      <c r="VJ58" s="146"/>
      <c r="VK58" s="146"/>
      <c r="VL58" s="146"/>
      <c r="VM58" s="146"/>
      <c r="VN58" s="146"/>
      <c r="VO58" s="146"/>
      <c r="VP58" s="146"/>
      <c r="VQ58" s="146"/>
      <c r="VR58" s="146"/>
      <c r="VS58" s="146"/>
      <c r="VT58" s="146"/>
      <c r="VU58" s="146"/>
      <c r="VV58" s="146"/>
      <c r="VW58" s="146"/>
      <c r="VX58" s="146"/>
      <c r="VY58" s="146"/>
      <c r="VZ58" s="146"/>
      <c r="WA58" s="146"/>
      <c r="WB58" s="146"/>
      <c r="WC58" s="146"/>
      <c r="WD58" s="146"/>
      <c r="WE58" s="146"/>
      <c r="WF58" s="146"/>
      <c r="WG58" s="146"/>
      <c r="WH58" s="146"/>
      <c r="WI58" s="146"/>
      <c r="WJ58" s="146"/>
      <c r="WK58" s="146"/>
      <c r="WL58" s="146"/>
      <c r="WM58" s="146"/>
      <c r="WN58" s="146"/>
      <c r="WO58" s="146"/>
      <c r="WP58" s="146"/>
      <c r="WQ58" s="146"/>
      <c r="WR58" s="146"/>
      <c r="WS58" s="146"/>
      <c r="WT58" s="146"/>
      <c r="WU58" s="146"/>
      <c r="WV58" s="146"/>
      <c r="WW58" s="146"/>
      <c r="WX58" s="146"/>
      <c r="WY58" s="146"/>
      <c r="WZ58" s="146"/>
      <c r="XA58" s="146"/>
      <c r="XB58" s="146"/>
      <c r="XC58" s="146"/>
      <c r="XD58" s="146"/>
      <c r="XE58" s="146"/>
      <c r="XF58" s="146"/>
      <c r="XG58" s="146"/>
      <c r="XH58" s="146"/>
      <c r="XI58" s="146"/>
      <c r="XJ58" s="146"/>
      <c r="XK58" s="146"/>
      <c r="XL58" s="146"/>
      <c r="XM58" s="146"/>
      <c r="XN58" s="146"/>
      <c r="XO58" s="146"/>
      <c r="XP58" s="146"/>
      <c r="XQ58" s="146"/>
      <c r="XR58" s="146"/>
      <c r="XS58" s="146"/>
      <c r="XT58" s="146"/>
      <c r="XU58" s="146"/>
      <c r="XV58" s="146"/>
      <c r="XW58" s="146"/>
      <c r="XX58" s="146"/>
      <c r="XY58" s="146"/>
      <c r="XZ58" s="146"/>
      <c r="YA58" s="146"/>
      <c r="YB58" s="146"/>
      <c r="YC58" s="146"/>
      <c r="YD58" s="146"/>
      <c r="YE58" s="146"/>
      <c r="YF58" s="146"/>
      <c r="YG58" s="146"/>
      <c r="YH58" s="146"/>
      <c r="YI58" s="146"/>
      <c r="YJ58" s="146"/>
      <c r="YK58" s="146"/>
      <c r="YL58" s="146"/>
      <c r="YM58" s="146"/>
      <c r="YN58" s="146"/>
      <c r="YO58" s="146"/>
      <c r="YP58" s="146"/>
      <c r="YQ58" s="146"/>
      <c r="YR58" s="146"/>
      <c r="YS58" s="146"/>
      <c r="YT58" s="146"/>
      <c r="YU58" s="146"/>
      <c r="YV58" s="146"/>
      <c r="YW58" s="146"/>
      <c r="YX58" s="146"/>
      <c r="YY58" s="146"/>
      <c r="YZ58" s="146"/>
      <c r="ZA58" s="146"/>
      <c r="ZB58" s="146"/>
      <c r="ZC58" s="146"/>
      <c r="ZD58" s="146"/>
      <c r="ZE58" s="146"/>
      <c r="ZF58" s="146"/>
      <c r="ZG58" s="146"/>
      <c r="ZH58" s="146"/>
      <c r="ZI58" s="146"/>
      <c r="ZJ58" s="146"/>
      <c r="ZK58" s="146"/>
      <c r="ZL58" s="146"/>
      <c r="ZM58" s="146"/>
      <c r="ZN58" s="146"/>
      <c r="ZO58" s="146"/>
      <c r="ZP58" s="146"/>
      <c r="ZQ58" s="146"/>
      <c r="ZR58" s="146"/>
      <c r="ZS58" s="146"/>
      <c r="ZT58" s="146"/>
      <c r="ZU58" s="146"/>
      <c r="ZV58" s="146"/>
      <c r="ZW58" s="146"/>
      <c r="ZX58" s="146"/>
      <c r="ZY58" s="146"/>
      <c r="ZZ58" s="146"/>
      <c r="AAA58" s="146"/>
      <c r="AAB58" s="146"/>
      <c r="AAC58" s="146"/>
      <c r="AAD58" s="146"/>
      <c r="AAE58" s="146"/>
      <c r="AAF58" s="146"/>
      <c r="AAG58" s="146"/>
      <c r="AAH58" s="146"/>
      <c r="AAI58" s="146"/>
      <c r="AAJ58" s="146"/>
      <c r="AAK58" s="146"/>
      <c r="AAL58" s="146"/>
      <c r="AAM58" s="146"/>
      <c r="AAN58" s="146"/>
      <c r="AAO58" s="146"/>
      <c r="AAP58" s="146"/>
      <c r="AAQ58" s="146"/>
      <c r="AAR58" s="146"/>
      <c r="AAS58" s="146"/>
      <c r="AAT58" s="146"/>
      <c r="AAU58" s="146"/>
      <c r="AAV58" s="146"/>
      <c r="AAW58" s="146"/>
      <c r="AAX58" s="146"/>
      <c r="AAY58" s="146"/>
      <c r="AAZ58" s="146"/>
      <c r="ABA58" s="146"/>
      <c r="ABB58" s="146"/>
      <c r="ABC58" s="146"/>
      <c r="ABD58" s="146"/>
      <c r="ABE58" s="146"/>
      <c r="ABF58" s="146"/>
      <c r="ABG58" s="146"/>
      <c r="ABH58" s="146"/>
      <c r="ABI58" s="146"/>
      <c r="ABJ58" s="146"/>
      <c r="ABK58" s="146"/>
      <c r="ABL58" s="146"/>
      <c r="ABM58" s="146"/>
      <c r="ABN58" s="146"/>
      <c r="ABO58" s="146"/>
      <c r="ABP58" s="146"/>
      <c r="ABQ58" s="146"/>
      <c r="ABR58" s="146"/>
      <c r="ABS58" s="146"/>
      <c r="ABT58" s="146"/>
      <c r="ABU58" s="146"/>
      <c r="ABV58" s="146"/>
      <c r="ABW58" s="146"/>
      <c r="ABX58" s="146"/>
      <c r="ABY58" s="146"/>
      <c r="ABZ58" s="146"/>
      <c r="ACA58" s="146"/>
      <c r="ACB58" s="146"/>
      <c r="ACC58" s="146"/>
      <c r="ACD58" s="146"/>
      <c r="ACE58" s="146"/>
      <c r="ACF58" s="146"/>
      <c r="ACG58" s="146"/>
      <c r="ACH58" s="146"/>
      <c r="ACI58" s="146"/>
      <c r="ACJ58" s="146"/>
      <c r="ACK58" s="146"/>
      <c r="ACL58" s="146"/>
      <c r="ACM58" s="146"/>
      <c r="ACN58" s="146"/>
      <c r="ACO58" s="146"/>
      <c r="ACP58" s="146"/>
      <c r="ACQ58" s="146"/>
      <c r="ACR58" s="146"/>
      <c r="ACS58" s="146"/>
      <c r="ACT58" s="146"/>
      <c r="ACU58" s="146"/>
      <c r="ACV58" s="146"/>
      <c r="ACW58" s="146"/>
      <c r="ACX58" s="146"/>
      <c r="ACY58" s="146"/>
      <c r="ACZ58" s="146"/>
      <c r="ADA58" s="146"/>
      <c r="ADB58" s="146"/>
      <c r="ADC58" s="146"/>
      <c r="ADD58" s="146"/>
      <c r="ADE58" s="146"/>
      <c r="ADF58" s="146"/>
      <c r="ADG58" s="146"/>
      <c r="ADH58" s="146"/>
      <c r="ADI58" s="146"/>
      <c r="ADJ58" s="146"/>
      <c r="ADK58" s="146"/>
      <c r="ADL58" s="146"/>
      <c r="ADM58" s="146"/>
      <c r="ADN58" s="146"/>
      <c r="ADO58" s="146"/>
      <c r="ADP58" s="146"/>
      <c r="ADQ58" s="146"/>
      <c r="ADR58" s="146"/>
      <c r="ADS58" s="146"/>
      <c r="ADT58" s="146"/>
      <c r="ADU58" s="146"/>
      <c r="ADV58" s="146"/>
      <c r="ADW58" s="146"/>
      <c r="ADX58" s="146"/>
      <c r="ADY58" s="146"/>
      <c r="ADZ58" s="146"/>
      <c r="AEA58" s="146"/>
      <c r="AEB58" s="146"/>
      <c r="AEC58" s="146"/>
      <c r="AED58" s="146"/>
      <c r="AEE58" s="146"/>
      <c r="AEF58" s="146"/>
      <c r="AEG58" s="146"/>
      <c r="AEH58" s="146"/>
      <c r="AEI58" s="146"/>
      <c r="AEJ58" s="146"/>
      <c r="AEK58" s="146"/>
      <c r="AEL58" s="146"/>
      <c r="AEM58" s="146"/>
      <c r="AEN58" s="146"/>
      <c r="AEO58" s="146"/>
      <c r="AEP58" s="146"/>
      <c r="AEQ58" s="146"/>
      <c r="AER58" s="146"/>
      <c r="AES58" s="146"/>
      <c r="AET58" s="146"/>
      <c r="AEU58" s="146"/>
      <c r="AEV58" s="146"/>
      <c r="AEW58" s="146"/>
      <c r="AEX58" s="146"/>
      <c r="AEY58" s="146"/>
      <c r="AEZ58" s="146"/>
      <c r="AFA58" s="146"/>
      <c r="AFB58" s="146"/>
      <c r="AFC58" s="146"/>
      <c r="AFD58" s="146"/>
      <c r="AFE58" s="146"/>
      <c r="AFF58" s="146"/>
      <c r="AFG58" s="146"/>
      <c r="AFH58" s="146"/>
      <c r="AFI58" s="146"/>
      <c r="AFJ58" s="146"/>
      <c r="AFK58" s="146"/>
      <c r="AFL58" s="146"/>
      <c r="AFM58" s="146"/>
      <c r="AFN58" s="146"/>
      <c r="AFO58" s="146"/>
      <c r="AFP58" s="146"/>
      <c r="AFQ58" s="146"/>
      <c r="AFR58" s="146"/>
      <c r="AFS58" s="146"/>
      <c r="AFT58" s="146"/>
      <c r="AFU58" s="146"/>
      <c r="AFV58" s="146"/>
      <c r="AFW58" s="146"/>
      <c r="AFX58" s="146"/>
      <c r="AFY58" s="146"/>
      <c r="AFZ58" s="146"/>
      <c r="AGA58" s="146"/>
      <c r="AGB58" s="146"/>
      <c r="AGC58" s="146"/>
      <c r="AGD58" s="146"/>
      <c r="AGE58" s="146"/>
      <c r="AGF58" s="146"/>
      <c r="AGG58" s="146"/>
      <c r="AGH58" s="146"/>
      <c r="AGI58" s="146"/>
      <c r="AGJ58" s="146"/>
      <c r="AGK58" s="146"/>
      <c r="AGL58" s="146"/>
      <c r="AGM58" s="146"/>
      <c r="AGN58" s="146"/>
      <c r="AGO58" s="146"/>
      <c r="AGP58" s="146"/>
      <c r="AGQ58" s="146"/>
      <c r="AGR58" s="146"/>
      <c r="AGS58" s="146"/>
      <c r="AGT58" s="146"/>
      <c r="AGU58" s="146"/>
      <c r="AGV58" s="146"/>
      <c r="AGW58" s="146"/>
      <c r="AGX58" s="146"/>
      <c r="AGY58" s="146"/>
      <c r="AGZ58" s="146"/>
      <c r="AHA58" s="146"/>
      <c r="AHB58" s="146"/>
      <c r="AHC58" s="146"/>
      <c r="AHD58" s="146"/>
      <c r="AHE58" s="146"/>
      <c r="AHF58" s="146"/>
      <c r="AHG58" s="146"/>
      <c r="AHH58" s="146"/>
      <c r="AHI58" s="146"/>
      <c r="AHJ58" s="146"/>
      <c r="AHK58" s="146"/>
      <c r="AHL58" s="146"/>
      <c r="AHM58" s="146"/>
      <c r="AHN58" s="146"/>
      <c r="AHO58" s="146"/>
      <c r="AHP58" s="146"/>
      <c r="AHQ58" s="146"/>
      <c r="AHR58" s="146"/>
      <c r="AHS58" s="146"/>
      <c r="AHT58" s="146"/>
      <c r="AHU58" s="146"/>
      <c r="AHV58" s="146"/>
      <c r="AHW58" s="146"/>
      <c r="AHX58" s="146"/>
      <c r="AHY58" s="146"/>
      <c r="AHZ58" s="146"/>
      <c r="AIA58" s="146"/>
      <c r="AIB58" s="146"/>
      <c r="AIC58" s="146"/>
      <c r="AID58" s="146"/>
      <c r="AIE58" s="146"/>
      <c r="AIF58" s="146"/>
      <c r="AIG58" s="146"/>
      <c r="AIH58" s="146"/>
      <c r="AII58" s="146"/>
      <c r="AIJ58" s="146"/>
      <c r="AIK58" s="146"/>
      <c r="AIL58" s="146"/>
      <c r="AIM58" s="146"/>
      <c r="AIN58" s="146"/>
      <c r="AIO58" s="146"/>
      <c r="AIP58" s="146"/>
      <c r="AIQ58" s="146"/>
      <c r="AIR58" s="146"/>
      <c r="AIS58" s="146"/>
      <c r="AIT58" s="146"/>
      <c r="AIU58" s="146"/>
      <c r="AIV58" s="146"/>
      <c r="AIW58" s="146"/>
      <c r="AIX58" s="146"/>
      <c r="AIY58" s="146"/>
      <c r="AIZ58" s="146"/>
      <c r="AJA58" s="146"/>
      <c r="AJB58" s="146"/>
      <c r="AJC58" s="146"/>
      <c r="AJD58" s="146"/>
      <c r="AJE58" s="146"/>
      <c r="AJF58" s="146"/>
      <c r="AJG58" s="146"/>
      <c r="AJH58" s="146"/>
      <c r="AJI58" s="146"/>
      <c r="AJJ58" s="146"/>
      <c r="AJK58" s="146"/>
      <c r="AJL58" s="146"/>
      <c r="AJM58" s="146"/>
      <c r="AJN58" s="146"/>
      <c r="AJO58" s="146"/>
      <c r="AJP58" s="146"/>
      <c r="AJQ58" s="146"/>
      <c r="AJR58" s="146"/>
      <c r="AJS58" s="146"/>
      <c r="AJT58" s="146"/>
      <c r="AJU58" s="146"/>
      <c r="AJV58" s="146"/>
      <c r="AJW58" s="146"/>
      <c r="AJX58" s="146"/>
      <c r="AJY58" s="146"/>
      <c r="AJZ58" s="146"/>
      <c r="AKA58" s="146"/>
      <c r="AKB58" s="146"/>
      <c r="AKC58" s="146"/>
      <c r="AKD58" s="146"/>
      <c r="AKE58" s="146"/>
      <c r="AKF58" s="146"/>
      <c r="AKG58" s="146"/>
      <c r="AKH58" s="146"/>
      <c r="AKI58" s="146"/>
      <c r="AKJ58" s="146"/>
      <c r="AKK58" s="146"/>
      <c r="AKL58" s="146"/>
      <c r="AKM58" s="146"/>
      <c r="AKN58" s="146"/>
      <c r="AKO58" s="146"/>
      <c r="AKP58" s="146"/>
      <c r="AKQ58" s="146"/>
      <c r="AKR58" s="146"/>
      <c r="AKS58" s="146"/>
      <c r="AKT58" s="146"/>
      <c r="AKU58" s="146"/>
      <c r="AKV58" s="146"/>
      <c r="AKW58" s="146"/>
      <c r="AKX58" s="146"/>
      <c r="AKY58" s="146"/>
      <c r="AKZ58" s="146"/>
      <c r="ALA58" s="146"/>
      <c r="ALB58" s="146"/>
      <c r="ALC58" s="146"/>
      <c r="ALD58" s="146"/>
      <c r="ALE58" s="146"/>
      <c r="ALF58" s="146"/>
      <c r="ALG58" s="146"/>
      <c r="ALH58" s="146"/>
      <c r="ALI58" s="146"/>
      <c r="ALJ58" s="146"/>
      <c r="ALK58" s="146"/>
      <c r="ALL58" s="146"/>
      <c r="ALM58" s="146"/>
      <c r="ALN58" s="146"/>
      <c r="ALO58" s="146"/>
      <c r="ALP58" s="146"/>
      <c r="ALQ58" s="146"/>
      <c r="ALR58" s="146"/>
      <c r="ALS58" s="146"/>
      <c r="ALT58" s="146"/>
      <c r="ALU58" s="146"/>
      <c r="ALV58" s="146"/>
      <c r="ALW58" s="146"/>
      <c r="ALX58" s="146"/>
      <c r="ALY58" s="146"/>
      <c r="ALZ58" s="146"/>
      <c r="AMA58" s="146"/>
      <c r="AMB58" s="146"/>
      <c r="AMC58" s="146"/>
      <c r="AMD58" s="146"/>
      <c r="AME58" s="146"/>
      <c r="AMF58" s="146"/>
      <c r="AMG58" s="146"/>
      <c r="AMH58" s="146"/>
      <c r="AMI58" s="146"/>
      <c r="AMJ58" s="146"/>
      <c r="AMK58" s="146"/>
      <c r="AML58" s="146"/>
      <c r="AMM58" s="146"/>
      <c r="AMN58" s="146"/>
      <c r="AMO58" s="146"/>
      <c r="AMP58" s="146"/>
      <c r="AMQ58" s="146"/>
      <c r="AMR58" s="146"/>
      <c r="AMS58" s="146"/>
      <c r="AMT58" s="146"/>
      <c r="AMU58" s="146"/>
      <c r="AMV58" s="146"/>
      <c r="AMW58" s="146"/>
      <c r="AMX58" s="146"/>
      <c r="AMY58" s="146"/>
      <c r="AMZ58" s="146"/>
      <c r="ANA58" s="146"/>
      <c r="ANB58" s="146"/>
      <c r="ANC58" s="146"/>
      <c r="AND58" s="146"/>
      <c r="ANE58" s="146"/>
      <c r="ANF58" s="146"/>
      <c r="ANG58" s="146"/>
      <c r="ANH58" s="146"/>
      <c r="ANI58" s="146"/>
      <c r="ANJ58" s="146"/>
      <c r="ANK58" s="146"/>
      <c r="ANL58" s="146"/>
      <c r="ANM58" s="146"/>
      <c r="ANN58" s="146"/>
      <c r="ANO58" s="146"/>
      <c r="ANP58" s="146"/>
      <c r="ANQ58" s="146"/>
      <c r="ANR58" s="146"/>
      <c r="ANS58" s="146"/>
      <c r="ANT58" s="146"/>
      <c r="ANU58" s="146"/>
      <c r="ANV58" s="146"/>
      <c r="ANW58" s="146"/>
      <c r="ANX58" s="146"/>
      <c r="ANY58" s="146"/>
      <c r="ANZ58" s="146"/>
      <c r="AOA58" s="146"/>
      <c r="AOB58" s="146"/>
      <c r="AOC58" s="146"/>
      <c r="AOD58" s="146"/>
      <c r="AOE58" s="146"/>
      <c r="AOF58" s="146"/>
      <c r="AOG58" s="146"/>
      <c r="AOH58" s="146"/>
      <c r="AOI58" s="146"/>
      <c r="AOJ58" s="146"/>
      <c r="AOK58" s="146"/>
      <c r="AOL58" s="146"/>
      <c r="AOM58" s="146"/>
      <c r="AON58" s="146"/>
      <c r="AOO58" s="146"/>
      <c r="AOP58" s="146"/>
      <c r="AOQ58" s="146"/>
      <c r="AOR58" s="146"/>
      <c r="AOS58" s="146"/>
      <c r="AOT58" s="146"/>
      <c r="AOU58" s="146"/>
      <c r="AOV58" s="146"/>
      <c r="AOW58" s="146"/>
      <c r="AOX58" s="146"/>
      <c r="AOY58" s="146"/>
      <c r="AOZ58" s="146"/>
      <c r="APA58" s="146"/>
      <c r="APB58" s="146"/>
      <c r="APC58" s="146"/>
      <c r="APD58" s="146"/>
      <c r="APE58" s="146"/>
      <c r="APF58" s="146"/>
      <c r="APG58" s="146"/>
      <c r="APH58" s="146"/>
      <c r="API58" s="146"/>
      <c r="APJ58" s="146"/>
      <c r="APK58" s="146"/>
      <c r="APL58" s="146"/>
      <c r="APM58" s="146"/>
      <c r="APN58" s="146"/>
      <c r="APO58" s="146"/>
      <c r="APP58" s="146"/>
      <c r="APQ58" s="146"/>
      <c r="APR58" s="146"/>
      <c r="APS58" s="146"/>
      <c r="APT58" s="146"/>
      <c r="APU58" s="146"/>
      <c r="APV58" s="146"/>
      <c r="APW58" s="146"/>
      <c r="APX58" s="146"/>
      <c r="APY58" s="146"/>
      <c r="APZ58" s="146"/>
      <c r="AQA58" s="146"/>
      <c r="AQB58" s="146"/>
      <c r="AQC58" s="146"/>
      <c r="AQD58" s="146"/>
      <c r="AQE58" s="146"/>
      <c r="AQF58" s="146"/>
      <c r="AQG58" s="146"/>
      <c r="AQH58" s="146"/>
      <c r="AQI58" s="146"/>
      <c r="AQJ58" s="146"/>
      <c r="AQK58" s="146"/>
      <c r="AQL58" s="146"/>
      <c r="AQM58" s="146"/>
      <c r="AQN58" s="146"/>
      <c r="AQO58" s="146"/>
      <c r="AQP58" s="146"/>
      <c r="AQQ58" s="146"/>
      <c r="AQR58" s="146"/>
      <c r="AQS58" s="146"/>
      <c r="AQT58" s="146"/>
      <c r="AQU58" s="146"/>
      <c r="AQV58" s="146"/>
      <c r="AQW58" s="146"/>
      <c r="AQX58" s="146"/>
      <c r="AQY58" s="146"/>
      <c r="AQZ58" s="146"/>
      <c r="ARA58" s="146"/>
      <c r="ARB58" s="146"/>
      <c r="ARC58" s="146"/>
      <c r="ARD58" s="146"/>
      <c r="ARE58" s="146"/>
      <c r="ARF58" s="146"/>
      <c r="ARG58" s="146"/>
      <c r="ARH58" s="146"/>
      <c r="ARI58" s="146"/>
      <c r="ARJ58" s="146"/>
      <c r="ARK58" s="146"/>
      <c r="ARL58" s="146"/>
      <c r="ARM58" s="146"/>
      <c r="ARN58" s="146"/>
      <c r="ARO58" s="146"/>
      <c r="ARP58" s="146"/>
      <c r="ARQ58" s="146"/>
      <c r="ARR58" s="146"/>
      <c r="ARS58" s="146"/>
      <c r="ART58" s="146"/>
      <c r="ARU58" s="146"/>
      <c r="ARV58" s="146"/>
      <c r="ARW58" s="146"/>
      <c r="ARX58" s="146"/>
      <c r="ARY58" s="146"/>
      <c r="ARZ58" s="146"/>
      <c r="ASA58" s="146"/>
      <c r="ASB58" s="146"/>
      <c r="ASC58" s="146"/>
      <c r="ASD58" s="146"/>
      <c r="ASE58" s="146"/>
      <c r="ASF58" s="146"/>
      <c r="ASG58" s="146"/>
      <c r="ASH58" s="146"/>
      <c r="ASI58" s="146"/>
      <c r="ASJ58" s="146"/>
      <c r="ASK58" s="146"/>
      <c r="ASL58" s="146"/>
      <c r="ASM58" s="146"/>
      <c r="ASN58" s="146"/>
      <c r="ASO58" s="146"/>
      <c r="ASP58" s="146"/>
      <c r="ASQ58" s="146"/>
      <c r="ASR58" s="146"/>
      <c r="ASS58" s="146"/>
      <c r="AST58" s="146"/>
      <c r="ASU58" s="146"/>
      <c r="ASV58" s="146"/>
      <c r="ASW58" s="146"/>
      <c r="ASX58" s="146"/>
      <c r="ASY58" s="146"/>
      <c r="ASZ58" s="146"/>
      <c r="ATA58" s="146"/>
      <c r="ATB58" s="146"/>
      <c r="ATC58" s="146"/>
      <c r="ATD58" s="146"/>
      <c r="ATE58" s="146"/>
      <c r="ATF58" s="146"/>
      <c r="ATG58" s="146"/>
      <c r="ATH58" s="146"/>
      <c r="ATI58" s="146"/>
      <c r="ATJ58" s="146"/>
      <c r="ATK58" s="146"/>
      <c r="ATL58" s="146"/>
      <c r="ATM58" s="146"/>
      <c r="ATN58" s="146"/>
      <c r="ATO58" s="146"/>
      <c r="ATP58" s="146"/>
      <c r="ATQ58" s="146"/>
      <c r="ATR58" s="146"/>
      <c r="ATS58" s="146"/>
      <c r="ATT58" s="146"/>
      <c r="ATU58" s="146"/>
      <c r="ATV58" s="146"/>
      <c r="ATW58" s="146"/>
      <c r="ATX58" s="146"/>
      <c r="ATY58" s="146"/>
      <c r="ATZ58" s="146"/>
      <c r="AUA58" s="146"/>
      <c r="AUB58" s="146"/>
      <c r="AUC58" s="146"/>
      <c r="AUD58" s="146"/>
      <c r="AUE58" s="146"/>
      <c r="AUF58" s="146"/>
      <c r="AUG58" s="146"/>
      <c r="AUH58" s="146"/>
      <c r="AUI58" s="146"/>
      <c r="AUJ58" s="146"/>
      <c r="AUK58" s="146"/>
      <c r="AUL58" s="146"/>
      <c r="AUM58" s="146"/>
      <c r="AUN58" s="146"/>
      <c r="AUO58" s="146"/>
      <c r="AUP58" s="146"/>
      <c r="AUQ58" s="146"/>
      <c r="AUR58" s="146"/>
      <c r="AUS58" s="146"/>
      <c r="AUT58" s="146"/>
      <c r="AUU58" s="146"/>
      <c r="AUV58" s="146"/>
      <c r="AUW58" s="146"/>
      <c r="AUX58" s="146"/>
      <c r="AUY58" s="146"/>
      <c r="AUZ58" s="146"/>
      <c r="AVA58" s="146"/>
      <c r="AVB58" s="146"/>
      <c r="AVC58" s="146"/>
      <c r="AVD58" s="146"/>
      <c r="AVE58" s="146"/>
      <c r="AVF58" s="146"/>
      <c r="AVG58" s="146"/>
      <c r="AVH58" s="146"/>
      <c r="AVI58" s="146"/>
      <c r="AVJ58" s="146"/>
      <c r="AVK58" s="146"/>
      <c r="AVL58" s="146"/>
      <c r="AVM58" s="146"/>
      <c r="AVN58" s="146"/>
      <c r="AVO58" s="146"/>
      <c r="AVP58" s="146"/>
      <c r="AVQ58" s="146"/>
      <c r="AVR58" s="146"/>
      <c r="AVS58" s="146"/>
      <c r="AVT58" s="146"/>
      <c r="AVU58" s="146"/>
      <c r="AVV58" s="146"/>
      <c r="AVW58" s="146"/>
      <c r="AVX58" s="146"/>
      <c r="AVY58" s="146"/>
      <c r="AVZ58" s="146"/>
      <c r="AWA58" s="146"/>
      <c r="AWB58" s="146"/>
      <c r="AWC58" s="146"/>
      <c r="AWD58" s="146"/>
      <c r="AWE58" s="146"/>
      <c r="AWF58" s="146"/>
      <c r="AWG58" s="146"/>
      <c r="AWH58" s="146"/>
      <c r="AWI58" s="146"/>
      <c r="AWJ58" s="146"/>
      <c r="AWK58" s="146"/>
      <c r="AWL58" s="146"/>
      <c r="AWM58" s="146"/>
      <c r="AWN58" s="146"/>
      <c r="AWO58" s="146"/>
      <c r="AWP58" s="146"/>
      <c r="AWQ58" s="146"/>
      <c r="AWR58" s="146"/>
      <c r="AWS58" s="146"/>
      <c r="AWT58" s="146"/>
      <c r="AWU58" s="146"/>
      <c r="AWV58" s="146"/>
      <c r="AWW58" s="146"/>
      <c r="AWX58" s="146"/>
      <c r="AWY58" s="146"/>
      <c r="AWZ58" s="146"/>
      <c r="AXA58" s="146"/>
      <c r="AXB58" s="146"/>
      <c r="AXC58" s="146"/>
      <c r="AXD58" s="146"/>
      <c r="AXE58" s="146"/>
      <c r="AXF58" s="146"/>
      <c r="AXG58" s="146"/>
      <c r="AXH58" s="146"/>
      <c r="AXI58" s="146"/>
      <c r="AXJ58" s="146"/>
      <c r="AXK58" s="146"/>
      <c r="AXL58" s="146"/>
      <c r="AXM58" s="146"/>
      <c r="AXN58" s="146"/>
      <c r="AXO58" s="146"/>
      <c r="AXP58" s="146"/>
      <c r="AXQ58" s="146"/>
      <c r="AXR58" s="146"/>
      <c r="AXS58" s="146"/>
      <c r="AXT58" s="146"/>
      <c r="AXU58" s="146"/>
      <c r="AXV58" s="146"/>
      <c r="AXW58" s="146"/>
      <c r="AXX58" s="146"/>
      <c r="AXY58" s="146"/>
      <c r="AXZ58" s="146"/>
      <c r="AYA58" s="146"/>
      <c r="AYB58" s="146"/>
      <c r="AYC58" s="146"/>
      <c r="AYD58" s="146"/>
      <c r="AYE58" s="146"/>
      <c r="AYF58" s="146"/>
      <c r="AYG58" s="146"/>
      <c r="AYH58" s="146"/>
      <c r="AYI58" s="146"/>
      <c r="AYJ58" s="146"/>
      <c r="AYK58" s="146"/>
      <c r="AYL58" s="146"/>
      <c r="AYM58" s="146"/>
      <c r="AYN58" s="146"/>
      <c r="AYO58" s="146"/>
      <c r="AYP58" s="146"/>
      <c r="AYQ58" s="146"/>
      <c r="AYR58" s="146"/>
      <c r="AYS58" s="146"/>
      <c r="AYT58" s="146"/>
      <c r="AYU58" s="146"/>
      <c r="AYV58" s="146"/>
      <c r="AYW58" s="146"/>
      <c r="AYX58" s="146"/>
      <c r="AYY58" s="146"/>
      <c r="AYZ58" s="146"/>
      <c r="AZA58" s="146"/>
      <c r="AZB58" s="146"/>
      <c r="AZC58" s="146"/>
      <c r="AZD58" s="146"/>
      <c r="AZE58" s="146"/>
      <c r="AZF58" s="146"/>
      <c r="AZG58" s="146"/>
      <c r="AZH58" s="146"/>
      <c r="AZI58" s="146"/>
      <c r="AZJ58" s="146"/>
      <c r="AZK58" s="146"/>
      <c r="AZL58" s="146"/>
      <c r="AZM58" s="146"/>
      <c r="AZN58" s="146"/>
      <c r="AZO58" s="146"/>
      <c r="AZP58" s="146"/>
      <c r="AZQ58" s="146"/>
      <c r="AZR58" s="146"/>
      <c r="AZS58" s="146"/>
      <c r="AZT58" s="146"/>
      <c r="AZU58" s="146"/>
      <c r="AZV58" s="146"/>
      <c r="AZW58" s="146"/>
      <c r="AZX58" s="146"/>
      <c r="AZY58" s="146"/>
      <c r="AZZ58" s="146"/>
      <c r="BAA58" s="146"/>
      <c r="BAB58" s="146"/>
      <c r="BAC58" s="146"/>
      <c r="BAD58" s="146"/>
      <c r="BAE58" s="146"/>
      <c r="BAF58" s="146"/>
      <c r="BAG58" s="146"/>
      <c r="BAH58" s="146"/>
      <c r="BAI58" s="146"/>
      <c r="BAJ58" s="146"/>
      <c r="BAK58" s="146"/>
      <c r="BAL58" s="146"/>
      <c r="BAM58" s="146"/>
      <c r="BAN58" s="146"/>
      <c r="BAO58" s="146"/>
      <c r="BAP58" s="146"/>
      <c r="BAQ58" s="146"/>
      <c r="BAR58" s="146"/>
      <c r="BAS58" s="146"/>
      <c r="BAT58" s="146"/>
      <c r="BAU58" s="146"/>
      <c r="BAV58" s="146"/>
      <c r="BAW58" s="146"/>
      <c r="BAX58" s="146"/>
      <c r="BAY58" s="146"/>
      <c r="BAZ58" s="146"/>
      <c r="BBA58" s="146"/>
      <c r="BBB58" s="146"/>
      <c r="BBC58" s="146"/>
      <c r="BBD58" s="146"/>
      <c r="BBE58" s="146"/>
      <c r="BBF58" s="146"/>
      <c r="BBG58" s="146"/>
      <c r="BBH58" s="146"/>
      <c r="BBI58" s="146"/>
      <c r="BBJ58" s="146"/>
      <c r="BBK58" s="146"/>
      <c r="BBL58" s="146"/>
      <c r="BBM58" s="146"/>
      <c r="BBN58" s="146"/>
      <c r="BBO58" s="146"/>
      <c r="BBP58" s="146"/>
      <c r="BBQ58" s="146"/>
      <c r="BBR58" s="146"/>
      <c r="BBS58" s="146"/>
      <c r="BBT58" s="146"/>
      <c r="BBU58" s="146"/>
      <c r="BBV58" s="146"/>
      <c r="BBW58" s="146"/>
      <c r="BBX58" s="146"/>
      <c r="BBY58" s="146"/>
      <c r="BBZ58" s="146"/>
      <c r="BCA58" s="146"/>
      <c r="BCB58" s="146"/>
      <c r="BCC58" s="146"/>
      <c r="BCD58" s="146"/>
      <c r="BCE58" s="146"/>
      <c r="BCF58" s="146"/>
      <c r="BCG58" s="146"/>
      <c r="BCH58" s="146"/>
      <c r="BCI58" s="146"/>
      <c r="BCJ58" s="146"/>
      <c r="BCK58" s="146"/>
      <c r="BCL58" s="146"/>
      <c r="BCM58" s="146"/>
      <c r="BCN58" s="146"/>
      <c r="BCO58" s="146"/>
      <c r="BCP58" s="146"/>
      <c r="BCQ58" s="146"/>
      <c r="BCR58" s="146"/>
      <c r="BCS58" s="146"/>
      <c r="BCT58" s="146"/>
      <c r="BCU58" s="146"/>
      <c r="BCV58" s="146"/>
      <c r="BCW58" s="146"/>
      <c r="BCX58" s="146"/>
      <c r="BCY58" s="146"/>
      <c r="BCZ58" s="146"/>
      <c r="BDA58" s="146"/>
      <c r="BDB58" s="146"/>
      <c r="BDC58" s="146"/>
      <c r="BDD58" s="146"/>
      <c r="BDE58" s="146"/>
      <c r="BDF58" s="146"/>
      <c r="BDG58" s="146"/>
      <c r="BDH58" s="146"/>
      <c r="BDI58" s="146"/>
      <c r="BDJ58" s="146"/>
      <c r="BDK58" s="146"/>
      <c r="BDL58" s="146"/>
      <c r="BDM58" s="146"/>
      <c r="BDN58" s="146"/>
      <c r="BDO58" s="146"/>
      <c r="BDP58" s="146"/>
      <c r="BDQ58" s="146"/>
      <c r="BDR58" s="146"/>
      <c r="BDS58" s="146"/>
      <c r="BDT58" s="146"/>
      <c r="BDU58" s="146"/>
      <c r="BDV58" s="146"/>
      <c r="BDW58" s="146"/>
      <c r="BDX58" s="146"/>
      <c r="BDY58" s="146"/>
      <c r="BDZ58" s="146"/>
      <c r="BEA58" s="146"/>
      <c r="BEB58" s="146"/>
      <c r="BEC58" s="146"/>
      <c r="BED58" s="146"/>
      <c r="BEE58" s="146"/>
      <c r="BEF58" s="146"/>
      <c r="BEG58" s="146"/>
      <c r="BEH58" s="146"/>
      <c r="BEI58" s="146"/>
      <c r="BEJ58" s="146"/>
      <c r="BEK58" s="146"/>
      <c r="BEL58" s="146"/>
      <c r="BEM58" s="146"/>
      <c r="BEN58" s="146"/>
      <c r="BEO58" s="146"/>
      <c r="BEP58" s="146"/>
      <c r="BEQ58" s="146"/>
      <c r="BER58" s="146"/>
      <c r="BES58" s="146"/>
      <c r="BET58" s="146"/>
      <c r="BEU58" s="146"/>
      <c r="BEV58" s="146"/>
      <c r="BEW58" s="146"/>
      <c r="BEX58" s="146"/>
      <c r="BEY58" s="146"/>
      <c r="BEZ58" s="146"/>
      <c r="BFA58" s="146"/>
      <c r="BFB58" s="146"/>
      <c r="BFC58" s="146"/>
      <c r="BFD58" s="146"/>
      <c r="BFE58" s="146"/>
      <c r="BFF58" s="146"/>
      <c r="BFG58" s="146"/>
      <c r="BFH58" s="146"/>
      <c r="BFI58" s="146"/>
      <c r="BFJ58" s="146"/>
      <c r="BFK58" s="146"/>
      <c r="BFL58" s="146"/>
      <c r="BFM58" s="146"/>
      <c r="BFN58" s="146"/>
      <c r="BFO58" s="146"/>
      <c r="BFP58" s="146"/>
      <c r="BFQ58" s="146"/>
      <c r="BFR58" s="146"/>
      <c r="BFS58" s="146"/>
      <c r="BFT58" s="146"/>
      <c r="BFU58" s="146"/>
      <c r="BFV58" s="146"/>
      <c r="BFW58" s="146"/>
      <c r="BFX58" s="146"/>
      <c r="BFY58" s="146"/>
      <c r="BFZ58" s="146"/>
      <c r="BGA58" s="146"/>
      <c r="BGB58" s="146"/>
      <c r="BGC58" s="146"/>
      <c r="BGD58" s="146"/>
      <c r="BGE58" s="146"/>
      <c r="BGF58" s="146"/>
      <c r="BGG58" s="146"/>
      <c r="BGH58" s="146"/>
      <c r="BGI58" s="146"/>
      <c r="BGJ58" s="146"/>
      <c r="BGK58" s="146"/>
      <c r="BGL58" s="146"/>
      <c r="BGM58" s="146"/>
      <c r="BGN58" s="146"/>
      <c r="BGO58" s="146"/>
      <c r="BGP58" s="146"/>
      <c r="BGQ58" s="146"/>
      <c r="BGR58" s="146"/>
      <c r="BGS58" s="146"/>
      <c r="BGT58" s="146"/>
      <c r="BGU58" s="146"/>
      <c r="BGV58" s="146"/>
      <c r="BGW58" s="146"/>
      <c r="BGX58" s="146"/>
      <c r="BGY58" s="146"/>
      <c r="BGZ58" s="146"/>
      <c r="BHA58" s="146"/>
      <c r="BHB58" s="146"/>
      <c r="BHC58" s="146"/>
      <c r="BHD58" s="146"/>
      <c r="BHE58" s="146"/>
      <c r="BHF58" s="146"/>
      <c r="BHG58" s="146"/>
      <c r="BHH58" s="146"/>
      <c r="BHI58" s="146"/>
      <c r="BHJ58" s="146"/>
      <c r="BHK58" s="146"/>
      <c r="BHL58" s="146"/>
      <c r="BHM58" s="146"/>
      <c r="BHN58" s="146"/>
      <c r="BHO58" s="146"/>
      <c r="BHP58" s="146"/>
      <c r="BHQ58" s="146"/>
      <c r="BHR58" s="146"/>
      <c r="BHS58" s="146"/>
      <c r="BHT58" s="146"/>
      <c r="BHU58" s="146"/>
      <c r="BHV58" s="146"/>
      <c r="BHW58" s="146"/>
      <c r="BHX58" s="146"/>
      <c r="BHY58" s="146"/>
      <c r="BHZ58" s="146"/>
      <c r="BIA58" s="146"/>
      <c r="BIB58" s="146"/>
      <c r="BIC58" s="146"/>
      <c r="BID58" s="146"/>
      <c r="BIE58" s="146"/>
      <c r="BIF58" s="146"/>
      <c r="BIG58" s="146"/>
      <c r="BIH58" s="146"/>
      <c r="BII58" s="146"/>
      <c r="BIJ58" s="146"/>
      <c r="BIK58" s="146"/>
      <c r="BIL58" s="146"/>
      <c r="BIM58" s="146"/>
      <c r="BIN58" s="146"/>
      <c r="BIO58" s="146"/>
      <c r="BIP58" s="146"/>
      <c r="BIQ58" s="146"/>
      <c r="BIR58" s="146"/>
      <c r="BIS58" s="146"/>
      <c r="BIT58" s="146"/>
      <c r="BIU58" s="146"/>
      <c r="BIV58" s="146"/>
      <c r="BIW58" s="146"/>
      <c r="BIX58" s="146"/>
      <c r="BIY58" s="146"/>
      <c r="BIZ58" s="146"/>
      <c r="BJA58" s="146"/>
      <c r="BJB58" s="146"/>
      <c r="BJC58" s="146"/>
      <c r="BJD58" s="146"/>
      <c r="BJE58" s="146"/>
      <c r="BJF58" s="146"/>
      <c r="BJG58" s="146"/>
      <c r="BJH58" s="146"/>
      <c r="BJI58" s="146"/>
      <c r="BJJ58" s="146"/>
      <c r="BJK58" s="146"/>
      <c r="BJL58" s="146"/>
      <c r="BJM58" s="146"/>
      <c r="BJN58" s="146"/>
      <c r="BJO58" s="146"/>
      <c r="BJP58" s="146"/>
      <c r="BJQ58" s="146"/>
      <c r="BJR58" s="146"/>
      <c r="BJS58" s="146"/>
      <c r="BJT58" s="146"/>
      <c r="BJU58" s="146"/>
      <c r="BJV58" s="146"/>
      <c r="BJW58" s="146"/>
      <c r="BJX58" s="146"/>
      <c r="BJY58" s="146"/>
      <c r="BJZ58" s="146"/>
      <c r="BKA58" s="146"/>
      <c r="BKB58" s="146"/>
      <c r="BKC58" s="146"/>
      <c r="BKD58" s="146"/>
      <c r="BKE58" s="146"/>
      <c r="BKF58" s="146"/>
      <c r="BKG58" s="146"/>
      <c r="BKH58" s="146"/>
      <c r="BKI58" s="146"/>
      <c r="BKJ58" s="146"/>
      <c r="BKK58" s="146"/>
      <c r="BKL58" s="146"/>
      <c r="BKM58" s="146"/>
      <c r="BKN58" s="146"/>
      <c r="BKO58" s="146"/>
      <c r="BKP58" s="146"/>
      <c r="BKQ58" s="146"/>
      <c r="BKR58" s="146"/>
      <c r="BKS58" s="146"/>
      <c r="BKT58" s="146"/>
      <c r="BKU58" s="146"/>
      <c r="BKV58" s="146"/>
      <c r="BKW58" s="146"/>
      <c r="BKX58" s="146"/>
      <c r="BKY58" s="146"/>
      <c r="BKZ58" s="146"/>
      <c r="BLA58" s="146"/>
      <c r="BLB58" s="146"/>
      <c r="BLC58" s="146"/>
      <c r="BLD58" s="146"/>
      <c r="BLE58" s="146"/>
      <c r="BLF58" s="146"/>
      <c r="BLG58" s="146"/>
      <c r="BLH58" s="146"/>
      <c r="BLI58" s="146"/>
      <c r="BLJ58" s="146"/>
      <c r="BLK58" s="146"/>
      <c r="BLL58" s="146"/>
      <c r="BLM58" s="146"/>
      <c r="BLN58" s="146"/>
      <c r="BLO58" s="146"/>
      <c r="BLP58" s="146"/>
      <c r="BLQ58" s="146"/>
      <c r="BLR58" s="146"/>
      <c r="BLS58" s="146"/>
      <c r="BLT58" s="146"/>
      <c r="BLU58" s="146"/>
      <c r="BLV58" s="146"/>
      <c r="BLW58" s="146"/>
      <c r="BLX58" s="146"/>
      <c r="BLY58" s="146"/>
      <c r="BLZ58" s="146"/>
      <c r="BMA58" s="146"/>
      <c r="BMB58" s="146"/>
      <c r="BMC58" s="146"/>
      <c r="BMD58" s="146"/>
      <c r="BME58" s="146"/>
      <c r="BMF58" s="146"/>
      <c r="BMG58" s="146"/>
      <c r="BMH58" s="146"/>
      <c r="BMI58" s="146"/>
      <c r="BMJ58" s="146"/>
      <c r="BMK58" s="146"/>
      <c r="BML58" s="146"/>
      <c r="BMM58" s="146"/>
      <c r="BMN58" s="146"/>
      <c r="BMO58" s="146"/>
      <c r="BMP58" s="146"/>
      <c r="BMQ58" s="146"/>
      <c r="BMR58" s="146"/>
      <c r="BMS58" s="146"/>
      <c r="BMT58" s="146"/>
      <c r="BMU58" s="146"/>
      <c r="BMV58" s="146"/>
      <c r="BMW58" s="146"/>
      <c r="BMX58" s="146"/>
      <c r="BMY58" s="146"/>
      <c r="BMZ58" s="146"/>
      <c r="BNA58" s="146"/>
      <c r="BNB58" s="146"/>
      <c r="BNC58" s="146"/>
      <c r="BND58" s="146"/>
      <c r="BNE58" s="146"/>
      <c r="BNF58" s="146"/>
      <c r="BNG58" s="146"/>
      <c r="BNH58" s="146"/>
      <c r="BNI58" s="146"/>
      <c r="BNJ58" s="146"/>
      <c r="BNK58" s="146"/>
      <c r="BNL58" s="146"/>
      <c r="BNM58" s="146"/>
      <c r="BNN58" s="146"/>
      <c r="BNO58" s="146"/>
      <c r="BNP58" s="146"/>
      <c r="BNQ58" s="146"/>
      <c r="BNR58" s="146"/>
      <c r="BNS58" s="146"/>
      <c r="BNT58" s="146"/>
      <c r="BNU58" s="146"/>
      <c r="BNV58" s="146"/>
      <c r="BNW58" s="146"/>
      <c r="BNX58" s="146"/>
      <c r="BNY58" s="146"/>
      <c r="BNZ58" s="146"/>
      <c r="BOA58" s="146"/>
      <c r="BOB58" s="146"/>
      <c r="BOC58" s="146"/>
      <c r="BOD58" s="146"/>
      <c r="BOE58" s="146"/>
      <c r="BOF58" s="146"/>
      <c r="BOG58" s="146"/>
      <c r="BOH58" s="146"/>
      <c r="BOI58" s="146"/>
      <c r="BOJ58" s="146"/>
      <c r="BOK58" s="146"/>
      <c r="BOL58" s="146"/>
      <c r="BOM58" s="146"/>
      <c r="BON58" s="146"/>
      <c r="BOO58" s="146"/>
      <c r="BOP58" s="146"/>
      <c r="BOQ58" s="146"/>
      <c r="BOR58" s="146"/>
      <c r="BOS58" s="146"/>
      <c r="BOT58" s="146"/>
      <c r="BOU58" s="146"/>
      <c r="BOV58" s="146"/>
      <c r="BOW58" s="146"/>
      <c r="BOX58" s="146"/>
      <c r="BOY58" s="146"/>
      <c r="BOZ58" s="146"/>
      <c r="BPA58" s="146"/>
      <c r="BPB58" s="146"/>
      <c r="BPC58" s="146"/>
      <c r="BPD58" s="146"/>
      <c r="BPE58" s="146"/>
      <c r="BPF58" s="146"/>
      <c r="BPG58" s="146"/>
      <c r="BPH58" s="146"/>
      <c r="BPI58" s="146"/>
      <c r="BPJ58" s="146"/>
      <c r="BPK58" s="146"/>
      <c r="BPL58" s="146"/>
      <c r="BPM58" s="146"/>
      <c r="BPN58" s="146"/>
      <c r="BPO58" s="146"/>
      <c r="BPP58" s="146"/>
      <c r="BPQ58" s="146"/>
      <c r="BPR58" s="146"/>
      <c r="BPS58" s="146"/>
      <c r="BPT58" s="146"/>
      <c r="BPU58" s="146"/>
      <c r="BPV58" s="146"/>
      <c r="BPW58" s="146"/>
      <c r="BPX58" s="146"/>
      <c r="BPY58" s="146"/>
      <c r="BPZ58" s="146"/>
      <c r="BQA58" s="146"/>
      <c r="BQB58" s="146"/>
      <c r="BQC58" s="146"/>
      <c r="BQD58" s="146"/>
      <c r="BQE58" s="146"/>
      <c r="BQF58" s="146"/>
      <c r="BQG58" s="146"/>
      <c r="BQH58" s="146"/>
      <c r="BQI58" s="146"/>
      <c r="BQJ58" s="146"/>
      <c r="BQK58" s="146"/>
      <c r="BQL58" s="146"/>
      <c r="BQM58" s="146"/>
      <c r="BQN58" s="146"/>
      <c r="BQO58" s="146"/>
      <c r="BQP58" s="146"/>
      <c r="BQQ58" s="146"/>
      <c r="BQR58" s="146"/>
      <c r="BQS58" s="146"/>
      <c r="BQT58" s="146"/>
      <c r="BQU58" s="146"/>
      <c r="BQV58" s="146"/>
      <c r="BQW58" s="146"/>
      <c r="BQX58" s="146"/>
      <c r="BQY58" s="146"/>
      <c r="BQZ58" s="146"/>
      <c r="BRA58" s="146"/>
      <c r="BRB58" s="146"/>
      <c r="BRC58" s="146"/>
      <c r="BRD58" s="146"/>
      <c r="BRE58" s="146"/>
      <c r="BRF58" s="146"/>
      <c r="BRG58" s="146"/>
      <c r="BRH58" s="146"/>
      <c r="BRI58" s="146"/>
      <c r="BRJ58" s="146"/>
      <c r="BRK58" s="146"/>
      <c r="BRL58" s="146"/>
      <c r="BRM58" s="146"/>
      <c r="BRN58" s="146"/>
      <c r="BRO58" s="146"/>
      <c r="BRP58" s="146"/>
      <c r="BRQ58" s="146"/>
      <c r="BRR58" s="146"/>
      <c r="BRS58" s="146"/>
      <c r="BRT58" s="146"/>
      <c r="BRU58" s="146"/>
      <c r="BRV58" s="146"/>
      <c r="BRW58" s="146"/>
      <c r="BRX58" s="146"/>
      <c r="BRY58" s="146"/>
      <c r="BRZ58" s="146"/>
      <c r="BSA58" s="146"/>
      <c r="BSB58" s="146"/>
      <c r="BSC58" s="146"/>
      <c r="BSD58" s="146"/>
      <c r="BSE58" s="146"/>
      <c r="BSF58" s="146"/>
      <c r="BSG58" s="146"/>
      <c r="BSH58" s="146"/>
      <c r="BSI58" s="146"/>
      <c r="BSJ58" s="146"/>
      <c r="BSK58" s="146"/>
      <c r="BSL58" s="146"/>
      <c r="BSM58" s="146"/>
      <c r="BSN58" s="146"/>
      <c r="BSO58" s="146"/>
      <c r="BSP58" s="146"/>
      <c r="BSQ58" s="146"/>
      <c r="BSR58" s="146"/>
      <c r="BSS58" s="146"/>
      <c r="BST58" s="146"/>
      <c r="BSU58" s="146"/>
      <c r="BSV58" s="146"/>
      <c r="BSW58" s="146"/>
      <c r="BSX58" s="146"/>
      <c r="BSY58" s="146"/>
      <c r="BSZ58" s="146"/>
      <c r="BTA58" s="146"/>
      <c r="BTB58" s="146"/>
      <c r="BTC58" s="146"/>
      <c r="BTD58" s="146"/>
      <c r="BTE58" s="146"/>
      <c r="BTF58" s="146"/>
      <c r="BTG58" s="146"/>
      <c r="BTH58" s="146"/>
      <c r="BTI58" s="146"/>
      <c r="BTJ58" s="146"/>
      <c r="BTK58" s="146"/>
      <c r="BTL58" s="146"/>
      <c r="BTM58" s="146"/>
      <c r="BTN58" s="146"/>
      <c r="BTO58" s="146"/>
      <c r="BTP58" s="146"/>
      <c r="BTQ58" s="146"/>
      <c r="BTR58" s="146"/>
      <c r="BTS58" s="146"/>
      <c r="BTT58" s="146"/>
      <c r="BTU58" s="146"/>
      <c r="BTV58" s="146"/>
      <c r="BTW58" s="146"/>
      <c r="BTX58" s="146"/>
      <c r="BTY58" s="146"/>
      <c r="BTZ58" s="146"/>
      <c r="BUA58" s="146"/>
      <c r="BUB58" s="146"/>
      <c r="BUC58" s="146"/>
      <c r="BUD58" s="146"/>
      <c r="BUE58" s="146"/>
      <c r="BUF58" s="146"/>
      <c r="BUG58" s="146"/>
      <c r="BUH58" s="146"/>
      <c r="BUI58" s="146"/>
      <c r="BUJ58" s="146"/>
      <c r="BUK58" s="146"/>
      <c r="BUL58" s="146"/>
      <c r="BUM58" s="146"/>
      <c r="BUN58" s="146"/>
      <c r="BUO58" s="146"/>
      <c r="BUP58" s="146"/>
      <c r="BUQ58" s="146"/>
      <c r="BUR58" s="146"/>
      <c r="BUS58" s="146"/>
      <c r="BUT58" s="146"/>
      <c r="BUU58" s="146"/>
      <c r="BUV58" s="146"/>
      <c r="BUW58" s="146"/>
      <c r="BUX58" s="146"/>
      <c r="BUY58" s="146"/>
      <c r="BUZ58" s="146"/>
      <c r="BVA58" s="146"/>
      <c r="BVB58" s="146"/>
      <c r="BVC58" s="146"/>
      <c r="BVD58" s="146"/>
      <c r="BVE58" s="146"/>
      <c r="BVF58" s="146"/>
      <c r="BVG58" s="146"/>
      <c r="BVH58" s="146"/>
      <c r="BVI58" s="146"/>
      <c r="BVJ58" s="146"/>
      <c r="BVK58" s="146"/>
      <c r="BVL58" s="146"/>
      <c r="BVM58" s="146"/>
      <c r="BVN58" s="146"/>
      <c r="BVO58" s="146"/>
      <c r="BVP58" s="146"/>
      <c r="BVQ58" s="146"/>
      <c r="BVR58" s="146"/>
      <c r="BVS58" s="146"/>
      <c r="BVT58" s="146"/>
      <c r="BVU58" s="146"/>
      <c r="BVV58" s="146"/>
      <c r="BVW58" s="146"/>
      <c r="BVX58" s="146"/>
      <c r="BVY58" s="146"/>
      <c r="BVZ58" s="146"/>
      <c r="BWA58" s="146"/>
      <c r="BWB58" s="146"/>
      <c r="BWC58" s="146"/>
      <c r="BWD58" s="146"/>
      <c r="BWE58" s="146"/>
      <c r="BWF58" s="146"/>
      <c r="BWG58" s="146"/>
      <c r="BWH58" s="146"/>
      <c r="BWI58" s="146"/>
      <c r="BWJ58" s="146"/>
      <c r="BWK58" s="146"/>
      <c r="BWL58" s="146"/>
      <c r="BWM58" s="146"/>
      <c r="BWN58" s="146"/>
      <c r="BWO58" s="146"/>
      <c r="BWP58" s="146"/>
      <c r="BWQ58" s="146"/>
      <c r="BWR58" s="146"/>
      <c r="BWS58" s="146"/>
      <c r="BWT58" s="146"/>
      <c r="BWU58" s="146"/>
      <c r="BWV58" s="146"/>
      <c r="BWW58" s="146"/>
      <c r="BWX58" s="146"/>
      <c r="BWY58" s="146"/>
      <c r="BWZ58" s="146"/>
      <c r="BXA58" s="146"/>
      <c r="BXB58" s="146"/>
      <c r="BXC58" s="146"/>
      <c r="BXD58" s="146"/>
      <c r="BXE58" s="146"/>
      <c r="BXF58" s="146"/>
      <c r="BXG58" s="146"/>
      <c r="BXH58" s="146"/>
      <c r="BXI58" s="146"/>
      <c r="BXJ58" s="146"/>
      <c r="BXK58" s="146"/>
      <c r="BXL58" s="146"/>
      <c r="BXM58" s="146"/>
      <c r="BXN58" s="146"/>
      <c r="BXO58" s="146"/>
      <c r="BXP58" s="146"/>
      <c r="BXQ58" s="146"/>
      <c r="BXR58" s="146"/>
      <c r="BXS58" s="146"/>
      <c r="BXT58" s="146"/>
      <c r="BXU58" s="146"/>
      <c r="BXV58" s="146"/>
      <c r="BXW58" s="146"/>
      <c r="BXX58" s="146"/>
      <c r="BXY58" s="146"/>
      <c r="BXZ58" s="146"/>
      <c r="BYA58" s="146"/>
      <c r="BYB58" s="146"/>
      <c r="BYC58" s="146"/>
      <c r="BYD58" s="146"/>
      <c r="BYE58" s="146"/>
      <c r="BYF58" s="146"/>
      <c r="BYG58" s="146"/>
      <c r="BYH58" s="146"/>
      <c r="BYI58" s="146"/>
      <c r="BYJ58" s="146"/>
      <c r="BYK58" s="146"/>
      <c r="BYL58" s="146"/>
      <c r="BYM58" s="146"/>
      <c r="BYN58" s="146"/>
      <c r="BYO58" s="146"/>
      <c r="BYP58" s="146"/>
      <c r="BYQ58" s="146"/>
      <c r="BYR58" s="146"/>
      <c r="BYS58" s="146"/>
      <c r="BYT58" s="146"/>
      <c r="BYU58" s="146"/>
      <c r="BYV58" s="146"/>
      <c r="BYW58" s="146"/>
      <c r="BYX58" s="146"/>
      <c r="BYY58" s="146"/>
      <c r="BYZ58" s="146"/>
      <c r="BZA58" s="146"/>
      <c r="BZB58" s="146"/>
      <c r="BZC58" s="146"/>
      <c r="BZD58" s="146"/>
      <c r="BZE58" s="146"/>
      <c r="BZF58" s="146"/>
      <c r="BZG58" s="146"/>
      <c r="BZH58" s="146"/>
      <c r="BZI58" s="146"/>
      <c r="BZJ58" s="146"/>
      <c r="BZK58" s="146"/>
      <c r="BZL58" s="146"/>
      <c r="BZM58" s="146"/>
      <c r="BZN58" s="146"/>
      <c r="BZO58" s="146"/>
      <c r="BZP58" s="146"/>
      <c r="BZQ58" s="146"/>
      <c r="BZR58" s="146"/>
      <c r="BZS58" s="146"/>
      <c r="BZT58" s="146"/>
      <c r="BZU58" s="146"/>
      <c r="BZV58" s="146"/>
      <c r="BZW58" s="146"/>
      <c r="BZX58" s="146"/>
      <c r="BZY58" s="146"/>
      <c r="BZZ58" s="146"/>
      <c r="CAA58" s="146"/>
      <c r="CAB58" s="146"/>
      <c r="CAC58" s="146"/>
      <c r="CAD58" s="146"/>
      <c r="CAE58" s="146"/>
      <c r="CAF58" s="146"/>
      <c r="CAG58" s="146"/>
      <c r="CAH58" s="146"/>
      <c r="CAI58" s="146"/>
      <c r="CAJ58" s="146"/>
      <c r="CAK58" s="146"/>
      <c r="CAL58" s="146"/>
      <c r="CAM58" s="146"/>
      <c r="CAN58" s="146"/>
      <c r="CAO58" s="146"/>
      <c r="CAP58" s="146"/>
      <c r="CAQ58" s="146"/>
      <c r="CAR58" s="146"/>
      <c r="CAS58" s="146"/>
      <c r="CAT58" s="146"/>
      <c r="CAU58" s="146"/>
      <c r="CAV58" s="146"/>
      <c r="CAW58" s="146"/>
      <c r="CAX58" s="146"/>
      <c r="CAY58" s="146"/>
      <c r="CAZ58" s="146"/>
      <c r="CBA58" s="146"/>
      <c r="CBB58" s="146"/>
      <c r="CBC58" s="146"/>
      <c r="CBD58" s="146"/>
      <c r="CBE58" s="146"/>
      <c r="CBF58" s="146"/>
      <c r="CBG58" s="146"/>
      <c r="CBH58" s="146"/>
      <c r="CBI58" s="146"/>
      <c r="CBJ58" s="146"/>
      <c r="CBK58" s="146"/>
      <c r="CBL58" s="146"/>
      <c r="CBM58" s="146"/>
      <c r="CBN58" s="146"/>
      <c r="CBO58" s="146"/>
      <c r="CBP58" s="146"/>
      <c r="CBQ58" s="146"/>
      <c r="CBR58" s="146"/>
      <c r="CBS58" s="146"/>
      <c r="CBT58" s="146"/>
      <c r="CBU58" s="146"/>
      <c r="CBV58" s="146"/>
      <c r="CBW58" s="146"/>
      <c r="CBX58" s="146"/>
      <c r="CBY58" s="146"/>
      <c r="CBZ58" s="146"/>
      <c r="CCA58" s="146"/>
      <c r="CCB58" s="146"/>
      <c r="CCC58" s="146"/>
      <c r="CCD58" s="146"/>
      <c r="CCE58" s="146"/>
      <c r="CCF58" s="146"/>
      <c r="CCG58" s="146"/>
      <c r="CCH58" s="146"/>
      <c r="CCI58" s="146"/>
      <c r="CCJ58" s="146"/>
      <c r="CCK58" s="146"/>
      <c r="CCL58" s="146"/>
      <c r="CCM58" s="146"/>
      <c r="CCN58" s="146"/>
      <c r="CCO58" s="146"/>
      <c r="CCP58" s="146"/>
      <c r="CCQ58" s="146"/>
      <c r="CCR58" s="146"/>
      <c r="CCS58" s="146"/>
      <c r="CCT58" s="146"/>
      <c r="CCU58" s="146"/>
      <c r="CCV58" s="146"/>
      <c r="CCW58" s="146"/>
      <c r="CCX58" s="146"/>
      <c r="CCY58" s="146"/>
      <c r="CCZ58" s="146"/>
      <c r="CDA58" s="146"/>
      <c r="CDB58" s="146"/>
      <c r="CDC58" s="146"/>
      <c r="CDD58" s="146"/>
      <c r="CDE58" s="146"/>
      <c r="CDF58" s="146"/>
      <c r="CDG58" s="146"/>
      <c r="CDH58" s="146"/>
      <c r="CDI58" s="146"/>
      <c r="CDJ58" s="146"/>
      <c r="CDK58" s="146"/>
      <c r="CDL58" s="146"/>
      <c r="CDM58" s="146"/>
      <c r="CDN58" s="146"/>
      <c r="CDO58" s="146"/>
      <c r="CDP58" s="146"/>
      <c r="CDQ58" s="146"/>
      <c r="CDR58" s="146"/>
      <c r="CDS58" s="146"/>
      <c r="CDT58" s="146"/>
      <c r="CDU58" s="146"/>
      <c r="CDV58" s="146"/>
      <c r="CDW58" s="146"/>
      <c r="CDX58" s="146"/>
      <c r="CDY58" s="146"/>
      <c r="CDZ58" s="146"/>
      <c r="CEA58" s="146"/>
      <c r="CEB58" s="146"/>
      <c r="CEC58" s="146"/>
      <c r="CED58" s="146"/>
      <c r="CEE58" s="146"/>
      <c r="CEF58" s="146"/>
      <c r="CEG58" s="146"/>
      <c r="CEH58" s="146"/>
      <c r="CEI58" s="146"/>
      <c r="CEJ58" s="146"/>
      <c r="CEK58" s="146"/>
      <c r="CEL58" s="146"/>
      <c r="CEM58" s="146"/>
      <c r="CEN58" s="146"/>
      <c r="CEO58" s="146"/>
      <c r="CEP58" s="146"/>
      <c r="CEQ58" s="146"/>
      <c r="CER58" s="146"/>
      <c r="CES58" s="146"/>
      <c r="CET58" s="146"/>
      <c r="CEU58" s="146"/>
      <c r="CEV58" s="146"/>
      <c r="CEW58" s="146"/>
      <c r="CEX58" s="146"/>
      <c r="CEY58" s="146"/>
      <c r="CEZ58" s="146"/>
      <c r="CFA58" s="146"/>
      <c r="CFB58" s="146"/>
      <c r="CFC58" s="146"/>
      <c r="CFD58" s="146"/>
      <c r="CFE58" s="146"/>
      <c r="CFF58" s="146"/>
      <c r="CFG58" s="146"/>
      <c r="CFH58" s="146"/>
      <c r="CFI58" s="146"/>
      <c r="CFJ58" s="146"/>
      <c r="CFK58" s="146"/>
      <c r="CFL58" s="146"/>
      <c r="CFM58" s="146"/>
      <c r="CFN58" s="146"/>
      <c r="CFO58" s="146"/>
      <c r="CFP58" s="146"/>
      <c r="CFQ58" s="146"/>
      <c r="CFR58" s="146"/>
      <c r="CFS58" s="146"/>
      <c r="CFT58" s="146"/>
      <c r="CFU58" s="146"/>
      <c r="CFV58" s="146"/>
      <c r="CFW58" s="146"/>
      <c r="CFX58" s="146"/>
      <c r="CFY58" s="146"/>
      <c r="CFZ58" s="146"/>
      <c r="CGA58" s="146"/>
      <c r="CGB58" s="146"/>
      <c r="CGC58" s="146"/>
      <c r="CGD58" s="146"/>
      <c r="CGE58" s="146"/>
      <c r="CGF58" s="146"/>
      <c r="CGG58" s="146"/>
      <c r="CGH58" s="146"/>
      <c r="CGI58" s="146"/>
      <c r="CGJ58" s="146"/>
      <c r="CGK58" s="146"/>
      <c r="CGL58" s="146"/>
      <c r="CGM58" s="146"/>
      <c r="CGN58" s="146"/>
      <c r="CGO58" s="146"/>
      <c r="CGP58" s="146"/>
      <c r="CGQ58" s="146"/>
      <c r="CGR58" s="146"/>
      <c r="CGS58" s="146"/>
      <c r="CGT58" s="146"/>
      <c r="CGU58" s="146"/>
      <c r="CGV58" s="146"/>
      <c r="CGW58" s="146"/>
      <c r="CGX58" s="146"/>
      <c r="CGY58" s="146"/>
      <c r="CGZ58" s="146"/>
      <c r="CHA58" s="146"/>
      <c r="CHB58" s="146"/>
      <c r="CHC58" s="146"/>
      <c r="CHD58" s="146"/>
      <c r="CHE58" s="146"/>
      <c r="CHF58" s="146"/>
      <c r="CHG58" s="146"/>
      <c r="CHH58" s="146"/>
      <c r="CHI58" s="146"/>
      <c r="CHJ58" s="146"/>
      <c r="CHK58" s="146"/>
      <c r="CHL58" s="146"/>
      <c r="CHM58" s="146"/>
      <c r="CHN58" s="146"/>
      <c r="CHO58" s="146"/>
      <c r="CHP58" s="146"/>
      <c r="CHQ58" s="146"/>
      <c r="CHR58" s="146"/>
      <c r="CHS58" s="146"/>
      <c r="CHT58" s="146"/>
      <c r="CHU58" s="146"/>
      <c r="CHV58" s="146"/>
      <c r="CHW58" s="146"/>
      <c r="CHX58" s="146"/>
      <c r="CHY58" s="146"/>
      <c r="CHZ58" s="146"/>
      <c r="CIA58" s="146"/>
      <c r="CIB58" s="146"/>
      <c r="CIC58" s="146"/>
      <c r="CID58" s="146"/>
      <c r="CIE58" s="146"/>
      <c r="CIF58" s="146"/>
      <c r="CIG58" s="146"/>
      <c r="CIH58" s="146"/>
      <c r="CII58" s="146"/>
      <c r="CIJ58" s="146"/>
      <c r="CIK58" s="146"/>
      <c r="CIL58" s="146"/>
      <c r="CIM58" s="146"/>
      <c r="CIN58" s="146"/>
      <c r="CIO58" s="146"/>
      <c r="CIP58" s="146"/>
      <c r="CIQ58" s="146"/>
      <c r="CIR58" s="146"/>
      <c r="CIS58" s="146"/>
      <c r="CIT58" s="146"/>
      <c r="CIU58" s="146"/>
      <c r="CIV58" s="146"/>
      <c r="CIW58" s="146"/>
      <c r="CIX58" s="146"/>
      <c r="CIY58" s="146"/>
      <c r="CIZ58" s="146"/>
      <c r="CJA58" s="146"/>
      <c r="CJB58" s="146"/>
      <c r="CJC58" s="146"/>
      <c r="CJD58" s="146"/>
      <c r="CJE58" s="146"/>
      <c r="CJF58" s="146"/>
      <c r="CJG58" s="146"/>
      <c r="CJH58" s="146"/>
      <c r="CJI58" s="146"/>
      <c r="CJJ58" s="146"/>
      <c r="CJK58" s="146"/>
      <c r="CJL58" s="146"/>
      <c r="CJM58" s="146"/>
      <c r="CJN58" s="146"/>
      <c r="CJO58" s="146"/>
      <c r="CJP58" s="146"/>
      <c r="CJQ58" s="146"/>
      <c r="CJR58" s="146"/>
      <c r="CJS58" s="146"/>
      <c r="CJT58" s="146"/>
      <c r="CJU58" s="146"/>
      <c r="CJV58" s="146"/>
      <c r="CJW58" s="146"/>
      <c r="CJX58" s="146"/>
      <c r="CJY58" s="146"/>
      <c r="CJZ58" s="146"/>
      <c r="CKA58" s="146"/>
      <c r="CKB58" s="146"/>
      <c r="CKC58" s="146"/>
      <c r="CKD58" s="146"/>
      <c r="CKE58" s="146"/>
      <c r="CKF58" s="146"/>
      <c r="CKG58" s="146"/>
      <c r="CKH58" s="146"/>
      <c r="CKI58" s="146"/>
      <c r="CKJ58" s="146"/>
      <c r="CKK58" s="146"/>
      <c r="CKL58" s="146"/>
      <c r="CKM58" s="146"/>
      <c r="CKN58" s="146"/>
      <c r="CKO58" s="146"/>
      <c r="CKP58" s="146"/>
      <c r="CKQ58" s="146"/>
      <c r="CKR58" s="146"/>
      <c r="CKS58" s="146"/>
      <c r="CKT58" s="146"/>
      <c r="CKU58" s="146"/>
      <c r="CKV58" s="146"/>
      <c r="CKW58" s="146"/>
      <c r="CKX58" s="146"/>
      <c r="CKY58" s="146"/>
      <c r="CKZ58" s="146"/>
      <c r="CLA58" s="146"/>
      <c r="CLB58" s="146"/>
      <c r="CLC58" s="146"/>
      <c r="CLD58" s="146"/>
      <c r="CLE58" s="146"/>
      <c r="CLF58" s="146"/>
      <c r="CLG58" s="146"/>
      <c r="CLH58" s="146"/>
      <c r="CLI58" s="146"/>
      <c r="CLJ58" s="146"/>
      <c r="CLK58" s="146"/>
      <c r="CLL58" s="146"/>
      <c r="CLM58" s="146"/>
      <c r="CLN58" s="146"/>
      <c r="CLO58" s="146"/>
      <c r="CLP58" s="146"/>
      <c r="CLQ58" s="146"/>
      <c r="CLR58" s="146"/>
      <c r="CLS58" s="146"/>
      <c r="CLT58" s="146"/>
      <c r="CLU58" s="146"/>
      <c r="CLV58" s="146"/>
      <c r="CLW58" s="146"/>
      <c r="CLX58" s="146"/>
      <c r="CLY58" s="146"/>
      <c r="CLZ58" s="146"/>
      <c r="CMA58" s="146"/>
      <c r="CMB58" s="146"/>
      <c r="CMC58" s="146"/>
      <c r="CMD58" s="146"/>
      <c r="CME58" s="146"/>
      <c r="CMF58" s="146"/>
      <c r="CMG58" s="146"/>
      <c r="CMH58" s="146"/>
      <c r="CMI58" s="146"/>
      <c r="CMJ58" s="146"/>
      <c r="CMK58" s="146"/>
      <c r="CML58" s="146"/>
      <c r="CMM58" s="146"/>
      <c r="CMN58" s="146"/>
      <c r="CMO58" s="146"/>
      <c r="CMP58" s="146"/>
      <c r="CMQ58" s="146"/>
      <c r="CMR58" s="146"/>
      <c r="CMS58" s="146"/>
      <c r="CMT58" s="146"/>
      <c r="CMU58" s="146"/>
      <c r="CMV58" s="146"/>
      <c r="CMW58" s="146"/>
      <c r="CMX58" s="146"/>
      <c r="CMY58" s="146"/>
      <c r="CMZ58" s="146"/>
      <c r="CNA58" s="146"/>
      <c r="CNB58" s="146"/>
      <c r="CNC58" s="146"/>
      <c r="CND58" s="146"/>
      <c r="CNE58" s="146"/>
      <c r="CNF58" s="146"/>
      <c r="CNG58" s="146"/>
      <c r="CNH58" s="146"/>
      <c r="CNI58" s="146"/>
      <c r="CNJ58" s="146"/>
      <c r="CNK58" s="146"/>
      <c r="CNL58" s="146"/>
      <c r="CNM58" s="146"/>
      <c r="CNN58" s="146"/>
      <c r="CNO58" s="146"/>
      <c r="CNP58" s="146"/>
      <c r="CNQ58" s="146"/>
      <c r="CNR58" s="146"/>
      <c r="CNS58" s="146"/>
      <c r="CNT58" s="146"/>
      <c r="CNU58" s="146"/>
      <c r="CNV58" s="146"/>
      <c r="CNW58" s="146"/>
      <c r="CNX58" s="146"/>
      <c r="CNY58" s="146"/>
      <c r="CNZ58" s="146"/>
      <c r="COA58" s="146"/>
      <c r="COB58" s="146"/>
      <c r="COC58" s="146"/>
      <c r="COD58" s="146"/>
      <c r="COE58" s="146"/>
      <c r="COF58" s="146"/>
      <c r="COG58" s="146"/>
      <c r="COH58" s="146"/>
      <c r="COI58" s="146"/>
      <c r="COJ58" s="146"/>
      <c r="COK58" s="146"/>
      <c r="COL58" s="146"/>
      <c r="COM58" s="146"/>
      <c r="CON58" s="146"/>
      <c r="COO58" s="146"/>
      <c r="COP58" s="146"/>
      <c r="COQ58" s="146"/>
      <c r="COR58" s="146"/>
      <c r="COS58" s="146"/>
      <c r="COT58" s="146"/>
      <c r="COU58" s="146"/>
      <c r="COV58" s="146"/>
      <c r="COW58" s="146"/>
      <c r="COX58" s="146"/>
      <c r="COY58" s="146"/>
      <c r="COZ58" s="146"/>
      <c r="CPA58" s="146"/>
      <c r="CPB58" s="146"/>
      <c r="CPC58" s="146"/>
      <c r="CPD58" s="146"/>
      <c r="CPE58" s="146"/>
      <c r="CPF58" s="146"/>
      <c r="CPG58" s="146"/>
      <c r="CPH58" s="146"/>
      <c r="CPI58" s="146"/>
      <c r="CPJ58" s="146"/>
      <c r="CPK58" s="146"/>
      <c r="CPL58" s="146"/>
      <c r="CPM58" s="146"/>
      <c r="CPN58" s="146"/>
      <c r="CPO58" s="146"/>
      <c r="CPP58" s="146"/>
      <c r="CPQ58" s="146"/>
      <c r="CPR58" s="146"/>
      <c r="CPS58" s="146"/>
      <c r="CPT58" s="146"/>
      <c r="CPU58" s="146"/>
      <c r="CPV58" s="146"/>
      <c r="CPW58" s="146"/>
      <c r="CPX58" s="146"/>
      <c r="CPY58" s="146"/>
      <c r="CPZ58" s="146"/>
      <c r="CQA58" s="146"/>
      <c r="CQB58" s="146"/>
      <c r="CQC58" s="146"/>
      <c r="CQD58" s="146"/>
      <c r="CQE58" s="146"/>
      <c r="CQF58" s="146"/>
      <c r="CQG58" s="146"/>
      <c r="CQH58" s="146"/>
      <c r="CQI58" s="146"/>
      <c r="CQJ58" s="146"/>
      <c r="CQK58" s="146"/>
      <c r="CQL58" s="146"/>
      <c r="CQM58" s="146"/>
      <c r="CQN58" s="146"/>
      <c r="CQO58" s="146"/>
      <c r="CQP58" s="146"/>
      <c r="CQQ58" s="146"/>
      <c r="CQR58" s="146"/>
      <c r="CQS58" s="146"/>
      <c r="CQT58" s="146"/>
      <c r="CQU58" s="146"/>
      <c r="CQV58" s="146"/>
      <c r="CQW58" s="146"/>
      <c r="CQX58" s="146"/>
      <c r="CQY58" s="146"/>
      <c r="CQZ58" s="146"/>
      <c r="CRA58" s="146"/>
      <c r="CRB58" s="146"/>
      <c r="CRC58" s="146"/>
      <c r="CRD58" s="146"/>
      <c r="CRE58" s="146"/>
      <c r="CRF58" s="146"/>
      <c r="CRG58" s="146"/>
      <c r="CRH58" s="146"/>
      <c r="CRI58" s="146"/>
      <c r="CRJ58" s="146"/>
      <c r="CRK58" s="146"/>
      <c r="CRL58" s="146"/>
      <c r="CRM58" s="146"/>
      <c r="CRN58" s="146"/>
      <c r="CRO58" s="146"/>
      <c r="CRP58" s="146"/>
      <c r="CRQ58" s="146"/>
      <c r="CRR58" s="146"/>
      <c r="CRS58" s="146"/>
      <c r="CRT58" s="146"/>
      <c r="CRU58" s="146"/>
      <c r="CRV58" s="146"/>
      <c r="CRW58" s="146"/>
      <c r="CRX58" s="146"/>
      <c r="CRY58" s="146"/>
      <c r="CRZ58" s="146"/>
      <c r="CSA58" s="146"/>
      <c r="CSB58" s="146"/>
      <c r="CSC58" s="146"/>
      <c r="CSD58" s="146"/>
      <c r="CSE58" s="146"/>
      <c r="CSF58" s="146"/>
      <c r="CSG58" s="146"/>
      <c r="CSH58" s="146"/>
      <c r="CSI58" s="146"/>
      <c r="CSJ58" s="146"/>
      <c r="CSK58" s="146"/>
      <c r="CSL58" s="146"/>
      <c r="CSM58" s="146"/>
      <c r="CSN58" s="146"/>
      <c r="CSO58" s="146"/>
      <c r="CSP58" s="146"/>
      <c r="CSQ58" s="146"/>
      <c r="CSR58" s="146"/>
      <c r="CSS58" s="146"/>
      <c r="CST58" s="146"/>
      <c r="CSU58" s="146"/>
      <c r="CSV58" s="146"/>
      <c r="CSW58" s="146"/>
      <c r="CSX58" s="146"/>
      <c r="CSY58" s="146"/>
      <c r="CSZ58" s="146"/>
      <c r="CTA58" s="146"/>
      <c r="CTB58" s="146"/>
      <c r="CTC58" s="146"/>
      <c r="CTD58" s="146"/>
      <c r="CTE58" s="146"/>
      <c r="CTF58" s="146"/>
      <c r="CTG58" s="146"/>
      <c r="CTH58" s="146"/>
      <c r="CTI58" s="146"/>
      <c r="CTJ58" s="146"/>
      <c r="CTK58" s="146"/>
      <c r="CTL58" s="146"/>
      <c r="CTM58" s="146"/>
      <c r="CTN58" s="146"/>
      <c r="CTO58" s="146"/>
      <c r="CTP58" s="146"/>
      <c r="CTQ58" s="146"/>
      <c r="CTR58" s="146"/>
      <c r="CTS58" s="146"/>
      <c r="CTT58" s="146"/>
      <c r="CTU58" s="146"/>
      <c r="CTV58" s="146"/>
      <c r="CTW58" s="146"/>
      <c r="CTX58" s="146"/>
      <c r="CTY58" s="146"/>
      <c r="CTZ58" s="146"/>
      <c r="CUA58" s="146"/>
      <c r="CUB58" s="146"/>
      <c r="CUC58" s="146"/>
      <c r="CUD58" s="146"/>
      <c r="CUE58" s="146"/>
      <c r="CUF58" s="146"/>
      <c r="CUG58" s="146"/>
      <c r="CUH58" s="146"/>
      <c r="CUI58" s="146"/>
      <c r="CUJ58" s="146"/>
      <c r="CUK58" s="146"/>
      <c r="CUL58" s="146"/>
      <c r="CUM58" s="146"/>
      <c r="CUN58" s="146"/>
      <c r="CUO58" s="146"/>
      <c r="CUP58" s="146"/>
      <c r="CUQ58" s="146"/>
      <c r="CUR58" s="146"/>
      <c r="CUS58" s="146"/>
      <c r="CUT58" s="146"/>
      <c r="CUU58" s="146"/>
      <c r="CUV58" s="146"/>
      <c r="CUW58" s="146"/>
      <c r="CUX58" s="146"/>
      <c r="CUY58" s="146"/>
      <c r="CUZ58" s="146"/>
      <c r="CVA58" s="146"/>
      <c r="CVB58" s="146"/>
      <c r="CVC58" s="146"/>
      <c r="CVD58" s="146"/>
      <c r="CVE58" s="146"/>
      <c r="CVF58" s="146"/>
      <c r="CVG58" s="146"/>
      <c r="CVH58" s="146"/>
      <c r="CVI58" s="146"/>
      <c r="CVJ58" s="146"/>
      <c r="CVK58" s="146"/>
      <c r="CVL58" s="146"/>
      <c r="CVM58" s="146"/>
      <c r="CVN58" s="146"/>
      <c r="CVO58" s="146"/>
      <c r="CVP58" s="146"/>
      <c r="CVQ58" s="146"/>
      <c r="CVR58" s="146"/>
      <c r="CVS58" s="146"/>
      <c r="CVT58" s="146"/>
      <c r="CVU58" s="146"/>
      <c r="CVV58" s="146"/>
      <c r="CVW58" s="146"/>
      <c r="CVX58" s="146"/>
      <c r="CVY58" s="146"/>
      <c r="CVZ58" s="146"/>
      <c r="CWA58" s="146"/>
      <c r="CWB58" s="146"/>
      <c r="CWC58" s="146"/>
      <c r="CWD58" s="146"/>
      <c r="CWE58" s="146"/>
      <c r="CWF58" s="146"/>
      <c r="CWG58" s="146"/>
      <c r="CWH58" s="146"/>
      <c r="CWI58" s="146"/>
      <c r="CWJ58" s="146"/>
      <c r="CWK58" s="146"/>
      <c r="CWL58" s="146"/>
      <c r="CWM58" s="146"/>
      <c r="CWN58" s="146"/>
      <c r="CWO58" s="146"/>
      <c r="CWP58" s="146"/>
      <c r="CWQ58" s="146"/>
      <c r="CWR58" s="146"/>
      <c r="CWS58" s="146"/>
      <c r="CWT58" s="146"/>
      <c r="CWU58" s="146"/>
      <c r="CWV58" s="146"/>
      <c r="CWW58" s="146"/>
      <c r="CWX58" s="146"/>
      <c r="CWY58" s="146"/>
      <c r="CWZ58" s="146"/>
      <c r="CXA58" s="146"/>
      <c r="CXB58" s="146"/>
      <c r="CXC58" s="146"/>
      <c r="CXD58" s="146"/>
      <c r="CXE58" s="146"/>
      <c r="CXF58" s="146"/>
      <c r="CXG58" s="146"/>
      <c r="CXH58" s="146"/>
      <c r="CXI58" s="146"/>
      <c r="CXJ58" s="146"/>
      <c r="CXK58" s="146"/>
      <c r="CXL58" s="146"/>
      <c r="CXM58" s="146"/>
      <c r="CXN58" s="146"/>
      <c r="CXO58" s="146"/>
      <c r="CXP58" s="146"/>
      <c r="CXQ58" s="146"/>
      <c r="CXR58" s="146"/>
      <c r="CXS58" s="146"/>
      <c r="CXT58" s="146"/>
      <c r="CXU58" s="146"/>
      <c r="CXV58" s="146"/>
      <c r="CXW58" s="146"/>
      <c r="CXX58" s="146"/>
      <c r="CXY58" s="146"/>
      <c r="CXZ58" s="146"/>
      <c r="CYA58" s="146"/>
      <c r="CYB58" s="146"/>
      <c r="CYC58" s="146"/>
      <c r="CYD58" s="146"/>
      <c r="CYE58" s="146"/>
      <c r="CYF58" s="146"/>
      <c r="CYG58" s="146"/>
      <c r="CYH58" s="146"/>
      <c r="CYI58" s="146"/>
      <c r="CYJ58" s="146"/>
      <c r="CYK58" s="146"/>
      <c r="CYL58" s="146"/>
      <c r="CYM58" s="146"/>
      <c r="CYN58" s="146"/>
      <c r="CYO58" s="146"/>
      <c r="CYP58" s="146"/>
      <c r="CYQ58" s="146"/>
      <c r="CYR58" s="146"/>
      <c r="CYS58" s="146"/>
      <c r="CYT58" s="146"/>
      <c r="CYU58" s="146"/>
      <c r="CYV58" s="146"/>
      <c r="CYW58" s="146"/>
      <c r="CYX58" s="146"/>
      <c r="CYY58" s="146"/>
      <c r="CYZ58" s="146"/>
      <c r="CZA58" s="146"/>
      <c r="CZB58" s="146"/>
      <c r="CZC58" s="146"/>
      <c r="CZD58" s="146"/>
      <c r="CZE58" s="146"/>
      <c r="CZF58" s="146"/>
      <c r="CZG58" s="146"/>
      <c r="CZH58" s="146"/>
      <c r="CZI58" s="146"/>
      <c r="CZJ58" s="146"/>
      <c r="CZK58" s="146"/>
      <c r="CZL58" s="146"/>
      <c r="CZM58" s="146"/>
      <c r="CZN58" s="146"/>
      <c r="CZO58" s="146"/>
      <c r="CZP58" s="146"/>
      <c r="CZQ58" s="146"/>
      <c r="CZR58" s="146"/>
      <c r="CZS58" s="146"/>
      <c r="CZT58" s="146"/>
      <c r="CZU58" s="146"/>
      <c r="CZV58" s="146"/>
      <c r="CZW58" s="146"/>
      <c r="CZX58" s="146"/>
      <c r="CZY58" s="146"/>
      <c r="CZZ58" s="146"/>
      <c r="DAA58" s="146"/>
      <c r="DAB58" s="146"/>
      <c r="DAC58" s="146"/>
      <c r="DAD58" s="146"/>
      <c r="DAE58" s="146"/>
      <c r="DAF58" s="146"/>
      <c r="DAG58" s="146"/>
      <c r="DAH58" s="146"/>
      <c r="DAI58" s="146"/>
      <c r="DAJ58" s="146"/>
      <c r="DAK58" s="146"/>
      <c r="DAL58" s="146"/>
      <c r="DAM58" s="146"/>
      <c r="DAN58" s="146"/>
      <c r="DAO58" s="146"/>
      <c r="DAP58" s="146"/>
      <c r="DAQ58" s="146"/>
      <c r="DAR58" s="146"/>
      <c r="DAS58" s="146"/>
      <c r="DAT58" s="146"/>
      <c r="DAU58" s="146"/>
      <c r="DAV58" s="146"/>
      <c r="DAW58" s="146"/>
      <c r="DAX58" s="146"/>
      <c r="DAY58" s="146"/>
      <c r="DAZ58" s="146"/>
      <c r="DBA58" s="146"/>
      <c r="DBB58" s="146"/>
      <c r="DBC58" s="146"/>
      <c r="DBD58" s="146"/>
      <c r="DBE58" s="146"/>
      <c r="DBF58" s="146"/>
      <c r="DBG58" s="146"/>
      <c r="DBH58" s="146"/>
      <c r="DBI58" s="146"/>
      <c r="DBJ58" s="146"/>
      <c r="DBK58" s="146"/>
      <c r="DBL58" s="146"/>
      <c r="DBM58" s="146"/>
      <c r="DBN58" s="146"/>
      <c r="DBO58" s="146"/>
      <c r="DBP58" s="146"/>
      <c r="DBQ58" s="146"/>
      <c r="DBR58" s="146"/>
      <c r="DBS58" s="146"/>
      <c r="DBT58" s="146"/>
      <c r="DBU58" s="146"/>
      <c r="DBV58" s="146"/>
      <c r="DBW58" s="146"/>
      <c r="DBX58" s="146"/>
      <c r="DBY58" s="146"/>
      <c r="DBZ58" s="146"/>
      <c r="DCA58" s="146"/>
      <c r="DCB58" s="146"/>
      <c r="DCC58" s="146"/>
      <c r="DCD58" s="146"/>
      <c r="DCE58" s="146"/>
      <c r="DCF58" s="146"/>
      <c r="DCG58" s="146"/>
      <c r="DCH58" s="146"/>
      <c r="DCI58" s="146"/>
      <c r="DCJ58" s="146"/>
      <c r="DCK58" s="146"/>
      <c r="DCL58" s="146"/>
      <c r="DCM58" s="146"/>
      <c r="DCN58" s="146"/>
      <c r="DCO58" s="146"/>
      <c r="DCP58" s="146"/>
      <c r="DCQ58" s="146"/>
      <c r="DCR58" s="146"/>
      <c r="DCS58" s="146"/>
      <c r="DCT58" s="146"/>
      <c r="DCU58" s="146"/>
      <c r="DCV58" s="146"/>
      <c r="DCW58" s="146"/>
      <c r="DCX58" s="146"/>
      <c r="DCY58" s="146"/>
      <c r="DCZ58" s="146"/>
      <c r="DDA58" s="146"/>
      <c r="DDB58" s="146"/>
      <c r="DDC58" s="146"/>
      <c r="DDD58" s="146"/>
      <c r="DDE58" s="146"/>
      <c r="DDF58" s="146"/>
      <c r="DDG58" s="146"/>
      <c r="DDH58" s="146"/>
      <c r="DDI58" s="146"/>
      <c r="DDJ58" s="146"/>
      <c r="DDK58" s="146"/>
      <c r="DDL58" s="146"/>
      <c r="DDM58" s="146"/>
      <c r="DDN58" s="146"/>
      <c r="DDO58" s="146"/>
      <c r="DDP58" s="146"/>
      <c r="DDQ58" s="146"/>
      <c r="DDR58" s="146"/>
      <c r="DDS58" s="146"/>
      <c r="DDT58" s="146"/>
      <c r="DDU58" s="146"/>
      <c r="DDV58" s="146"/>
      <c r="DDW58" s="146"/>
      <c r="DDX58" s="146"/>
      <c r="DDY58" s="146"/>
      <c r="DDZ58" s="146"/>
      <c r="DEA58" s="146"/>
      <c r="DEB58" s="146"/>
      <c r="DEC58" s="146"/>
      <c r="DED58" s="146"/>
      <c r="DEE58" s="146"/>
      <c r="DEF58" s="146"/>
      <c r="DEG58" s="146"/>
      <c r="DEH58" s="146"/>
      <c r="DEI58" s="146"/>
      <c r="DEJ58" s="146"/>
      <c r="DEK58" s="146"/>
      <c r="DEL58" s="146"/>
      <c r="DEM58" s="146"/>
      <c r="DEN58" s="146"/>
      <c r="DEO58" s="146"/>
      <c r="DEP58" s="146"/>
      <c r="DEQ58" s="146"/>
      <c r="DER58" s="146"/>
      <c r="DES58" s="146"/>
      <c r="DET58" s="146"/>
      <c r="DEU58" s="146"/>
      <c r="DEV58" s="146"/>
      <c r="DEW58" s="146"/>
      <c r="DEX58" s="146"/>
      <c r="DEY58" s="146"/>
      <c r="DEZ58" s="146"/>
      <c r="DFA58" s="146"/>
      <c r="DFB58" s="146"/>
      <c r="DFC58" s="146"/>
      <c r="DFD58" s="146"/>
      <c r="DFE58" s="146"/>
      <c r="DFF58" s="146"/>
      <c r="DFG58" s="146"/>
      <c r="DFH58" s="146"/>
      <c r="DFI58" s="146"/>
      <c r="DFJ58" s="146"/>
      <c r="DFK58" s="146"/>
      <c r="DFL58" s="146"/>
      <c r="DFM58" s="146"/>
      <c r="DFN58" s="146"/>
      <c r="DFO58" s="146"/>
      <c r="DFP58" s="146"/>
      <c r="DFQ58" s="146"/>
      <c r="DFR58" s="146"/>
      <c r="DFS58" s="146"/>
      <c r="DFT58" s="146"/>
      <c r="DFU58" s="146"/>
      <c r="DFV58" s="146"/>
      <c r="DFW58" s="146"/>
      <c r="DFX58" s="146"/>
      <c r="DFY58" s="146"/>
      <c r="DFZ58" s="146"/>
      <c r="DGA58" s="146"/>
      <c r="DGB58" s="146"/>
      <c r="DGC58" s="146"/>
      <c r="DGD58" s="146"/>
      <c r="DGE58" s="146"/>
      <c r="DGF58" s="146"/>
      <c r="DGG58" s="146"/>
      <c r="DGH58" s="146"/>
      <c r="DGI58" s="146"/>
      <c r="DGJ58" s="146"/>
      <c r="DGK58" s="146"/>
      <c r="DGL58" s="146"/>
      <c r="DGM58" s="146"/>
      <c r="DGN58" s="146"/>
      <c r="DGO58" s="146"/>
      <c r="DGP58" s="146"/>
      <c r="DGQ58" s="146"/>
      <c r="DGR58" s="146"/>
      <c r="DGS58" s="146"/>
      <c r="DGT58" s="146"/>
      <c r="DGU58" s="146"/>
      <c r="DGV58" s="146"/>
      <c r="DGW58" s="146"/>
      <c r="DGX58" s="146"/>
      <c r="DGY58" s="146"/>
      <c r="DGZ58" s="146"/>
      <c r="DHA58" s="146"/>
      <c r="DHB58" s="146"/>
      <c r="DHC58" s="146"/>
      <c r="DHD58" s="146"/>
      <c r="DHE58" s="146"/>
      <c r="DHF58" s="146"/>
      <c r="DHG58" s="146"/>
      <c r="DHH58" s="146"/>
      <c r="DHI58" s="146"/>
      <c r="DHJ58" s="146"/>
      <c r="DHK58" s="146"/>
      <c r="DHL58" s="146"/>
      <c r="DHM58" s="146"/>
      <c r="DHN58" s="146"/>
      <c r="DHO58" s="146"/>
      <c r="DHP58" s="146"/>
      <c r="DHQ58" s="146"/>
      <c r="DHR58" s="146"/>
      <c r="DHS58" s="146"/>
      <c r="DHT58" s="146"/>
      <c r="DHU58" s="146"/>
      <c r="DHV58" s="146"/>
      <c r="DHW58" s="146"/>
      <c r="DHX58" s="146"/>
      <c r="DHY58" s="146"/>
      <c r="DHZ58" s="146"/>
      <c r="DIA58" s="146"/>
      <c r="DIB58" s="146"/>
      <c r="DIC58" s="146"/>
      <c r="DID58" s="146"/>
      <c r="DIE58" s="146"/>
      <c r="DIF58" s="146"/>
      <c r="DIG58" s="146"/>
      <c r="DIH58" s="146"/>
      <c r="DII58" s="146"/>
      <c r="DIJ58" s="146"/>
      <c r="DIK58" s="146"/>
      <c r="DIL58" s="146"/>
      <c r="DIM58" s="146"/>
      <c r="DIN58" s="146"/>
      <c r="DIO58" s="146"/>
      <c r="DIP58" s="146"/>
      <c r="DIQ58" s="146"/>
      <c r="DIR58" s="146"/>
      <c r="DIS58" s="146"/>
      <c r="DIT58" s="146"/>
      <c r="DIU58" s="146"/>
      <c r="DIV58" s="146"/>
      <c r="DIW58" s="146"/>
      <c r="DIX58" s="146"/>
      <c r="DIY58" s="146"/>
      <c r="DIZ58" s="146"/>
      <c r="DJA58" s="146"/>
      <c r="DJB58" s="146"/>
      <c r="DJC58" s="146"/>
      <c r="DJD58" s="146"/>
      <c r="DJE58" s="146"/>
      <c r="DJF58" s="146"/>
      <c r="DJG58" s="146"/>
      <c r="DJH58" s="146"/>
      <c r="DJI58" s="146"/>
      <c r="DJJ58" s="146"/>
      <c r="DJK58" s="146"/>
      <c r="DJL58" s="146"/>
      <c r="DJM58" s="146"/>
      <c r="DJN58" s="146"/>
      <c r="DJO58" s="146"/>
      <c r="DJP58" s="146"/>
      <c r="DJQ58" s="146"/>
      <c r="DJR58" s="146"/>
      <c r="DJS58" s="146"/>
      <c r="DJT58" s="146"/>
      <c r="DJU58" s="146"/>
      <c r="DJV58" s="146"/>
      <c r="DJW58" s="146"/>
      <c r="DJX58" s="146"/>
      <c r="DJY58" s="146"/>
      <c r="DJZ58" s="146"/>
      <c r="DKA58" s="146"/>
      <c r="DKB58" s="146"/>
      <c r="DKC58" s="146"/>
      <c r="DKD58" s="146"/>
      <c r="DKE58" s="146"/>
      <c r="DKF58" s="146"/>
      <c r="DKG58" s="146"/>
      <c r="DKH58" s="146"/>
      <c r="DKI58" s="146"/>
      <c r="DKJ58" s="146"/>
      <c r="DKK58" s="146"/>
      <c r="DKL58" s="146"/>
      <c r="DKM58" s="146"/>
      <c r="DKN58" s="146"/>
      <c r="DKO58" s="146"/>
      <c r="DKP58" s="146"/>
      <c r="DKQ58" s="146"/>
      <c r="DKR58" s="146"/>
      <c r="DKS58" s="146"/>
      <c r="DKT58" s="146"/>
      <c r="DKU58" s="146"/>
      <c r="DKV58" s="146"/>
      <c r="DKW58" s="146"/>
      <c r="DKX58" s="146"/>
      <c r="DKY58" s="146"/>
      <c r="DKZ58" s="146"/>
      <c r="DLA58" s="146"/>
      <c r="DLB58" s="146"/>
      <c r="DLC58" s="146"/>
      <c r="DLD58" s="146"/>
      <c r="DLE58" s="146"/>
      <c r="DLF58" s="146"/>
      <c r="DLG58" s="146"/>
      <c r="DLH58" s="146"/>
      <c r="DLI58" s="146"/>
      <c r="DLJ58" s="146"/>
      <c r="DLK58" s="146"/>
      <c r="DLL58" s="146"/>
      <c r="DLM58" s="146"/>
      <c r="DLN58" s="146"/>
      <c r="DLO58" s="146"/>
      <c r="DLP58" s="146"/>
      <c r="DLQ58" s="146"/>
      <c r="DLR58" s="146"/>
      <c r="DLS58" s="146"/>
      <c r="DLT58" s="146"/>
      <c r="DLU58" s="146"/>
      <c r="DLV58" s="146"/>
      <c r="DLW58" s="146"/>
      <c r="DLX58" s="146"/>
      <c r="DLY58" s="146"/>
      <c r="DLZ58" s="146"/>
      <c r="DMA58" s="146"/>
      <c r="DMB58" s="146"/>
      <c r="DMC58" s="146"/>
      <c r="DMD58" s="146"/>
      <c r="DME58" s="146"/>
      <c r="DMF58" s="146"/>
      <c r="DMG58" s="146"/>
      <c r="DMH58" s="146"/>
      <c r="DMI58" s="146"/>
      <c r="DMJ58" s="146"/>
      <c r="DMK58" s="146"/>
      <c r="DML58" s="146"/>
      <c r="DMM58" s="146"/>
      <c r="DMN58" s="146"/>
      <c r="DMO58" s="146"/>
      <c r="DMP58" s="146"/>
      <c r="DMQ58" s="146"/>
      <c r="DMR58" s="146"/>
      <c r="DMS58" s="146"/>
      <c r="DMT58" s="146"/>
      <c r="DMU58" s="146"/>
      <c r="DMV58" s="146"/>
      <c r="DMW58" s="146"/>
      <c r="DMX58" s="146"/>
      <c r="DMY58" s="146"/>
      <c r="DMZ58" s="146"/>
      <c r="DNA58" s="146"/>
      <c r="DNB58" s="146"/>
      <c r="DNC58" s="146"/>
      <c r="DND58" s="146"/>
      <c r="DNE58" s="146"/>
      <c r="DNF58" s="146"/>
      <c r="DNG58" s="146"/>
      <c r="DNH58" s="146"/>
      <c r="DNI58" s="146"/>
      <c r="DNJ58" s="146"/>
      <c r="DNK58" s="146"/>
      <c r="DNL58" s="146"/>
      <c r="DNM58" s="146"/>
      <c r="DNN58" s="146"/>
      <c r="DNO58" s="146"/>
      <c r="DNP58" s="146"/>
      <c r="DNQ58" s="146"/>
      <c r="DNR58" s="146"/>
      <c r="DNS58" s="146"/>
      <c r="DNT58" s="146"/>
      <c r="DNU58" s="146"/>
      <c r="DNV58" s="146"/>
      <c r="DNW58" s="146"/>
      <c r="DNX58" s="146"/>
      <c r="DNY58" s="146"/>
      <c r="DNZ58" s="146"/>
      <c r="DOA58" s="146"/>
      <c r="DOB58" s="146"/>
      <c r="DOC58" s="146"/>
      <c r="DOD58" s="146"/>
      <c r="DOE58" s="146"/>
      <c r="DOF58" s="146"/>
      <c r="DOG58" s="146"/>
      <c r="DOH58" s="146"/>
      <c r="DOI58" s="146"/>
      <c r="DOJ58" s="146"/>
      <c r="DOK58" s="146"/>
      <c r="DOL58" s="146"/>
      <c r="DOM58" s="146"/>
      <c r="DON58" s="146"/>
      <c r="DOO58" s="146"/>
      <c r="DOP58" s="146"/>
      <c r="DOQ58" s="146"/>
      <c r="DOR58" s="146"/>
      <c r="DOS58" s="146"/>
      <c r="DOT58" s="146"/>
      <c r="DOU58" s="146"/>
      <c r="DOV58" s="146"/>
      <c r="DOW58" s="146"/>
      <c r="DOX58" s="146"/>
      <c r="DOY58" s="146"/>
      <c r="DOZ58" s="146"/>
      <c r="DPA58" s="146"/>
      <c r="DPB58" s="146"/>
      <c r="DPC58" s="146"/>
      <c r="DPD58" s="146"/>
      <c r="DPE58" s="146"/>
      <c r="DPF58" s="146"/>
      <c r="DPG58" s="146"/>
      <c r="DPH58" s="146"/>
      <c r="DPI58" s="146"/>
      <c r="DPJ58" s="146"/>
      <c r="DPK58" s="146"/>
      <c r="DPL58" s="146"/>
      <c r="DPM58" s="146"/>
      <c r="DPN58" s="146"/>
      <c r="DPO58" s="146"/>
      <c r="DPP58" s="146"/>
      <c r="DPQ58" s="146"/>
      <c r="DPR58" s="146"/>
      <c r="DPS58" s="146"/>
      <c r="DPT58" s="146"/>
      <c r="DPU58" s="146"/>
      <c r="DPV58" s="146"/>
      <c r="DPW58" s="146"/>
      <c r="DPX58" s="146"/>
      <c r="DPY58" s="146"/>
      <c r="DPZ58" s="146"/>
      <c r="DQA58" s="146"/>
      <c r="DQB58" s="146"/>
      <c r="DQC58" s="146"/>
      <c r="DQD58" s="146"/>
      <c r="DQE58" s="146"/>
      <c r="DQF58" s="146"/>
      <c r="DQG58" s="146"/>
      <c r="DQH58" s="146"/>
      <c r="DQI58" s="146"/>
      <c r="DQJ58" s="146"/>
      <c r="DQK58" s="146"/>
      <c r="DQL58" s="146"/>
      <c r="DQM58" s="146"/>
      <c r="DQN58" s="146"/>
      <c r="DQO58" s="146"/>
      <c r="DQP58" s="146"/>
      <c r="DQQ58" s="146"/>
      <c r="DQR58" s="146"/>
      <c r="DQS58" s="146"/>
      <c r="DQT58" s="146"/>
      <c r="DQU58" s="146"/>
      <c r="DQV58" s="146"/>
      <c r="DQW58" s="146"/>
      <c r="DQX58" s="146"/>
      <c r="DQY58" s="146"/>
      <c r="DQZ58" s="146"/>
      <c r="DRA58" s="146"/>
      <c r="DRB58" s="146"/>
      <c r="DRC58" s="146"/>
      <c r="DRD58" s="146"/>
      <c r="DRE58" s="146"/>
      <c r="DRF58" s="146"/>
      <c r="DRG58" s="146"/>
      <c r="DRH58" s="146"/>
      <c r="DRI58" s="146"/>
      <c r="DRJ58" s="146"/>
      <c r="DRK58" s="146"/>
      <c r="DRL58" s="146"/>
      <c r="DRM58" s="146"/>
      <c r="DRN58" s="146"/>
      <c r="DRO58" s="146"/>
      <c r="DRP58" s="146"/>
      <c r="DRQ58" s="146"/>
      <c r="DRR58" s="146"/>
      <c r="DRS58" s="146"/>
      <c r="DRT58" s="146"/>
      <c r="DRU58" s="146"/>
      <c r="DRV58" s="146"/>
      <c r="DRW58" s="146"/>
      <c r="DRX58" s="146"/>
      <c r="DRY58" s="146"/>
      <c r="DRZ58" s="146"/>
      <c r="DSA58" s="146"/>
      <c r="DSB58" s="146"/>
      <c r="DSC58" s="146"/>
      <c r="DSD58" s="146"/>
      <c r="DSE58" s="146"/>
      <c r="DSF58" s="146"/>
      <c r="DSG58" s="146"/>
      <c r="DSH58" s="146"/>
      <c r="DSI58" s="146"/>
      <c r="DSJ58" s="146"/>
      <c r="DSK58" s="146"/>
      <c r="DSL58" s="146"/>
      <c r="DSM58" s="146"/>
      <c r="DSN58" s="146"/>
      <c r="DSO58" s="146"/>
      <c r="DSP58" s="146"/>
      <c r="DSQ58" s="146"/>
      <c r="DSR58" s="146"/>
      <c r="DSS58" s="146"/>
      <c r="DST58" s="146"/>
      <c r="DSU58" s="146"/>
      <c r="DSV58" s="146"/>
      <c r="DSW58" s="146"/>
      <c r="DSX58" s="146"/>
      <c r="DSY58" s="146"/>
      <c r="DSZ58" s="146"/>
      <c r="DTA58" s="146"/>
      <c r="DTB58" s="146"/>
      <c r="DTC58" s="146"/>
      <c r="DTD58" s="146"/>
      <c r="DTE58" s="146"/>
      <c r="DTF58" s="146"/>
      <c r="DTG58" s="146"/>
      <c r="DTH58" s="146"/>
      <c r="DTI58" s="146"/>
      <c r="DTJ58" s="146"/>
      <c r="DTK58" s="146"/>
      <c r="DTL58" s="146"/>
      <c r="DTM58" s="146"/>
      <c r="DTN58" s="146"/>
      <c r="DTO58" s="146"/>
      <c r="DTP58" s="146"/>
      <c r="DTQ58" s="146"/>
      <c r="DTR58" s="146"/>
      <c r="DTS58" s="146"/>
      <c r="DTT58" s="146"/>
      <c r="DTU58" s="146"/>
      <c r="DTV58" s="146"/>
      <c r="DTW58" s="146"/>
      <c r="DTX58" s="146"/>
      <c r="DTY58" s="146"/>
      <c r="DTZ58" s="146"/>
      <c r="DUA58" s="146"/>
      <c r="DUB58" s="146"/>
      <c r="DUC58" s="146"/>
      <c r="DUD58" s="146"/>
      <c r="DUE58" s="146"/>
      <c r="DUF58" s="146"/>
      <c r="DUG58" s="146"/>
      <c r="DUH58" s="146"/>
      <c r="DUI58" s="146"/>
      <c r="DUJ58" s="146"/>
      <c r="DUK58" s="146"/>
      <c r="DUL58" s="146"/>
      <c r="DUM58" s="146"/>
      <c r="DUN58" s="146"/>
      <c r="DUO58" s="146"/>
      <c r="DUP58" s="146"/>
      <c r="DUQ58" s="146"/>
      <c r="DUR58" s="146"/>
      <c r="DUS58" s="146"/>
      <c r="DUT58" s="146"/>
      <c r="DUU58" s="146"/>
      <c r="DUV58" s="146"/>
      <c r="DUW58" s="146"/>
      <c r="DUX58" s="146"/>
      <c r="DUY58" s="146"/>
      <c r="DUZ58" s="146"/>
      <c r="DVA58" s="146"/>
      <c r="DVB58" s="146"/>
      <c r="DVC58" s="146"/>
      <c r="DVD58" s="146"/>
      <c r="DVE58" s="146"/>
      <c r="DVF58" s="146"/>
      <c r="DVG58" s="146"/>
      <c r="DVH58" s="146"/>
      <c r="DVI58" s="146"/>
      <c r="DVJ58" s="146"/>
      <c r="DVK58" s="146"/>
      <c r="DVL58" s="146"/>
      <c r="DVM58" s="146"/>
      <c r="DVN58" s="146"/>
      <c r="DVO58" s="146"/>
      <c r="DVP58" s="146"/>
      <c r="DVQ58" s="146"/>
      <c r="DVR58" s="146"/>
      <c r="DVS58" s="146"/>
      <c r="DVT58" s="146"/>
      <c r="DVU58" s="146"/>
      <c r="DVV58" s="146"/>
      <c r="DVW58" s="146"/>
      <c r="DVX58" s="146"/>
      <c r="DVY58" s="146"/>
      <c r="DVZ58" s="146"/>
      <c r="DWA58" s="146"/>
      <c r="DWB58" s="146"/>
      <c r="DWC58" s="146"/>
      <c r="DWD58" s="146"/>
      <c r="DWE58" s="146"/>
      <c r="DWF58" s="146"/>
      <c r="DWG58" s="146"/>
      <c r="DWH58" s="146"/>
      <c r="DWI58" s="146"/>
      <c r="DWJ58" s="146"/>
      <c r="DWK58" s="146"/>
      <c r="DWL58" s="146"/>
      <c r="DWM58" s="146"/>
      <c r="DWN58" s="146"/>
      <c r="DWO58" s="146"/>
      <c r="DWP58" s="146"/>
      <c r="DWQ58" s="146"/>
      <c r="DWR58" s="146"/>
      <c r="DWS58" s="146"/>
      <c r="DWT58" s="146"/>
      <c r="DWU58" s="146"/>
      <c r="DWV58" s="146"/>
      <c r="DWW58" s="146"/>
      <c r="DWX58" s="146"/>
      <c r="DWY58" s="146"/>
      <c r="DWZ58" s="146"/>
      <c r="DXA58" s="146"/>
      <c r="DXB58" s="146"/>
      <c r="DXC58" s="146"/>
      <c r="DXD58" s="146"/>
      <c r="DXE58" s="146"/>
      <c r="DXF58" s="146"/>
      <c r="DXG58" s="146"/>
      <c r="DXH58" s="146"/>
      <c r="DXI58" s="146"/>
      <c r="DXJ58" s="146"/>
      <c r="DXK58" s="146"/>
      <c r="DXL58" s="146"/>
      <c r="DXM58" s="146"/>
      <c r="DXN58" s="146"/>
      <c r="DXO58" s="146"/>
      <c r="DXP58" s="146"/>
      <c r="DXQ58" s="146"/>
      <c r="DXR58" s="146"/>
      <c r="DXS58" s="146"/>
      <c r="DXT58" s="146"/>
      <c r="DXU58" s="146"/>
      <c r="DXV58" s="146"/>
      <c r="DXW58" s="146"/>
      <c r="DXX58" s="146"/>
      <c r="DXY58" s="146"/>
      <c r="DXZ58" s="146"/>
      <c r="DYA58" s="146"/>
      <c r="DYB58" s="146"/>
      <c r="DYC58" s="146"/>
      <c r="DYD58" s="146"/>
      <c r="DYE58" s="146"/>
      <c r="DYF58" s="146"/>
      <c r="DYG58" s="146"/>
      <c r="DYH58" s="146"/>
      <c r="DYI58" s="146"/>
      <c r="DYJ58" s="146"/>
      <c r="DYK58" s="146"/>
      <c r="DYL58" s="146"/>
      <c r="DYM58" s="146"/>
      <c r="DYN58" s="146"/>
      <c r="DYO58" s="146"/>
      <c r="DYP58" s="146"/>
      <c r="DYQ58" s="146"/>
      <c r="DYR58" s="146"/>
      <c r="DYS58" s="146"/>
      <c r="DYT58" s="146"/>
      <c r="DYU58" s="146"/>
      <c r="DYV58" s="146"/>
      <c r="DYW58" s="146"/>
      <c r="DYX58" s="146"/>
      <c r="DYY58" s="146"/>
      <c r="DYZ58" s="146"/>
      <c r="DZA58" s="146"/>
      <c r="DZB58" s="146"/>
      <c r="DZC58" s="146"/>
      <c r="DZD58" s="146"/>
      <c r="DZE58" s="146"/>
      <c r="DZF58" s="146"/>
      <c r="DZG58" s="146"/>
      <c r="DZH58" s="146"/>
      <c r="DZI58" s="146"/>
      <c r="DZJ58" s="146"/>
      <c r="DZK58" s="146"/>
      <c r="DZL58" s="146"/>
      <c r="DZM58" s="146"/>
      <c r="DZN58" s="146"/>
      <c r="DZO58" s="146"/>
      <c r="DZP58" s="146"/>
      <c r="DZQ58" s="146"/>
      <c r="DZR58" s="146"/>
      <c r="DZS58" s="146"/>
      <c r="DZT58" s="146"/>
      <c r="DZU58" s="146"/>
      <c r="DZV58" s="146"/>
      <c r="DZW58" s="146"/>
      <c r="DZX58" s="146"/>
      <c r="DZY58" s="146"/>
      <c r="DZZ58" s="146"/>
      <c r="EAA58" s="146"/>
      <c r="EAB58" s="146"/>
      <c r="EAC58" s="146"/>
      <c r="EAD58" s="146"/>
      <c r="EAE58" s="146"/>
      <c r="EAF58" s="146"/>
      <c r="EAG58" s="146"/>
      <c r="EAH58" s="146"/>
      <c r="EAI58" s="146"/>
      <c r="EAJ58" s="146"/>
      <c r="EAK58" s="146"/>
      <c r="EAL58" s="146"/>
      <c r="EAM58" s="146"/>
      <c r="EAN58" s="146"/>
      <c r="EAO58" s="146"/>
      <c r="EAP58" s="146"/>
      <c r="EAQ58" s="146"/>
      <c r="EAR58" s="146"/>
      <c r="EAS58" s="146"/>
      <c r="EAT58" s="146"/>
      <c r="EAU58" s="146"/>
      <c r="EAV58" s="146"/>
      <c r="EAW58" s="146"/>
      <c r="EAX58" s="146"/>
      <c r="EAY58" s="146"/>
      <c r="EAZ58" s="146"/>
      <c r="EBA58" s="146"/>
      <c r="EBB58" s="146"/>
      <c r="EBC58" s="146"/>
      <c r="EBD58" s="146"/>
      <c r="EBE58" s="146"/>
      <c r="EBF58" s="146"/>
      <c r="EBG58" s="146"/>
      <c r="EBH58" s="146"/>
      <c r="EBI58" s="146"/>
      <c r="EBJ58" s="146"/>
      <c r="EBK58" s="146"/>
      <c r="EBL58" s="146"/>
      <c r="EBM58" s="146"/>
      <c r="EBN58" s="146"/>
      <c r="EBO58" s="146"/>
      <c r="EBP58" s="146"/>
      <c r="EBQ58" s="146"/>
      <c r="EBR58" s="146"/>
      <c r="EBS58" s="146"/>
      <c r="EBT58" s="146"/>
      <c r="EBU58" s="146"/>
      <c r="EBV58" s="146"/>
      <c r="EBW58" s="146"/>
      <c r="EBX58" s="146"/>
      <c r="EBY58" s="146"/>
      <c r="EBZ58" s="146"/>
      <c r="ECA58" s="146"/>
      <c r="ECB58" s="146"/>
      <c r="ECC58" s="146"/>
      <c r="ECD58" s="146"/>
      <c r="ECE58" s="146"/>
      <c r="ECF58" s="146"/>
      <c r="ECG58" s="146"/>
      <c r="ECH58" s="146"/>
      <c r="ECI58" s="146"/>
      <c r="ECJ58" s="146"/>
      <c r="ECK58" s="146"/>
      <c r="ECL58" s="146"/>
      <c r="ECM58" s="146"/>
      <c r="ECN58" s="146"/>
      <c r="ECO58" s="146"/>
      <c r="ECP58" s="146"/>
      <c r="ECQ58" s="146"/>
      <c r="ECR58" s="146"/>
      <c r="ECS58" s="146"/>
      <c r="ECT58" s="146"/>
      <c r="ECU58" s="146"/>
      <c r="ECV58" s="146"/>
      <c r="ECW58" s="146"/>
      <c r="ECX58" s="146"/>
      <c r="ECY58" s="146"/>
      <c r="ECZ58" s="146"/>
      <c r="EDA58" s="146"/>
      <c r="EDB58" s="146"/>
      <c r="EDC58" s="146"/>
      <c r="EDD58" s="146"/>
      <c r="EDE58" s="146"/>
      <c r="EDF58" s="146"/>
      <c r="EDG58" s="146"/>
      <c r="EDH58" s="146"/>
      <c r="EDI58" s="146"/>
      <c r="EDJ58" s="146"/>
      <c r="EDK58" s="146"/>
      <c r="EDL58" s="146"/>
      <c r="EDM58" s="146"/>
      <c r="EDN58" s="146"/>
      <c r="EDO58" s="146"/>
      <c r="EDP58" s="146"/>
      <c r="EDQ58" s="146"/>
      <c r="EDR58" s="146"/>
      <c r="EDS58" s="146"/>
      <c r="EDT58" s="146"/>
      <c r="EDU58" s="146"/>
      <c r="EDV58" s="146"/>
      <c r="EDW58" s="146"/>
      <c r="EDX58" s="146"/>
      <c r="EDY58" s="146"/>
      <c r="EDZ58" s="146"/>
      <c r="EEA58" s="146"/>
      <c r="EEB58" s="146"/>
      <c r="EEC58" s="146"/>
      <c r="EED58" s="146"/>
      <c r="EEE58" s="146"/>
      <c r="EEF58" s="146"/>
      <c r="EEG58" s="146"/>
      <c r="EEH58" s="146"/>
      <c r="EEI58" s="146"/>
      <c r="EEJ58" s="146"/>
      <c r="EEK58" s="146"/>
      <c r="EEL58" s="146"/>
      <c r="EEM58" s="146"/>
      <c r="EEN58" s="146"/>
      <c r="EEO58" s="146"/>
      <c r="EEP58" s="146"/>
      <c r="EEQ58" s="146"/>
      <c r="EER58" s="146"/>
      <c r="EES58" s="146"/>
      <c r="EET58" s="146"/>
      <c r="EEU58" s="146"/>
      <c r="EEV58" s="146"/>
      <c r="EEW58" s="146"/>
      <c r="EEX58" s="146"/>
      <c r="EEY58" s="146"/>
      <c r="EEZ58" s="146"/>
      <c r="EFA58" s="146"/>
      <c r="EFB58" s="146"/>
      <c r="EFC58" s="146"/>
      <c r="EFD58" s="146"/>
      <c r="EFE58" s="146"/>
      <c r="EFF58" s="146"/>
      <c r="EFG58" s="146"/>
      <c r="EFH58" s="146"/>
      <c r="EFI58" s="146"/>
      <c r="EFJ58" s="146"/>
      <c r="EFK58" s="146"/>
      <c r="EFL58" s="146"/>
      <c r="EFM58" s="146"/>
      <c r="EFN58" s="146"/>
      <c r="EFO58" s="146"/>
      <c r="EFP58" s="146"/>
      <c r="EFQ58" s="146"/>
      <c r="EFR58" s="146"/>
      <c r="EFS58" s="146"/>
      <c r="EFT58" s="146"/>
      <c r="EFU58" s="146"/>
      <c r="EFV58" s="146"/>
      <c r="EFW58" s="146"/>
      <c r="EFX58" s="146"/>
      <c r="EFY58" s="146"/>
      <c r="EFZ58" s="146"/>
      <c r="EGA58" s="146"/>
      <c r="EGB58" s="146"/>
      <c r="EGC58" s="146"/>
      <c r="EGD58" s="146"/>
      <c r="EGE58" s="146"/>
      <c r="EGF58" s="146"/>
      <c r="EGG58" s="146"/>
      <c r="EGH58" s="146"/>
      <c r="EGI58" s="146"/>
      <c r="EGJ58" s="146"/>
      <c r="EGK58" s="146"/>
      <c r="EGL58" s="146"/>
      <c r="EGM58" s="146"/>
      <c r="EGN58" s="146"/>
      <c r="EGO58" s="146"/>
      <c r="EGP58" s="146"/>
      <c r="EGQ58" s="146"/>
      <c r="EGR58" s="146"/>
      <c r="EGS58" s="146"/>
      <c r="EGT58" s="146"/>
      <c r="EGU58" s="146"/>
      <c r="EGV58" s="146"/>
      <c r="EGW58" s="146"/>
      <c r="EGX58" s="146"/>
      <c r="EGY58" s="146"/>
      <c r="EGZ58" s="146"/>
      <c r="EHA58" s="146"/>
      <c r="EHB58" s="146"/>
      <c r="EHC58" s="146"/>
      <c r="EHD58" s="146"/>
      <c r="EHE58" s="146"/>
      <c r="EHF58" s="146"/>
      <c r="EHG58" s="146"/>
      <c r="EHH58" s="146"/>
      <c r="EHI58" s="146"/>
      <c r="EHJ58" s="146"/>
      <c r="EHK58" s="146"/>
      <c r="EHL58" s="146"/>
      <c r="EHM58" s="146"/>
      <c r="EHN58" s="146"/>
      <c r="EHO58" s="146"/>
      <c r="EHP58" s="146"/>
      <c r="EHQ58" s="146"/>
      <c r="EHR58" s="146"/>
      <c r="EHS58" s="146"/>
      <c r="EHT58" s="146"/>
      <c r="EHU58" s="146"/>
      <c r="EHV58" s="146"/>
      <c r="EHW58" s="146"/>
      <c r="EHX58" s="146"/>
      <c r="EHY58" s="146"/>
      <c r="EHZ58" s="146"/>
      <c r="EIA58" s="146"/>
      <c r="EIB58" s="146"/>
      <c r="EIC58" s="146"/>
      <c r="EID58" s="146"/>
      <c r="EIE58" s="146"/>
      <c r="EIF58" s="146"/>
      <c r="EIG58" s="146"/>
      <c r="EIH58" s="146"/>
      <c r="EII58" s="146"/>
      <c r="EIJ58" s="146"/>
      <c r="EIK58" s="146"/>
      <c r="EIL58" s="146"/>
      <c r="EIM58" s="146"/>
      <c r="EIN58" s="146"/>
      <c r="EIO58" s="146"/>
      <c r="EIP58" s="146"/>
      <c r="EIQ58" s="146"/>
      <c r="EIR58" s="146"/>
      <c r="EIS58" s="146"/>
      <c r="EIT58" s="146"/>
      <c r="EIU58" s="146"/>
      <c r="EIV58" s="146"/>
      <c r="EIW58" s="146"/>
      <c r="EIX58" s="146"/>
      <c r="EIY58" s="146"/>
      <c r="EIZ58" s="146"/>
      <c r="EJA58" s="146"/>
      <c r="EJB58" s="146"/>
      <c r="EJC58" s="146"/>
      <c r="EJD58" s="146"/>
      <c r="EJE58" s="146"/>
      <c r="EJF58" s="146"/>
      <c r="EJG58" s="146"/>
      <c r="EJH58" s="146"/>
      <c r="EJI58" s="146"/>
      <c r="EJJ58" s="146"/>
      <c r="EJK58" s="146"/>
      <c r="EJL58" s="146"/>
      <c r="EJM58" s="146"/>
      <c r="EJN58" s="146"/>
      <c r="EJO58" s="146"/>
      <c r="EJP58" s="146"/>
      <c r="EJQ58" s="146"/>
      <c r="EJR58" s="146"/>
      <c r="EJS58" s="146"/>
      <c r="EJT58" s="146"/>
      <c r="EJU58" s="146"/>
      <c r="EJV58" s="146"/>
      <c r="EJW58" s="146"/>
      <c r="EJX58" s="146"/>
      <c r="EJY58" s="146"/>
      <c r="EJZ58" s="146"/>
      <c r="EKA58" s="146"/>
      <c r="EKB58" s="146"/>
      <c r="EKC58" s="146"/>
      <c r="EKD58" s="146"/>
      <c r="EKE58" s="146"/>
      <c r="EKF58" s="146"/>
      <c r="EKG58" s="146"/>
      <c r="EKH58" s="146"/>
      <c r="EKI58" s="146"/>
      <c r="EKJ58" s="146"/>
      <c r="EKK58" s="146"/>
      <c r="EKL58" s="146"/>
      <c r="EKM58" s="146"/>
      <c r="EKN58" s="146"/>
      <c r="EKO58" s="146"/>
      <c r="EKP58" s="146"/>
      <c r="EKQ58" s="146"/>
      <c r="EKR58" s="146"/>
      <c r="EKS58" s="146"/>
      <c r="EKT58" s="146"/>
      <c r="EKU58" s="146"/>
      <c r="EKV58" s="146"/>
      <c r="EKW58" s="146"/>
      <c r="EKX58" s="146"/>
      <c r="EKY58" s="146"/>
      <c r="EKZ58" s="146"/>
      <c r="ELA58" s="146"/>
      <c r="ELB58" s="146"/>
      <c r="ELC58" s="146"/>
      <c r="ELD58" s="146"/>
      <c r="ELE58" s="146"/>
      <c r="ELF58" s="146"/>
      <c r="ELG58" s="146"/>
      <c r="ELH58" s="146"/>
      <c r="ELI58" s="146"/>
      <c r="ELJ58" s="146"/>
      <c r="ELK58" s="146"/>
      <c r="ELL58" s="146"/>
      <c r="ELM58" s="146"/>
      <c r="ELN58" s="146"/>
      <c r="ELO58" s="146"/>
      <c r="ELP58" s="146"/>
      <c r="ELQ58" s="146"/>
      <c r="ELR58" s="146"/>
      <c r="ELS58" s="146"/>
      <c r="ELT58" s="146"/>
      <c r="ELU58" s="146"/>
      <c r="ELV58" s="146"/>
      <c r="ELW58" s="146"/>
      <c r="ELX58" s="146"/>
      <c r="ELY58" s="146"/>
      <c r="ELZ58" s="146"/>
      <c r="EMA58" s="146"/>
      <c r="EMB58" s="146"/>
      <c r="EMC58" s="146"/>
      <c r="EMD58" s="146"/>
      <c r="EME58" s="146"/>
      <c r="EMF58" s="146"/>
      <c r="EMG58" s="146"/>
      <c r="EMH58" s="146"/>
      <c r="EMI58" s="146"/>
      <c r="EMJ58" s="146"/>
      <c r="EMK58" s="146"/>
      <c r="EML58" s="146"/>
      <c r="EMM58" s="146"/>
      <c r="EMN58" s="146"/>
      <c r="EMO58" s="146"/>
      <c r="EMP58" s="146"/>
      <c r="EMQ58" s="146"/>
      <c r="EMR58" s="146"/>
      <c r="EMS58" s="146"/>
      <c r="EMT58" s="146"/>
      <c r="EMU58" s="146"/>
      <c r="EMV58" s="146"/>
      <c r="EMW58" s="146"/>
      <c r="EMX58" s="146"/>
      <c r="EMY58" s="146"/>
      <c r="EMZ58" s="146"/>
      <c r="ENA58" s="146"/>
      <c r="ENB58" s="146"/>
      <c r="ENC58" s="146"/>
      <c r="END58" s="146"/>
      <c r="ENE58" s="146"/>
      <c r="ENF58" s="146"/>
      <c r="ENG58" s="146"/>
      <c r="ENH58" s="146"/>
      <c r="ENI58" s="146"/>
      <c r="ENJ58" s="146"/>
      <c r="ENK58" s="146"/>
      <c r="ENL58" s="146"/>
      <c r="ENM58" s="146"/>
      <c r="ENN58" s="146"/>
      <c r="ENO58" s="146"/>
      <c r="ENP58" s="146"/>
      <c r="ENQ58" s="146"/>
      <c r="ENR58" s="146"/>
      <c r="ENS58" s="146"/>
      <c r="ENT58" s="146"/>
      <c r="ENU58" s="146"/>
      <c r="ENV58" s="146"/>
      <c r="ENW58" s="146"/>
      <c r="ENX58" s="146"/>
      <c r="ENY58" s="146"/>
      <c r="ENZ58" s="146"/>
      <c r="EOA58" s="146"/>
      <c r="EOB58" s="146"/>
      <c r="EOC58" s="146"/>
      <c r="EOD58" s="146"/>
      <c r="EOE58" s="146"/>
      <c r="EOF58" s="146"/>
      <c r="EOG58" s="146"/>
      <c r="EOH58" s="146"/>
      <c r="EOI58" s="146"/>
      <c r="EOJ58" s="146"/>
      <c r="EOK58" s="146"/>
      <c r="EOL58" s="146"/>
      <c r="EOM58" s="146"/>
      <c r="EON58" s="146"/>
      <c r="EOO58" s="146"/>
      <c r="EOP58" s="146"/>
      <c r="EOQ58" s="146"/>
      <c r="EOR58" s="146"/>
      <c r="EOS58" s="146"/>
      <c r="EOT58" s="146"/>
      <c r="EOU58" s="146"/>
      <c r="EOV58" s="146"/>
      <c r="EOW58" s="146"/>
      <c r="EOX58" s="146"/>
      <c r="EOY58" s="146"/>
      <c r="EOZ58" s="146"/>
      <c r="EPA58" s="146"/>
      <c r="EPB58" s="146"/>
      <c r="EPC58" s="146"/>
      <c r="EPD58" s="146"/>
      <c r="EPE58" s="146"/>
      <c r="EPF58" s="146"/>
      <c r="EPG58" s="146"/>
      <c r="EPH58" s="146"/>
      <c r="EPI58" s="146"/>
      <c r="EPJ58" s="146"/>
      <c r="EPK58" s="146"/>
      <c r="EPL58" s="146"/>
      <c r="EPM58" s="146"/>
      <c r="EPN58" s="146"/>
      <c r="EPO58" s="146"/>
      <c r="EPP58" s="146"/>
      <c r="EPQ58" s="146"/>
      <c r="EPR58" s="146"/>
      <c r="EPS58" s="146"/>
      <c r="EPT58" s="146"/>
      <c r="EPU58" s="146"/>
      <c r="EPV58" s="146"/>
      <c r="EPW58" s="146"/>
      <c r="EPX58" s="146"/>
      <c r="EPY58" s="146"/>
      <c r="EPZ58" s="146"/>
      <c r="EQA58" s="146"/>
      <c r="EQB58" s="146"/>
      <c r="EQC58" s="146"/>
      <c r="EQD58" s="146"/>
      <c r="EQE58" s="146"/>
      <c r="EQF58" s="146"/>
      <c r="EQG58" s="146"/>
      <c r="EQH58" s="146"/>
      <c r="EQI58" s="146"/>
      <c r="EQJ58" s="146"/>
      <c r="EQK58" s="146"/>
      <c r="EQL58" s="146"/>
      <c r="EQM58" s="146"/>
      <c r="EQN58" s="146"/>
      <c r="EQO58" s="146"/>
      <c r="EQP58" s="146"/>
      <c r="EQQ58" s="146"/>
      <c r="EQR58" s="146"/>
      <c r="EQS58" s="146"/>
      <c r="EQT58" s="146"/>
      <c r="EQU58" s="146"/>
      <c r="EQV58" s="146"/>
      <c r="EQW58" s="146"/>
      <c r="EQX58" s="146"/>
      <c r="EQY58" s="146"/>
      <c r="EQZ58" s="146"/>
      <c r="ERA58" s="146"/>
      <c r="ERB58" s="146"/>
      <c r="ERC58" s="146"/>
      <c r="ERD58" s="146"/>
      <c r="ERE58" s="146"/>
      <c r="ERF58" s="146"/>
      <c r="ERG58" s="146"/>
      <c r="ERH58" s="146"/>
      <c r="ERI58" s="146"/>
      <c r="ERJ58" s="146"/>
      <c r="ERK58" s="146"/>
      <c r="ERL58" s="146"/>
      <c r="ERM58" s="146"/>
      <c r="ERN58" s="146"/>
      <c r="ERO58" s="146"/>
      <c r="ERP58" s="146"/>
      <c r="ERQ58" s="146"/>
      <c r="ERR58" s="146"/>
      <c r="ERS58" s="146"/>
      <c r="ERT58" s="146"/>
      <c r="ERU58" s="146"/>
      <c r="ERV58" s="146"/>
      <c r="ERW58" s="146"/>
      <c r="ERX58" s="146"/>
      <c r="ERY58" s="146"/>
      <c r="ERZ58" s="146"/>
      <c r="ESA58" s="146"/>
      <c r="ESB58" s="146"/>
      <c r="ESC58" s="146"/>
      <c r="ESD58" s="146"/>
      <c r="ESE58" s="146"/>
      <c r="ESF58" s="146"/>
      <c r="ESG58" s="146"/>
      <c r="ESH58" s="146"/>
      <c r="ESI58" s="146"/>
      <c r="ESJ58" s="146"/>
      <c r="ESK58" s="146"/>
      <c r="ESL58" s="146"/>
      <c r="ESM58" s="146"/>
      <c r="ESN58" s="146"/>
      <c r="ESO58" s="146"/>
      <c r="ESP58" s="146"/>
      <c r="ESQ58" s="146"/>
      <c r="ESR58" s="146"/>
      <c r="ESS58" s="146"/>
      <c r="EST58" s="146"/>
      <c r="ESU58" s="146"/>
      <c r="ESV58" s="146"/>
      <c r="ESW58" s="146"/>
      <c r="ESX58" s="146"/>
      <c r="ESY58" s="146"/>
      <c r="ESZ58" s="146"/>
      <c r="ETA58" s="146"/>
      <c r="ETB58" s="146"/>
      <c r="ETC58" s="146"/>
      <c r="ETD58" s="146"/>
      <c r="ETE58" s="146"/>
      <c r="ETF58" s="146"/>
      <c r="ETG58" s="146"/>
      <c r="ETH58" s="146"/>
      <c r="ETI58" s="146"/>
      <c r="ETJ58" s="146"/>
      <c r="ETK58" s="146"/>
      <c r="ETL58" s="146"/>
      <c r="ETM58" s="146"/>
      <c r="ETN58" s="146"/>
      <c r="ETO58" s="146"/>
      <c r="ETP58" s="146"/>
      <c r="ETQ58" s="146"/>
      <c r="ETR58" s="146"/>
      <c r="ETS58" s="146"/>
      <c r="ETT58" s="146"/>
      <c r="ETU58" s="146"/>
      <c r="ETV58" s="146"/>
      <c r="ETW58" s="146"/>
      <c r="ETX58" s="146"/>
      <c r="ETY58" s="146"/>
      <c r="ETZ58" s="146"/>
      <c r="EUA58" s="146"/>
      <c r="EUB58" s="146"/>
      <c r="EUC58" s="146"/>
      <c r="EUD58" s="146"/>
      <c r="EUE58" s="146"/>
      <c r="EUF58" s="146"/>
      <c r="EUG58" s="146"/>
      <c r="EUH58" s="146"/>
      <c r="EUI58" s="146"/>
      <c r="EUJ58" s="146"/>
      <c r="EUK58" s="146"/>
      <c r="EUL58" s="146"/>
      <c r="EUM58" s="146"/>
      <c r="EUN58" s="146"/>
      <c r="EUO58" s="146"/>
      <c r="EUP58" s="146"/>
      <c r="EUQ58" s="146"/>
      <c r="EUR58" s="146"/>
      <c r="EUS58" s="146"/>
      <c r="EUT58" s="146"/>
      <c r="EUU58" s="146"/>
      <c r="EUV58" s="146"/>
      <c r="EUW58" s="146"/>
      <c r="EUX58" s="146"/>
      <c r="EUY58" s="146"/>
      <c r="EUZ58" s="146"/>
      <c r="EVA58" s="146"/>
      <c r="EVB58" s="146"/>
      <c r="EVC58" s="146"/>
      <c r="EVD58" s="146"/>
      <c r="EVE58" s="146"/>
      <c r="EVF58" s="146"/>
      <c r="EVG58" s="146"/>
      <c r="EVH58" s="146"/>
      <c r="EVI58" s="146"/>
      <c r="EVJ58" s="146"/>
      <c r="EVK58" s="146"/>
      <c r="EVL58" s="146"/>
      <c r="EVM58" s="146"/>
      <c r="EVN58" s="146"/>
      <c r="EVO58" s="146"/>
      <c r="EVP58" s="146"/>
      <c r="EVQ58" s="146"/>
      <c r="EVR58" s="146"/>
      <c r="EVS58" s="146"/>
      <c r="EVT58" s="146"/>
      <c r="EVU58" s="146"/>
      <c r="EVV58" s="146"/>
      <c r="EVW58" s="146"/>
      <c r="EVX58" s="146"/>
      <c r="EVY58" s="146"/>
      <c r="EVZ58" s="146"/>
      <c r="EWA58" s="146"/>
      <c r="EWB58" s="146"/>
      <c r="EWC58" s="146"/>
      <c r="EWD58" s="146"/>
      <c r="EWE58" s="146"/>
      <c r="EWF58" s="146"/>
      <c r="EWG58" s="146"/>
      <c r="EWH58" s="146"/>
      <c r="EWI58" s="146"/>
      <c r="EWJ58" s="146"/>
      <c r="EWK58" s="146"/>
      <c r="EWL58" s="146"/>
      <c r="EWM58" s="146"/>
      <c r="EWN58" s="146"/>
      <c r="EWO58" s="146"/>
      <c r="EWP58" s="146"/>
      <c r="EWQ58" s="146"/>
      <c r="EWR58" s="146"/>
      <c r="EWS58" s="146"/>
      <c r="EWT58" s="146"/>
      <c r="EWU58" s="146"/>
      <c r="EWV58" s="146"/>
      <c r="EWW58" s="146"/>
      <c r="EWX58" s="146"/>
      <c r="EWY58" s="146"/>
      <c r="EWZ58" s="146"/>
      <c r="EXA58" s="146"/>
      <c r="EXB58" s="146"/>
      <c r="EXC58" s="146"/>
      <c r="EXD58" s="146"/>
      <c r="EXE58" s="146"/>
      <c r="EXF58" s="146"/>
      <c r="EXG58" s="146"/>
      <c r="EXH58" s="146"/>
      <c r="EXI58" s="146"/>
      <c r="EXJ58" s="146"/>
      <c r="EXK58" s="146"/>
      <c r="EXL58" s="146"/>
      <c r="EXM58" s="146"/>
      <c r="EXN58" s="146"/>
      <c r="EXO58" s="146"/>
      <c r="EXP58" s="146"/>
      <c r="EXQ58" s="146"/>
      <c r="EXR58" s="146"/>
      <c r="EXS58" s="146"/>
      <c r="EXT58" s="146"/>
      <c r="EXU58" s="146"/>
      <c r="EXV58" s="146"/>
      <c r="EXW58" s="146"/>
      <c r="EXX58" s="146"/>
      <c r="EXY58" s="146"/>
      <c r="EXZ58" s="146"/>
      <c r="EYA58" s="146"/>
      <c r="EYB58" s="146"/>
      <c r="EYC58" s="146"/>
      <c r="EYD58" s="146"/>
      <c r="EYE58" s="146"/>
      <c r="EYF58" s="146"/>
      <c r="EYG58" s="146"/>
      <c r="EYH58" s="146"/>
      <c r="EYI58" s="146"/>
      <c r="EYJ58" s="146"/>
      <c r="EYK58" s="146"/>
      <c r="EYL58" s="146"/>
      <c r="EYM58" s="146"/>
      <c r="EYN58" s="146"/>
      <c r="EYO58" s="146"/>
      <c r="EYP58" s="146"/>
      <c r="EYQ58" s="146"/>
      <c r="EYR58" s="146"/>
      <c r="EYS58" s="146"/>
      <c r="EYT58" s="146"/>
      <c r="EYU58" s="146"/>
      <c r="EYV58" s="146"/>
      <c r="EYW58" s="146"/>
      <c r="EYX58" s="146"/>
      <c r="EYY58" s="146"/>
      <c r="EYZ58" s="146"/>
      <c r="EZA58" s="146"/>
      <c r="EZB58" s="146"/>
      <c r="EZC58" s="146"/>
      <c r="EZD58" s="146"/>
      <c r="EZE58" s="146"/>
      <c r="EZF58" s="146"/>
      <c r="EZG58" s="146"/>
      <c r="EZH58" s="146"/>
      <c r="EZI58" s="146"/>
      <c r="EZJ58" s="146"/>
      <c r="EZK58" s="146"/>
      <c r="EZL58" s="146"/>
      <c r="EZM58" s="146"/>
      <c r="EZN58" s="146"/>
      <c r="EZO58" s="146"/>
      <c r="EZP58" s="146"/>
      <c r="EZQ58" s="146"/>
      <c r="EZR58" s="146"/>
      <c r="EZS58" s="146"/>
      <c r="EZT58" s="146"/>
      <c r="EZU58" s="146"/>
      <c r="EZV58" s="146"/>
      <c r="EZW58" s="146"/>
      <c r="EZX58" s="146"/>
      <c r="EZY58" s="146"/>
      <c r="EZZ58" s="146"/>
      <c r="FAA58" s="146"/>
      <c r="FAB58" s="146"/>
      <c r="FAC58" s="146"/>
      <c r="FAD58" s="146"/>
      <c r="FAE58" s="146"/>
      <c r="FAF58" s="146"/>
      <c r="FAG58" s="146"/>
      <c r="FAH58" s="146"/>
      <c r="FAI58" s="146"/>
      <c r="FAJ58" s="146"/>
      <c r="FAK58" s="146"/>
      <c r="FAL58" s="146"/>
      <c r="FAM58" s="146"/>
      <c r="FAN58" s="146"/>
      <c r="FAO58" s="146"/>
      <c r="FAP58" s="146"/>
      <c r="FAQ58" s="146"/>
      <c r="FAR58" s="146"/>
      <c r="FAS58" s="146"/>
      <c r="FAT58" s="146"/>
      <c r="FAU58" s="146"/>
      <c r="FAV58" s="146"/>
      <c r="FAW58" s="146"/>
      <c r="FAX58" s="146"/>
      <c r="FAY58" s="146"/>
      <c r="FAZ58" s="146"/>
      <c r="FBA58" s="146"/>
      <c r="FBB58" s="146"/>
      <c r="FBC58" s="146"/>
      <c r="FBD58" s="146"/>
      <c r="FBE58" s="146"/>
      <c r="FBF58" s="146"/>
      <c r="FBG58" s="146"/>
      <c r="FBH58" s="146"/>
      <c r="FBI58" s="146"/>
      <c r="FBJ58" s="146"/>
      <c r="FBK58" s="146"/>
      <c r="FBL58" s="146"/>
      <c r="FBM58" s="146"/>
      <c r="FBN58" s="146"/>
      <c r="FBO58" s="146"/>
      <c r="FBP58" s="146"/>
      <c r="FBQ58" s="146"/>
      <c r="FBR58" s="146"/>
      <c r="FBS58" s="146"/>
      <c r="FBT58" s="146"/>
      <c r="FBU58" s="146"/>
      <c r="FBV58" s="146"/>
      <c r="FBW58" s="146"/>
      <c r="FBX58" s="146"/>
      <c r="FBY58" s="146"/>
      <c r="FBZ58" s="146"/>
      <c r="FCA58" s="146"/>
      <c r="FCB58" s="146"/>
      <c r="FCC58" s="146"/>
      <c r="FCD58" s="146"/>
      <c r="FCE58" s="146"/>
      <c r="FCF58" s="146"/>
      <c r="FCG58" s="146"/>
      <c r="FCH58" s="146"/>
      <c r="FCI58" s="146"/>
      <c r="FCJ58" s="146"/>
      <c r="FCK58" s="146"/>
      <c r="FCL58" s="146"/>
      <c r="FCM58" s="146"/>
      <c r="FCN58" s="146"/>
      <c r="FCO58" s="146"/>
      <c r="FCP58" s="146"/>
      <c r="FCQ58" s="146"/>
      <c r="FCR58" s="146"/>
      <c r="FCS58" s="146"/>
      <c r="FCT58" s="146"/>
      <c r="FCU58" s="146"/>
      <c r="FCV58" s="146"/>
      <c r="FCW58" s="146"/>
      <c r="FCX58" s="146"/>
      <c r="FCY58" s="146"/>
      <c r="FCZ58" s="146"/>
      <c r="FDA58" s="146"/>
      <c r="FDB58" s="146"/>
      <c r="FDC58" s="146"/>
      <c r="FDD58" s="146"/>
      <c r="FDE58" s="146"/>
      <c r="FDF58" s="146"/>
      <c r="FDG58" s="146"/>
      <c r="FDH58" s="146"/>
      <c r="FDI58" s="146"/>
      <c r="FDJ58" s="146"/>
      <c r="FDK58" s="146"/>
      <c r="FDL58" s="146"/>
      <c r="FDM58" s="146"/>
      <c r="FDN58" s="146"/>
      <c r="FDO58" s="146"/>
      <c r="FDP58" s="146"/>
      <c r="FDQ58" s="146"/>
      <c r="FDR58" s="146"/>
      <c r="FDS58" s="146"/>
      <c r="FDT58" s="146"/>
      <c r="FDU58" s="146"/>
      <c r="FDV58" s="146"/>
      <c r="FDW58" s="146"/>
      <c r="FDX58" s="146"/>
      <c r="FDY58" s="146"/>
      <c r="FDZ58" s="146"/>
      <c r="FEA58" s="146"/>
      <c r="FEB58" s="146"/>
      <c r="FEC58" s="146"/>
      <c r="FED58" s="146"/>
      <c r="FEE58" s="146"/>
      <c r="FEF58" s="146"/>
      <c r="FEG58" s="146"/>
      <c r="FEH58" s="146"/>
      <c r="FEI58" s="146"/>
      <c r="FEJ58" s="146"/>
      <c r="FEK58" s="146"/>
      <c r="FEL58" s="146"/>
      <c r="FEM58" s="146"/>
      <c r="FEN58" s="146"/>
      <c r="FEO58" s="146"/>
      <c r="FEP58" s="146"/>
      <c r="FEQ58" s="146"/>
      <c r="FER58" s="146"/>
      <c r="FES58" s="146"/>
      <c r="FET58" s="146"/>
      <c r="FEU58" s="146"/>
      <c r="FEV58" s="146"/>
      <c r="FEW58" s="146"/>
      <c r="FEX58" s="146"/>
      <c r="FEY58" s="146"/>
      <c r="FEZ58" s="146"/>
      <c r="FFA58" s="146"/>
      <c r="FFB58" s="146"/>
      <c r="FFC58" s="146"/>
      <c r="FFD58" s="146"/>
      <c r="FFE58" s="146"/>
      <c r="FFF58" s="146"/>
      <c r="FFG58" s="146"/>
      <c r="FFH58" s="146"/>
      <c r="FFI58" s="146"/>
      <c r="FFJ58" s="146"/>
      <c r="FFK58" s="146"/>
      <c r="FFL58" s="146"/>
      <c r="FFM58" s="146"/>
      <c r="FFN58" s="146"/>
      <c r="FFO58" s="146"/>
      <c r="FFP58" s="146"/>
      <c r="FFQ58" s="146"/>
      <c r="FFR58" s="146"/>
      <c r="FFS58" s="146"/>
      <c r="FFT58" s="146"/>
      <c r="FFU58" s="146"/>
      <c r="FFV58" s="146"/>
      <c r="FFW58" s="146"/>
      <c r="FFX58" s="146"/>
      <c r="FFY58" s="146"/>
      <c r="FFZ58" s="146"/>
      <c r="FGA58" s="146"/>
      <c r="FGB58" s="146"/>
      <c r="FGC58" s="146"/>
      <c r="FGD58" s="146"/>
      <c r="FGE58" s="146"/>
      <c r="FGF58" s="146"/>
      <c r="FGG58" s="146"/>
      <c r="FGH58" s="146"/>
      <c r="FGI58" s="146"/>
      <c r="FGJ58" s="146"/>
      <c r="FGK58" s="146"/>
      <c r="FGL58" s="146"/>
      <c r="FGM58" s="146"/>
      <c r="FGN58" s="146"/>
      <c r="FGO58" s="146"/>
      <c r="FGP58" s="146"/>
      <c r="FGQ58" s="146"/>
      <c r="FGR58" s="146"/>
      <c r="FGS58" s="146"/>
      <c r="FGT58" s="146"/>
      <c r="FGU58" s="146"/>
      <c r="FGV58" s="146"/>
      <c r="FGW58" s="146"/>
      <c r="FGX58" s="146"/>
      <c r="FGY58" s="146"/>
      <c r="FGZ58" s="146"/>
      <c r="FHA58" s="146"/>
      <c r="FHB58" s="146"/>
      <c r="FHC58" s="146"/>
      <c r="FHD58" s="146"/>
      <c r="FHE58" s="146"/>
      <c r="FHF58" s="146"/>
      <c r="FHG58" s="146"/>
      <c r="FHH58" s="146"/>
      <c r="FHI58" s="146"/>
      <c r="FHJ58" s="146"/>
      <c r="FHK58" s="146"/>
      <c r="FHL58" s="146"/>
      <c r="FHM58" s="146"/>
      <c r="FHN58" s="146"/>
      <c r="FHO58" s="146"/>
      <c r="FHP58" s="146"/>
      <c r="FHQ58" s="146"/>
      <c r="FHR58" s="146"/>
      <c r="FHS58" s="146"/>
      <c r="FHT58" s="146"/>
      <c r="FHU58" s="146"/>
      <c r="FHV58" s="146"/>
      <c r="FHW58" s="146"/>
      <c r="FHX58" s="146"/>
      <c r="FHY58" s="146"/>
      <c r="FHZ58" s="146"/>
      <c r="FIA58" s="146"/>
      <c r="FIB58" s="146"/>
      <c r="FIC58" s="146"/>
      <c r="FID58" s="146"/>
      <c r="FIE58" s="146"/>
      <c r="FIF58" s="146"/>
      <c r="FIG58" s="146"/>
      <c r="FIH58" s="146"/>
      <c r="FII58" s="146"/>
      <c r="FIJ58" s="146"/>
      <c r="FIK58" s="146"/>
      <c r="FIL58" s="146"/>
      <c r="FIM58" s="146"/>
      <c r="FIN58" s="146"/>
      <c r="FIO58" s="146"/>
      <c r="FIP58" s="146"/>
      <c r="FIQ58" s="146"/>
      <c r="FIR58" s="146"/>
      <c r="FIS58" s="146"/>
      <c r="FIT58" s="146"/>
      <c r="FIU58" s="146"/>
      <c r="FIV58" s="146"/>
      <c r="FIW58" s="146"/>
      <c r="FIX58" s="146"/>
      <c r="FIY58" s="146"/>
      <c r="FIZ58" s="146"/>
      <c r="FJA58" s="146"/>
      <c r="FJB58" s="146"/>
      <c r="FJC58" s="146"/>
      <c r="FJD58" s="146"/>
      <c r="FJE58" s="146"/>
      <c r="FJF58" s="146"/>
      <c r="FJG58" s="146"/>
      <c r="FJH58" s="146"/>
      <c r="FJI58" s="146"/>
      <c r="FJJ58" s="146"/>
      <c r="FJK58" s="146"/>
      <c r="FJL58" s="146"/>
      <c r="FJM58" s="146"/>
      <c r="FJN58" s="146"/>
      <c r="FJO58" s="146"/>
      <c r="FJP58" s="146"/>
      <c r="FJQ58" s="146"/>
      <c r="FJR58" s="146"/>
      <c r="FJS58" s="146"/>
      <c r="FJT58" s="146"/>
      <c r="FJU58" s="146"/>
      <c r="FJV58" s="146"/>
      <c r="FJW58" s="146"/>
      <c r="FJX58" s="146"/>
      <c r="FJY58" s="146"/>
      <c r="FJZ58" s="146"/>
      <c r="FKA58" s="146"/>
      <c r="FKB58" s="146"/>
      <c r="FKC58" s="146"/>
      <c r="FKD58" s="146"/>
      <c r="FKE58" s="146"/>
      <c r="FKF58" s="146"/>
      <c r="FKG58" s="146"/>
      <c r="FKH58" s="146"/>
      <c r="FKI58" s="146"/>
      <c r="FKJ58" s="146"/>
      <c r="FKK58" s="146"/>
      <c r="FKL58" s="146"/>
      <c r="FKM58" s="146"/>
      <c r="FKN58" s="146"/>
      <c r="FKO58" s="146"/>
      <c r="FKP58" s="146"/>
      <c r="FKQ58" s="146"/>
      <c r="FKR58" s="146"/>
      <c r="FKS58" s="146"/>
      <c r="FKT58" s="146"/>
      <c r="FKU58" s="146"/>
      <c r="FKV58" s="146"/>
      <c r="FKW58" s="146"/>
      <c r="FKX58" s="146"/>
      <c r="FKY58" s="146"/>
      <c r="FKZ58" s="146"/>
      <c r="FLA58" s="146"/>
      <c r="FLB58" s="146"/>
      <c r="FLC58" s="146"/>
      <c r="FLD58" s="146"/>
      <c r="FLE58" s="146"/>
      <c r="FLF58" s="146"/>
      <c r="FLG58" s="146"/>
      <c r="FLH58" s="146"/>
      <c r="FLI58" s="146"/>
      <c r="FLJ58" s="146"/>
      <c r="FLK58" s="146"/>
      <c r="FLL58" s="146"/>
      <c r="FLM58" s="146"/>
      <c r="FLN58" s="146"/>
      <c r="FLO58" s="146"/>
      <c r="FLP58" s="146"/>
      <c r="FLQ58" s="146"/>
      <c r="FLR58" s="146"/>
      <c r="FLS58" s="146"/>
      <c r="FLT58" s="146"/>
      <c r="FLU58" s="146"/>
      <c r="FLV58" s="146"/>
      <c r="FLW58" s="146"/>
      <c r="FLX58" s="146"/>
      <c r="FLY58" s="146"/>
      <c r="FLZ58" s="146"/>
      <c r="FMA58" s="146"/>
      <c r="FMB58" s="146"/>
      <c r="FMC58" s="146"/>
      <c r="FMD58" s="146"/>
      <c r="FME58" s="146"/>
      <c r="FMF58" s="146"/>
      <c r="FMG58" s="146"/>
      <c r="FMH58" s="146"/>
      <c r="FMI58" s="146"/>
      <c r="FMJ58" s="146"/>
      <c r="FMK58" s="146"/>
      <c r="FML58" s="146"/>
      <c r="FMM58" s="146"/>
      <c r="FMN58" s="146"/>
      <c r="FMO58" s="146"/>
      <c r="FMP58" s="146"/>
      <c r="FMQ58" s="146"/>
      <c r="FMR58" s="146"/>
      <c r="FMS58" s="146"/>
      <c r="FMT58" s="146"/>
      <c r="FMU58" s="146"/>
      <c r="FMV58" s="146"/>
      <c r="FMW58" s="146"/>
      <c r="FMX58" s="146"/>
      <c r="FMY58" s="146"/>
      <c r="FMZ58" s="146"/>
      <c r="FNA58" s="146"/>
      <c r="FNB58" s="146"/>
      <c r="FNC58" s="146"/>
      <c r="FND58" s="146"/>
      <c r="FNE58" s="146"/>
      <c r="FNF58" s="146"/>
      <c r="FNG58" s="146"/>
      <c r="FNH58" s="146"/>
      <c r="FNI58" s="146"/>
      <c r="FNJ58" s="146"/>
      <c r="FNK58" s="146"/>
      <c r="FNL58" s="146"/>
      <c r="FNM58" s="146"/>
      <c r="FNN58" s="146"/>
      <c r="FNO58" s="146"/>
      <c r="FNP58" s="146"/>
      <c r="FNQ58" s="146"/>
      <c r="FNR58" s="146"/>
      <c r="FNS58" s="146"/>
      <c r="FNT58" s="146"/>
      <c r="FNU58" s="146"/>
      <c r="FNV58" s="146"/>
      <c r="FNW58" s="146"/>
      <c r="FNX58" s="146"/>
      <c r="FNY58" s="146"/>
      <c r="FNZ58" s="146"/>
      <c r="FOA58" s="146"/>
      <c r="FOB58" s="146"/>
      <c r="FOC58" s="146"/>
      <c r="FOD58" s="146"/>
      <c r="FOE58" s="146"/>
      <c r="FOF58" s="146"/>
      <c r="FOG58" s="146"/>
      <c r="FOH58" s="146"/>
      <c r="FOI58" s="146"/>
      <c r="FOJ58" s="146"/>
      <c r="FOK58" s="146"/>
      <c r="FOL58" s="146"/>
      <c r="FOM58" s="146"/>
      <c r="FON58" s="146"/>
      <c r="FOO58" s="146"/>
      <c r="FOP58" s="146"/>
      <c r="FOQ58" s="146"/>
      <c r="FOR58" s="146"/>
      <c r="FOS58" s="146"/>
      <c r="FOT58" s="146"/>
      <c r="FOU58" s="146"/>
      <c r="FOV58" s="146"/>
      <c r="FOW58" s="146"/>
      <c r="FOX58" s="146"/>
      <c r="FOY58" s="146"/>
      <c r="FOZ58" s="146"/>
      <c r="FPA58" s="146"/>
      <c r="FPB58" s="146"/>
      <c r="FPC58" s="146"/>
      <c r="FPD58" s="146"/>
      <c r="FPE58" s="146"/>
      <c r="FPF58" s="146"/>
      <c r="FPG58" s="146"/>
      <c r="FPH58" s="146"/>
      <c r="FPI58" s="146"/>
      <c r="FPJ58" s="146"/>
      <c r="FPK58" s="146"/>
      <c r="FPL58" s="146"/>
      <c r="FPM58" s="146"/>
      <c r="FPN58" s="146"/>
      <c r="FPO58" s="146"/>
      <c r="FPP58" s="146"/>
      <c r="FPQ58" s="146"/>
      <c r="FPR58" s="146"/>
      <c r="FPS58" s="146"/>
      <c r="FPT58" s="146"/>
      <c r="FPU58" s="146"/>
      <c r="FPV58" s="146"/>
      <c r="FPW58" s="146"/>
      <c r="FPX58" s="146"/>
      <c r="FPY58" s="146"/>
      <c r="FPZ58" s="146"/>
      <c r="FQA58" s="146"/>
      <c r="FQB58" s="146"/>
      <c r="FQC58" s="146"/>
      <c r="FQD58" s="146"/>
      <c r="FQE58" s="146"/>
      <c r="FQF58" s="146"/>
      <c r="FQG58" s="146"/>
      <c r="FQH58" s="146"/>
      <c r="FQI58" s="146"/>
      <c r="FQJ58" s="146"/>
      <c r="FQK58" s="146"/>
      <c r="FQL58" s="146"/>
      <c r="FQM58" s="146"/>
      <c r="FQN58" s="146"/>
      <c r="FQO58" s="146"/>
      <c r="FQP58" s="146"/>
      <c r="FQQ58" s="146"/>
      <c r="FQR58" s="146"/>
      <c r="FQS58" s="146"/>
      <c r="FQT58" s="146"/>
      <c r="FQU58" s="146"/>
      <c r="FQV58" s="146"/>
      <c r="FQW58" s="146"/>
      <c r="FQX58" s="146"/>
      <c r="FQY58" s="146"/>
      <c r="FQZ58" s="146"/>
      <c r="FRA58" s="146"/>
      <c r="FRB58" s="146"/>
      <c r="FRC58" s="146"/>
      <c r="FRD58" s="146"/>
      <c r="FRE58" s="146"/>
      <c r="FRF58" s="146"/>
      <c r="FRG58" s="146"/>
      <c r="FRH58" s="146"/>
      <c r="FRI58" s="146"/>
      <c r="FRJ58" s="146"/>
      <c r="FRK58" s="146"/>
      <c r="FRL58" s="146"/>
      <c r="FRM58" s="146"/>
      <c r="FRN58" s="146"/>
      <c r="FRO58" s="146"/>
      <c r="FRP58" s="146"/>
      <c r="FRQ58" s="146"/>
      <c r="FRR58" s="146"/>
      <c r="FRS58" s="146"/>
      <c r="FRT58" s="146"/>
      <c r="FRU58" s="146"/>
      <c r="FRV58" s="146"/>
      <c r="FRW58" s="146"/>
      <c r="FRX58" s="146"/>
      <c r="FRY58" s="146"/>
      <c r="FRZ58" s="146"/>
      <c r="FSA58" s="146"/>
      <c r="FSB58" s="146"/>
      <c r="FSC58" s="146"/>
      <c r="FSD58" s="146"/>
      <c r="FSE58" s="146"/>
      <c r="FSF58" s="146"/>
      <c r="FSG58" s="146"/>
      <c r="FSH58" s="146"/>
      <c r="FSI58" s="146"/>
      <c r="FSJ58" s="146"/>
      <c r="FSK58" s="146"/>
      <c r="FSL58" s="146"/>
      <c r="FSM58" s="146"/>
      <c r="FSN58" s="146"/>
      <c r="FSO58" s="146"/>
      <c r="FSP58" s="146"/>
      <c r="FSQ58" s="146"/>
      <c r="FSR58" s="146"/>
      <c r="FSS58" s="146"/>
      <c r="FST58" s="146"/>
      <c r="FSU58" s="146"/>
      <c r="FSV58" s="146"/>
      <c r="FSW58" s="146"/>
      <c r="FSX58" s="146"/>
      <c r="FSY58" s="146"/>
      <c r="FSZ58" s="146"/>
      <c r="FTA58" s="146"/>
      <c r="FTB58" s="146"/>
      <c r="FTC58" s="146"/>
      <c r="FTD58" s="146"/>
      <c r="FTE58" s="146"/>
      <c r="FTF58" s="146"/>
      <c r="FTG58" s="146"/>
      <c r="FTH58" s="146"/>
      <c r="FTI58" s="146"/>
      <c r="FTJ58" s="146"/>
      <c r="FTK58" s="146"/>
      <c r="FTL58" s="146"/>
      <c r="FTM58" s="146"/>
      <c r="FTN58" s="146"/>
      <c r="FTO58" s="146"/>
      <c r="FTP58" s="146"/>
      <c r="FTQ58" s="146"/>
      <c r="FTR58" s="146"/>
      <c r="FTS58" s="146"/>
      <c r="FTT58" s="146"/>
      <c r="FTU58" s="146"/>
      <c r="FTV58" s="146"/>
      <c r="FTW58" s="146"/>
      <c r="FTX58" s="146"/>
      <c r="FTY58" s="146"/>
      <c r="FTZ58" s="146"/>
      <c r="FUA58" s="146"/>
      <c r="FUB58" s="146"/>
      <c r="FUC58" s="146"/>
      <c r="FUD58" s="146"/>
      <c r="FUE58" s="146"/>
      <c r="FUF58" s="146"/>
      <c r="FUG58" s="146"/>
      <c r="FUH58" s="146"/>
      <c r="FUI58" s="146"/>
      <c r="FUJ58" s="146"/>
      <c r="FUK58" s="146"/>
      <c r="FUL58" s="146"/>
      <c r="FUM58" s="146"/>
      <c r="FUN58" s="146"/>
      <c r="FUO58" s="146"/>
      <c r="FUP58" s="146"/>
      <c r="FUQ58" s="146"/>
      <c r="FUR58" s="146"/>
      <c r="FUS58" s="146"/>
      <c r="FUT58" s="146"/>
      <c r="FUU58" s="146"/>
      <c r="FUV58" s="146"/>
      <c r="FUW58" s="146"/>
      <c r="FUX58" s="146"/>
      <c r="FUY58" s="146"/>
      <c r="FUZ58" s="146"/>
      <c r="FVA58" s="146"/>
      <c r="FVB58" s="146"/>
      <c r="FVC58" s="146"/>
      <c r="FVD58" s="146"/>
      <c r="FVE58" s="146"/>
      <c r="FVF58" s="146"/>
      <c r="FVG58" s="146"/>
      <c r="FVH58" s="146"/>
      <c r="FVI58" s="146"/>
      <c r="FVJ58" s="146"/>
      <c r="FVK58" s="146"/>
      <c r="FVL58" s="146"/>
      <c r="FVM58" s="146"/>
      <c r="FVN58" s="146"/>
      <c r="FVO58" s="146"/>
      <c r="FVP58" s="146"/>
      <c r="FVQ58" s="146"/>
      <c r="FVR58" s="146"/>
      <c r="FVS58" s="146"/>
      <c r="FVT58" s="146"/>
      <c r="FVU58" s="146"/>
      <c r="FVV58" s="146"/>
      <c r="FVW58" s="146"/>
      <c r="FVX58" s="146"/>
      <c r="FVY58" s="146"/>
      <c r="FVZ58" s="146"/>
      <c r="FWA58" s="146"/>
      <c r="FWB58" s="146"/>
      <c r="FWC58" s="146"/>
      <c r="FWD58" s="146"/>
      <c r="FWE58" s="146"/>
      <c r="FWF58" s="146"/>
      <c r="FWG58" s="146"/>
      <c r="FWH58" s="146"/>
      <c r="FWI58" s="146"/>
      <c r="FWJ58" s="146"/>
      <c r="FWK58" s="146"/>
      <c r="FWL58" s="146"/>
      <c r="FWM58" s="146"/>
      <c r="FWN58" s="146"/>
      <c r="FWO58" s="146"/>
      <c r="FWP58" s="146"/>
      <c r="FWQ58" s="146"/>
      <c r="FWR58" s="146"/>
      <c r="FWS58" s="146"/>
      <c r="FWT58" s="146"/>
      <c r="FWU58" s="146"/>
      <c r="FWV58" s="146"/>
      <c r="FWW58" s="146"/>
      <c r="FWX58" s="146"/>
      <c r="FWY58" s="146"/>
      <c r="FWZ58" s="146"/>
      <c r="FXA58" s="146"/>
      <c r="FXB58" s="146"/>
      <c r="FXC58" s="146"/>
      <c r="FXD58" s="146"/>
      <c r="FXE58" s="146"/>
      <c r="FXF58" s="146"/>
      <c r="FXG58" s="146"/>
      <c r="FXH58" s="146"/>
      <c r="FXI58" s="146"/>
      <c r="FXJ58" s="146"/>
      <c r="FXK58" s="146"/>
      <c r="FXL58" s="146"/>
      <c r="FXM58" s="146"/>
      <c r="FXN58" s="146"/>
      <c r="FXO58" s="146"/>
      <c r="FXP58" s="146"/>
      <c r="FXQ58" s="146"/>
      <c r="FXR58" s="146"/>
      <c r="FXS58" s="146"/>
      <c r="FXT58" s="146"/>
      <c r="FXU58" s="146"/>
      <c r="FXV58" s="146"/>
      <c r="FXW58" s="146"/>
      <c r="FXX58" s="146"/>
      <c r="FXY58" s="146"/>
      <c r="FXZ58" s="146"/>
      <c r="FYA58" s="146"/>
      <c r="FYB58" s="146"/>
      <c r="FYC58" s="146"/>
      <c r="FYD58" s="146"/>
      <c r="FYE58" s="146"/>
      <c r="FYF58" s="146"/>
      <c r="FYG58" s="146"/>
      <c r="FYH58" s="146"/>
      <c r="FYI58" s="146"/>
      <c r="FYJ58" s="146"/>
      <c r="FYK58" s="146"/>
      <c r="FYL58" s="146"/>
      <c r="FYM58" s="146"/>
      <c r="FYN58" s="146"/>
      <c r="FYO58" s="146"/>
      <c r="FYP58" s="146"/>
      <c r="FYQ58" s="146"/>
      <c r="FYR58" s="146"/>
      <c r="FYS58" s="146"/>
      <c r="FYT58" s="146"/>
      <c r="FYU58" s="146"/>
      <c r="FYV58" s="146"/>
      <c r="FYW58" s="146"/>
      <c r="FYX58" s="146"/>
      <c r="FYY58" s="146"/>
      <c r="FYZ58" s="146"/>
      <c r="FZA58" s="146"/>
      <c r="FZB58" s="146"/>
      <c r="FZC58" s="146"/>
      <c r="FZD58" s="146"/>
      <c r="FZE58" s="146"/>
      <c r="FZF58" s="146"/>
      <c r="FZG58" s="146"/>
      <c r="FZH58" s="146"/>
      <c r="FZI58" s="146"/>
      <c r="FZJ58" s="146"/>
      <c r="FZK58" s="146"/>
      <c r="FZL58" s="146"/>
      <c r="FZM58" s="146"/>
      <c r="FZN58" s="146"/>
      <c r="FZO58" s="146"/>
      <c r="FZP58" s="146"/>
      <c r="FZQ58" s="146"/>
      <c r="FZR58" s="146"/>
      <c r="FZS58" s="146"/>
      <c r="FZT58" s="146"/>
      <c r="FZU58" s="146"/>
      <c r="FZV58" s="146"/>
      <c r="FZW58" s="146"/>
      <c r="FZX58" s="146"/>
      <c r="FZY58" s="146"/>
      <c r="FZZ58" s="146"/>
      <c r="GAA58" s="146"/>
      <c r="GAB58" s="146"/>
      <c r="GAC58" s="146"/>
      <c r="GAD58" s="146"/>
      <c r="GAE58" s="146"/>
      <c r="GAF58" s="146"/>
      <c r="GAG58" s="146"/>
      <c r="GAH58" s="146"/>
      <c r="GAI58" s="146"/>
      <c r="GAJ58" s="146"/>
      <c r="GAK58" s="146"/>
      <c r="GAL58" s="146"/>
      <c r="GAM58" s="146"/>
      <c r="GAN58" s="146"/>
      <c r="GAO58" s="146"/>
      <c r="GAP58" s="146"/>
      <c r="GAQ58" s="146"/>
      <c r="GAR58" s="146"/>
      <c r="GAS58" s="146"/>
      <c r="GAT58" s="146"/>
      <c r="GAU58" s="146"/>
      <c r="GAV58" s="146"/>
      <c r="GAW58" s="146"/>
      <c r="GAX58" s="146"/>
      <c r="GAY58" s="146"/>
      <c r="GAZ58" s="146"/>
      <c r="GBA58" s="146"/>
      <c r="GBB58" s="146"/>
      <c r="GBC58" s="146"/>
      <c r="GBD58" s="146"/>
      <c r="GBE58" s="146"/>
      <c r="GBF58" s="146"/>
      <c r="GBG58" s="146"/>
      <c r="GBH58" s="146"/>
      <c r="GBI58" s="146"/>
      <c r="GBJ58" s="146"/>
      <c r="GBK58" s="146"/>
      <c r="GBL58" s="146"/>
      <c r="GBM58" s="146"/>
      <c r="GBN58" s="146"/>
      <c r="GBO58" s="146"/>
      <c r="GBP58" s="146"/>
      <c r="GBQ58" s="146"/>
      <c r="GBR58" s="146"/>
      <c r="GBS58" s="146"/>
      <c r="GBT58" s="146"/>
      <c r="GBU58" s="146"/>
      <c r="GBV58" s="146"/>
      <c r="GBW58" s="146"/>
      <c r="GBX58" s="146"/>
      <c r="GBY58" s="146"/>
      <c r="GBZ58" s="146"/>
      <c r="GCA58" s="146"/>
      <c r="GCB58" s="146"/>
      <c r="GCC58" s="146"/>
      <c r="GCD58" s="146"/>
      <c r="GCE58" s="146"/>
      <c r="GCF58" s="146"/>
      <c r="GCG58" s="146"/>
      <c r="GCH58" s="146"/>
      <c r="GCI58" s="146"/>
      <c r="GCJ58" s="146"/>
      <c r="GCK58" s="146"/>
      <c r="GCL58" s="146"/>
      <c r="GCM58" s="146"/>
      <c r="GCN58" s="146"/>
      <c r="GCO58" s="146"/>
      <c r="GCP58" s="146"/>
      <c r="GCQ58" s="146"/>
      <c r="GCR58" s="146"/>
      <c r="GCS58" s="146"/>
      <c r="GCT58" s="146"/>
      <c r="GCU58" s="146"/>
      <c r="GCV58" s="146"/>
      <c r="GCW58" s="146"/>
      <c r="GCX58" s="146"/>
      <c r="GCY58" s="146"/>
      <c r="GCZ58" s="146"/>
      <c r="GDA58" s="146"/>
      <c r="GDB58" s="146"/>
      <c r="GDC58" s="146"/>
      <c r="GDD58" s="146"/>
      <c r="GDE58" s="146"/>
      <c r="GDF58" s="146"/>
      <c r="GDG58" s="146"/>
      <c r="GDH58" s="146"/>
      <c r="GDI58" s="146"/>
      <c r="GDJ58" s="146"/>
      <c r="GDK58" s="146"/>
      <c r="GDL58" s="146"/>
      <c r="GDM58" s="146"/>
      <c r="GDN58" s="146"/>
      <c r="GDO58" s="146"/>
      <c r="GDP58" s="146"/>
      <c r="GDQ58" s="146"/>
      <c r="GDR58" s="146"/>
      <c r="GDS58" s="146"/>
      <c r="GDT58" s="146"/>
      <c r="GDU58" s="146"/>
      <c r="GDV58" s="146"/>
      <c r="GDW58" s="146"/>
      <c r="GDX58" s="146"/>
      <c r="GDY58" s="146"/>
      <c r="GDZ58" s="146"/>
      <c r="GEA58" s="146"/>
      <c r="GEB58" s="146"/>
      <c r="GEC58" s="146"/>
      <c r="GED58" s="146"/>
      <c r="GEE58" s="146"/>
      <c r="GEF58" s="146"/>
      <c r="GEG58" s="146"/>
      <c r="GEH58" s="146"/>
      <c r="GEI58" s="146"/>
      <c r="GEJ58" s="146"/>
      <c r="GEK58" s="146"/>
      <c r="GEL58" s="146"/>
      <c r="GEM58" s="146"/>
      <c r="GEN58" s="146"/>
      <c r="GEO58" s="146"/>
      <c r="GEP58" s="146"/>
      <c r="GEQ58" s="146"/>
      <c r="GER58" s="146"/>
      <c r="GES58" s="146"/>
      <c r="GET58" s="146"/>
      <c r="GEU58" s="146"/>
      <c r="GEV58" s="146"/>
      <c r="GEW58" s="146"/>
      <c r="GEX58" s="146"/>
      <c r="GEY58" s="146"/>
      <c r="GEZ58" s="146"/>
      <c r="GFA58" s="146"/>
      <c r="GFB58" s="146"/>
      <c r="GFC58" s="146"/>
      <c r="GFD58" s="146"/>
      <c r="GFE58" s="146"/>
      <c r="GFF58" s="146"/>
      <c r="GFG58" s="146"/>
      <c r="GFH58" s="146"/>
      <c r="GFI58" s="146"/>
      <c r="GFJ58" s="146"/>
      <c r="GFK58" s="146"/>
      <c r="GFL58" s="146"/>
      <c r="GFM58" s="146"/>
      <c r="GFN58" s="146"/>
      <c r="GFO58" s="146"/>
      <c r="GFP58" s="146"/>
      <c r="GFQ58" s="146"/>
      <c r="GFR58" s="146"/>
      <c r="GFS58" s="146"/>
      <c r="GFT58" s="146"/>
      <c r="GFU58" s="146"/>
      <c r="GFV58" s="146"/>
      <c r="GFW58" s="146"/>
      <c r="GFX58" s="146"/>
      <c r="GFY58" s="146"/>
      <c r="GFZ58" s="146"/>
      <c r="GGA58" s="146"/>
      <c r="GGB58" s="146"/>
      <c r="GGC58" s="146"/>
      <c r="GGD58" s="146"/>
      <c r="GGE58" s="146"/>
      <c r="GGF58" s="146"/>
      <c r="GGG58" s="146"/>
      <c r="GGH58" s="146"/>
      <c r="GGI58" s="146"/>
      <c r="GGJ58" s="146"/>
      <c r="GGK58" s="146"/>
      <c r="GGL58" s="146"/>
      <c r="GGM58" s="146"/>
      <c r="GGN58" s="146"/>
      <c r="GGO58" s="146"/>
      <c r="GGP58" s="146"/>
      <c r="GGQ58" s="146"/>
      <c r="GGR58" s="146"/>
      <c r="GGS58" s="146"/>
      <c r="GGT58" s="146"/>
      <c r="GGU58" s="146"/>
      <c r="GGV58" s="146"/>
      <c r="GGW58" s="146"/>
      <c r="GGX58" s="146"/>
      <c r="GGY58" s="146"/>
      <c r="GGZ58" s="146"/>
      <c r="GHA58" s="146"/>
      <c r="GHB58" s="146"/>
      <c r="GHC58" s="146"/>
      <c r="GHD58" s="146"/>
      <c r="GHE58" s="146"/>
      <c r="GHF58" s="146"/>
      <c r="GHG58" s="146"/>
      <c r="GHH58" s="146"/>
      <c r="GHI58" s="146"/>
      <c r="GHJ58" s="146"/>
      <c r="GHK58" s="146"/>
      <c r="GHL58" s="146"/>
      <c r="GHM58" s="146"/>
      <c r="GHN58" s="146"/>
      <c r="GHO58" s="146"/>
      <c r="GHP58" s="146"/>
      <c r="GHQ58" s="146"/>
      <c r="GHR58" s="146"/>
      <c r="GHS58" s="146"/>
      <c r="GHT58" s="146"/>
      <c r="GHU58" s="146"/>
      <c r="GHV58" s="146"/>
      <c r="GHW58" s="146"/>
      <c r="GHX58" s="146"/>
      <c r="GHY58" s="146"/>
      <c r="GHZ58" s="146"/>
      <c r="GIA58" s="146"/>
      <c r="GIB58" s="146"/>
      <c r="GIC58" s="146"/>
      <c r="GID58" s="146"/>
      <c r="GIE58" s="146"/>
      <c r="GIF58" s="146"/>
      <c r="GIG58" s="146"/>
      <c r="GIH58" s="146"/>
      <c r="GII58" s="146"/>
      <c r="GIJ58" s="146"/>
      <c r="GIK58" s="146"/>
      <c r="GIL58" s="146"/>
      <c r="GIM58" s="146"/>
      <c r="GIN58" s="146"/>
      <c r="GIO58" s="146"/>
      <c r="GIP58" s="146"/>
      <c r="GIQ58" s="146"/>
      <c r="GIR58" s="146"/>
      <c r="GIS58" s="146"/>
      <c r="GIT58" s="146"/>
      <c r="GIU58" s="146"/>
      <c r="GIV58" s="146"/>
      <c r="GIW58" s="146"/>
      <c r="GIX58" s="146"/>
      <c r="GIY58" s="146"/>
      <c r="GIZ58" s="146"/>
      <c r="GJA58" s="146"/>
      <c r="GJB58" s="146"/>
      <c r="GJC58" s="146"/>
      <c r="GJD58" s="146"/>
      <c r="GJE58" s="146"/>
      <c r="GJF58" s="146"/>
      <c r="GJG58" s="146"/>
      <c r="GJH58" s="146"/>
      <c r="GJI58" s="146"/>
      <c r="GJJ58" s="146"/>
      <c r="GJK58" s="146"/>
      <c r="GJL58" s="146"/>
      <c r="GJM58" s="146"/>
      <c r="GJN58" s="146"/>
      <c r="GJO58" s="146"/>
      <c r="GJP58" s="146"/>
      <c r="GJQ58" s="146"/>
      <c r="GJR58" s="146"/>
      <c r="GJS58" s="146"/>
      <c r="GJT58" s="146"/>
      <c r="GJU58" s="146"/>
      <c r="GJV58" s="146"/>
      <c r="GJW58" s="146"/>
      <c r="GJX58" s="146"/>
      <c r="GJY58" s="146"/>
      <c r="GJZ58" s="146"/>
      <c r="GKA58" s="146"/>
      <c r="GKB58" s="146"/>
      <c r="GKC58" s="146"/>
      <c r="GKD58" s="146"/>
      <c r="GKE58" s="146"/>
      <c r="GKF58" s="146"/>
      <c r="GKG58" s="146"/>
      <c r="GKH58" s="146"/>
      <c r="GKI58" s="146"/>
      <c r="GKJ58" s="146"/>
      <c r="GKK58" s="146"/>
      <c r="GKL58" s="146"/>
      <c r="GKM58" s="146"/>
      <c r="GKN58" s="146"/>
      <c r="GKO58" s="146"/>
      <c r="GKP58" s="146"/>
      <c r="GKQ58" s="146"/>
      <c r="GKR58" s="146"/>
      <c r="GKS58" s="146"/>
      <c r="GKT58" s="146"/>
      <c r="GKU58" s="146"/>
      <c r="GKV58" s="146"/>
      <c r="GKW58" s="146"/>
      <c r="GKX58" s="146"/>
      <c r="GKY58" s="146"/>
      <c r="GKZ58" s="146"/>
      <c r="GLA58" s="146"/>
      <c r="GLB58" s="146"/>
      <c r="GLC58" s="146"/>
      <c r="GLD58" s="146"/>
      <c r="GLE58" s="146"/>
      <c r="GLF58" s="146"/>
      <c r="GLG58" s="146"/>
      <c r="GLH58" s="146"/>
      <c r="GLI58" s="146"/>
      <c r="GLJ58" s="146"/>
      <c r="GLK58" s="146"/>
      <c r="GLL58" s="146"/>
      <c r="GLM58" s="146"/>
      <c r="GLN58" s="146"/>
      <c r="GLO58" s="146"/>
      <c r="GLP58" s="146"/>
      <c r="GLQ58" s="146"/>
      <c r="GLR58" s="146"/>
      <c r="GLS58" s="146"/>
      <c r="GLT58" s="146"/>
      <c r="GLU58" s="146"/>
      <c r="GLV58" s="146"/>
      <c r="GLW58" s="146"/>
      <c r="GLX58" s="146"/>
      <c r="GLY58" s="146"/>
      <c r="GLZ58" s="146"/>
      <c r="GMA58" s="146"/>
      <c r="GMB58" s="146"/>
      <c r="GMC58" s="146"/>
      <c r="GMD58" s="146"/>
      <c r="GME58" s="146"/>
      <c r="GMF58" s="146"/>
      <c r="GMG58" s="146"/>
      <c r="GMH58" s="146"/>
      <c r="GMI58" s="146"/>
      <c r="GMJ58" s="146"/>
      <c r="GMK58" s="146"/>
      <c r="GML58" s="146"/>
      <c r="GMM58" s="146"/>
      <c r="GMN58" s="146"/>
      <c r="GMO58" s="146"/>
      <c r="GMP58" s="146"/>
      <c r="GMQ58" s="146"/>
      <c r="GMR58" s="146"/>
      <c r="GMS58" s="146"/>
      <c r="GMT58" s="146"/>
      <c r="GMU58" s="146"/>
      <c r="GMV58" s="146"/>
      <c r="GMW58" s="146"/>
      <c r="GMX58" s="146"/>
      <c r="GMY58" s="146"/>
      <c r="GMZ58" s="146"/>
      <c r="GNA58" s="146"/>
      <c r="GNB58" s="146"/>
      <c r="GNC58" s="146"/>
      <c r="GND58" s="146"/>
      <c r="GNE58" s="146"/>
      <c r="GNF58" s="146"/>
      <c r="GNG58" s="146"/>
      <c r="GNH58" s="146"/>
      <c r="GNI58" s="146"/>
      <c r="GNJ58" s="146"/>
      <c r="GNK58" s="146"/>
      <c r="GNL58" s="146"/>
      <c r="GNM58" s="146"/>
      <c r="GNN58" s="146"/>
      <c r="GNO58" s="146"/>
      <c r="GNP58" s="146"/>
      <c r="GNQ58" s="146"/>
      <c r="GNR58" s="146"/>
      <c r="GNS58" s="146"/>
      <c r="GNT58" s="146"/>
      <c r="GNU58" s="146"/>
      <c r="GNV58" s="146"/>
      <c r="GNW58" s="146"/>
      <c r="GNX58" s="146"/>
      <c r="GNY58" s="146"/>
      <c r="GNZ58" s="146"/>
      <c r="GOA58" s="146"/>
      <c r="GOB58" s="146"/>
      <c r="GOC58" s="146"/>
      <c r="GOD58" s="146"/>
      <c r="GOE58" s="146"/>
      <c r="GOF58" s="146"/>
      <c r="GOG58" s="146"/>
      <c r="GOH58" s="146"/>
      <c r="GOI58" s="146"/>
      <c r="GOJ58" s="146"/>
      <c r="GOK58" s="146"/>
      <c r="GOL58" s="146"/>
      <c r="GOM58" s="146"/>
      <c r="GON58" s="146"/>
      <c r="GOO58" s="146"/>
      <c r="GOP58" s="146"/>
      <c r="GOQ58" s="146"/>
      <c r="GOR58" s="146"/>
      <c r="GOS58" s="146"/>
      <c r="GOT58" s="146"/>
      <c r="GOU58" s="146"/>
      <c r="GOV58" s="146"/>
      <c r="GOW58" s="146"/>
      <c r="GOX58" s="146"/>
      <c r="GOY58" s="146"/>
      <c r="GOZ58" s="146"/>
      <c r="GPA58" s="146"/>
      <c r="GPB58" s="146"/>
      <c r="GPC58" s="146"/>
      <c r="GPD58" s="146"/>
      <c r="GPE58" s="146"/>
      <c r="GPF58" s="146"/>
      <c r="GPG58" s="146"/>
      <c r="GPH58" s="146"/>
      <c r="GPI58" s="146"/>
      <c r="GPJ58" s="146"/>
      <c r="GPK58" s="146"/>
      <c r="GPL58" s="146"/>
      <c r="GPM58" s="146"/>
      <c r="GPN58" s="146"/>
      <c r="GPO58" s="146"/>
      <c r="GPP58" s="146"/>
      <c r="GPQ58" s="146"/>
      <c r="GPR58" s="146"/>
      <c r="GPS58" s="146"/>
      <c r="GPT58" s="146"/>
      <c r="GPU58" s="146"/>
      <c r="GPV58" s="146"/>
      <c r="GPW58" s="146"/>
      <c r="GPX58" s="146"/>
      <c r="GPY58" s="146"/>
      <c r="GPZ58" s="146"/>
      <c r="GQA58" s="146"/>
      <c r="GQB58" s="146"/>
      <c r="GQC58" s="146"/>
      <c r="GQD58" s="146"/>
      <c r="GQE58" s="146"/>
      <c r="GQF58" s="146"/>
      <c r="GQG58" s="146"/>
      <c r="GQH58" s="146"/>
      <c r="GQI58" s="146"/>
      <c r="GQJ58" s="146"/>
      <c r="GQK58" s="146"/>
      <c r="GQL58" s="146"/>
      <c r="GQM58" s="146"/>
      <c r="GQN58" s="146"/>
      <c r="GQO58" s="146"/>
      <c r="GQP58" s="146"/>
      <c r="GQQ58" s="146"/>
      <c r="GQR58" s="146"/>
      <c r="GQS58" s="146"/>
      <c r="GQT58" s="146"/>
      <c r="GQU58" s="146"/>
      <c r="GQV58" s="146"/>
      <c r="GQW58" s="146"/>
      <c r="GQX58" s="146"/>
      <c r="GQY58" s="146"/>
      <c r="GQZ58" s="146"/>
      <c r="GRA58" s="146"/>
      <c r="GRB58" s="146"/>
      <c r="GRC58" s="146"/>
      <c r="GRD58" s="146"/>
      <c r="GRE58" s="146"/>
      <c r="GRF58" s="146"/>
      <c r="GRG58" s="146"/>
      <c r="GRH58" s="146"/>
      <c r="GRI58" s="146"/>
      <c r="GRJ58" s="146"/>
      <c r="GRK58" s="146"/>
      <c r="GRL58" s="146"/>
      <c r="GRM58" s="146"/>
      <c r="GRN58" s="146"/>
      <c r="GRO58" s="146"/>
      <c r="GRP58" s="146"/>
      <c r="GRQ58" s="146"/>
      <c r="GRR58" s="146"/>
      <c r="GRS58" s="146"/>
      <c r="GRT58" s="146"/>
      <c r="GRU58" s="146"/>
      <c r="GRV58" s="146"/>
      <c r="GRW58" s="146"/>
      <c r="GRX58" s="146"/>
      <c r="GRY58" s="146"/>
      <c r="GRZ58" s="146"/>
      <c r="GSA58" s="146"/>
      <c r="GSB58" s="146"/>
      <c r="GSC58" s="146"/>
      <c r="GSD58" s="146"/>
      <c r="GSE58" s="146"/>
      <c r="GSF58" s="146"/>
      <c r="GSG58" s="146"/>
      <c r="GSH58" s="146"/>
      <c r="GSI58" s="146"/>
      <c r="GSJ58" s="146"/>
      <c r="GSK58" s="146"/>
      <c r="GSL58" s="146"/>
      <c r="GSM58" s="146"/>
      <c r="GSN58" s="146"/>
      <c r="GSO58" s="146"/>
      <c r="GSP58" s="146"/>
      <c r="GSQ58" s="146"/>
      <c r="GSR58" s="146"/>
      <c r="GSS58" s="146"/>
      <c r="GST58" s="146"/>
      <c r="GSU58" s="146"/>
      <c r="GSV58" s="146"/>
      <c r="GSW58" s="146"/>
      <c r="GSX58" s="146"/>
      <c r="GSY58" s="146"/>
      <c r="GSZ58" s="146"/>
      <c r="GTA58" s="146"/>
      <c r="GTB58" s="146"/>
      <c r="GTC58" s="146"/>
      <c r="GTD58" s="146"/>
      <c r="GTE58" s="146"/>
      <c r="GTF58" s="146"/>
      <c r="GTG58" s="146"/>
      <c r="GTH58" s="146"/>
      <c r="GTI58" s="146"/>
      <c r="GTJ58" s="146"/>
      <c r="GTK58" s="146"/>
      <c r="GTL58" s="146"/>
      <c r="GTM58" s="146"/>
      <c r="GTN58" s="146"/>
      <c r="GTO58" s="146"/>
      <c r="GTP58" s="146"/>
      <c r="GTQ58" s="146"/>
      <c r="GTR58" s="146"/>
      <c r="GTS58" s="146"/>
      <c r="GTT58" s="146"/>
      <c r="GTU58" s="146"/>
      <c r="GTV58" s="146"/>
      <c r="GTW58" s="146"/>
      <c r="GTX58" s="146"/>
      <c r="GTY58" s="146"/>
      <c r="GTZ58" s="146"/>
      <c r="GUA58" s="146"/>
      <c r="GUB58" s="146"/>
      <c r="GUC58" s="146"/>
      <c r="GUD58" s="146"/>
      <c r="GUE58" s="146"/>
      <c r="GUF58" s="146"/>
      <c r="GUG58" s="146"/>
      <c r="GUH58" s="146"/>
      <c r="GUI58" s="146"/>
      <c r="GUJ58" s="146"/>
      <c r="GUK58" s="146"/>
      <c r="GUL58" s="146"/>
      <c r="GUM58" s="146"/>
      <c r="GUN58" s="146"/>
      <c r="GUO58" s="146"/>
      <c r="GUP58" s="146"/>
      <c r="GUQ58" s="146"/>
      <c r="GUR58" s="146"/>
      <c r="GUS58" s="146"/>
      <c r="GUT58" s="146"/>
      <c r="GUU58" s="146"/>
      <c r="GUV58" s="146"/>
      <c r="GUW58" s="146"/>
      <c r="GUX58" s="146"/>
      <c r="GUY58" s="146"/>
      <c r="GUZ58" s="146"/>
      <c r="GVA58" s="146"/>
      <c r="GVB58" s="146"/>
      <c r="GVC58" s="146"/>
      <c r="GVD58" s="146"/>
      <c r="GVE58" s="146"/>
      <c r="GVF58" s="146"/>
      <c r="GVG58" s="146"/>
      <c r="GVH58" s="146"/>
      <c r="GVI58" s="146"/>
      <c r="GVJ58" s="146"/>
      <c r="GVK58" s="146"/>
      <c r="GVL58" s="146"/>
      <c r="GVM58" s="146"/>
      <c r="GVN58" s="146"/>
      <c r="GVO58" s="146"/>
      <c r="GVP58" s="146"/>
      <c r="GVQ58" s="146"/>
      <c r="GVR58" s="146"/>
      <c r="GVS58" s="146"/>
      <c r="GVT58" s="146"/>
      <c r="GVU58" s="146"/>
      <c r="GVV58" s="146"/>
      <c r="GVW58" s="146"/>
      <c r="GVX58" s="146"/>
      <c r="GVY58" s="146"/>
      <c r="GVZ58" s="146"/>
      <c r="GWA58" s="146"/>
      <c r="GWB58" s="146"/>
      <c r="GWC58" s="146"/>
      <c r="GWD58" s="146"/>
      <c r="GWE58" s="146"/>
      <c r="GWF58" s="146"/>
      <c r="GWG58" s="146"/>
      <c r="GWH58" s="146"/>
      <c r="GWI58" s="146"/>
      <c r="GWJ58" s="146"/>
      <c r="GWK58" s="146"/>
      <c r="GWL58" s="146"/>
      <c r="GWM58" s="146"/>
      <c r="GWN58" s="146"/>
      <c r="GWO58" s="146"/>
      <c r="GWP58" s="146"/>
      <c r="GWQ58" s="146"/>
      <c r="GWR58" s="146"/>
      <c r="GWS58" s="146"/>
      <c r="GWT58" s="146"/>
      <c r="GWU58" s="146"/>
      <c r="GWV58" s="146"/>
      <c r="GWW58" s="146"/>
      <c r="GWX58" s="146"/>
      <c r="GWY58" s="146"/>
      <c r="GWZ58" s="146"/>
      <c r="GXA58" s="146"/>
      <c r="GXB58" s="146"/>
      <c r="GXC58" s="146"/>
      <c r="GXD58" s="146"/>
      <c r="GXE58" s="146"/>
      <c r="GXF58" s="146"/>
      <c r="GXG58" s="146"/>
      <c r="GXH58" s="146"/>
      <c r="GXI58" s="146"/>
      <c r="GXJ58" s="146"/>
      <c r="GXK58" s="146"/>
      <c r="GXL58" s="146"/>
      <c r="GXM58" s="146"/>
      <c r="GXN58" s="146"/>
      <c r="GXO58" s="146"/>
      <c r="GXP58" s="146"/>
      <c r="GXQ58" s="146"/>
      <c r="GXR58" s="146"/>
      <c r="GXS58" s="146"/>
      <c r="GXT58" s="146"/>
      <c r="GXU58" s="146"/>
      <c r="GXV58" s="146"/>
      <c r="GXW58" s="146"/>
      <c r="GXX58" s="146"/>
      <c r="GXY58" s="146"/>
      <c r="GXZ58" s="146"/>
      <c r="GYA58" s="146"/>
      <c r="GYB58" s="146"/>
      <c r="GYC58" s="146"/>
      <c r="GYD58" s="146"/>
      <c r="GYE58" s="146"/>
      <c r="GYF58" s="146"/>
      <c r="GYG58" s="146"/>
      <c r="GYH58" s="146"/>
      <c r="GYI58" s="146"/>
      <c r="GYJ58" s="146"/>
      <c r="GYK58" s="146"/>
      <c r="GYL58" s="146"/>
      <c r="GYM58" s="146"/>
      <c r="GYN58" s="146"/>
      <c r="GYO58" s="146"/>
      <c r="GYP58" s="146"/>
      <c r="GYQ58" s="146"/>
      <c r="GYR58" s="146"/>
      <c r="GYS58" s="146"/>
      <c r="GYT58" s="146"/>
      <c r="GYU58" s="146"/>
      <c r="GYV58" s="146"/>
      <c r="GYW58" s="146"/>
      <c r="GYX58" s="146"/>
      <c r="GYY58" s="146"/>
      <c r="GYZ58" s="146"/>
      <c r="GZA58" s="146"/>
      <c r="GZB58" s="146"/>
      <c r="GZC58" s="146"/>
      <c r="GZD58" s="146"/>
      <c r="GZE58" s="146"/>
      <c r="GZF58" s="146"/>
      <c r="GZG58" s="146"/>
      <c r="GZH58" s="146"/>
      <c r="GZI58" s="146"/>
      <c r="GZJ58" s="146"/>
      <c r="GZK58" s="146"/>
      <c r="GZL58" s="146"/>
      <c r="GZM58" s="146"/>
      <c r="GZN58" s="146"/>
      <c r="GZO58" s="146"/>
      <c r="GZP58" s="146"/>
      <c r="GZQ58" s="146"/>
      <c r="GZR58" s="146"/>
      <c r="GZS58" s="146"/>
      <c r="GZT58" s="146"/>
      <c r="GZU58" s="146"/>
      <c r="GZV58" s="146"/>
      <c r="GZW58" s="146"/>
      <c r="GZX58" s="146"/>
      <c r="GZY58" s="146"/>
      <c r="GZZ58" s="146"/>
      <c r="HAA58" s="146"/>
      <c r="HAB58" s="146"/>
      <c r="HAC58" s="146"/>
      <c r="HAD58" s="146"/>
      <c r="HAE58" s="146"/>
      <c r="HAF58" s="146"/>
      <c r="HAG58" s="146"/>
      <c r="HAH58" s="146"/>
      <c r="HAI58" s="146"/>
      <c r="HAJ58" s="146"/>
      <c r="HAK58" s="146"/>
      <c r="HAL58" s="146"/>
      <c r="HAM58" s="146"/>
      <c r="HAN58" s="146"/>
      <c r="HAO58" s="146"/>
      <c r="HAP58" s="146"/>
      <c r="HAQ58" s="146"/>
      <c r="HAR58" s="146"/>
      <c r="HAS58" s="146"/>
      <c r="HAT58" s="146"/>
      <c r="HAU58" s="146"/>
      <c r="HAV58" s="146"/>
      <c r="HAW58" s="146"/>
      <c r="HAX58" s="146"/>
      <c r="HAY58" s="146"/>
      <c r="HAZ58" s="146"/>
      <c r="HBA58" s="146"/>
      <c r="HBB58" s="146"/>
      <c r="HBC58" s="146"/>
      <c r="HBD58" s="146"/>
      <c r="HBE58" s="146"/>
      <c r="HBF58" s="146"/>
      <c r="HBG58" s="146"/>
      <c r="HBH58" s="146"/>
      <c r="HBI58" s="146"/>
      <c r="HBJ58" s="146"/>
      <c r="HBK58" s="146"/>
      <c r="HBL58" s="146"/>
      <c r="HBM58" s="146"/>
      <c r="HBN58" s="146"/>
      <c r="HBO58" s="146"/>
      <c r="HBP58" s="146"/>
      <c r="HBQ58" s="146"/>
      <c r="HBR58" s="146"/>
      <c r="HBS58" s="146"/>
      <c r="HBT58" s="146"/>
      <c r="HBU58" s="146"/>
      <c r="HBV58" s="146"/>
      <c r="HBW58" s="146"/>
      <c r="HBX58" s="146"/>
      <c r="HBY58" s="146"/>
      <c r="HBZ58" s="146"/>
      <c r="HCA58" s="146"/>
      <c r="HCB58" s="146"/>
      <c r="HCC58" s="146"/>
      <c r="HCD58" s="146"/>
      <c r="HCE58" s="146"/>
      <c r="HCF58" s="146"/>
      <c r="HCG58" s="146"/>
      <c r="HCH58" s="146"/>
      <c r="HCI58" s="146"/>
      <c r="HCJ58" s="146"/>
      <c r="HCK58" s="146"/>
      <c r="HCL58" s="146"/>
      <c r="HCM58" s="146"/>
      <c r="HCN58" s="146"/>
      <c r="HCO58" s="146"/>
      <c r="HCP58" s="146"/>
      <c r="HCQ58" s="146"/>
      <c r="HCR58" s="146"/>
      <c r="HCS58" s="146"/>
      <c r="HCT58" s="146"/>
      <c r="HCU58" s="146"/>
      <c r="HCV58" s="146"/>
      <c r="HCW58" s="146"/>
      <c r="HCX58" s="146"/>
      <c r="HCY58" s="146"/>
      <c r="HCZ58" s="146"/>
      <c r="HDA58" s="146"/>
      <c r="HDB58" s="146"/>
      <c r="HDC58" s="146"/>
      <c r="HDD58" s="146"/>
      <c r="HDE58" s="146"/>
      <c r="HDF58" s="146"/>
      <c r="HDG58" s="146"/>
      <c r="HDH58" s="146"/>
      <c r="HDI58" s="146"/>
      <c r="HDJ58" s="146"/>
      <c r="HDK58" s="146"/>
      <c r="HDL58" s="146"/>
      <c r="HDM58" s="146"/>
      <c r="HDN58" s="146"/>
      <c r="HDO58" s="146"/>
      <c r="HDP58" s="146"/>
      <c r="HDQ58" s="146"/>
      <c r="HDR58" s="146"/>
      <c r="HDS58" s="146"/>
      <c r="HDT58" s="146"/>
      <c r="HDU58" s="146"/>
      <c r="HDV58" s="146"/>
      <c r="HDW58" s="146"/>
      <c r="HDX58" s="146"/>
      <c r="HDY58" s="146"/>
      <c r="HDZ58" s="146"/>
      <c r="HEA58" s="146"/>
      <c r="HEB58" s="146"/>
      <c r="HEC58" s="146"/>
      <c r="HED58" s="146"/>
      <c r="HEE58" s="146"/>
      <c r="HEF58" s="146"/>
      <c r="HEG58" s="146"/>
      <c r="HEH58" s="146"/>
      <c r="HEI58" s="146"/>
      <c r="HEJ58" s="146"/>
      <c r="HEK58" s="146"/>
      <c r="HEL58" s="146"/>
      <c r="HEM58" s="146"/>
      <c r="HEN58" s="146"/>
      <c r="HEO58" s="146"/>
      <c r="HEP58" s="146"/>
      <c r="HEQ58" s="146"/>
      <c r="HER58" s="146"/>
      <c r="HES58" s="146"/>
      <c r="HET58" s="146"/>
      <c r="HEU58" s="146"/>
      <c r="HEV58" s="146"/>
      <c r="HEW58" s="146"/>
      <c r="HEX58" s="146"/>
      <c r="HEY58" s="146"/>
      <c r="HEZ58" s="146"/>
      <c r="HFA58" s="146"/>
      <c r="HFB58" s="146"/>
      <c r="HFC58" s="146"/>
      <c r="HFD58" s="146"/>
      <c r="HFE58" s="146"/>
      <c r="HFF58" s="146"/>
      <c r="HFG58" s="146"/>
      <c r="HFH58" s="146"/>
      <c r="HFI58" s="146"/>
      <c r="HFJ58" s="146"/>
      <c r="HFK58" s="146"/>
      <c r="HFL58" s="146"/>
      <c r="HFM58" s="146"/>
      <c r="HFN58" s="146"/>
      <c r="HFO58" s="146"/>
      <c r="HFP58" s="146"/>
      <c r="HFQ58" s="146"/>
      <c r="HFR58" s="146"/>
      <c r="HFS58" s="146"/>
      <c r="HFT58" s="146"/>
      <c r="HFU58" s="146"/>
      <c r="HFV58" s="146"/>
      <c r="HFW58" s="146"/>
      <c r="HFX58" s="146"/>
      <c r="HFY58" s="146"/>
      <c r="HFZ58" s="146"/>
      <c r="HGA58" s="146"/>
      <c r="HGB58" s="146"/>
      <c r="HGC58" s="146"/>
      <c r="HGD58" s="146"/>
      <c r="HGE58" s="146"/>
      <c r="HGF58" s="146"/>
      <c r="HGG58" s="146"/>
      <c r="HGH58" s="146"/>
      <c r="HGI58" s="146"/>
      <c r="HGJ58" s="146"/>
      <c r="HGK58" s="146"/>
      <c r="HGL58" s="146"/>
      <c r="HGM58" s="146"/>
      <c r="HGN58" s="146"/>
      <c r="HGO58" s="146"/>
      <c r="HGP58" s="146"/>
      <c r="HGQ58" s="146"/>
      <c r="HGR58" s="146"/>
      <c r="HGS58" s="146"/>
      <c r="HGT58" s="146"/>
      <c r="HGU58" s="146"/>
      <c r="HGV58" s="146"/>
      <c r="HGW58" s="146"/>
      <c r="HGX58" s="146"/>
      <c r="HGY58" s="146"/>
      <c r="HGZ58" s="146"/>
      <c r="HHA58" s="146"/>
      <c r="HHB58" s="146"/>
      <c r="HHC58" s="146"/>
      <c r="HHD58" s="146"/>
      <c r="HHE58" s="146"/>
      <c r="HHF58" s="146"/>
      <c r="HHG58" s="146"/>
      <c r="HHH58" s="146"/>
      <c r="HHI58" s="146"/>
      <c r="HHJ58" s="146"/>
      <c r="HHK58" s="146"/>
      <c r="HHL58" s="146"/>
      <c r="HHM58" s="146"/>
      <c r="HHN58" s="146"/>
      <c r="HHO58" s="146"/>
      <c r="HHP58" s="146"/>
      <c r="HHQ58" s="146"/>
      <c r="HHR58" s="146"/>
      <c r="HHS58" s="146"/>
      <c r="HHT58" s="146"/>
      <c r="HHU58" s="146"/>
      <c r="HHV58" s="146"/>
      <c r="HHW58" s="146"/>
      <c r="HHX58" s="146"/>
      <c r="HHY58" s="146"/>
      <c r="HHZ58" s="146"/>
      <c r="HIA58" s="146"/>
      <c r="HIB58" s="146"/>
      <c r="HIC58" s="146"/>
      <c r="HID58" s="146"/>
      <c r="HIE58" s="146"/>
      <c r="HIF58" s="146"/>
      <c r="HIG58" s="146"/>
      <c r="HIH58" s="146"/>
      <c r="HII58" s="146"/>
      <c r="HIJ58" s="146"/>
      <c r="HIK58" s="146"/>
      <c r="HIL58" s="146"/>
      <c r="HIM58" s="146"/>
      <c r="HIN58" s="146"/>
      <c r="HIO58" s="146"/>
      <c r="HIP58" s="146"/>
      <c r="HIQ58" s="146"/>
      <c r="HIR58" s="146"/>
      <c r="HIS58" s="146"/>
      <c r="HIT58" s="146"/>
      <c r="HIU58" s="146"/>
      <c r="HIV58" s="146"/>
      <c r="HIW58" s="146"/>
      <c r="HIX58" s="146"/>
      <c r="HIY58" s="146"/>
      <c r="HIZ58" s="146"/>
      <c r="HJA58" s="146"/>
      <c r="HJB58" s="146"/>
      <c r="HJC58" s="146"/>
      <c r="HJD58" s="146"/>
      <c r="HJE58" s="146"/>
      <c r="HJF58" s="146"/>
      <c r="HJG58" s="146"/>
      <c r="HJH58" s="146"/>
      <c r="HJI58" s="146"/>
      <c r="HJJ58" s="146"/>
      <c r="HJK58" s="146"/>
      <c r="HJL58" s="146"/>
      <c r="HJM58" s="146"/>
      <c r="HJN58" s="146"/>
      <c r="HJO58" s="146"/>
      <c r="HJP58" s="146"/>
      <c r="HJQ58" s="146"/>
      <c r="HJR58" s="146"/>
      <c r="HJS58" s="146"/>
      <c r="HJT58" s="146"/>
      <c r="HJU58" s="146"/>
      <c r="HJV58" s="146"/>
      <c r="HJW58" s="146"/>
      <c r="HJX58" s="146"/>
      <c r="HJY58" s="146"/>
      <c r="HJZ58" s="146"/>
      <c r="HKA58" s="146"/>
      <c r="HKB58" s="146"/>
      <c r="HKC58" s="146"/>
      <c r="HKD58" s="146"/>
      <c r="HKE58" s="146"/>
      <c r="HKF58" s="146"/>
      <c r="HKG58" s="146"/>
      <c r="HKH58" s="146"/>
      <c r="HKI58" s="146"/>
      <c r="HKJ58" s="146"/>
      <c r="HKK58" s="146"/>
      <c r="HKL58" s="146"/>
      <c r="HKM58" s="146"/>
      <c r="HKN58" s="146"/>
      <c r="HKO58" s="146"/>
      <c r="HKP58" s="146"/>
      <c r="HKQ58" s="146"/>
      <c r="HKR58" s="146"/>
      <c r="HKS58" s="146"/>
      <c r="HKT58" s="146"/>
      <c r="HKU58" s="146"/>
      <c r="HKV58" s="146"/>
      <c r="HKW58" s="146"/>
      <c r="HKX58" s="146"/>
      <c r="HKY58" s="146"/>
      <c r="HKZ58" s="146"/>
      <c r="HLA58" s="146"/>
      <c r="HLB58" s="146"/>
      <c r="HLC58" s="146"/>
      <c r="HLD58" s="146"/>
      <c r="HLE58" s="146"/>
      <c r="HLF58" s="146"/>
      <c r="HLG58" s="146"/>
      <c r="HLH58" s="146"/>
      <c r="HLI58" s="146"/>
      <c r="HLJ58" s="146"/>
      <c r="HLK58" s="146"/>
      <c r="HLL58" s="146"/>
      <c r="HLM58" s="146"/>
      <c r="HLN58" s="146"/>
      <c r="HLO58" s="146"/>
      <c r="HLP58" s="146"/>
      <c r="HLQ58" s="146"/>
      <c r="HLR58" s="146"/>
      <c r="HLS58" s="146"/>
      <c r="HLT58" s="146"/>
      <c r="HLU58" s="146"/>
      <c r="HLV58" s="146"/>
      <c r="HLW58" s="146"/>
      <c r="HLX58" s="146"/>
      <c r="HLY58" s="146"/>
      <c r="HLZ58" s="146"/>
      <c r="HMA58" s="146"/>
      <c r="HMB58" s="146"/>
      <c r="HMC58" s="146"/>
      <c r="HMD58" s="146"/>
      <c r="HME58" s="146"/>
      <c r="HMF58" s="146"/>
      <c r="HMG58" s="146"/>
      <c r="HMH58" s="146"/>
      <c r="HMI58" s="146"/>
      <c r="HMJ58" s="146"/>
      <c r="HMK58" s="146"/>
      <c r="HML58" s="146"/>
      <c r="HMM58" s="146"/>
      <c r="HMN58" s="146"/>
      <c r="HMO58" s="146"/>
      <c r="HMP58" s="146"/>
      <c r="HMQ58" s="146"/>
      <c r="HMR58" s="146"/>
      <c r="HMS58" s="146"/>
      <c r="HMT58" s="146"/>
      <c r="HMU58" s="146"/>
      <c r="HMV58" s="146"/>
      <c r="HMW58" s="146"/>
      <c r="HMX58" s="146"/>
      <c r="HMY58" s="146"/>
      <c r="HMZ58" s="146"/>
      <c r="HNA58" s="146"/>
      <c r="HNB58" s="146"/>
      <c r="HNC58" s="146"/>
      <c r="HND58" s="146"/>
      <c r="HNE58" s="146"/>
      <c r="HNF58" s="146"/>
      <c r="HNG58" s="146"/>
      <c r="HNH58" s="146"/>
      <c r="HNI58" s="146"/>
      <c r="HNJ58" s="146"/>
      <c r="HNK58" s="146"/>
      <c r="HNL58" s="146"/>
      <c r="HNM58" s="146"/>
      <c r="HNN58" s="146"/>
      <c r="HNO58" s="146"/>
      <c r="HNP58" s="146"/>
      <c r="HNQ58" s="146"/>
      <c r="HNR58" s="146"/>
      <c r="HNS58" s="146"/>
      <c r="HNT58" s="146"/>
      <c r="HNU58" s="146"/>
      <c r="HNV58" s="146"/>
      <c r="HNW58" s="146"/>
      <c r="HNX58" s="146"/>
      <c r="HNY58" s="146"/>
      <c r="HNZ58" s="146"/>
      <c r="HOA58" s="146"/>
      <c r="HOB58" s="146"/>
      <c r="HOC58" s="146"/>
      <c r="HOD58" s="146"/>
      <c r="HOE58" s="146"/>
      <c r="HOF58" s="146"/>
      <c r="HOG58" s="146"/>
      <c r="HOH58" s="146"/>
      <c r="HOI58" s="146"/>
      <c r="HOJ58" s="146"/>
      <c r="HOK58" s="146"/>
      <c r="HOL58" s="146"/>
      <c r="HOM58" s="146"/>
      <c r="HON58" s="146"/>
      <c r="HOO58" s="146"/>
      <c r="HOP58" s="146"/>
      <c r="HOQ58" s="146"/>
      <c r="HOR58" s="146"/>
      <c r="HOS58" s="146"/>
      <c r="HOT58" s="146"/>
      <c r="HOU58" s="146"/>
      <c r="HOV58" s="146"/>
      <c r="HOW58" s="146"/>
      <c r="HOX58" s="146"/>
      <c r="HOY58" s="146"/>
      <c r="HOZ58" s="146"/>
      <c r="HPA58" s="146"/>
      <c r="HPB58" s="146"/>
      <c r="HPC58" s="146"/>
      <c r="HPD58" s="146"/>
      <c r="HPE58" s="146"/>
      <c r="HPF58" s="146"/>
      <c r="HPG58" s="146"/>
      <c r="HPH58" s="146"/>
      <c r="HPI58" s="146"/>
      <c r="HPJ58" s="146"/>
      <c r="HPK58" s="146"/>
      <c r="HPL58" s="146"/>
      <c r="HPM58" s="146"/>
      <c r="HPN58" s="146"/>
      <c r="HPO58" s="146"/>
      <c r="HPP58" s="146"/>
      <c r="HPQ58" s="146"/>
      <c r="HPR58" s="146"/>
      <c r="HPS58" s="146"/>
      <c r="HPT58" s="146"/>
      <c r="HPU58" s="146"/>
      <c r="HPV58" s="146"/>
      <c r="HPW58" s="146"/>
      <c r="HPX58" s="146"/>
      <c r="HPY58" s="146"/>
      <c r="HPZ58" s="146"/>
      <c r="HQA58" s="146"/>
      <c r="HQB58" s="146"/>
      <c r="HQC58" s="146"/>
      <c r="HQD58" s="146"/>
      <c r="HQE58" s="146"/>
      <c r="HQF58" s="146"/>
      <c r="HQG58" s="146"/>
      <c r="HQH58" s="146"/>
      <c r="HQI58" s="146"/>
      <c r="HQJ58" s="146"/>
      <c r="HQK58" s="146"/>
      <c r="HQL58" s="146"/>
      <c r="HQM58" s="146"/>
      <c r="HQN58" s="146"/>
      <c r="HQO58" s="146"/>
      <c r="HQP58" s="146"/>
      <c r="HQQ58" s="146"/>
      <c r="HQR58" s="146"/>
      <c r="HQS58" s="146"/>
      <c r="HQT58" s="146"/>
      <c r="HQU58" s="146"/>
      <c r="HQV58" s="146"/>
      <c r="HQW58" s="146"/>
      <c r="HQX58" s="146"/>
      <c r="HQY58" s="146"/>
      <c r="HQZ58" s="146"/>
      <c r="HRA58" s="146"/>
      <c r="HRB58" s="146"/>
      <c r="HRC58" s="146"/>
      <c r="HRD58" s="146"/>
      <c r="HRE58" s="146"/>
      <c r="HRF58" s="146"/>
      <c r="HRG58" s="146"/>
      <c r="HRH58" s="146"/>
      <c r="HRI58" s="146"/>
      <c r="HRJ58" s="146"/>
      <c r="HRK58" s="146"/>
      <c r="HRL58" s="146"/>
      <c r="HRM58" s="146"/>
      <c r="HRN58" s="146"/>
      <c r="HRO58" s="146"/>
      <c r="HRP58" s="146"/>
      <c r="HRQ58" s="146"/>
      <c r="HRR58" s="146"/>
      <c r="HRS58" s="146"/>
      <c r="HRT58" s="146"/>
      <c r="HRU58" s="146"/>
      <c r="HRV58" s="146"/>
      <c r="HRW58" s="146"/>
      <c r="HRX58" s="146"/>
      <c r="HRY58" s="146"/>
      <c r="HRZ58" s="146"/>
      <c r="HSA58" s="146"/>
      <c r="HSB58" s="146"/>
      <c r="HSC58" s="146"/>
      <c r="HSD58" s="146"/>
      <c r="HSE58" s="146"/>
      <c r="HSF58" s="146"/>
      <c r="HSG58" s="146"/>
      <c r="HSH58" s="146"/>
      <c r="HSI58" s="146"/>
      <c r="HSJ58" s="146"/>
      <c r="HSK58" s="146"/>
      <c r="HSL58" s="146"/>
      <c r="HSM58" s="146"/>
      <c r="HSN58" s="146"/>
      <c r="HSO58" s="146"/>
      <c r="HSP58" s="146"/>
      <c r="HSQ58" s="146"/>
      <c r="HSR58" s="146"/>
      <c r="HSS58" s="146"/>
      <c r="HST58" s="146"/>
      <c r="HSU58" s="146"/>
      <c r="HSV58" s="146"/>
      <c r="HSW58" s="146"/>
      <c r="HSX58" s="146"/>
      <c r="HSY58" s="146"/>
      <c r="HSZ58" s="146"/>
      <c r="HTA58" s="146"/>
      <c r="HTB58" s="146"/>
      <c r="HTC58" s="146"/>
      <c r="HTD58" s="146"/>
      <c r="HTE58" s="146"/>
      <c r="HTF58" s="146"/>
      <c r="HTG58" s="146"/>
      <c r="HTH58" s="146"/>
      <c r="HTI58" s="146"/>
      <c r="HTJ58" s="146"/>
      <c r="HTK58" s="146"/>
      <c r="HTL58" s="146"/>
      <c r="HTM58" s="146"/>
      <c r="HTN58" s="146"/>
      <c r="HTO58" s="146"/>
      <c r="HTP58" s="146"/>
      <c r="HTQ58" s="146"/>
      <c r="HTR58" s="146"/>
      <c r="HTS58" s="146"/>
      <c r="HTT58" s="146"/>
      <c r="HTU58" s="146"/>
      <c r="HTV58" s="146"/>
      <c r="HTW58" s="146"/>
      <c r="HTX58" s="146"/>
      <c r="HTY58" s="146"/>
      <c r="HTZ58" s="146"/>
      <c r="HUA58" s="146"/>
      <c r="HUB58" s="146"/>
      <c r="HUC58" s="146"/>
      <c r="HUD58" s="146"/>
      <c r="HUE58" s="146"/>
      <c r="HUF58" s="146"/>
      <c r="HUG58" s="146"/>
      <c r="HUH58" s="146"/>
      <c r="HUI58" s="146"/>
      <c r="HUJ58" s="146"/>
      <c r="HUK58" s="146"/>
      <c r="HUL58" s="146"/>
      <c r="HUM58" s="146"/>
      <c r="HUN58" s="146"/>
      <c r="HUO58" s="146"/>
      <c r="HUP58" s="146"/>
      <c r="HUQ58" s="146"/>
      <c r="HUR58" s="146"/>
      <c r="HUS58" s="146"/>
      <c r="HUT58" s="146"/>
      <c r="HUU58" s="146"/>
      <c r="HUV58" s="146"/>
      <c r="HUW58" s="146"/>
      <c r="HUX58" s="146"/>
      <c r="HUY58" s="146"/>
      <c r="HUZ58" s="146"/>
      <c r="HVA58" s="146"/>
      <c r="HVB58" s="146"/>
      <c r="HVC58" s="146"/>
      <c r="HVD58" s="146"/>
      <c r="HVE58" s="146"/>
      <c r="HVF58" s="146"/>
      <c r="HVG58" s="146"/>
      <c r="HVH58" s="146"/>
      <c r="HVI58" s="146"/>
      <c r="HVJ58" s="146"/>
      <c r="HVK58" s="146"/>
      <c r="HVL58" s="146"/>
      <c r="HVM58" s="146"/>
      <c r="HVN58" s="146"/>
      <c r="HVO58" s="146"/>
      <c r="HVP58" s="146"/>
      <c r="HVQ58" s="146"/>
      <c r="HVR58" s="146"/>
      <c r="HVS58" s="146"/>
      <c r="HVT58" s="146"/>
      <c r="HVU58" s="146"/>
      <c r="HVV58" s="146"/>
      <c r="HVW58" s="146"/>
      <c r="HVX58" s="146"/>
      <c r="HVY58" s="146"/>
      <c r="HVZ58" s="146"/>
      <c r="HWA58" s="146"/>
      <c r="HWB58" s="146"/>
      <c r="HWC58" s="146"/>
      <c r="HWD58" s="146"/>
      <c r="HWE58" s="146"/>
      <c r="HWF58" s="146"/>
      <c r="HWG58" s="146"/>
      <c r="HWH58" s="146"/>
      <c r="HWI58" s="146"/>
      <c r="HWJ58" s="146"/>
      <c r="HWK58" s="146"/>
      <c r="HWL58" s="146"/>
      <c r="HWM58" s="146"/>
      <c r="HWN58" s="146"/>
      <c r="HWO58" s="146"/>
      <c r="HWP58" s="146"/>
      <c r="HWQ58" s="146"/>
      <c r="HWR58" s="146"/>
      <c r="HWS58" s="146"/>
      <c r="HWT58" s="146"/>
      <c r="HWU58" s="146"/>
      <c r="HWV58" s="146"/>
      <c r="HWW58" s="146"/>
      <c r="HWX58" s="146"/>
      <c r="HWY58" s="146"/>
      <c r="HWZ58" s="146"/>
      <c r="HXA58" s="146"/>
      <c r="HXB58" s="146"/>
      <c r="HXC58" s="146"/>
      <c r="HXD58" s="146"/>
      <c r="HXE58" s="146"/>
      <c r="HXF58" s="146"/>
      <c r="HXG58" s="146"/>
      <c r="HXH58" s="146"/>
      <c r="HXI58" s="146"/>
      <c r="HXJ58" s="146"/>
      <c r="HXK58" s="146"/>
      <c r="HXL58" s="146"/>
      <c r="HXM58" s="146"/>
      <c r="HXN58" s="146"/>
      <c r="HXO58" s="146"/>
      <c r="HXP58" s="146"/>
      <c r="HXQ58" s="146"/>
      <c r="HXR58" s="146"/>
      <c r="HXS58" s="146"/>
      <c r="HXT58" s="146"/>
      <c r="HXU58" s="146"/>
      <c r="HXV58" s="146"/>
      <c r="HXW58" s="146"/>
      <c r="HXX58" s="146"/>
      <c r="HXY58" s="146"/>
      <c r="HXZ58" s="146"/>
      <c r="HYA58" s="146"/>
      <c r="HYB58" s="146"/>
      <c r="HYC58" s="146"/>
      <c r="HYD58" s="146"/>
      <c r="HYE58" s="146"/>
      <c r="HYF58" s="146"/>
      <c r="HYG58" s="146"/>
      <c r="HYH58" s="146"/>
      <c r="HYI58" s="146"/>
      <c r="HYJ58" s="146"/>
      <c r="HYK58" s="146"/>
      <c r="HYL58" s="146"/>
      <c r="HYM58" s="146"/>
      <c r="HYN58" s="146"/>
      <c r="HYO58" s="146"/>
      <c r="HYP58" s="146"/>
      <c r="HYQ58" s="146"/>
      <c r="HYR58" s="146"/>
      <c r="HYS58" s="146"/>
      <c r="HYT58" s="146"/>
      <c r="HYU58" s="146"/>
      <c r="HYV58" s="146"/>
      <c r="HYW58" s="146"/>
      <c r="HYX58" s="146"/>
      <c r="HYY58" s="146"/>
      <c r="HYZ58" s="146"/>
      <c r="HZA58" s="146"/>
      <c r="HZB58" s="146"/>
      <c r="HZC58" s="146"/>
      <c r="HZD58" s="146"/>
      <c r="HZE58" s="146"/>
      <c r="HZF58" s="146"/>
      <c r="HZG58" s="146"/>
      <c r="HZH58" s="146"/>
      <c r="HZI58" s="146"/>
      <c r="HZJ58" s="146"/>
      <c r="HZK58" s="146"/>
      <c r="HZL58" s="146"/>
      <c r="HZM58" s="146"/>
      <c r="HZN58" s="146"/>
      <c r="HZO58" s="146"/>
      <c r="HZP58" s="146"/>
      <c r="HZQ58" s="146"/>
      <c r="HZR58" s="146"/>
      <c r="HZS58" s="146"/>
      <c r="HZT58" s="146"/>
      <c r="HZU58" s="146"/>
      <c r="HZV58" s="146"/>
      <c r="HZW58" s="146"/>
      <c r="HZX58" s="146"/>
      <c r="HZY58" s="146"/>
      <c r="HZZ58" s="146"/>
      <c r="IAA58" s="146"/>
      <c r="IAB58" s="146"/>
      <c r="IAC58" s="146"/>
      <c r="IAD58" s="146"/>
      <c r="IAE58" s="146"/>
      <c r="IAF58" s="146"/>
      <c r="IAG58" s="146"/>
      <c r="IAH58" s="146"/>
      <c r="IAI58" s="146"/>
      <c r="IAJ58" s="146"/>
      <c r="IAK58" s="146"/>
      <c r="IAL58" s="146"/>
      <c r="IAM58" s="146"/>
      <c r="IAN58" s="146"/>
      <c r="IAO58" s="146"/>
      <c r="IAP58" s="146"/>
      <c r="IAQ58" s="146"/>
      <c r="IAR58" s="146"/>
      <c r="IAS58" s="146"/>
      <c r="IAT58" s="146"/>
      <c r="IAU58" s="146"/>
      <c r="IAV58" s="146"/>
      <c r="IAW58" s="146"/>
      <c r="IAX58" s="146"/>
      <c r="IAY58" s="146"/>
      <c r="IAZ58" s="146"/>
      <c r="IBA58" s="146"/>
      <c r="IBB58" s="146"/>
      <c r="IBC58" s="146"/>
      <c r="IBD58" s="146"/>
      <c r="IBE58" s="146"/>
      <c r="IBF58" s="146"/>
      <c r="IBG58" s="146"/>
      <c r="IBH58" s="146"/>
      <c r="IBI58" s="146"/>
      <c r="IBJ58" s="146"/>
      <c r="IBK58" s="146"/>
      <c r="IBL58" s="146"/>
      <c r="IBM58" s="146"/>
      <c r="IBN58" s="146"/>
      <c r="IBO58" s="146"/>
      <c r="IBP58" s="146"/>
      <c r="IBQ58" s="146"/>
      <c r="IBR58" s="146"/>
      <c r="IBS58" s="146"/>
      <c r="IBT58" s="146"/>
      <c r="IBU58" s="146"/>
      <c r="IBV58" s="146"/>
      <c r="IBW58" s="146"/>
      <c r="IBX58" s="146"/>
      <c r="IBY58" s="146"/>
      <c r="IBZ58" s="146"/>
      <c r="ICA58" s="146"/>
      <c r="ICB58" s="146"/>
      <c r="ICC58" s="146"/>
      <c r="ICD58" s="146"/>
      <c r="ICE58" s="146"/>
      <c r="ICF58" s="146"/>
      <c r="ICG58" s="146"/>
      <c r="ICH58" s="146"/>
      <c r="ICI58" s="146"/>
      <c r="ICJ58" s="146"/>
      <c r="ICK58" s="146"/>
      <c r="ICL58" s="146"/>
      <c r="ICM58" s="146"/>
      <c r="ICN58" s="146"/>
      <c r="ICO58" s="146"/>
      <c r="ICP58" s="146"/>
      <c r="ICQ58" s="146"/>
      <c r="ICR58" s="146"/>
      <c r="ICS58" s="146"/>
      <c r="ICT58" s="146"/>
      <c r="ICU58" s="146"/>
      <c r="ICV58" s="146"/>
      <c r="ICW58" s="146"/>
      <c r="ICX58" s="146"/>
      <c r="ICY58" s="146"/>
      <c r="ICZ58" s="146"/>
      <c r="IDA58" s="146"/>
      <c r="IDB58" s="146"/>
      <c r="IDC58" s="146"/>
      <c r="IDD58" s="146"/>
      <c r="IDE58" s="146"/>
      <c r="IDF58" s="146"/>
      <c r="IDG58" s="146"/>
      <c r="IDH58" s="146"/>
      <c r="IDI58" s="146"/>
      <c r="IDJ58" s="146"/>
      <c r="IDK58" s="146"/>
      <c r="IDL58" s="146"/>
      <c r="IDM58" s="146"/>
      <c r="IDN58" s="146"/>
      <c r="IDO58" s="146"/>
      <c r="IDP58" s="146"/>
      <c r="IDQ58" s="146"/>
      <c r="IDR58" s="146"/>
      <c r="IDS58" s="146"/>
      <c r="IDT58" s="146"/>
      <c r="IDU58" s="146"/>
      <c r="IDV58" s="146"/>
      <c r="IDW58" s="146"/>
      <c r="IDX58" s="146"/>
      <c r="IDY58" s="146"/>
      <c r="IDZ58" s="146"/>
      <c r="IEA58" s="146"/>
      <c r="IEB58" s="146"/>
      <c r="IEC58" s="146"/>
      <c r="IED58" s="146"/>
      <c r="IEE58" s="146"/>
      <c r="IEF58" s="146"/>
      <c r="IEG58" s="146"/>
      <c r="IEH58" s="146"/>
      <c r="IEI58" s="146"/>
      <c r="IEJ58" s="146"/>
      <c r="IEK58" s="146"/>
      <c r="IEL58" s="146"/>
      <c r="IEM58" s="146"/>
      <c r="IEN58" s="146"/>
      <c r="IEO58" s="146"/>
      <c r="IEP58" s="146"/>
      <c r="IEQ58" s="146"/>
      <c r="IER58" s="146"/>
      <c r="IES58" s="146"/>
      <c r="IET58" s="146"/>
      <c r="IEU58" s="146"/>
      <c r="IEV58" s="146"/>
      <c r="IEW58" s="146"/>
      <c r="IEX58" s="146"/>
      <c r="IEY58" s="146"/>
      <c r="IEZ58" s="146"/>
      <c r="IFA58" s="146"/>
      <c r="IFB58" s="146"/>
      <c r="IFC58" s="146"/>
      <c r="IFD58" s="146"/>
      <c r="IFE58" s="146"/>
      <c r="IFF58" s="146"/>
      <c r="IFG58" s="146"/>
      <c r="IFH58" s="146"/>
      <c r="IFI58" s="146"/>
      <c r="IFJ58" s="146"/>
      <c r="IFK58" s="146"/>
      <c r="IFL58" s="146"/>
      <c r="IFM58" s="146"/>
      <c r="IFN58" s="146"/>
      <c r="IFO58" s="146"/>
      <c r="IFP58" s="146"/>
      <c r="IFQ58" s="146"/>
      <c r="IFR58" s="146"/>
      <c r="IFS58" s="146"/>
      <c r="IFT58" s="146"/>
      <c r="IFU58" s="146"/>
      <c r="IFV58" s="146"/>
      <c r="IFW58" s="146"/>
      <c r="IFX58" s="146"/>
      <c r="IFY58" s="146"/>
      <c r="IFZ58" s="146"/>
      <c r="IGA58" s="146"/>
      <c r="IGB58" s="146"/>
      <c r="IGC58" s="146"/>
      <c r="IGD58" s="146"/>
      <c r="IGE58" s="146"/>
      <c r="IGF58" s="146"/>
      <c r="IGG58" s="146"/>
      <c r="IGH58" s="146"/>
      <c r="IGI58" s="146"/>
      <c r="IGJ58" s="146"/>
      <c r="IGK58" s="146"/>
      <c r="IGL58" s="146"/>
      <c r="IGM58" s="146"/>
      <c r="IGN58" s="146"/>
      <c r="IGO58" s="146"/>
      <c r="IGP58" s="146"/>
      <c r="IGQ58" s="146"/>
      <c r="IGR58" s="146"/>
      <c r="IGS58" s="146"/>
      <c r="IGT58" s="146"/>
      <c r="IGU58" s="146"/>
      <c r="IGV58" s="146"/>
      <c r="IGW58" s="146"/>
      <c r="IGX58" s="146"/>
      <c r="IGY58" s="146"/>
      <c r="IGZ58" s="146"/>
      <c r="IHA58" s="146"/>
      <c r="IHB58" s="146"/>
      <c r="IHC58" s="146"/>
      <c r="IHD58" s="146"/>
      <c r="IHE58" s="146"/>
      <c r="IHF58" s="146"/>
      <c r="IHG58" s="146"/>
      <c r="IHH58" s="146"/>
      <c r="IHI58" s="146"/>
      <c r="IHJ58" s="146"/>
      <c r="IHK58" s="146"/>
      <c r="IHL58" s="146"/>
      <c r="IHM58" s="146"/>
      <c r="IHN58" s="146"/>
      <c r="IHO58" s="146"/>
      <c r="IHP58" s="146"/>
      <c r="IHQ58" s="146"/>
      <c r="IHR58" s="146"/>
      <c r="IHS58" s="146"/>
      <c r="IHT58" s="146"/>
      <c r="IHU58" s="146"/>
      <c r="IHV58" s="146"/>
      <c r="IHW58" s="146"/>
      <c r="IHX58" s="146"/>
      <c r="IHY58" s="146"/>
      <c r="IHZ58" s="146"/>
      <c r="IIA58" s="146"/>
      <c r="IIB58" s="146"/>
      <c r="IIC58" s="146"/>
      <c r="IID58" s="146"/>
      <c r="IIE58" s="146"/>
      <c r="IIF58" s="146"/>
      <c r="IIG58" s="146"/>
      <c r="IIH58" s="146"/>
      <c r="III58" s="146"/>
      <c r="IIJ58" s="146"/>
      <c r="IIK58" s="146"/>
      <c r="IIL58" s="146"/>
      <c r="IIM58" s="146"/>
      <c r="IIN58" s="146"/>
      <c r="IIO58" s="146"/>
      <c r="IIP58" s="146"/>
      <c r="IIQ58" s="146"/>
      <c r="IIR58" s="146"/>
      <c r="IIS58" s="146"/>
      <c r="IIT58" s="146"/>
      <c r="IIU58" s="146"/>
      <c r="IIV58" s="146"/>
      <c r="IIW58" s="146"/>
      <c r="IIX58" s="146"/>
      <c r="IIY58" s="146"/>
      <c r="IIZ58" s="146"/>
      <c r="IJA58" s="146"/>
      <c r="IJB58" s="146"/>
      <c r="IJC58" s="146"/>
      <c r="IJD58" s="146"/>
      <c r="IJE58" s="146"/>
      <c r="IJF58" s="146"/>
      <c r="IJG58" s="146"/>
      <c r="IJH58" s="146"/>
      <c r="IJI58" s="146"/>
      <c r="IJJ58" s="146"/>
      <c r="IJK58" s="146"/>
      <c r="IJL58" s="146"/>
      <c r="IJM58" s="146"/>
      <c r="IJN58" s="146"/>
      <c r="IJO58" s="146"/>
      <c r="IJP58" s="146"/>
      <c r="IJQ58" s="146"/>
      <c r="IJR58" s="146"/>
      <c r="IJS58" s="146"/>
      <c r="IJT58" s="146"/>
      <c r="IJU58" s="146"/>
      <c r="IJV58" s="146"/>
      <c r="IJW58" s="146"/>
      <c r="IJX58" s="146"/>
      <c r="IJY58" s="146"/>
      <c r="IJZ58" s="146"/>
      <c r="IKA58" s="146"/>
      <c r="IKB58" s="146"/>
      <c r="IKC58" s="146"/>
      <c r="IKD58" s="146"/>
      <c r="IKE58" s="146"/>
      <c r="IKF58" s="146"/>
      <c r="IKG58" s="146"/>
      <c r="IKH58" s="146"/>
      <c r="IKI58" s="146"/>
      <c r="IKJ58" s="146"/>
      <c r="IKK58" s="146"/>
      <c r="IKL58" s="146"/>
      <c r="IKM58" s="146"/>
      <c r="IKN58" s="146"/>
      <c r="IKO58" s="146"/>
      <c r="IKP58" s="146"/>
      <c r="IKQ58" s="146"/>
      <c r="IKR58" s="146"/>
      <c r="IKS58" s="146"/>
      <c r="IKT58" s="146"/>
      <c r="IKU58" s="146"/>
      <c r="IKV58" s="146"/>
      <c r="IKW58" s="146"/>
      <c r="IKX58" s="146"/>
      <c r="IKY58" s="146"/>
      <c r="IKZ58" s="146"/>
      <c r="ILA58" s="146"/>
      <c r="ILB58" s="146"/>
      <c r="ILC58" s="146"/>
      <c r="ILD58" s="146"/>
      <c r="ILE58" s="146"/>
      <c r="ILF58" s="146"/>
      <c r="ILG58" s="146"/>
      <c r="ILH58" s="146"/>
      <c r="ILI58" s="146"/>
      <c r="ILJ58" s="146"/>
      <c r="ILK58" s="146"/>
      <c r="ILL58" s="146"/>
      <c r="ILM58" s="146"/>
      <c r="ILN58" s="146"/>
      <c r="ILO58" s="146"/>
      <c r="ILP58" s="146"/>
      <c r="ILQ58" s="146"/>
      <c r="ILR58" s="146"/>
      <c r="ILS58" s="146"/>
      <c r="ILT58" s="146"/>
      <c r="ILU58" s="146"/>
      <c r="ILV58" s="146"/>
      <c r="ILW58" s="146"/>
      <c r="ILX58" s="146"/>
      <c r="ILY58" s="146"/>
      <c r="ILZ58" s="146"/>
      <c r="IMA58" s="146"/>
      <c r="IMB58" s="146"/>
      <c r="IMC58" s="146"/>
      <c r="IMD58" s="146"/>
      <c r="IME58" s="146"/>
      <c r="IMF58" s="146"/>
      <c r="IMG58" s="146"/>
      <c r="IMH58" s="146"/>
      <c r="IMI58" s="146"/>
      <c r="IMJ58" s="146"/>
      <c r="IMK58" s="146"/>
      <c r="IML58" s="146"/>
      <c r="IMM58" s="146"/>
      <c r="IMN58" s="146"/>
      <c r="IMO58" s="146"/>
      <c r="IMP58" s="146"/>
      <c r="IMQ58" s="146"/>
      <c r="IMR58" s="146"/>
      <c r="IMS58" s="146"/>
      <c r="IMT58" s="146"/>
      <c r="IMU58" s="146"/>
      <c r="IMV58" s="146"/>
      <c r="IMW58" s="146"/>
      <c r="IMX58" s="146"/>
      <c r="IMY58" s="146"/>
      <c r="IMZ58" s="146"/>
      <c r="INA58" s="146"/>
      <c r="INB58" s="146"/>
      <c r="INC58" s="146"/>
      <c r="IND58" s="146"/>
      <c r="INE58" s="146"/>
      <c r="INF58" s="146"/>
      <c r="ING58" s="146"/>
      <c r="INH58" s="146"/>
      <c r="INI58" s="146"/>
      <c r="INJ58" s="146"/>
      <c r="INK58" s="146"/>
      <c r="INL58" s="146"/>
      <c r="INM58" s="146"/>
      <c r="INN58" s="146"/>
      <c r="INO58" s="146"/>
      <c r="INP58" s="146"/>
      <c r="INQ58" s="146"/>
      <c r="INR58" s="146"/>
      <c r="INS58" s="146"/>
      <c r="INT58" s="146"/>
      <c r="INU58" s="146"/>
      <c r="INV58" s="146"/>
      <c r="INW58" s="146"/>
      <c r="INX58" s="146"/>
      <c r="INY58" s="146"/>
      <c r="INZ58" s="146"/>
      <c r="IOA58" s="146"/>
      <c r="IOB58" s="146"/>
      <c r="IOC58" s="146"/>
      <c r="IOD58" s="146"/>
      <c r="IOE58" s="146"/>
      <c r="IOF58" s="146"/>
      <c r="IOG58" s="146"/>
      <c r="IOH58" s="146"/>
      <c r="IOI58" s="146"/>
      <c r="IOJ58" s="146"/>
      <c r="IOK58" s="146"/>
      <c r="IOL58" s="146"/>
      <c r="IOM58" s="146"/>
      <c r="ION58" s="146"/>
      <c r="IOO58" s="146"/>
      <c r="IOP58" s="146"/>
      <c r="IOQ58" s="146"/>
      <c r="IOR58" s="146"/>
      <c r="IOS58" s="146"/>
      <c r="IOT58" s="146"/>
      <c r="IOU58" s="146"/>
      <c r="IOV58" s="146"/>
      <c r="IOW58" s="146"/>
      <c r="IOX58" s="146"/>
      <c r="IOY58" s="146"/>
      <c r="IOZ58" s="146"/>
      <c r="IPA58" s="146"/>
      <c r="IPB58" s="146"/>
      <c r="IPC58" s="146"/>
      <c r="IPD58" s="146"/>
      <c r="IPE58" s="146"/>
      <c r="IPF58" s="146"/>
      <c r="IPG58" s="146"/>
      <c r="IPH58" s="146"/>
      <c r="IPI58" s="146"/>
      <c r="IPJ58" s="146"/>
      <c r="IPK58" s="146"/>
      <c r="IPL58" s="146"/>
      <c r="IPM58" s="146"/>
      <c r="IPN58" s="146"/>
      <c r="IPO58" s="146"/>
      <c r="IPP58" s="146"/>
      <c r="IPQ58" s="146"/>
      <c r="IPR58" s="146"/>
      <c r="IPS58" s="146"/>
      <c r="IPT58" s="146"/>
      <c r="IPU58" s="146"/>
      <c r="IPV58" s="146"/>
      <c r="IPW58" s="146"/>
      <c r="IPX58" s="146"/>
      <c r="IPY58" s="146"/>
      <c r="IPZ58" s="146"/>
      <c r="IQA58" s="146"/>
      <c r="IQB58" s="146"/>
      <c r="IQC58" s="146"/>
      <c r="IQD58" s="146"/>
      <c r="IQE58" s="146"/>
      <c r="IQF58" s="146"/>
      <c r="IQG58" s="146"/>
      <c r="IQH58" s="146"/>
      <c r="IQI58" s="146"/>
      <c r="IQJ58" s="146"/>
      <c r="IQK58" s="146"/>
      <c r="IQL58" s="146"/>
      <c r="IQM58" s="146"/>
      <c r="IQN58" s="146"/>
      <c r="IQO58" s="146"/>
      <c r="IQP58" s="146"/>
      <c r="IQQ58" s="146"/>
      <c r="IQR58" s="146"/>
      <c r="IQS58" s="146"/>
      <c r="IQT58" s="146"/>
      <c r="IQU58" s="146"/>
      <c r="IQV58" s="146"/>
      <c r="IQW58" s="146"/>
      <c r="IQX58" s="146"/>
      <c r="IQY58" s="146"/>
      <c r="IQZ58" s="146"/>
      <c r="IRA58" s="146"/>
      <c r="IRB58" s="146"/>
      <c r="IRC58" s="146"/>
      <c r="IRD58" s="146"/>
      <c r="IRE58" s="146"/>
      <c r="IRF58" s="146"/>
      <c r="IRG58" s="146"/>
      <c r="IRH58" s="146"/>
      <c r="IRI58" s="146"/>
      <c r="IRJ58" s="146"/>
      <c r="IRK58" s="146"/>
      <c r="IRL58" s="146"/>
      <c r="IRM58" s="146"/>
      <c r="IRN58" s="146"/>
      <c r="IRO58" s="146"/>
      <c r="IRP58" s="146"/>
      <c r="IRQ58" s="146"/>
      <c r="IRR58" s="146"/>
      <c r="IRS58" s="146"/>
      <c r="IRT58" s="146"/>
      <c r="IRU58" s="146"/>
      <c r="IRV58" s="146"/>
      <c r="IRW58" s="146"/>
      <c r="IRX58" s="146"/>
      <c r="IRY58" s="146"/>
      <c r="IRZ58" s="146"/>
      <c r="ISA58" s="146"/>
      <c r="ISB58" s="146"/>
      <c r="ISC58" s="146"/>
      <c r="ISD58" s="146"/>
      <c r="ISE58" s="146"/>
      <c r="ISF58" s="146"/>
      <c r="ISG58" s="146"/>
      <c r="ISH58" s="146"/>
      <c r="ISI58" s="146"/>
      <c r="ISJ58" s="146"/>
      <c r="ISK58" s="146"/>
      <c r="ISL58" s="146"/>
      <c r="ISM58" s="146"/>
      <c r="ISN58" s="146"/>
      <c r="ISO58" s="146"/>
      <c r="ISP58" s="146"/>
      <c r="ISQ58" s="146"/>
      <c r="ISR58" s="146"/>
      <c r="ISS58" s="146"/>
      <c r="IST58" s="146"/>
      <c r="ISU58" s="146"/>
      <c r="ISV58" s="146"/>
      <c r="ISW58" s="146"/>
      <c r="ISX58" s="146"/>
      <c r="ISY58" s="146"/>
      <c r="ISZ58" s="146"/>
      <c r="ITA58" s="146"/>
      <c r="ITB58" s="146"/>
      <c r="ITC58" s="146"/>
      <c r="ITD58" s="146"/>
      <c r="ITE58" s="146"/>
      <c r="ITF58" s="146"/>
      <c r="ITG58" s="146"/>
      <c r="ITH58" s="146"/>
      <c r="ITI58" s="146"/>
      <c r="ITJ58" s="146"/>
      <c r="ITK58" s="146"/>
      <c r="ITL58" s="146"/>
      <c r="ITM58" s="146"/>
      <c r="ITN58" s="146"/>
      <c r="ITO58" s="146"/>
      <c r="ITP58" s="146"/>
      <c r="ITQ58" s="146"/>
      <c r="ITR58" s="146"/>
      <c r="ITS58" s="146"/>
      <c r="ITT58" s="146"/>
      <c r="ITU58" s="146"/>
      <c r="ITV58" s="146"/>
      <c r="ITW58" s="146"/>
      <c r="ITX58" s="146"/>
      <c r="ITY58" s="146"/>
      <c r="ITZ58" s="146"/>
      <c r="IUA58" s="146"/>
      <c r="IUB58" s="146"/>
      <c r="IUC58" s="146"/>
      <c r="IUD58" s="146"/>
      <c r="IUE58" s="146"/>
      <c r="IUF58" s="146"/>
      <c r="IUG58" s="146"/>
      <c r="IUH58" s="146"/>
      <c r="IUI58" s="146"/>
      <c r="IUJ58" s="146"/>
      <c r="IUK58" s="146"/>
      <c r="IUL58" s="146"/>
      <c r="IUM58" s="146"/>
      <c r="IUN58" s="146"/>
      <c r="IUO58" s="146"/>
      <c r="IUP58" s="146"/>
      <c r="IUQ58" s="146"/>
      <c r="IUR58" s="146"/>
      <c r="IUS58" s="146"/>
      <c r="IUT58" s="146"/>
      <c r="IUU58" s="146"/>
      <c r="IUV58" s="146"/>
      <c r="IUW58" s="146"/>
      <c r="IUX58" s="146"/>
      <c r="IUY58" s="146"/>
      <c r="IUZ58" s="146"/>
      <c r="IVA58" s="146"/>
      <c r="IVB58" s="146"/>
      <c r="IVC58" s="146"/>
      <c r="IVD58" s="146"/>
      <c r="IVE58" s="146"/>
      <c r="IVF58" s="146"/>
      <c r="IVG58" s="146"/>
      <c r="IVH58" s="146"/>
      <c r="IVI58" s="146"/>
      <c r="IVJ58" s="146"/>
      <c r="IVK58" s="146"/>
      <c r="IVL58" s="146"/>
      <c r="IVM58" s="146"/>
      <c r="IVN58" s="146"/>
      <c r="IVO58" s="146"/>
      <c r="IVP58" s="146"/>
      <c r="IVQ58" s="146"/>
      <c r="IVR58" s="146"/>
      <c r="IVS58" s="146"/>
      <c r="IVT58" s="146"/>
      <c r="IVU58" s="146"/>
      <c r="IVV58" s="146"/>
      <c r="IVW58" s="146"/>
      <c r="IVX58" s="146"/>
      <c r="IVY58" s="146"/>
      <c r="IVZ58" s="146"/>
      <c r="IWA58" s="146"/>
      <c r="IWB58" s="146"/>
      <c r="IWC58" s="146"/>
      <c r="IWD58" s="146"/>
      <c r="IWE58" s="146"/>
      <c r="IWF58" s="146"/>
      <c r="IWG58" s="146"/>
      <c r="IWH58" s="146"/>
      <c r="IWI58" s="146"/>
      <c r="IWJ58" s="146"/>
      <c r="IWK58" s="146"/>
      <c r="IWL58" s="146"/>
      <c r="IWM58" s="146"/>
      <c r="IWN58" s="146"/>
      <c r="IWO58" s="146"/>
      <c r="IWP58" s="146"/>
      <c r="IWQ58" s="146"/>
      <c r="IWR58" s="146"/>
      <c r="IWS58" s="146"/>
      <c r="IWT58" s="146"/>
      <c r="IWU58" s="146"/>
      <c r="IWV58" s="146"/>
      <c r="IWW58" s="146"/>
      <c r="IWX58" s="146"/>
      <c r="IWY58" s="146"/>
      <c r="IWZ58" s="146"/>
      <c r="IXA58" s="146"/>
      <c r="IXB58" s="146"/>
      <c r="IXC58" s="146"/>
      <c r="IXD58" s="146"/>
      <c r="IXE58" s="146"/>
      <c r="IXF58" s="146"/>
      <c r="IXG58" s="146"/>
      <c r="IXH58" s="146"/>
      <c r="IXI58" s="146"/>
      <c r="IXJ58" s="146"/>
      <c r="IXK58" s="146"/>
      <c r="IXL58" s="146"/>
      <c r="IXM58" s="146"/>
      <c r="IXN58" s="146"/>
      <c r="IXO58" s="146"/>
      <c r="IXP58" s="146"/>
      <c r="IXQ58" s="146"/>
      <c r="IXR58" s="146"/>
      <c r="IXS58" s="146"/>
      <c r="IXT58" s="146"/>
      <c r="IXU58" s="146"/>
      <c r="IXV58" s="146"/>
      <c r="IXW58" s="146"/>
      <c r="IXX58" s="146"/>
      <c r="IXY58" s="146"/>
      <c r="IXZ58" s="146"/>
      <c r="IYA58" s="146"/>
      <c r="IYB58" s="146"/>
      <c r="IYC58" s="146"/>
      <c r="IYD58" s="146"/>
      <c r="IYE58" s="146"/>
      <c r="IYF58" s="146"/>
      <c r="IYG58" s="146"/>
      <c r="IYH58" s="146"/>
      <c r="IYI58" s="146"/>
      <c r="IYJ58" s="146"/>
      <c r="IYK58" s="146"/>
      <c r="IYL58" s="146"/>
      <c r="IYM58" s="146"/>
      <c r="IYN58" s="146"/>
      <c r="IYO58" s="146"/>
      <c r="IYP58" s="146"/>
      <c r="IYQ58" s="146"/>
      <c r="IYR58" s="146"/>
      <c r="IYS58" s="146"/>
      <c r="IYT58" s="146"/>
      <c r="IYU58" s="146"/>
      <c r="IYV58" s="146"/>
      <c r="IYW58" s="146"/>
      <c r="IYX58" s="146"/>
      <c r="IYY58" s="146"/>
      <c r="IYZ58" s="146"/>
      <c r="IZA58" s="146"/>
      <c r="IZB58" s="146"/>
      <c r="IZC58" s="146"/>
      <c r="IZD58" s="146"/>
      <c r="IZE58" s="146"/>
      <c r="IZF58" s="146"/>
      <c r="IZG58" s="146"/>
      <c r="IZH58" s="146"/>
      <c r="IZI58" s="146"/>
      <c r="IZJ58" s="146"/>
      <c r="IZK58" s="146"/>
      <c r="IZL58" s="146"/>
      <c r="IZM58" s="146"/>
      <c r="IZN58" s="146"/>
      <c r="IZO58" s="146"/>
      <c r="IZP58" s="146"/>
      <c r="IZQ58" s="146"/>
      <c r="IZR58" s="146"/>
      <c r="IZS58" s="146"/>
      <c r="IZT58" s="146"/>
      <c r="IZU58" s="146"/>
      <c r="IZV58" s="146"/>
      <c r="IZW58" s="146"/>
      <c r="IZX58" s="146"/>
      <c r="IZY58" s="146"/>
      <c r="IZZ58" s="146"/>
      <c r="JAA58" s="146"/>
      <c r="JAB58" s="146"/>
      <c r="JAC58" s="146"/>
      <c r="JAD58" s="146"/>
      <c r="JAE58" s="146"/>
      <c r="JAF58" s="146"/>
      <c r="JAG58" s="146"/>
      <c r="JAH58" s="146"/>
      <c r="JAI58" s="146"/>
      <c r="JAJ58" s="146"/>
      <c r="JAK58" s="146"/>
      <c r="JAL58" s="146"/>
      <c r="JAM58" s="146"/>
      <c r="JAN58" s="146"/>
      <c r="JAO58" s="146"/>
      <c r="JAP58" s="146"/>
      <c r="JAQ58" s="146"/>
      <c r="JAR58" s="146"/>
      <c r="JAS58" s="146"/>
      <c r="JAT58" s="146"/>
      <c r="JAU58" s="146"/>
      <c r="JAV58" s="146"/>
      <c r="JAW58" s="146"/>
      <c r="JAX58" s="146"/>
      <c r="JAY58" s="146"/>
      <c r="JAZ58" s="146"/>
      <c r="JBA58" s="146"/>
      <c r="JBB58" s="146"/>
      <c r="JBC58" s="146"/>
      <c r="JBD58" s="146"/>
      <c r="JBE58" s="146"/>
      <c r="JBF58" s="146"/>
      <c r="JBG58" s="146"/>
      <c r="JBH58" s="146"/>
      <c r="JBI58" s="146"/>
      <c r="JBJ58" s="146"/>
      <c r="JBK58" s="146"/>
      <c r="JBL58" s="146"/>
      <c r="JBM58" s="146"/>
      <c r="JBN58" s="146"/>
      <c r="JBO58" s="146"/>
      <c r="JBP58" s="146"/>
      <c r="JBQ58" s="146"/>
      <c r="JBR58" s="146"/>
      <c r="JBS58" s="146"/>
      <c r="JBT58" s="146"/>
      <c r="JBU58" s="146"/>
      <c r="JBV58" s="146"/>
      <c r="JBW58" s="146"/>
      <c r="JBX58" s="146"/>
      <c r="JBY58" s="146"/>
      <c r="JBZ58" s="146"/>
      <c r="JCA58" s="146"/>
      <c r="JCB58" s="146"/>
      <c r="JCC58" s="146"/>
      <c r="JCD58" s="146"/>
      <c r="JCE58" s="146"/>
      <c r="JCF58" s="146"/>
      <c r="JCG58" s="146"/>
      <c r="JCH58" s="146"/>
      <c r="JCI58" s="146"/>
      <c r="JCJ58" s="146"/>
      <c r="JCK58" s="146"/>
      <c r="JCL58" s="146"/>
      <c r="JCM58" s="146"/>
      <c r="JCN58" s="146"/>
      <c r="JCO58" s="146"/>
      <c r="JCP58" s="146"/>
      <c r="JCQ58" s="146"/>
      <c r="JCR58" s="146"/>
      <c r="JCS58" s="146"/>
      <c r="JCT58" s="146"/>
      <c r="JCU58" s="146"/>
      <c r="JCV58" s="146"/>
      <c r="JCW58" s="146"/>
      <c r="JCX58" s="146"/>
      <c r="JCY58" s="146"/>
      <c r="JCZ58" s="146"/>
      <c r="JDA58" s="146"/>
      <c r="JDB58" s="146"/>
      <c r="JDC58" s="146"/>
      <c r="JDD58" s="146"/>
      <c r="JDE58" s="146"/>
      <c r="JDF58" s="146"/>
      <c r="JDG58" s="146"/>
      <c r="JDH58" s="146"/>
      <c r="JDI58" s="146"/>
      <c r="JDJ58" s="146"/>
      <c r="JDK58" s="146"/>
      <c r="JDL58" s="146"/>
      <c r="JDM58" s="146"/>
      <c r="JDN58" s="146"/>
      <c r="JDO58" s="146"/>
      <c r="JDP58" s="146"/>
      <c r="JDQ58" s="146"/>
      <c r="JDR58" s="146"/>
      <c r="JDS58" s="146"/>
      <c r="JDT58" s="146"/>
      <c r="JDU58" s="146"/>
      <c r="JDV58" s="146"/>
      <c r="JDW58" s="146"/>
      <c r="JDX58" s="146"/>
      <c r="JDY58" s="146"/>
      <c r="JDZ58" s="146"/>
      <c r="JEA58" s="146"/>
      <c r="JEB58" s="146"/>
      <c r="JEC58" s="146"/>
      <c r="JED58" s="146"/>
      <c r="JEE58" s="146"/>
      <c r="JEF58" s="146"/>
      <c r="JEG58" s="146"/>
      <c r="JEH58" s="146"/>
      <c r="JEI58" s="146"/>
      <c r="JEJ58" s="146"/>
      <c r="JEK58" s="146"/>
      <c r="JEL58" s="146"/>
      <c r="JEM58" s="146"/>
      <c r="JEN58" s="146"/>
      <c r="JEO58" s="146"/>
      <c r="JEP58" s="146"/>
      <c r="JEQ58" s="146"/>
      <c r="JER58" s="146"/>
      <c r="JES58" s="146"/>
      <c r="JET58" s="146"/>
      <c r="JEU58" s="146"/>
      <c r="JEV58" s="146"/>
      <c r="JEW58" s="146"/>
      <c r="JEX58" s="146"/>
      <c r="JEY58" s="146"/>
      <c r="JEZ58" s="146"/>
      <c r="JFA58" s="146"/>
      <c r="JFB58" s="146"/>
      <c r="JFC58" s="146"/>
      <c r="JFD58" s="146"/>
      <c r="JFE58" s="146"/>
      <c r="JFF58" s="146"/>
      <c r="JFG58" s="146"/>
      <c r="JFH58" s="146"/>
      <c r="JFI58" s="146"/>
      <c r="JFJ58" s="146"/>
      <c r="JFK58" s="146"/>
      <c r="JFL58" s="146"/>
      <c r="JFM58" s="146"/>
      <c r="JFN58" s="146"/>
      <c r="JFO58" s="146"/>
      <c r="JFP58" s="146"/>
      <c r="JFQ58" s="146"/>
      <c r="JFR58" s="146"/>
      <c r="JFS58" s="146"/>
      <c r="JFT58" s="146"/>
      <c r="JFU58" s="146"/>
      <c r="JFV58" s="146"/>
      <c r="JFW58" s="146"/>
      <c r="JFX58" s="146"/>
      <c r="JFY58" s="146"/>
      <c r="JFZ58" s="146"/>
      <c r="JGA58" s="146"/>
      <c r="JGB58" s="146"/>
      <c r="JGC58" s="146"/>
      <c r="JGD58" s="146"/>
      <c r="JGE58" s="146"/>
      <c r="JGF58" s="146"/>
      <c r="JGG58" s="146"/>
      <c r="JGH58" s="146"/>
      <c r="JGI58" s="146"/>
      <c r="JGJ58" s="146"/>
      <c r="JGK58" s="146"/>
      <c r="JGL58" s="146"/>
      <c r="JGM58" s="146"/>
      <c r="JGN58" s="146"/>
      <c r="JGO58" s="146"/>
      <c r="JGP58" s="146"/>
      <c r="JGQ58" s="146"/>
      <c r="JGR58" s="146"/>
      <c r="JGS58" s="146"/>
      <c r="JGT58" s="146"/>
      <c r="JGU58" s="146"/>
      <c r="JGV58" s="146"/>
      <c r="JGW58" s="146"/>
      <c r="JGX58" s="146"/>
      <c r="JGY58" s="146"/>
      <c r="JGZ58" s="146"/>
      <c r="JHA58" s="146"/>
      <c r="JHB58" s="146"/>
      <c r="JHC58" s="146"/>
      <c r="JHD58" s="146"/>
      <c r="JHE58" s="146"/>
      <c r="JHF58" s="146"/>
      <c r="JHG58" s="146"/>
      <c r="JHH58" s="146"/>
      <c r="JHI58" s="146"/>
      <c r="JHJ58" s="146"/>
      <c r="JHK58" s="146"/>
      <c r="JHL58" s="146"/>
      <c r="JHM58" s="146"/>
      <c r="JHN58" s="146"/>
      <c r="JHO58" s="146"/>
      <c r="JHP58" s="146"/>
      <c r="JHQ58" s="146"/>
      <c r="JHR58" s="146"/>
      <c r="JHS58" s="146"/>
      <c r="JHT58" s="146"/>
      <c r="JHU58" s="146"/>
      <c r="JHV58" s="146"/>
      <c r="JHW58" s="146"/>
      <c r="JHX58" s="146"/>
      <c r="JHY58" s="146"/>
      <c r="JHZ58" s="146"/>
      <c r="JIA58" s="146"/>
      <c r="JIB58" s="146"/>
      <c r="JIC58" s="146"/>
      <c r="JID58" s="146"/>
      <c r="JIE58" s="146"/>
      <c r="JIF58" s="146"/>
      <c r="JIG58" s="146"/>
      <c r="JIH58" s="146"/>
      <c r="JII58" s="146"/>
      <c r="JIJ58" s="146"/>
      <c r="JIK58" s="146"/>
      <c r="JIL58" s="146"/>
      <c r="JIM58" s="146"/>
      <c r="JIN58" s="146"/>
      <c r="JIO58" s="146"/>
      <c r="JIP58" s="146"/>
      <c r="JIQ58" s="146"/>
      <c r="JIR58" s="146"/>
      <c r="JIS58" s="146"/>
      <c r="JIT58" s="146"/>
      <c r="JIU58" s="146"/>
      <c r="JIV58" s="146"/>
      <c r="JIW58" s="146"/>
      <c r="JIX58" s="146"/>
      <c r="JIY58" s="146"/>
      <c r="JIZ58" s="146"/>
      <c r="JJA58" s="146"/>
      <c r="JJB58" s="146"/>
      <c r="JJC58" s="146"/>
      <c r="JJD58" s="146"/>
      <c r="JJE58" s="146"/>
      <c r="JJF58" s="146"/>
      <c r="JJG58" s="146"/>
      <c r="JJH58" s="146"/>
      <c r="JJI58" s="146"/>
      <c r="JJJ58" s="146"/>
      <c r="JJK58" s="146"/>
      <c r="JJL58" s="146"/>
      <c r="JJM58" s="146"/>
      <c r="JJN58" s="146"/>
      <c r="JJO58" s="146"/>
      <c r="JJP58" s="146"/>
      <c r="JJQ58" s="146"/>
      <c r="JJR58" s="146"/>
      <c r="JJS58" s="146"/>
      <c r="JJT58" s="146"/>
      <c r="JJU58" s="146"/>
      <c r="JJV58" s="146"/>
      <c r="JJW58" s="146"/>
      <c r="JJX58" s="146"/>
      <c r="JJY58" s="146"/>
      <c r="JJZ58" s="146"/>
      <c r="JKA58" s="146"/>
      <c r="JKB58" s="146"/>
      <c r="JKC58" s="146"/>
      <c r="JKD58" s="146"/>
      <c r="JKE58" s="146"/>
      <c r="JKF58" s="146"/>
      <c r="JKG58" s="146"/>
      <c r="JKH58" s="146"/>
      <c r="JKI58" s="146"/>
      <c r="JKJ58" s="146"/>
      <c r="JKK58" s="146"/>
      <c r="JKL58" s="146"/>
      <c r="JKM58" s="146"/>
      <c r="JKN58" s="146"/>
      <c r="JKO58" s="146"/>
      <c r="JKP58" s="146"/>
      <c r="JKQ58" s="146"/>
      <c r="JKR58" s="146"/>
      <c r="JKS58" s="146"/>
      <c r="JKT58" s="146"/>
      <c r="JKU58" s="146"/>
      <c r="JKV58" s="146"/>
      <c r="JKW58" s="146"/>
      <c r="JKX58" s="146"/>
      <c r="JKY58" s="146"/>
      <c r="JKZ58" s="146"/>
      <c r="JLA58" s="146"/>
      <c r="JLB58" s="146"/>
      <c r="JLC58" s="146"/>
      <c r="JLD58" s="146"/>
      <c r="JLE58" s="146"/>
      <c r="JLF58" s="146"/>
      <c r="JLG58" s="146"/>
      <c r="JLH58" s="146"/>
      <c r="JLI58" s="146"/>
      <c r="JLJ58" s="146"/>
      <c r="JLK58" s="146"/>
      <c r="JLL58" s="146"/>
      <c r="JLM58" s="146"/>
      <c r="JLN58" s="146"/>
      <c r="JLO58" s="146"/>
      <c r="JLP58" s="146"/>
      <c r="JLQ58" s="146"/>
      <c r="JLR58" s="146"/>
      <c r="JLS58" s="146"/>
      <c r="JLT58" s="146"/>
      <c r="JLU58" s="146"/>
      <c r="JLV58" s="146"/>
      <c r="JLW58" s="146"/>
      <c r="JLX58" s="146"/>
      <c r="JLY58" s="146"/>
      <c r="JLZ58" s="146"/>
      <c r="JMA58" s="146"/>
      <c r="JMB58" s="146"/>
      <c r="JMC58" s="146"/>
      <c r="JMD58" s="146"/>
      <c r="JME58" s="146"/>
      <c r="JMF58" s="146"/>
      <c r="JMG58" s="146"/>
      <c r="JMH58" s="146"/>
      <c r="JMI58" s="146"/>
      <c r="JMJ58" s="146"/>
      <c r="JMK58" s="146"/>
      <c r="JML58" s="146"/>
      <c r="JMM58" s="146"/>
      <c r="JMN58" s="146"/>
      <c r="JMO58" s="146"/>
      <c r="JMP58" s="146"/>
      <c r="JMQ58" s="146"/>
      <c r="JMR58" s="146"/>
      <c r="JMS58" s="146"/>
      <c r="JMT58" s="146"/>
      <c r="JMU58" s="146"/>
      <c r="JMV58" s="146"/>
      <c r="JMW58" s="146"/>
      <c r="JMX58" s="146"/>
      <c r="JMY58" s="146"/>
      <c r="JMZ58" s="146"/>
      <c r="JNA58" s="146"/>
      <c r="JNB58" s="146"/>
      <c r="JNC58" s="146"/>
      <c r="JND58" s="146"/>
      <c r="JNE58" s="146"/>
      <c r="JNF58" s="146"/>
      <c r="JNG58" s="146"/>
      <c r="JNH58" s="146"/>
      <c r="JNI58" s="146"/>
      <c r="JNJ58" s="146"/>
      <c r="JNK58" s="146"/>
      <c r="JNL58" s="146"/>
      <c r="JNM58" s="146"/>
      <c r="JNN58" s="146"/>
      <c r="JNO58" s="146"/>
      <c r="JNP58" s="146"/>
      <c r="JNQ58" s="146"/>
      <c r="JNR58" s="146"/>
      <c r="JNS58" s="146"/>
      <c r="JNT58" s="146"/>
      <c r="JNU58" s="146"/>
      <c r="JNV58" s="146"/>
      <c r="JNW58" s="146"/>
      <c r="JNX58" s="146"/>
      <c r="JNY58" s="146"/>
      <c r="JNZ58" s="146"/>
      <c r="JOA58" s="146"/>
      <c r="JOB58" s="146"/>
      <c r="JOC58" s="146"/>
      <c r="JOD58" s="146"/>
      <c r="JOE58" s="146"/>
      <c r="JOF58" s="146"/>
      <c r="JOG58" s="146"/>
      <c r="JOH58" s="146"/>
      <c r="JOI58" s="146"/>
      <c r="JOJ58" s="146"/>
      <c r="JOK58" s="146"/>
      <c r="JOL58" s="146"/>
      <c r="JOM58" s="146"/>
      <c r="JON58" s="146"/>
      <c r="JOO58" s="146"/>
      <c r="JOP58" s="146"/>
      <c r="JOQ58" s="146"/>
      <c r="JOR58" s="146"/>
      <c r="JOS58" s="146"/>
      <c r="JOT58" s="146"/>
      <c r="JOU58" s="146"/>
      <c r="JOV58" s="146"/>
      <c r="JOW58" s="146"/>
      <c r="JOX58" s="146"/>
      <c r="JOY58" s="146"/>
      <c r="JOZ58" s="146"/>
      <c r="JPA58" s="146"/>
      <c r="JPB58" s="146"/>
      <c r="JPC58" s="146"/>
      <c r="JPD58" s="146"/>
      <c r="JPE58" s="146"/>
      <c r="JPF58" s="146"/>
      <c r="JPG58" s="146"/>
      <c r="JPH58" s="146"/>
      <c r="JPI58" s="146"/>
      <c r="JPJ58" s="146"/>
      <c r="JPK58" s="146"/>
      <c r="JPL58" s="146"/>
      <c r="JPM58" s="146"/>
      <c r="JPN58" s="146"/>
      <c r="JPO58" s="146"/>
      <c r="JPP58" s="146"/>
      <c r="JPQ58" s="146"/>
      <c r="JPR58" s="146"/>
      <c r="JPS58" s="146"/>
      <c r="JPT58" s="146"/>
      <c r="JPU58" s="146"/>
      <c r="JPV58" s="146"/>
      <c r="JPW58" s="146"/>
      <c r="JPX58" s="146"/>
      <c r="JPY58" s="146"/>
      <c r="JPZ58" s="146"/>
      <c r="JQA58" s="146"/>
      <c r="JQB58" s="146"/>
      <c r="JQC58" s="146"/>
      <c r="JQD58" s="146"/>
      <c r="JQE58" s="146"/>
      <c r="JQF58" s="146"/>
      <c r="JQG58" s="146"/>
      <c r="JQH58" s="146"/>
      <c r="JQI58" s="146"/>
      <c r="JQJ58" s="146"/>
      <c r="JQK58" s="146"/>
      <c r="JQL58" s="146"/>
      <c r="JQM58" s="146"/>
      <c r="JQN58" s="146"/>
      <c r="JQO58" s="146"/>
      <c r="JQP58" s="146"/>
      <c r="JQQ58" s="146"/>
      <c r="JQR58" s="146"/>
      <c r="JQS58" s="146"/>
      <c r="JQT58" s="146"/>
      <c r="JQU58" s="146"/>
      <c r="JQV58" s="146"/>
      <c r="JQW58" s="146"/>
      <c r="JQX58" s="146"/>
      <c r="JQY58" s="146"/>
      <c r="JQZ58" s="146"/>
      <c r="JRA58" s="146"/>
      <c r="JRB58" s="146"/>
      <c r="JRC58" s="146"/>
      <c r="JRD58" s="146"/>
      <c r="JRE58" s="146"/>
      <c r="JRF58" s="146"/>
      <c r="JRG58" s="146"/>
      <c r="JRH58" s="146"/>
      <c r="JRI58" s="146"/>
      <c r="JRJ58" s="146"/>
      <c r="JRK58" s="146"/>
      <c r="JRL58" s="146"/>
      <c r="JRM58" s="146"/>
      <c r="JRN58" s="146"/>
      <c r="JRO58" s="146"/>
      <c r="JRP58" s="146"/>
      <c r="JRQ58" s="146"/>
      <c r="JRR58" s="146"/>
      <c r="JRS58" s="146"/>
      <c r="JRT58" s="146"/>
      <c r="JRU58" s="146"/>
      <c r="JRV58" s="146"/>
      <c r="JRW58" s="146"/>
      <c r="JRX58" s="146"/>
      <c r="JRY58" s="146"/>
      <c r="JRZ58" s="146"/>
      <c r="JSA58" s="146"/>
      <c r="JSB58" s="146"/>
      <c r="JSC58" s="146"/>
      <c r="JSD58" s="146"/>
      <c r="JSE58" s="146"/>
      <c r="JSF58" s="146"/>
      <c r="JSG58" s="146"/>
      <c r="JSH58" s="146"/>
      <c r="JSI58" s="146"/>
      <c r="JSJ58" s="146"/>
      <c r="JSK58" s="146"/>
      <c r="JSL58" s="146"/>
      <c r="JSM58" s="146"/>
      <c r="JSN58" s="146"/>
      <c r="JSO58" s="146"/>
      <c r="JSP58" s="146"/>
      <c r="JSQ58" s="146"/>
      <c r="JSR58" s="146"/>
      <c r="JSS58" s="146"/>
      <c r="JST58" s="146"/>
      <c r="JSU58" s="146"/>
      <c r="JSV58" s="146"/>
      <c r="JSW58" s="146"/>
      <c r="JSX58" s="146"/>
      <c r="JSY58" s="146"/>
      <c r="JSZ58" s="146"/>
      <c r="JTA58" s="146"/>
      <c r="JTB58" s="146"/>
      <c r="JTC58" s="146"/>
      <c r="JTD58" s="146"/>
      <c r="JTE58" s="146"/>
      <c r="JTF58" s="146"/>
      <c r="JTG58" s="146"/>
      <c r="JTH58" s="146"/>
      <c r="JTI58" s="146"/>
      <c r="JTJ58" s="146"/>
      <c r="JTK58" s="146"/>
      <c r="JTL58" s="146"/>
      <c r="JTM58" s="146"/>
      <c r="JTN58" s="146"/>
      <c r="JTO58" s="146"/>
      <c r="JTP58" s="146"/>
      <c r="JTQ58" s="146"/>
      <c r="JTR58" s="146"/>
      <c r="JTS58" s="146"/>
      <c r="JTT58" s="146"/>
      <c r="JTU58" s="146"/>
      <c r="JTV58" s="146"/>
      <c r="JTW58" s="146"/>
      <c r="JTX58" s="146"/>
      <c r="JTY58" s="146"/>
      <c r="JTZ58" s="146"/>
      <c r="JUA58" s="146"/>
      <c r="JUB58" s="146"/>
      <c r="JUC58" s="146"/>
      <c r="JUD58" s="146"/>
      <c r="JUE58" s="146"/>
      <c r="JUF58" s="146"/>
      <c r="JUG58" s="146"/>
      <c r="JUH58" s="146"/>
      <c r="JUI58" s="146"/>
      <c r="JUJ58" s="146"/>
      <c r="JUK58" s="146"/>
      <c r="JUL58" s="146"/>
      <c r="JUM58" s="146"/>
      <c r="JUN58" s="146"/>
      <c r="JUO58" s="146"/>
      <c r="JUP58" s="146"/>
      <c r="JUQ58" s="146"/>
      <c r="JUR58" s="146"/>
      <c r="JUS58" s="146"/>
      <c r="JUT58" s="146"/>
      <c r="JUU58" s="146"/>
      <c r="JUV58" s="146"/>
      <c r="JUW58" s="146"/>
      <c r="JUX58" s="146"/>
      <c r="JUY58" s="146"/>
      <c r="JUZ58" s="146"/>
      <c r="JVA58" s="146"/>
      <c r="JVB58" s="146"/>
      <c r="JVC58" s="146"/>
      <c r="JVD58" s="146"/>
      <c r="JVE58" s="146"/>
      <c r="JVF58" s="146"/>
      <c r="JVG58" s="146"/>
      <c r="JVH58" s="146"/>
      <c r="JVI58" s="146"/>
      <c r="JVJ58" s="146"/>
      <c r="JVK58" s="146"/>
      <c r="JVL58" s="146"/>
      <c r="JVM58" s="146"/>
      <c r="JVN58" s="146"/>
      <c r="JVO58" s="146"/>
      <c r="JVP58" s="146"/>
      <c r="JVQ58" s="146"/>
      <c r="JVR58" s="146"/>
      <c r="JVS58" s="146"/>
      <c r="JVT58" s="146"/>
      <c r="JVU58" s="146"/>
      <c r="JVV58" s="146"/>
      <c r="JVW58" s="146"/>
      <c r="JVX58" s="146"/>
      <c r="JVY58" s="146"/>
      <c r="JVZ58" s="146"/>
      <c r="JWA58" s="146"/>
      <c r="JWB58" s="146"/>
      <c r="JWC58" s="146"/>
      <c r="JWD58" s="146"/>
      <c r="JWE58" s="146"/>
      <c r="JWF58" s="146"/>
      <c r="JWG58" s="146"/>
      <c r="JWH58" s="146"/>
      <c r="JWI58" s="146"/>
      <c r="JWJ58" s="146"/>
      <c r="JWK58" s="146"/>
      <c r="JWL58" s="146"/>
      <c r="JWM58" s="146"/>
      <c r="JWN58" s="146"/>
      <c r="JWO58" s="146"/>
      <c r="JWP58" s="146"/>
      <c r="JWQ58" s="146"/>
      <c r="JWR58" s="146"/>
      <c r="JWS58" s="146"/>
      <c r="JWT58" s="146"/>
      <c r="JWU58" s="146"/>
      <c r="JWV58" s="146"/>
      <c r="JWW58" s="146"/>
      <c r="JWX58" s="146"/>
      <c r="JWY58" s="146"/>
      <c r="JWZ58" s="146"/>
      <c r="JXA58" s="146"/>
      <c r="JXB58" s="146"/>
      <c r="JXC58" s="146"/>
      <c r="JXD58" s="146"/>
      <c r="JXE58" s="146"/>
      <c r="JXF58" s="146"/>
      <c r="JXG58" s="146"/>
      <c r="JXH58" s="146"/>
      <c r="JXI58" s="146"/>
      <c r="JXJ58" s="146"/>
      <c r="JXK58" s="146"/>
      <c r="JXL58" s="146"/>
      <c r="JXM58" s="146"/>
      <c r="JXN58" s="146"/>
      <c r="JXO58" s="146"/>
      <c r="JXP58" s="146"/>
      <c r="JXQ58" s="146"/>
      <c r="JXR58" s="146"/>
      <c r="JXS58" s="146"/>
      <c r="JXT58" s="146"/>
      <c r="JXU58" s="146"/>
      <c r="JXV58" s="146"/>
      <c r="JXW58" s="146"/>
      <c r="JXX58" s="146"/>
      <c r="JXY58" s="146"/>
      <c r="JXZ58" s="146"/>
      <c r="JYA58" s="146"/>
      <c r="JYB58" s="146"/>
      <c r="JYC58" s="146"/>
      <c r="JYD58" s="146"/>
      <c r="JYE58" s="146"/>
      <c r="JYF58" s="146"/>
      <c r="JYG58" s="146"/>
      <c r="JYH58" s="146"/>
      <c r="JYI58" s="146"/>
      <c r="JYJ58" s="146"/>
      <c r="JYK58" s="146"/>
      <c r="JYL58" s="146"/>
      <c r="JYM58" s="146"/>
      <c r="JYN58" s="146"/>
      <c r="JYO58" s="146"/>
      <c r="JYP58" s="146"/>
      <c r="JYQ58" s="146"/>
      <c r="JYR58" s="146"/>
      <c r="JYS58" s="146"/>
      <c r="JYT58" s="146"/>
      <c r="JYU58" s="146"/>
      <c r="JYV58" s="146"/>
      <c r="JYW58" s="146"/>
      <c r="JYX58" s="146"/>
      <c r="JYY58" s="146"/>
      <c r="JYZ58" s="146"/>
      <c r="JZA58" s="146"/>
      <c r="JZB58" s="146"/>
      <c r="JZC58" s="146"/>
      <c r="JZD58" s="146"/>
      <c r="JZE58" s="146"/>
      <c r="JZF58" s="146"/>
      <c r="JZG58" s="146"/>
      <c r="JZH58" s="146"/>
      <c r="JZI58" s="146"/>
      <c r="JZJ58" s="146"/>
      <c r="JZK58" s="146"/>
      <c r="JZL58" s="146"/>
      <c r="JZM58" s="146"/>
      <c r="JZN58" s="146"/>
      <c r="JZO58" s="146"/>
      <c r="JZP58" s="146"/>
      <c r="JZQ58" s="146"/>
      <c r="JZR58" s="146"/>
      <c r="JZS58" s="146"/>
      <c r="JZT58" s="146"/>
      <c r="JZU58" s="146"/>
      <c r="JZV58" s="146"/>
      <c r="JZW58" s="146"/>
      <c r="JZX58" s="146"/>
      <c r="JZY58" s="146"/>
      <c r="JZZ58" s="146"/>
      <c r="KAA58" s="146"/>
      <c r="KAB58" s="146"/>
      <c r="KAC58" s="146"/>
      <c r="KAD58" s="146"/>
      <c r="KAE58" s="146"/>
      <c r="KAF58" s="146"/>
      <c r="KAG58" s="146"/>
      <c r="KAH58" s="146"/>
      <c r="KAI58" s="146"/>
      <c r="KAJ58" s="146"/>
      <c r="KAK58" s="146"/>
      <c r="KAL58" s="146"/>
      <c r="KAM58" s="146"/>
      <c r="KAN58" s="146"/>
      <c r="KAO58" s="146"/>
      <c r="KAP58" s="146"/>
      <c r="KAQ58" s="146"/>
      <c r="KAR58" s="146"/>
      <c r="KAS58" s="146"/>
      <c r="KAT58" s="146"/>
      <c r="KAU58" s="146"/>
      <c r="KAV58" s="146"/>
      <c r="KAW58" s="146"/>
      <c r="KAX58" s="146"/>
      <c r="KAY58" s="146"/>
      <c r="KAZ58" s="146"/>
      <c r="KBA58" s="146"/>
      <c r="KBB58" s="146"/>
      <c r="KBC58" s="146"/>
      <c r="KBD58" s="146"/>
      <c r="KBE58" s="146"/>
      <c r="KBF58" s="146"/>
      <c r="KBG58" s="146"/>
      <c r="KBH58" s="146"/>
      <c r="KBI58" s="146"/>
      <c r="KBJ58" s="146"/>
      <c r="KBK58" s="146"/>
      <c r="KBL58" s="146"/>
      <c r="KBM58" s="146"/>
      <c r="KBN58" s="146"/>
      <c r="KBO58" s="146"/>
      <c r="KBP58" s="146"/>
      <c r="KBQ58" s="146"/>
      <c r="KBR58" s="146"/>
      <c r="KBS58" s="146"/>
      <c r="KBT58" s="146"/>
      <c r="KBU58" s="146"/>
      <c r="KBV58" s="146"/>
      <c r="KBW58" s="146"/>
      <c r="KBX58" s="146"/>
      <c r="KBY58" s="146"/>
      <c r="KBZ58" s="146"/>
      <c r="KCA58" s="146"/>
      <c r="KCB58" s="146"/>
      <c r="KCC58" s="146"/>
      <c r="KCD58" s="146"/>
      <c r="KCE58" s="146"/>
      <c r="KCF58" s="146"/>
      <c r="KCG58" s="146"/>
      <c r="KCH58" s="146"/>
      <c r="KCI58" s="146"/>
      <c r="KCJ58" s="146"/>
      <c r="KCK58" s="146"/>
      <c r="KCL58" s="146"/>
      <c r="KCM58" s="146"/>
      <c r="KCN58" s="146"/>
      <c r="KCO58" s="146"/>
      <c r="KCP58" s="146"/>
      <c r="KCQ58" s="146"/>
      <c r="KCR58" s="146"/>
      <c r="KCS58" s="146"/>
      <c r="KCT58" s="146"/>
      <c r="KCU58" s="146"/>
      <c r="KCV58" s="146"/>
      <c r="KCW58" s="146"/>
      <c r="KCX58" s="146"/>
      <c r="KCY58" s="146"/>
      <c r="KCZ58" s="146"/>
      <c r="KDA58" s="146"/>
      <c r="KDB58" s="146"/>
      <c r="KDC58" s="146"/>
      <c r="KDD58" s="146"/>
      <c r="KDE58" s="146"/>
      <c r="KDF58" s="146"/>
      <c r="KDG58" s="146"/>
      <c r="KDH58" s="146"/>
      <c r="KDI58" s="146"/>
      <c r="KDJ58" s="146"/>
      <c r="KDK58" s="146"/>
      <c r="KDL58" s="146"/>
      <c r="KDM58" s="146"/>
      <c r="KDN58" s="146"/>
      <c r="KDO58" s="146"/>
      <c r="KDP58" s="146"/>
      <c r="KDQ58" s="146"/>
      <c r="KDR58" s="146"/>
      <c r="KDS58" s="146"/>
      <c r="KDT58" s="146"/>
      <c r="KDU58" s="146"/>
      <c r="KDV58" s="146"/>
      <c r="KDW58" s="146"/>
      <c r="KDX58" s="146"/>
      <c r="KDY58" s="146"/>
      <c r="KDZ58" s="146"/>
      <c r="KEA58" s="146"/>
      <c r="KEB58" s="146"/>
      <c r="KEC58" s="146"/>
      <c r="KED58" s="146"/>
      <c r="KEE58" s="146"/>
      <c r="KEF58" s="146"/>
      <c r="KEG58" s="146"/>
      <c r="KEH58" s="146"/>
      <c r="KEI58" s="146"/>
      <c r="KEJ58" s="146"/>
      <c r="KEK58" s="146"/>
      <c r="KEL58" s="146"/>
      <c r="KEM58" s="146"/>
      <c r="KEN58" s="146"/>
      <c r="KEO58" s="146"/>
      <c r="KEP58" s="146"/>
      <c r="KEQ58" s="146"/>
      <c r="KER58" s="146"/>
      <c r="KES58" s="146"/>
      <c r="KET58" s="146"/>
      <c r="KEU58" s="146"/>
      <c r="KEV58" s="146"/>
      <c r="KEW58" s="146"/>
      <c r="KEX58" s="146"/>
      <c r="KEY58" s="146"/>
      <c r="KEZ58" s="146"/>
      <c r="KFA58" s="146"/>
      <c r="KFB58" s="146"/>
      <c r="KFC58" s="146"/>
      <c r="KFD58" s="146"/>
      <c r="KFE58" s="146"/>
      <c r="KFF58" s="146"/>
      <c r="KFG58" s="146"/>
      <c r="KFH58" s="146"/>
      <c r="KFI58" s="146"/>
      <c r="KFJ58" s="146"/>
      <c r="KFK58" s="146"/>
      <c r="KFL58" s="146"/>
      <c r="KFM58" s="146"/>
      <c r="KFN58" s="146"/>
      <c r="KFO58" s="146"/>
      <c r="KFP58" s="146"/>
      <c r="KFQ58" s="146"/>
      <c r="KFR58" s="146"/>
      <c r="KFS58" s="146"/>
      <c r="KFT58" s="146"/>
      <c r="KFU58" s="146"/>
      <c r="KFV58" s="146"/>
      <c r="KFW58" s="146"/>
      <c r="KFX58" s="146"/>
      <c r="KFY58" s="146"/>
      <c r="KFZ58" s="146"/>
      <c r="KGA58" s="146"/>
      <c r="KGB58" s="146"/>
      <c r="KGC58" s="146"/>
      <c r="KGD58" s="146"/>
      <c r="KGE58" s="146"/>
      <c r="KGF58" s="146"/>
      <c r="KGG58" s="146"/>
      <c r="KGH58" s="146"/>
      <c r="KGI58" s="146"/>
      <c r="KGJ58" s="146"/>
      <c r="KGK58" s="146"/>
      <c r="KGL58" s="146"/>
      <c r="KGM58" s="146"/>
      <c r="KGN58" s="146"/>
      <c r="KGO58" s="146"/>
      <c r="KGP58" s="146"/>
      <c r="KGQ58" s="146"/>
      <c r="KGR58" s="146"/>
      <c r="KGS58" s="146"/>
      <c r="KGT58" s="146"/>
      <c r="KGU58" s="146"/>
      <c r="KGV58" s="146"/>
      <c r="KGW58" s="146"/>
      <c r="KGX58" s="146"/>
      <c r="KGY58" s="146"/>
      <c r="KGZ58" s="146"/>
      <c r="KHA58" s="146"/>
      <c r="KHB58" s="146"/>
      <c r="KHC58" s="146"/>
      <c r="KHD58" s="146"/>
      <c r="KHE58" s="146"/>
      <c r="KHF58" s="146"/>
      <c r="KHG58" s="146"/>
      <c r="KHH58" s="146"/>
      <c r="KHI58" s="146"/>
      <c r="KHJ58" s="146"/>
      <c r="KHK58" s="146"/>
      <c r="KHL58" s="146"/>
      <c r="KHM58" s="146"/>
      <c r="KHN58" s="146"/>
      <c r="KHO58" s="146"/>
      <c r="KHP58" s="146"/>
      <c r="KHQ58" s="146"/>
      <c r="KHR58" s="146"/>
      <c r="KHS58" s="146"/>
      <c r="KHT58" s="146"/>
      <c r="KHU58" s="146"/>
      <c r="KHV58" s="146"/>
      <c r="KHW58" s="146"/>
      <c r="KHX58" s="146"/>
      <c r="KHY58" s="146"/>
      <c r="KHZ58" s="146"/>
      <c r="KIA58" s="146"/>
      <c r="KIB58" s="146"/>
      <c r="KIC58" s="146"/>
      <c r="KID58" s="146"/>
      <c r="KIE58" s="146"/>
      <c r="KIF58" s="146"/>
      <c r="KIG58" s="146"/>
      <c r="KIH58" s="146"/>
      <c r="KII58" s="146"/>
      <c r="KIJ58" s="146"/>
      <c r="KIK58" s="146"/>
      <c r="KIL58" s="146"/>
      <c r="KIM58" s="146"/>
      <c r="KIN58" s="146"/>
      <c r="KIO58" s="146"/>
      <c r="KIP58" s="146"/>
      <c r="KIQ58" s="146"/>
      <c r="KIR58" s="146"/>
      <c r="KIS58" s="146"/>
      <c r="KIT58" s="146"/>
      <c r="KIU58" s="146"/>
      <c r="KIV58" s="146"/>
      <c r="KIW58" s="146"/>
      <c r="KIX58" s="146"/>
      <c r="KIY58" s="146"/>
      <c r="KIZ58" s="146"/>
      <c r="KJA58" s="146"/>
      <c r="KJB58" s="146"/>
      <c r="KJC58" s="146"/>
      <c r="KJD58" s="146"/>
      <c r="KJE58" s="146"/>
      <c r="KJF58" s="146"/>
      <c r="KJG58" s="146"/>
      <c r="KJH58" s="146"/>
      <c r="KJI58" s="146"/>
      <c r="KJJ58" s="146"/>
      <c r="KJK58" s="146"/>
      <c r="KJL58" s="146"/>
      <c r="KJM58" s="146"/>
      <c r="KJN58" s="146"/>
      <c r="KJO58" s="146"/>
      <c r="KJP58" s="146"/>
      <c r="KJQ58" s="146"/>
      <c r="KJR58" s="146"/>
      <c r="KJS58" s="146"/>
      <c r="KJT58" s="146"/>
      <c r="KJU58" s="146"/>
      <c r="KJV58" s="146"/>
      <c r="KJW58" s="146"/>
      <c r="KJX58" s="146"/>
      <c r="KJY58" s="146"/>
      <c r="KJZ58" s="146"/>
      <c r="KKA58" s="146"/>
      <c r="KKB58" s="146"/>
      <c r="KKC58" s="146"/>
      <c r="KKD58" s="146"/>
      <c r="KKE58" s="146"/>
      <c r="KKF58" s="146"/>
      <c r="KKG58" s="146"/>
      <c r="KKH58" s="146"/>
      <c r="KKI58" s="146"/>
      <c r="KKJ58" s="146"/>
      <c r="KKK58" s="146"/>
      <c r="KKL58" s="146"/>
      <c r="KKM58" s="146"/>
      <c r="KKN58" s="146"/>
      <c r="KKO58" s="146"/>
      <c r="KKP58" s="146"/>
      <c r="KKQ58" s="146"/>
      <c r="KKR58" s="146"/>
      <c r="KKS58" s="146"/>
      <c r="KKT58" s="146"/>
      <c r="KKU58" s="146"/>
      <c r="KKV58" s="146"/>
      <c r="KKW58" s="146"/>
      <c r="KKX58" s="146"/>
      <c r="KKY58" s="146"/>
      <c r="KKZ58" s="146"/>
      <c r="KLA58" s="146"/>
      <c r="KLB58" s="146"/>
      <c r="KLC58" s="146"/>
      <c r="KLD58" s="146"/>
      <c r="KLE58" s="146"/>
      <c r="KLF58" s="146"/>
      <c r="KLG58" s="146"/>
      <c r="KLH58" s="146"/>
      <c r="KLI58" s="146"/>
      <c r="KLJ58" s="146"/>
      <c r="KLK58" s="146"/>
      <c r="KLL58" s="146"/>
      <c r="KLM58" s="146"/>
      <c r="KLN58" s="146"/>
      <c r="KLO58" s="146"/>
      <c r="KLP58" s="146"/>
      <c r="KLQ58" s="146"/>
      <c r="KLR58" s="146"/>
      <c r="KLS58" s="146"/>
      <c r="KLT58" s="146"/>
      <c r="KLU58" s="146"/>
      <c r="KLV58" s="146"/>
      <c r="KLW58" s="146"/>
      <c r="KLX58" s="146"/>
      <c r="KLY58" s="146"/>
      <c r="KLZ58" s="146"/>
      <c r="KMA58" s="146"/>
      <c r="KMB58" s="146"/>
      <c r="KMC58" s="146"/>
      <c r="KMD58" s="146"/>
      <c r="KME58" s="146"/>
      <c r="KMF58" s="146"/>
      <c r="KMG58" s="146"/>
      <c r="KMH58" s="146"/>
      <c r="KMI58" s="146"/>
      <c r="KMJ58" s="146"/>
      <c r="KMK58" s="146"/>
      <c r="KML58" s="146"/>
      <c r="KMM58" s="146"/>
      <c r="KMN58" s="146"/>
      <c r="KMO58" s="146"/>
      <c r="KMP58" s="146"/>
      <c r="KMQ58" s="146"/>
      <c r="KMR58" s="146"/>
      <c r="KMS58" s="146"/>
      <c r="KMT58" s="146"/>
      <c r="KMU58" s="146"/>
      <c r="KMV58" s="146"/>
      <c r="KMW58" s="146"/>
      <c r="KMX58" s="146"/>
      <c r="KMY58" s="146"/>
      <c r="KMZ58" s="146"/>
      <c r="KNA58" s="146"/>
      <c r="KNB58" s="146"/>
      <c r="KNC58" s="146"/>
      <c r="KND58" s="146"/>
      <c r="KNE58" s="146"/>
      <c r="KNF58" s="146"/>
      <c r="KNG58" s="146"/>
      <c r="KNH58" s="146"/>
      <c r="KNI58" s="146"/>
      <c r="KNJ58" s="146"/>
      <c r="KNK58" s="146"/>
      <c r="KNL58" s="146"/>
      <c r="KNM58" s="146"/>
      <c r="KNN58" s="146"/>
      <c r="KNO58" s="146"/>
      <c r="KNP58" s="146"/>
      <c r="KNQ58" s="146"/>
      <c r="KNR58" s="146"/>
      <c r="KNS58" s="146"/>
      <c r="KNT58" s="146"/>
      <c r="KNU58" s="146"/>
      <c r="KNV58" s="146"/>
      <c r="KNW58" s="146"/>
      <c r="KNX58" s="146"/>
      <c r="KNY58" s="146"/>
      <c r="KNZ58" s="146"/>
      <c r="KOA58" s="146"/>
      <c r="KOB58" s="146"/>
      <c r="KOC58" s="146"/>
      <c r="KOD58" s="146"/>
      <c r="KOE58" s="146"/>
      <c r="KOF58" s="146"/>
      <c r="KOG58" s="146"/>
      <c r="KOH58" s="146"/>
      <c r="KOI58" s="146"/>
      <c r="KOJ58" s="146"/>
      <c r="KOK58" s="146"/>
      <c r="KOL58" s="146"/>
      <c r="KOM58" s="146"/>
      <c r="KON58" s="146"/>
      <c r="KOO58" s="146"/>
      <c r="KOP58" s="146"/>
      <c r="KOQ58" s="146"/>
      <c r="KOR58" s="146"/>
      <c r="KOS58" s="146"/>
      <c r="KOT58" s="146"/>
      <c r="KOU58" s="146"/>
      <c r="KOV58" s="146"/>
      <c r="KOW58" s="146"/>
      <c r="KOX58" s="146"/>
      <c r="KOY58" s="146"/>
      <c r="KOZ58" s="146"/>
      <c r="KPA58" s="146"/>
      <c r="KPB58" s="146"/>
      <c r="KPC58" s="146"/>
      <c r="KPD58" s="146"/>
      <c r="KPE58" s="146"/>
      <c r="KPF58" s="146"/>
      <c r="KPG58" s="146"/>
      <c r="KPH58" s="146"/>
      <c r="KPI58" s="146"/>
      <c r="KPJ58" s="146"/>
      <c r="KPK58" s="146"/>
      <c r="KPL58" s="146"/>
      <c r="KPM58" s="146"/>
      <c r="KPN58" s="146"/>
      <c r="KPO58" s="146"/>
      <c r="KPP58" s="146"/>
      <c r="KPQ58" s="146"/>
      <c r="KPR58" s="146"/>
      <c r="KPS58" s="146"/>
      <c r="KPT58" s="146"/>
      <c r="KPU58" s="146"/>
      <c r="KPV58" s="146"/>
      <c r="KPW58" s="146"/>
      <c r="KPX58" s="146"/>
      <c r="KPY58" s="146"/>
      <c r="KPZ58" s="146"/>
      <c r="KQA58" s="146"/>
      <c r="KQB58" s="146"/>
      <c r="KQC58" s="146"/>
      <c r="KQD58" s="146"/>
      <c r="KQE58" s="146"/>
      <c r="KQF58" s="146"/>
      <c r="KQG58" s="146"/>
      <c r="KQH58" s="146"/>
      <c r="KQI58" s="146"/>
      <c r="KQJ58" s="146"/>
      <c r="KQK58" s="146"/>
      <c r="KQL58" s="146"/>
      <c r="KQM58" s="146"/>
      <c r="KQN58" s="146"/>
      <c r="KQO58" s="146"/>
      <c r="KQP58" s="146"/>
      <c r="KQQ58" s="146"/>
      <c r="KQR58" s="146"/>
      <c r="KQS58" s="146"/>
      <c r="KQT58" s="146"/>
      <c r="KQU58" s="146"/>
      <c r="KQV58" s="146"/>
      <c r="KQW58" s="146"/>
      <c r="KQX58" s="146"/>
      <c r="KQY58" s="146"/>
      <c r="KQZ58" s="146"/>
      <c r="KRA58" s="146"/>
      <c r="KRB58" s="146"/>
      <c r="KRC58" s="146"/>
      <c r="KRD58" s="146"/>
      <c r="KRE58" s="146"/>
      <c r="KRF58" s="146"/>
      <c r="KRG58" s="146"/>
      <c r="KRH58" s="146"/>
      <c r="KRI58" s="146"/>
      <c r="KRJ58" s="146"/>
      <c r="KRK58" s="146"/>
      <c r="KRL58" s="146"/>
      <c r="KRM58" s="146"/>
      <c r="KRN58" s="146"/>
      <c r="KRO58" s="146"/>
      <c r="KRP58" s="146"/>
      <c r="KRQ58" s="146"/>
      <c r="KRR58" s="146"/>
      <c r="KRS58" s="146"/>
      <c r="KRT58" s="146"/>
      <c r="KRU58" s="146"/>
      <c r="KRV58" s="146"/>
      <c r="KRW58" s="146"/>
      <c r="KRX58" s="146"/>
      <c r="KRY58" s="146"/>
      <c r="KRZ58" s="146"/>
      <c r="KSA58" s="146"/>
      <c r="KSB58" s="146"/>
      <c r="KSC58" s="146"/>
      <c r="KSD58" s="146"/>
      <c r="KSE58" s="146"/>
      <c r="KSF58" s="146"/>
      <c r="KSG58" s="146"/>
      <c r="KSH58" s="146"/>
      <c r="KSI58" s="146"/>
      <c r="KSJ58" s="146"/>
      <c r="KSK58" s="146"/>
      <c r="KSL58" s="146"/>
      <c r="KSM58" s="146"/>
      <c r="KSN58" s="146"/>
      <c r="KSO58" s="146"/>
      <c r="KSP58" s="146"/>
      <c r="KSQ58" s="146"/>
      <c r="KSR58" s="146"/>
      <c r="KSS58" s="146"/>
      <c r="KST58" s="146"/>
      <c r="KSU58" s="146"/>
      <c r="KSV58" s="146"/>
      <c r="KSW58" s="146"/>
      <c r="KSX58" s="146"/>
      <c r="KSY58" s="146"/>
      <c r="KSZ58" s="146"/>
      <c r="KTA58" s="146"/>
      <c r="KTB58" s="146"/>
      <c r="KTC58" s="146"/>
      <c r="KTD58" s="146"/>
      <c r="KTE58" s="146"/>
      <c r="KTF58" s="146"/>
      <c r="KTG58" s="146"/>
      <c r="KTH58" s="146"/>
      <c r="KTI58" s="146"/>
      <c r="KTJ58" s="146"/>
      <c r="KTK58" s="146"/>
      <c r="KTL58" s="146"/>
      <c r="KTM58" s="146"/>
      <c r="KTN58" s="146"/>
      <c r="KTO58" s="146"/>
      <c r="KTP58" s="146"/>
      <c r="KTQ58" s="146"/>
      <c r="KTR58" s="146"/>
      <c r="KTS58" s="146"/>
      <c r="KTT58" s="146"/>
      <c r="KTU58" s="146"/>
      <c r="KTV58" s="146"/>
      <c r="KTW58" s="146"/>
      <c r="KTX58" s="146"/>
      <c r="KTY58" s="146"/>
      <c r="KTZ58" s="146"/>
      <c r="KUA58" s="146"/>
      <c r="KUB58" s="146"/>
      <c r="KUC58" s="146"/>
      <c r="KUD58" s="146"/>
      <c r="KUE58" s="146"/>
      <c r="KUF58" s="146"/>
      <c r="KUG58" s="146"/>
      <c r="KUH58" s="146"/>
      <c r="KUI58" s="146"/>
      <c r="KUJ58" s="146"/>
      <c r="KUK58" s="146"/>
      <c r="KUL58" s="146"/>
      <c r="KUM58" s="146"/>
      <c r="KUN58" s="146"/>
      <c r="KUO58" s="146"/>
      <c r="KUP58" s="146"/>
      <c r="KUQ58" s="146"/>
      <c r="KUR58" s="146"/>
      <c r="KUS58" s="146"/>
      <c r="KUT58" s="146"/>
      <c r="KUU58" s="146"/>
      <c r="KUV58" s="146"/>
      <c r="KUW58" s="146"/>
      <c r="KUX58" s="146"/>
      <c r="KUY58" s="146"/>
      <c r="KUZ58" s="146"/>
      <c r="KVA58" s="146"/>
      <c r="KVB58" s="146"/>
      <c r="KVC58" s="146"/>
      <c r="KVD58" s="146"/>
      <c r="KVE58" s="146"/>
      <c r="KVF58" s="146"/>
      <c r="KVG58" s="146"/>
      <c r="KVH58" s="146"/>
      <c r="KVI58" s="146"/>
      <c r="KVJ58" s="146"/>
      <c r="KVK58" s="146"/>
      <c r="KVL58" s="146"/>
      <c r="KVM58" s="146"/>
      <c r="KVN58" s="146"/>
      <c r="KVO58" s="146"/>
      <c r="KVP58" s="146"/>
      <c r="KVQ58" s="146"/>
      <c r="KVR58" s="146"/>
      <c r="KVS58" s="146"/>
      <c r="KVT58" s="146"/>
      <c r="KVU58" s="146"/>
      <c r="KVV58" s="146"/>
      <c r="KVW58" s="146"/>
      <c r="KVX58" s="146"/>
      <c r="KVY58" s="146"/>
      <c r="KVZ58" s="146"/>
      <c r="KWA58" s="146"/>
      <c r="KWB58" s="146"/>
      <c r="KWC58" s="146"/>
      <c r="KWD58" s="146"/>
      <c r="KWE58" s="146"/>
      <c r="KWF58" s="146"/>
      <c r="KWG58" s="146"/>
      <c r="KWH58" s="146"/>
      <c r="KWI58" s="146"/>
      <c r="KWJ58" s="146"/>
      <c r="KWK58" s="146"/>
      <c r="KWL58" s="146"/>
      <c r="KWM58" s="146"/>
      <c r="KWN58" s="146"/>
      <c r="KWO58" s="146"/>
      <c r="KWP58" s="146"/>
      <c r="KWQ58" s="146"/>
      <c r="KWR58" s="146"/>
      <c r="KWS58" s="146"/>
      <c r="KWT58" s="146"/>
      <c r="KWU58" s="146"/>
      <c r="KWV58" s="146"/>
      <c r="KWW58" s="146"/>
      <c r="KWX58" s="146"/>
      <c r="KWY58" s="146"/>
      <c r="KWZ58" s="146"/>
      <c r="KXA58" s="146"/>
      <c r="KXB58" s="146"/>
      <c r="KXC58" s="146"/>
      <c r="KXD58" s="146"/>
      <c r="KXE58" s="146"/>
      <c r="KXF58" s="146"/>
      <c r="KXG58" s="146"/>
      <c r="KXH58" s="146"/>
      <c r="KXI58" s="146"/>
      <c r="KXJ58" s="146"/>
      <c r="KXK58" s="146"/>
      <c r="KXL58" s="146"/>
      <c r="KXM58" s="146"/>
      <c r="KXN58" s="146"/>
      <c r="KXO58" s="146"/>
      <c r="KXP58" s="146"/>
      <c r="KXQ58" s="146"/>
      <c r="KXR58" s="146"/>
      <c r="KXS58" s="146"/>
      <c r="KXT58" s="146"/>
      <c r="KXU58" s="146"/>
      <c r="KXV58" s="146"/>
      <c r="KXW58" s="146"/>
      <c r="KXX58" s="146"/>
      <c r="KXY58" s="146"/>
      <c r="KXZ58" s="146"/>
      <c r="KYA58" s="146"/>
      <c r="KYB58" s="146"/>
      <c r="KYC58" s="146"/>
      <c r="KYD58" s="146"/>
      <c r="KYE58" s="146"/>
      <c r="KYF58" s="146"/>
      <c r="KYG58" s="146"/>
      <c r="KYH58" s="146"/>
      <c r="KYI58" s="146"/>
      <c r="KYJ58" s="146"/>
      <c r="KYK58" s="146"/>
      <c r="KYL58" s="146"/>
      <c r="KYM58" s="146"/>
      <c r="KYN58" s="146"/>
      <c r="KYO58" s="146"/>
      <c r="KYP58" s="146"/>
      <c r="KYQ58" s="146"/>
      <c r="KYR58" s="146"/>
      <c r="KYS58" s="146"/>
      <c r="KYT58" s="146"/>
      <c r="KYU58" s="146"/>
      <c r="KYV58" s="146"/>
      <c r="KYW58" s="146"/>
      <c r="KYX58" s="146"/>
      <c r="KYY58" s="146"/>
      <c r="KYZ58" s="146"/>
      <c r="KZA58" s="146"/>
      <c r="KZB58" s="146"/>
      <c r="KZC58" s="146"/>
      <c r="KZD58" s="146"/>
      <c r="KZE58" s="146"/>
      <c r="KZF58" s="146"/>
      <c r="KZG58" s="146"/>
      <c r="KZH58" s="146"/>
      <c r="KZI58" s="146"/>
      <c r="KZJ58" s="146"/>
      <c r="KZK58" s="146"/>
      <c r="KZL58" s="146"/>
      <c r="KZM58" s="146"/>
      <c r="KZN58" s="146"/>
      <c r="KZO58" s="146"/>
      <c r="KZP58" s="146"/>
      <c r="KZQ58" s="146"/>
      <c r="KZR58" s="146"/>
      <c r="KZS58" s="146"/>
      <c r="KZT58" s="146"/>
      <c r="KZU58" s="146"/>
      <c r="KZV58" s="146"/>
      <c r="KZW58" s="146"/>
      <c r="KZX58" s="146"/>
      <c r="KZY58" s="146"/>
      <c r="KZZ58" s="146"/>
      <c r="LAA58" s="146"/>
      <c r="LAB58" s="146"/>
      <c r="LAC58" s="146"/>
      <c r="LAD58" s="146"/>
      <c r="LAE58" s="146"/>
      <c r="LAF58" s="146"/>
      <c r="LAG58" s="146"/>
      <c r="LAH58" s="146"/>
      <c r="LAI58" s="146"/>
      <c r="LAJ58" s="146"/>
      <c r="LAK58" s="146"/>
      <c r="LAL58" s="146"/>
      <c r="LAM58" s="146"/>
      <c r="LAN58" s="146"/>
      <c r="LAO58" s="146"/>
      <c r="LAP58" s="146"/>
      <c r="LAQ58" s="146"/>
      <c r="LAR58" s="146"/>
      <c r="LAS58" s="146"/>
      <c r="LAT58" s="146"/>
      <c r="LAU58" s="146"/>
      <c r="LAV58" s="146"/>
      <c r="LAW58" s="146"/>
      <c r="LAX58" s="146"/>
      <c r="LAY58" s="146"/>
      <c r="LAZ58" s="146"/>
      <c r="LBA58" s="146"/>
      <c r="LBB58" s="146"/>
      <c r="LBC58" s="146"/>
      <c r="LBD58" s="146"/>
      <c r="LBE58" s="146"/>
      <c r="LBF58" s="146"/>
      <c r="LBG58" s="146"/>
      <c r="LBH58" s="146"/>
      <c r="LBI58" s="146"/>
      <c r="LBJ58" s="146"/>
      <c r="LBK58" s="146"/>
      <c r="LBL58" s="146"/>
      <c r="LBM58" s="146"/>
      <c r="LBN58" s="146"/>
      <c r="LBO58" s="146"/>
      <c r="LBP58" s="146"/>
      <c r="LBQ58" s="146"/>
      <c r="LBR58" s="146"/>
      <c r="LBS58" s="146"/>
      <c r="LBT58" s="146"/>
      <c r="LBU58" s="146"/>
      <c r="LBV58" s="146"/>
      <c r="LBW58" s="146"/>
      <c r="LBX58" s="146"/>
      <c r="LBY58" s="146"/>
      <c r="LBZ58" s="146"/>
      <c r="LCA58" s="146"/>
      <c r="LCB58" s="146"/>
      <c r="LCC58" s="146"/>
      <c r="LCD58" s="146"/>
      <c r="LCE58" s="146"/>
      <c r="LCF58" s="146"/>
      <c r="LCG58" s="146"/>
      <c r="LCH58" s="146"/>
      <c r="LCI58" s="146"/>
      <c r="LCJ58" s="146"/>
      <c r="LCK58" s="146"/>
      <c r="LCL58" s="146"/>
      <c r="LCM58" s="146"/>
      <c r="LCN58" s="146"/>
      <c r="LCO58" s="146"/>
      <c r="LCP58" s="146"/>
      <c r="LCQ58" s="146"/>
      <c r="LCR58" s="146"/>
      <c r="LCS58" s="146"/>
      <c r="LCT58" s="146"/>
      <c r="LCU58" s="146"/>
      <c r="LCV58" s="146"/>
      <c r="LCW58" s="146"/>
      <c r="LCX58" s="146"/>
      <c r="LCY58" s="146"/>
      <c r="LCZ58" s="146"/>
      <c r="LDA58" s="146"/>
      <c r="LDB58" s="146"/>
      <c r="LDC58" s="146"/>
      <c r="LDD58" s="146"/>
      <c r="LDE58" s="146"/>
      <c r="LDF58" s="146"/>
      <c r="LDG58" s="146"/>
      <c r="LDH58" s="146"/>
      <c r="LDI58" s="146"/>
      <c r="LDJ58" s="146"/>
      <c r="LDK58" s="146"/>
      <c r="LDL58" s="146"/>
      <c r="LDM58" s="146"/>
      <c r="LDN58" s="146"/>
      <c r="LDO58" s="146"/>
      <c r="LDP58" s="146"/>
      <c r="LDQ58" s="146"/>
      <c r="LDR58" s="146"/>
      <c r="LDS58" s="146"/>
      <c r="LDT58" s="146"/>
      <c r="LDU58" s="146"/>
      <c r="LDV58" s="146"/>
      <c r="LDW58" s="146"/>
      <c r="LDX58" s="146"/>
      <c r="LDY58" s="146"/>
      <c r="LDZ58" s="146"/>
      <c r="LEA58" s="146"/>
      <c r="LEB58" s="146"/>
      <c r="LEC58" s="146"/>
      <c r="LED58" s="146"/>
      <c r="LEE58" s="146"/>
      <c r="LEF58" s="146"/>
      <c r="LEG58" s="146"/>
      <c r="LEH58" s="146"/>
      <c r="LEI58" s="146"/>
      <c r="LEJ58" s="146"/>
      <c r="LEK58" s="146"/>
      <c r="LEL58" s="146"/>
      <c r="LEM58" s="146"/>
      <c r="LEN58" s="146"/>
      <c r="LEO58" s="146"/>
      <c r="LEP58" s="146"/>
      <c r="LEQ58" s="146"/>
      <c r="LER58" s="146"/>
      <c r="LES58" s="146"/>
      <c r="LET58" s="146"/>
      <c r="LEU58" s="146"/>
      <c r="LEV58" s="146"/>
      <c r="LEW58" s="146"/>
      <c r="LEX58" s="146"/>
      <c r="LEY58" s="146"/>
      <c r="LEZ58" s="146"/>
      <c r="LFA58" s="146"/>
      <c r="LFB58" s="146"/>
      <c r="LFC58" s="146"/>
      <c r="LFD58" s="146"/>
      <c r="LFE58" s="146"/>
      <c r="LFF58" s="146"/>
      <c r="LFG58" s="146"/>
      <c r="LFH58" s="146"/>
      <c r="LFI58" s="146"/>
      <c r="LFJ58" s="146"/>
      <c r="LFK58" s="146"/>
      <c r="LFL58" s="146"/>
      <c r="LFM58" s="146"/>
      <c r="LFN58" s="146"/>
      <c r="LFO58" s="146"/>
      <c r="LFP58" s="146"/>
      <c r="LFQ58" s="146"/>
      <c r="LFR58" s="146"/>
      <c r="LFS58" s="146"/>
      <c r="LFT58" s="146"/>
      <c r="LFU58" s="146"/>
      <c r="LFV58" s="146"/>
      <c r="LFW58" s="146"/>
      <c r="LFX58" s="146"/>
      <c r="LFY58" s="146"/>
      <c r="LFZ58" s="146"/>
      <c r="LGA58" s="146"/>
      <c r="LGB58" s="146"/>
      <c r="LGC58" s="146"/>
      <c r="LGD58" s="146"/>
      <c r="LGE58" s="146"/>
      <c r="LGF58" s="146"/>
      <c r="LGG58" s="146"/>
      <c r="LGH58" s="146"/>
      <c r="LGI58" s="146"/>
      <c r="LGJ58" s="146"/>
      <c r="LGK58" s="146"/>
      <c r="LGL58" s="146"/>
      <c r="LGM58" s="146"/>
      <c r="LGN58" s="146"/>
      <c r="LGO58" s="146"/>
      <c r="LGP58" s="146"/>
      <c r="LGQ58" s="146"/>
      <c r="LGR58" s="146"/>
      <c r="LGS58" s="146"/>
      <c r="LGT58" s="146"/>
      <c r="LGU58" s="146"/>
      <c r="LGV58" s="146"/>
      <c r="LGW58" s="146"/>
      <c r="LGX58" s="146"/>
      <c r="LGY58" s="146"/>
      <c r="LGZ58" s="146"/>
      <c r="LHA58" s="146"/>
      <c r="LHB58" s="146"/>
      <c r="LHC58" s="146"/>
      <c r="LHD58" s="146"/>
      <c r="LHE58" s="146"/>
      <c r="LHF58" s="146"/>
      <c r="LHG58" s="146"/>
      <c r="LHH58" s="146"/>
      <c r="LHI58" s="146"/>
      <c r="LHJ58" s="146"/>
      <c r="LHK58" s="146"/>
      <c r="LHL58" s="146"/>
      <c r="LHM58" s="146"/>
      <c r="LHN58" s="146"/>
      <c r="LHO58" s="146"/>
      <c r="LHP58" s="146"/>
      <c r="LHQ58" s="146"/>
      <c r="LHR58" s="146"/>
      <c r="LHS58" s="146"/>
      <c r="LHT58" s="146"/>
      <c r="LHU58" s="146"/>
      <c r="LHV58" s="146"/>
      <c r="LHW58" s="146"/>
      <c r="LHX58" s="146"/>
      <c r="LHY58" s="146"/>
      <c r="LHZ58" s="146"/>
      <c r="LIA58" s="146"/>
      <c r="LIB58" s="146"/>
      <c r="LIC58" s="146"/>
      <c r="LID58" s="146"/>
      <c r="LIE58" s="146"/>
      <c r="LIF58" s="146"/>
      <c r="LIG58" s="146"/>
      <c r="LIH58" s="146"/>
      <c r="LII58" s="146"/>
      <c r="LIJ58" s="146"/>
      <c r="LIK58" s="146"/>
      <c r="LIL58" s="146"/>
      <c r="LIM58" s="146"/>
      <c r="LIN58" s="146"/>
      <c r="LIO58" s="146"/>
      <c r="LIP58" s="146"/>
      <c r="LIQ58" s="146"/>
      <c r="LIR58" s="146"/>
      <c r="LIS58" s="146"/>
      <c r="LIT58" s="146"/>
      <c r="LIU58" s="146"/>
      <c r="LIV58" s="146"/>
      <c r="LIW58" s="146"/>
      <c r="LIX58" s="146"/>
      <c r="LIY58" s="146"/>
      <c r="LIZ58" s="146"/>
      <c r="LJA58" s="146"/>
      <c r="LJB58" s="146"/>
      <c r="LJC58" s="146"/>
      <c r="LJD58" s="146"/>
      <c r="LJE58" s="146"/>
      <c r="LJF58" s="146"/>
      <c r="LJG58" s="146"/>
      <c r="LJH58" s="146"/>
      <c r="LJI58" s="146"/>
      <c r="LJJ58" s="146"/>
      <c r="LJK58" s="146"/>
      <c r="LJL58" s="146"/>
      <c r="LJM58" s="146"/>
      <c r="LJN58" s="146"/>
      <c r="LJO58" s="146"/>
      <c r="LJP58" s="146"/>
      <c r="LJQ58" s="146"/>
      <c r="LJR58" s="146"/>
      <c r="LJS58" s="146"/>
      <c r="LJT58" s="146"/>
      <c r="LJU58" s="146"/>
      <c r="LJV58" s="146"/>
      <c r="LJW58" s="146"/>
      <c r="LJX58" s="146"/>
      <c r="LJY58" s="146"/>
      <c r="LJZ58" s="146"/>
      <c r="LKA58" s="146"/>
      <c r="LKB58" s="146"/>
      <c r="LKC58" s="146"/>
      <c r="LKD58" s="146"/>
      <c r="LKE58" s="146"/>
      <c r="LKF58" s="146"/>
      <c r="LKG58" s="146"/>
      <c r="LKH58" s="146"/>
      <c r="LKI58" s="146"/>
      <c r="LKJ58" s="146"/>
      <c r="LKK58" s="146"/>
      <c r="LKL58" s="146"/>
      <c r="LKM58" s="146"/>
      <c r="LKN58" s="146"/>
      <c r="LKO58" s="146"/>
      <c r="LKP58" s="146"/>
      <c r="LKQ58" s="146"/>
      <c r="LKR58" s="146"/>
      <c r="LKS58" s="146"/>
      <c r="LKT58" s="146"/>
      <c r="LKU58" s="146"/>
      <c r="LKV58" s="146"/>
      <c r="LKW58" s="146"/>
      <c r="LKX58" s="146"/>
      <c r="LKY58" s="146"/>
      <c r="LKZ58" s="146"/>
      <c r="LLA58" s="146"/>
      <c r="LLB58" s="146"/>
      <c r="LLC58" s="146"/>
      <c r="LLD58" s="146"/>
      <c r="LLE58" s="146"/>
      <c r="LLF58" s="146"/>
      <c r="LLG58" s="146"/>
      <c r="LLH58" s="146"/>
      <c r="LLI58" s="146"/>
      <c r="LLJ58" s="146"/>
      <c r="LLK58" s="146"/>
      <c r="LLL58" s="146"/>
      <c r="LLM58" s="146"/>
      <c r="LLN58" s="146"/>
      <c r="LLO58" s="146"/>
      <c r="LLP58" s="146"/>
      <c r="LLQ58" s="146"/>
      <c r="LLR58" s="146"/>
      <c r="LLS58" s="146"/>
      <c r="LLT58" s="146"/>
      <c r="LLU58" s="146"/>
      <c r="LLV58" s="146"/>
      <c r="LLW58" s="146"/>
      <c r="LLX58" s="146"/>
      <c r="LLY58" s="146"/>
      <c r="LLZ58" s="146"/>
      <c r="LMA58" s="146"/>
      <c r="LMB58" s="146"/>
      <c r="LMC58" s="146"/>
      <c r="LMD58" s="146"/>
      <c r="LME58" s="146"/>
      <c r="LMF58" s="146"/>
      <c r="LMG58" s="146"/>
      <c r="LMH58" s="146"/>
      <c r="LMI58" s="146"/>
      <c r="LMJ58" s="146"/>
      <c r="LMK58" s="146"/>
      <c r="LML58" s="146"/>
      <c r="LMM58" s="146"/>
      <c r="LMN58" s="146"/>
      <c r="LMO58" s="146"/>
      <c r="LMP58" s="146"/>
      <c r="LMQ58" s="146"/>
      <c r="LMR58" s="146"/>
      <c r="LMS58" s="146"/>
      <c r="LMT58" s="146"/>
      <c r="LMU58" s="146"/>
      <c r="LMV58" s="146"/>
      <c r="LMW58" s="146"/>
      <c r="LMX58" s="146"/>
      <c r="LMY58" s="146"/>
      <c r="LMZ58" s="146"/>
      <c r="LNA58" s="146"/>
      <c r="LNB58" s="146"/>
      <c r="LNC58" s="146"/>
      <c r="LND58" s="146"/>
      <c r="LNE58" s="146"/>
      <c r="LNF58" s="146"/>
      <c r="LNG58" s="146"/>
      <c r="LNH58" s="146"/>
      <c r="LNI58" s="146"/>
      <c r="LNJ58" s="146"/>
      <c r="LNK58" s="146"/>
      <c r="LNL58" s="146"/>
      <c r="LNM58" s="146"/>
      <c r="LNN58" s="146"/>
      <c r="LNO58" s="146"/>
      <c r="LNP58" s="146"/>
      <c r="LNQ58" s="146"/>
      <c r="LNR58" s="146"/>
      <c r="LNS58" s="146"/>
      <c r="LNT58" s="146"/>
      <c r="LNU58" s="146"/>
      <c r="LNV58" s="146"/>
      <c r="LNW58" s="146"/>
      <c r="LNX58" s="146"/>
      <c r="LNY58" s="146"/>
      <c r="LNZ58" s="146"/>
      <c r="LOA58" s="146"/>
      <c r="LOB58" s="146"/>
      <c r="LOC58" s="146"/>
      <c r="LOD58" s="146"/>
      <c r="LOE58" s="146"/>
      <c r="LOF58" s="146"/>
      <c r="LOG58" s="146"/>
      <c r="LOH58" s="146"/>
      <c r="LOI58" s="146"/>
      <c r="LOJ58" s="146"/>
      <c r="LOK58" s="146"/>
      <c r="LOL58" s="146"/>
      <c r="LOM58" s="146"/>
      <c r="LON58" s="146"/>
      <c r="LOO58" s="146"/>
      <c r="LOP58" s="146"/>
      <c r="LOQ58" s="146"/>
      <c r="LOR58" s="146"/>
      <c r="LOS58" s="146"/>
      <c r="LOT58" s="146"/>
      <c r="LOU58" s="146"/>
      <c r="LOV58" s="146"/>
      <c r="LOW58" s="146"/>
      <c r="LOX58" s="146"/>
      <c r="LOY58" s="146"/>
      <c r="LOZ58" s="146"/>
      <c r="LPA58" s="146"/>
      <c r="LPB58" s="146"/>
      <c r="LPC58" s="146"/>
      <c r="LPD58" s="146"/>
      <c r="LPE58" s="146"/>
      <c r="LPF58" s="146"/>
      <c r="LPG58" s="146"/>
      <c r="LPH58" s="146"/>
      <c r="LPI58" s="146"/>
      <c r="LPJ58" s="146"/>
      <c r="LPK58" s="146"/>
      <c r="LPL58" s="146"/>
      <c r="LPM58" s="146"/>
      <c r="LPN58" s="146"/>
      <c r="LPO58" s="146"/>
      <c r="LPP58" s="146"/>
      <c r="LPQ58" s="146"/>
      <c r="LPR58" s="146"/>
      <c r="LPS58" s="146"/>
      <c r="LPT58" s="146"/>
      <c r="LPU58" s="146"/>
      <c r="LPV58" s="146"/>
      <c r="LPW58" s="146"/>
      <c r="LPX58" s="146"/>
      <c r="LPY58" s="146"/>
      <c r="LPZ58" s="146"/>
      <c r="LQA58" s="146"/>
      <c r="LQB58" s="146"/>
      <c r="LQC58" s="146"/>
      <c r="LQD58" s="146"/>
      <c r="LQE58" s="146"/>
      <c r="LQF58" s="146"/>
      <c r="LQG58" s="146"/>
      <c r="LQH58" s="146"/>
      <c r="LQI58" s="146"/>
      <c r="LQJ58" s="146"/>
      <c r="LQK58" s="146"/>
      <c r="LQL58" s="146"/>
      <c r="LQM58" s="146"/>
      <c r="LQN58" s="146"/>
      <c r="LQO58" s="146"/>
      <c r="LQP58" s="146"/>
      <c r="LQQ58" s="146"/>
      <c r="LQR58" s="146"/>
      <c r="LQS58" s="146"/>
      <c r="LQT58" s="146"/>
      <c r="LQU58" s="146"/>
      <c r="LQV58" s="146"/>
      <c r="LQW58" s="146"/>
      <c r="LQX58" s="146"/>
      <c r="LQY58" s="146"/>
      <c r="LQZ58" s="146"/>
      <c r="LRA58" s="146"/>
      <c r="LRB58" s="146"/>
      <c r="LRC58" s="146"/>
      <c r="LRD58" s="146"/>
      <c r="LRE58" s="146"/>
      <c r="LRF58" s="146"/>
      <c r="LRG58" s="146"/>
      <c r="LRH58" s="146"/>
      <c r="LRI58" s="146"/>
      <c r="LRJ58" s="146"/>
      <c r="LRK58" s="146"/>
      <c r="LRL58" s="146"/>
      <c r="LRM58" s="146"/>
      <c r="LRN58" s="146"/>
      <c r="LRO58" s="146"/>
      <c r="LRP58" s="146"/>
      <c r="LRQ58" s="146"/>
      <c r="LRR58" s="146"/>
      <c r="LRS58" s="146"/>
      <c r="LRT58" s="146"/>
      <c r="LRU58" s="146"/>
      <c r="LRV58" s="146"/>
      <c r="LRW58" s="146"/>
      <c r="LRX58" s="146"/>
      <c r="LRY58" s="146"/>
      <c r="LRZ58" s="146"/>
      <c r="LSA58" s="146"/>
      <c r="LSB58" s="146"/>
      <c r="LSC58" s="146"/>
      <c r="LSD58" s="146"/>
      <c r="LSE58" s="146"/>
      <c r="LSF58" s="146"/>
      <c r="LSG58" s="146"/>
      <c r="LSH58" s="146"/>
      <c r="LSI58" s="146"/>
      <c r="LSJ58" s="146"/>
      <c r="LSK58" s="146"/>
      <c r="LSL58" s="146"/>
      <c r="LSM58" s="146"/>
      <c r="LSN58" s="146"/>
      <c r="LSO58" s="146"/>
      <c r="LSP58" s="146"/>
      <c r="LSQ58" s="146"/>
      <c r="LSR58" s="146"/>
      <c r="LSS58" s="146"/>
      <c r="LST58" s="146"/>
      <c r="LSU58" s="146"/>
      <c r="LSV58" s="146"/>
      <c r="LSW58" s="146"/>
      <c r="LSX58" s="146"/>
      <c r="LSY58" s="146"/>
      <c r="LSZ58" s="146"/>
      <c r="LTA58" s="146"/>
      <c r="LTB58" s="146"/>
      <c r="LTC58" s="146"/>
      <c r="LTD58" s="146"/>
      <c r="LTE58" s="146"/>
      <c r="LTF58" s="146"/>
      <c r="LTG58" s="146"/>
      <c r="LTH58" s="146"/>
      <c r="LTI58" s="146"/>
      <c r="LTJ58" s="146"/>
      <c r="LTK58" s="146"/>
      <c r="LTL58" s="146"/>
      <c r="LTM58" s="146"/>
      <c r="LTN58" s="146"/>
      <c r="LTO58" s="146"/>
      <c r="LTP58" s="146"/>
      <c r="LTQ58" s="146"/>
      <c r="LTR58" s="146"/>
      <c r="LTS58" s="146"/>
      <c r="LTT58" s="146"/>
      <c r="LTU58" s="146"/>
      <c r="LTV58" s="146"/>
      <c r="LTW58" s="146"/>
      <c r="LTX58" s="146"/>
      <c r="LTY58" s="146"/>
      <c r="LTZ58" s="146"/>
      <c r="LUA58" s="146"/>
      <c r="LUB58" s="146"/>
      <c r="LUC58" s="146"/>
      <c r="LUD58" s="146"/>
      <c r="LUE58" s="146"/>
      <c r="LUF58" s="146"/>
      <c r="LUG58" s="146"/>
      <c r="LUH58" s="146"/>
      <c r="LUI58" s="146"/>
      <c r="LUJ58" s="146"/>
      <c r="LUK58" s="146"/>
      <c r="LUL58" s="146"/>
      <c r="LUM58" s="146"/>
      <c r="LUN58" s="146"/>
      <c r="LUO58" s="146"/>
      <c r="LUP58" s="146"/>
      <c r="LUQ58" s="146"/>
      <c r="LUR58" s="146"/>
      <c r="LUS58" s="146"/>
      <c r="LUT58" s="146"/>
      <c r="LUU58" s="146"/>
      <c r="LUV58" s="146"/>
      <c r="LUW58" s="146"/>
      <c r="LUX58" s="146"/>
      <c r="LUY58" s="146"/>
      <c r="LUZ58" s="146"/>
      <c r="LVA58" s="146"/>
      <c r="LVB58" s="146"/>
      <c r="LVC58" s="146"/>
      <c r="LVD58" s="146"/>
      <c r="LVE58" s="146"/>
      <c r="LVF58" s="146"/>
      <c r="LVG58" s="146"/>
      <c r="LVH58" s="146"/>
      <c r="LVI58" s="146"/>
      <c r="LVJ58" s="146"/>
      <c r="LVK58" s="146"/>
      <c r="LVL58" s="146"/>
      <c r="LVM58" s="146"/>
      <c r="LVN58" s="146"/>
      <c r="LVO58" s="146"/>
      <c r="LVP58" s="146"/>
      <c r="LVQ58" s="146"/>
      <c r="LVR58" s="146"/>
      <c r="LVS58" s="146"/>
      <c r="LVT58" s="146"/>
      <c r="LVU58" s="146"/>
      <c r="LVV58" s="146"/>
      <c r="LVW58" s="146"/>
      <c r="LVX58" s="146"/>
      <c r="LVY58" s="146"/>
      <c r="LVZ58" s="146"/>
      <c r="LWA58" s="146"/>
      <c r="LWB58" s="146"/>
      <c r="LWC58" s="146"/>
      <c r="LWD58" s="146"/>
      <c r="LWE58" s="146"/>
      <c r="LWF58" s="146"/>
      <c r="LWG58" s="146"/>
      <c r="LWH58" s="146"/>
      <c r="LWI58" s="146"/>
      <c r="LWJ58" s="146"/>
      <c r="LWK58" s="146"/>
      <c r="LWL58" s="146"/>
      <c r="LWM58" s="146"/>
      <c r="LWN58" s="146"/>
      <c r="LWO58" s="146"/>
      <c r="LWP58" s="146"/>
      <c r="LWQ58" s="146"/>
      <c r="LWR58" s="146"/>
      <c r="LWS58" s="146"/>
      <c r="LWT58" s="146"/>
      <c r="LWU58" s="146"/>
      <c r="LWV58" s="146"/>
      <c r="LWW58" s="146"/>
      <c r="LWX58" s="146"/>
      <c r="LWY58" s="146"/>
      <c r="LWZ58" s="146"/>
      <c r="LXA58" s="146"/>
      <c r="LXB58" s="146"/>
      <c r="LXC58" s="146"/>
      <c r="LXD58" s="146"/>
      <c r="LXE58" s="146"/>
      <c r="LXF58" s="146"/>
      <c r="LXG58" s="146"/>
      <c r="LXH58" s="146"/>
      <c r="LXI58" s="146"/>
      <c r="LXJ58" s="146"/>
      <c r="LXK58" s="146"/>
      <c r="LXL58" s="146"/>
      <c r="LXM58" s="146"/>
      <c r="LXN58" s="146"/>
      <c r="LXO58" s="146"/>
      <c r="LXP58" s="146"/>
      <c r="LXQ58" s="146"/>
      <c r="LXR58" s="146"/>
      <c r="LXS58" s="146"/>
      <c r="LXT58" s="146"/>
      <c r="LXU58" s="146"/>
      <c r="LXV58" s="146"/>
      <c r="LXW58" s="146"/>
      <c r="LXX58" s="146"/>
      <c r="LXY58" s="146"/>
      <c r="LXZ58" s="146"/>
      <c r="LYA58" s="146"/>
      <c r="LYB58" s="146"/>
      <c r="LYC58" s="146"/>
      <c r="LYD58" s="146"/>
      <c r="LYE58" s="146"/>
      <c r="LYF58" s="146"/>
      <c r="LYG58" s="146"/>
      <c r="LYH58" s="146"/>
      <c r="LYI58" s="146"/>
      <c r="LYJ58" s="146"/>
      <c r="LYK58" s="146"/>
      <c r="LYL58" s="146"/>
      <c r="LYM58" s="146"/>
      <c r="LYN58" s="146"/>
      <c r="LYO58" s="146"/>
      <c r="LYP58" s="146"/>
      <c r="LYQ58" s="146"/>
      <c r="LYR58" s="146"/>
      <c r="LYS58" s="146"/>
      <c r="LYT58" s="146"/>
      <c r="LYU58" s="146"/>
      <c r="LYV58" s="146"/>
      <c r="LYW58" s="146"/>
      <c r="LYX58" s="146"/>
      <c r="LYY58" s="146"/>
      <c r="LYZ58" s="146"/>
      <c r="LZA58" s="146"/>
      <c r="LZB58" s="146"/>
      <c r="LZC58" s="146"/>
      <c r="LZD58" s="146"/>
      <c r="LZE58" s="146"/>
      <c r="LZF58" s="146"/>
      <c r="LZG58" s="146"/>
      <c r="LZH58" s="146"/>
      <c r="LZI58" s="146"/>
      <c r="LZJ58" s="146"/>
      <c r="LZK58" s="146"/>
      <c r="LZL58" s="146"/>
      <c r="LZM58" s="146"/>
      <c r="LZN58" s="146"/>
      <c r="LZO58" s="146"/>
      <c r="LZP58" s="146"/>
      <c r="LZQ58" s="146"/>
      <c r="LZR58" s="146"/>
      <c r="LZS58" s="146"/>
      <c r="LZT58" s="146"/>
      <c r="LZU58" s="146"/>
      <c r="LZV58" s="146"/>
      <c r="LZW58" s="146"/>
      <c r="LZX58" s="146"/>
      <c r="LZY58" s="146"/>
      <c r="LZZ58" s="146"/>
      <c r="MAA58" s="146"/>
      <c r="MAB58" s="146"/>
      <c r="MAC58" s="146"/>
      <c r="MAD58" s="146"/>
      <c r="MAE58" s="146"/>
      <c r="MAF58" s="146"/>
      <c r="MAG58" s="146"/>
      <c r="MAH58" s="146"/>
      <c r="MAI58" s="146"/>
      <c r="MAJ58" s="146"/>
      <c r="MAK58" s="146"/>
      <c r="MAL58" s="146"/>
      <c r="MAM58" s="146"/>
      <c r="MAN58" s="146"/>
      <c r="MAO58" s="146"/>
      <c r="MAP58" s="146"/>
      <c r="MAQ58" s="146"/>
      <c r="MAR58" s="146"/>
      <c r="MAS58" s="146"/>
      <c r="MAT58" s="146"/>
      <c r="MAU58" s="146"/>
      <c r="MAV58" s="146"/>
      <c r="MAW58" s="146"/>
      <c r="MAX58" s="146"/>
      <c r="MAY58" s="146"/>
      <c r="MAZ58" s="146"/>
      <c r="MBA58" s="146"/>
      <c r="MBB58" s="146"/>
      <c r="MBC58" s="146"/>
      <c r="MBD58" s="146"/>
      <c r="MBE58" s="146"/>
      <c r="MBF58" s="146"/>
      <c r="MBG58" s="146"/>
      <c r="MBH58" s="146"/>
      <c r="MBI58" s="146"/>
      <c r="MBJ58" s="146"/>
      <c r="MBK58" s="146"/>
      <c r="MBL58" s="146"/>
      <c r="MBM58" s="146"/>
      <c r="MBN58" s="146"/>
      <c r="MBO58" s="146"/>
      <c r="MBP58" s="146"/>
      <c r="MBQ58" s="146"/>
      <c r="MBR58" s="146"/>
      <c r="MBS58" s="146"/>
      <c r="MBT58" s="146"/>
      <c r="MBU58" s="146"/>
      <c r="MBV58" s="146"/>
      <c r="MBW58" s="146"/>
      <c r="MBX58" s="146"/>
      <c r="MBY58" s="146"/>
      <c r="MBZ58" s="146"/>
      <c r="MCA58" s="146"/>
      <c r="MCB58" s="146"/>
      <c r="MCC58" s="146"/>
      <c r="MCD58" s="146"/>
      <c r="MCE58" s="146"/>
      <c r="MCF58" s="146"/>
      <c r="MCG58" s="146"/>
      <c r="MCH58" s="146"/>
      <c r="MCI58" s="146"/>
      <c r="MCJ58" s="146"/>
      <c r="MCK58" s="146"/>
      <c r="MCL58" s="146"/>
      <c r="MCM58" s="146"/>
      <c r="MCN58" s="146"/>
      <c r="MCO58" s="146"/>
      <c r="MCP58" s="146"/>
      <c r="MCQ58" s="146"/>
      <c r="MCR58" s="146"/>
      <c r="MCS58" s="146"/>
      <c r="MCT58" s="146"/>
      <c r="MCU58" s="146"/>
      <c r="MCV58" s="146"/>
      <c r="MCW58" s="146"/>
      <c r="MCX58" s="146"/>
      <c r="MCY58" s="146"/>
      <c r="MCZ58" s="146"/>
      <c r="MDA58" s="146"/>
      <c r="MDB58" s="146"/>
      <c r="MDC58" s="146"/>
      <c r="MDD58" s="146"/>
      <c r="MDE58" s="146"/>
      <c r="MDF58" s="146"/>
      <c r="MDG58" s="146"/>
      <c r="MDH58" s="146"/>
      <c r="MDI58" s="146"/>
      <c r="MDJ58" s="146"/>
      <c r="MDK58" s="146"/>
      <c r="MDL58" s="146"/>
      <c r="MDM58" s="146"/>
      <c r="MDN58" s="146"/>
      <c r="MDO58" s="146"/>
      <c r="MDP58" s="146"/>
      <c r="MDQ58" s="146"/>
      <c r="MDR58" s="146"/>
      <c r="MDS58" s="146"/>
      <c r="MDT58" s="146"/>
      <c r="MDU58" s="146"/>
      <c r="MDV58" s="146"/>
      <c r="MDW58" s="146"/>
      <c r="MDX58" s="146"/>
      <c r="MDY58" s="146"/>
      <c r="MDZ58" s="146"/>
      <c r="MEA58" s="146"/>
      <c r="MEB58" s="146"/>
      <c r="MEC58" s="146"/>
      <c r="MED58" s="146"/>
      <c r="MEE58" s="146"/>
      <c r="MEF58" s="146"/>
      <c r="MEG58" s="146"/>
      <c r="MEH58" s="146"/>
      <c r="MEI58" s="146"/>
      <c r="MEJ58" s="146"/>
      <c r="MEK58" s="146"/>
      <c r="MEL58" s="146"/>
      <c r="MEM58" s="146"/>
      <c r="MEN58" s="146"/>
      <c r="MEO58" s="146"/>
      <c r="MEP58" s="146"/>
      <c r="MEQ58" s="146"/>
      <c r="MER58" s="146"/>
      <c r="MES58" s="146"/>
      <c r="MET58" s="146"/>
      <c r="MEU58" s="146"/>
      <c r="MEV58" s="146"/>
      <c r="MEW58" s="146"/>
      <c r="MEX58" s="146"/>
      <c r="MEY58" s="146"/>
      <c r="MEZ58" s="146"/>
      <c r="MFA58" s="146"/>
      <c r="MFB58" s="146"/>
      <c r="MFC58" s="146"/>
      <c r="MFD58" s="146"/>
      <c r="MFE58" s="146"/>
      <c r="MFF58" s="146"/>
      <c r="MFG58" s="146"/>
      <c r="MFH58" s="146"/>
      <c r="MFI58" s="146"/>
      <c r="MFJ58" s="146"/>
      <c r="MFK58" s="146"/>
      <c r="MFL58" s="146"/>
      <c r="MFM58" s="146"/>
      <c r="MFN58" s="146"/>
      <c r="MFO58" s="146"/>
      <c r="MFP58" s="146"/>
      <c r="MFQ58" s="146"/>
      <c r="MFR58" s="146"/>
      <c r="MFS58" s="146"/>
      <c r="MFT58" s="146"/>
      <c r="MFU58" s="146"/>
      <c r="MFV58" s="146"/>
      <c r="MFW58" s="146"/>
      <c r="MFX58" s="146"/>
      <c r="MFY58" s="146"/>
      <c r="MFZ58" s="146"/>
      <c r="MGA58" s="146"/>
      <c r="MGB58" s="146"/>
      <c r="MGC58" s="146"/>
      <c r="MGD58" s="146"/>
      <c r="MGE58" s="146"/>
      <c r="MGF58" s="146"/>
      <c r="MGG58" s="146"/>
      <c r="MGH58" s="146"/>
      <c r="MGI58" s="146"/>
      <c r="MGJ58" s="146"/>
      <c r="MGK58" s="146"/>
      <c r="MGL58" s="146"/>
      <c r="MGM58" s="146"/>
      <c r="MGN58" s="146"/>
      <c r="MGO58" s="146"/>
      <c r="MGP58" s="146"/>
      <c r="MGQ58" s="146"/>
      <c r="MGR58" s="146"/>
      <c r="MGS58" s="146"/>
      <c r="MGT58" s="146"/>
      <c r="MGU58" s="146"/>
      <c r="MGV58" s="146"/>
      <c r="MGW58" s="146"/>
      <c r="MGX58" s="146"/>
      <c r="MGY58" s="146"/>
      <c r="MGZ58" s="146"/>
      <c r="MHA58" s="146"/>
      <c r="MHB58" s="146"/>
      <c r="MHC58" s="146"/>
      <c r="MHD58" s="146"/>
      <c r="MHE58" s="146"/>
      <c r="MHF58" s="146"/>
      <c r="MHG58" s="146"/>
      <c r="MHH58" s="146"/>
      <c r="MHI58" s="146"/>
      <c r="MHJ58" s="146"/>
      <c r="MHK58" s="146"/>
      <c r="MHL58" s="146"/>
      <c r="MHM58" s="146"/>
      <c r="MHN58" s="146"/>
      <c r="MHO58" s="146"/>
      <c r="MHP58" s="146"/>
      <c r="MHQ58" s="146"/>
      <c r="MHR58" s="146"/>
      <c r="MHS58" s="146"/>
      <c r="MHT58" s="146"/>
      <c r="MHU58" s="146"/>
      <c r="MHV58" s="146"/>
      <c r="MHW58" s="146"/>
      <c r="MHX58" s="146"/>
      <c r="MHY58" s="146"/>
      <c r="MHZ58" s="146"/>
      <c r="MIA58" s="146"/>
      <c r="MIB58" s="146"/>
      <c r="MIC58" s="146"/>
      <c r="MID58" s="146"/>
      <c r="MIE58" s="146"/>
      <c r="MIF58" s="146"/>
      <c r="MIG58" s="146"/>
      <c r="MIH58" s="146"/>
      <c r="MII58" s="146"/>
      <c r="MIJ58" s="146"/>
      <c r="MIK58" s="146"/>
      <c r="MIL58" s="146"/>
      <c r="MIM58" s="146"/>
      <c r="MIN58" s="146"/>
      <c r="MIO58" s="146"/>
      <c r="MIP58" s="146"/>
      <c r="MIQ58" s="146"/>
      <c r="MIR58" s="146"/>
      <c r="MIS58" s="146"/>
      <c r="MIT58" s="146"/>
      <c r="MIU58" s="146"/>
      <c r="MIV58" s="146"/>
      <c r="MIW58" s="146"/>
      <c r="MIX58" s="146"/>
      <c r="MIY58" s="146"/>
      <c r="MIZ58" s="146"/>
      <c r="MJA58" s="146"/>
      <c r="MJB58" s="146"/>
      <c r="MJC58" s="146"/>
      <c r="MJD58" s="146"/>
      <c r="MJE58" s="146"/>
      <c r="MJF58" s="146"/>
      <c r="MJG58" s="146"/>
      <c r="MJH58" s="146"/>
      <c r="MJI58" s="146"/>
      <c r="MJJ58" s="146"/>
      <c r="MJK58" s="146"/>
      <c r="MJL58" s="146"/>
      <c r="MJM58" s="146"/>
      <c r="MJN58" s="146"/>
      <c r="MJO58" s="146"/>
      <c r="MJP58" s="146"/>
      <c r="MJQ58" s="146"/>
      <c r="MJR58" s="146"/>
      <c r="MJS58" s="146"/>
      <c r="MJT58" s="146"/>
      <c r="MJU58" s="146"/>
      <c r="MJV58" s="146"/>
      <c r="MJW58" s="146"/>
      <c r="MJX58" s="146"/>
      <c r="MJY58" s="146"/>
      <c r="MJZ58" s="146"/>
      <c r="MKA58" s="146"/>
      <c r="MKB58" s="146"/>
      <c r="MKC58" s="146"/>
      <c r="MKD58" s="146"/>
      <c r="MKE58" s="146"/>
      <c r="MKF58" s="146"/>
      <c r="MKG58" s="146"/>
      <c r="MKH58" s="146"/>
      <c r="MKI58" s="146"/>
      <c r="MKJ58" s="146"/>
      <c r="MKK58" s="146"/>
      <c r="MKL58" s="146"/>
      <c r="MKM58" s="146"/>
      <c r="MKN58" s="146"/>
      <c r="MKO58" s="146"/>
      <c r="MKP58" s="146"/>
      <c r="MKQ58" s="146"/>
      <c r="MKR58" s="146"/>
      <c r="MKS58" s="146"/>
      <c r="MKT58" s="146"/>
      <c r="MKU58" s="146"/>
      <c r="MKV58" s="146"/>
      <c r="MKW58" s="146"/>
      <c r="MKX58" s="146"/>
      <c r="MKY58" s="146"/>
      <c r="MKZ58" s="146"/>
      <c r="MLA58" s="146"/>
      <c r="MLB58" s="146"/>
      <c r="MLC58" s="146"/>
      <c r="MLD58" s="146"/>
      <c r="MLE58" s="146"/>
      <c r="MLF58" s="146"/>
      <c r="MLG58" s="146"/>
      <c r="MLH58" s="146"/>
      <c r="MLI58" s="146"/>
      <c r="MLJ58" s="146"/>
      <c r="MLK58" s="146"/>
      <c r="MLL58" s="146"/>
      <c r="MLM58" s="146"/>
      <c r="MLN58" s="146"/>
      <c r="MLO58" s="146"/>
      <c r="MLP58" s="146"/>
      <c r="MLQ58" s="146"/>
      <c r="MLR58" s="146"/>
      <c r="MLS58" s="146"/>
      <c r="MLT58" s="146"/>
      <c r="MLU58" s="146"/>
      <c r="MLV58" s="146"/>
      <c r="MLW58" s="146"/>
      <c r="MLX58" s="146"/>
      <c r="MLY58" s="146"/>
      <c r="MLZ58" s="146"/>
      <c r="MMA58" s="146"/>
      <c r="MMB58" s="146"/>
      <c r="MMC58" s="146"/>
      <c r="MMD58" s="146"/>
      <c r="MME58" s="146"/>
      <c r="MMF58" s="146"/>
      <c r="MMG58" s="146"/>
      <c r="MMH58" s="146"/>
      <c r="MMI58" s="146"/>
      <c r="MMJ58" s="146"/>
      <c r="MMK58" s="146"/>
      <c r="MML58" s="146"/>
      <c r="MMM58" s="146"/>
      <c r="MMN58" s="146"/>
      <c r="MMO58" s="146"/>
      <c r="MMP58" s="146"/>
      <c r="MMQ58" s="146"/>
      <c r="MMR58" s="146"/>
      <c r="MMS58" s="146"/>
      <c r="MMT58" s="146"/>
      <c r="MMU58" s="146"/>
      <c r="MMV58" s="146"/>
      <c r="MMW58" s="146"/>
      <c r="MMX58" s="146"/>
      <c r="MMY58" s="146"/>
      <c r="MMZ58" s="146"/>
      <c r="MNA58" s="146"/>
      <c r="MNB58" s="146"/>
      <c r="MNC58" s="146"/>
      <c r="MND58" s="146"/>
      <c r="MNE58" s="146"/>
      <c r="MNF58" s="146"/>
      <c r="MNG58" s="146"/>
      <c r="MNH58" s="146"/>
      <c r="MNI58" s="146"/>
      <c r="MNJ58" s="146"/>
      <c r="MNK58" s="146"/>
      <c r="MNL58" s="146"/>
      <c r="MNM58" s="146"/>
      <c r="MNN58" s="146"/>
      <c r="MNO58" s="146"/>
      <c r="MNP58" s="146"/>
      <c r="MNQ58" s="146"/>
      <c r="MNR58" s="146"/>
      <c r="MNS58" s="146"/>
      <c r="MNT58" s="146"/>
      <c r="MNU58" s="146"/>
      <c r="MNV58" s="146"/>
      <c r="MNW58" s="146"/>
      <c r="MNX58" s="146"/>
      <c r="MNY58" s="146"/>
      <c r="MNZ58" s="146"/>
      <c r="MOA58" s="146"/>
      <c r="MOB58" s="146"/>
      <c r="MOC58" s="146"/>
      <c r="MOD58" s="146"/>
      <c r="MOE58" s="146"/>
      <c r="MOF58" s="146"/>
      <c r="MOG58" s="146"/>
      <c r="MOH58" s="146"/>
      <c r="MOI58" s="146"/>
      <c r="MOJ58" s="146"/>
      <c r="MOK58" s="146"/>
      <c r="MOL58" s="146"/>
      <c r="MOM58" s="146"/>
      <c r="MON58" s="146"/>
      <c r="MOO58" s="146"/>
      <c r="MOP58" s="146"/>
      <c r="MOQ58" s="146"/>
      <c r="MOR58" s="146"/>
      <c r="MOS58" s="146"/>
      <c r="MOT58" s="146"/>
      <c r="MOU58" s="146"/>
      <c r="MOV58" s="146"/>
      <c r="MOW58" s="146"/>
      <c r="MOX58" s="146"/>
      <c r="MOY58" s="146"/>
      <c r="MOZ58" s="146"/>
      <c r="MPA58" s="146"/>
      <c r="MPB58" s="146"/>
      <c r="MPC58" s="146"/>
      <c r="MPD58" s="146"/>
      <c r="MPE58" s="146"/>
      <c r="MPF58" s="146"/>
      <c r="MPG58" s="146"/>
      <c r="MPH58" s="146"/>
      <c r="MPI58" s="146"/>
      <c r="MPJ58" s="146"/>
      <c r="MPK58" s="146"/>
      <c r="MPL58" s="146"/>
      <c r="MPM58" s="146"/>
      <c r="MPN58" s="146"/>
      <c r="MPO58" s="146"/>
      <c r="MPP58" s="146"/>
      <c r="MPQ58" s="146"/>
      <c r="MPR58" s="146"/>
      <c r="MPS58" s="146"/>
      <c r="MPT58" s="146"/>
      <c r="MPU58" s="146"/>
      <c r="MPV58" s="146"/>
      <c r="MPW58" s="146"/>
      <c r="MPX58" s="146"/>
      <c r="MPY58" s="146"/>
      <c r="MPZ58" s="146"/>
      <c r="MQA58" s="146"/>
      <c r="MQB58" s="146"/>
      <c r="MQC58" s="146"/>
      <c r="MQD58" s="146"/>
      <c r="MQE58" s="146"/>
      <c r="MQF58" s="146"/>
      <c r="MQG58" s="146"/>
      <c r="MQH58" s="146"/>
      <c r="MQI58" s="146"/>
      <c r="MQJ58" s="146"/>
      <c r="MQK58" s="146"/>
      <c r="MQL58" s="146"/>
      <c r="MQM58" s="146"/>
      <c r="MQN58" s="146"/>
      <c r="MQO58" s="146"/>
      <c r="MQP58" s="146"/>
      <c r="MQQ58" s="146"/>
      <c r="MQR58" s="146"/>
      <c r="MQS58" s="146"/>
      <c r="MQT58" s="146"/>
      <c r="MQU58" s="146"/>
      <c r="MQV58" s="146"/>
      <c r="MQW58" s="146"/>
      <c r="MQX58" s="146"/>
      <c r="MQY58" s="146"/>
      <c r="MQZ58" s="146"/>
      <c r="MRA58" s="146"/>
      <c r="MRB58" s="146"/>
      <c r="MRC58" s="146"/>
      <c r="MRD58" s="146"/>
      <c r="MRE58" s="146"/>
      <c r="MRF58" s="146"/>
      <c r="MRG58" s="146"/>
      <c r="MRH58" s="146"/>
      <c r="MRI58" s="146"/>
      <c r="MRJ58" s="146"/>
      <c r="MRK58" s="146"/>
      <c r="MRL58" s="146"/>
      <c r="MRM58" s="146"/>
      <c r="MRN58" s="146"/>
      <c r="MRO58" s="146"/>
      <c r="MRP58" s="146"/>
      <c r="MRQ58" s="146"/>
      <c r="MRR58" s="146"/>
      <c r="MRS58" s="146"/>
      <c r="MRT58" s="146"/>
      <c r="MRU58" s="146"/>
      <c r="MRV58" s="146"/>
      <c r="MRW58" s="146"/>
      <c r="MRX58" s="146"/>
      <c r="MRY58" s="146"/>
      <c r="MRZ58" s="146"/>
      <c r="MSA58" s="146"/>
      <c r="MSB58" s="146"/>
      <c r="MSC58" s="146"/>
      <c r="MSD58" s="146"/>
      <c r="MSE58" s="146"/>
      <c r="MSF58" s="146"/>
      <c r="MSG58" s="146"/>
      <c r="MSH58" s="146"/>
      <c r="MSI58" s="146"/>
      <c r="MSJ58" s="146"/>
      <c r="MSK58" s="146"/>
      <c r="MSL58" s="146"/>
      <c r="MSM58" s="146"/>
      <c r="MSN58" s="146"/>
      <c r="MSO58" s="146"/>
      <c r="MSP58" s="146"/>
      <c r="MSQ58" s="146"/>
      <c r="MSR58" s="146"/>
      <c r="MSS58" s="146"/>
      <c r="MST58" s="146"/>
      <c r="MSU58" s="146"/>
      <c r="MSV58" s="146"/>
      <c r="MSW58" s="146"/>
      <c r="MSX58" s="146"/>
      <c r="MSY58" s="146"/>
      <c r="MSZ58" s="146"/>
      <c r="MTA58" s="146"/>
      <c r="MTB58" s="146"/>
      <c r="MTC58" s="146"/>
      <c r="MTD58" s="146"/>
      <c r="MTE58" s="146"/>
      <c r="MTF58" s="146"/>
      <c r="MTG58" s="146"/>
      <c r="MTH58" s="146"/>
      <c r="MTI58" s="146"/>
      <c r="MTJ58" s="146"/>
      <c r="MTK58" s="146"/>
      <c r="MTL58" s="146"/>
      <c r="MTM58" s="146"/>
      <c r="MTN58" s="146"/>
      <c r="MTO58" s="146"/>
      <c r="MTP58" s="146"/>
      <c r="MTQ58" s="146"/>
      <c r="MTR58" s="146"/>
      <c r="MTS58" s="146"/>
      <c r="MTT58" s="146"/>
      <c r="MTU58" s="146"/>
      <c r="MTV58" s="146"/>
      <c r="MTW58" s="146"/>
      <c r="MTX58" s="146"/>
      <c r="MTY58" s="146"/>
      <c r="MTZ58" s="146"/>
      <c r="MUA58" s="146"/>
      <c r="MUB58" s="146"/>
      <c r="MUC58" s="146"/>
      <c r="MUD58" s="146"/>
      <c r="MUE58" s="146"/>
      <c r="MUF58" s="146"/>
      <c r="MUG58" s="146"/>
      <c r="MUH58" s="146"/>
      <c r="MUI58" s="146"/>
      <c r="MUJ58" s="146"/>
      <c r="MUK58" s="146"/>
      <c r="MUL58" s="146"/>
      <c r="MUM58" s="146"/>
      <c r="MUN58" s="146"/>
      <c r="MUO58" s="146"/>
      <c r="MUP58" s="146"/>
      <c r="MUQ58" s="146"/>
      <c r="MUR58" s="146"/>
      <c r="MUS58" s="146"/>
      <c r="MUT58" s="146"/>
      <c r="MUU58" s="146"/>
      <c r="MUV58" s="146"/>
      <c r="MUW58" s="146"/>
      <c r="MUX58" s="146"/>
      <c r="MUY58" s="146"/>
      <c r="MUZ58" s="146"/>
      <c r="MVA58" s="146"/>
      <c r="MVB58" s="146"/>
      <c r="MVC58" s="146"/>
      <c r="MVD58" s="146"/>
      <c r="MVE58" s="146"/>
      <c r="MVF58" s="146"/>
      <c r="MVG58" s="146"/>
      <c r="MVH58" s="146"/>
      <c r="MVI58" s="146"/>
      <c r="MVJ58" s="146"/>
      <c r="MVK58" s="146"/>
      <c r="MVL58" s="146"/>
      <c r="MVM58" s="146"/>
      <c r="MVN58" s="146"/>
      <c r="MVO58" s="146"/>
      <c r="MVP58" s="146"/>
      <c r="MVQ58" s="146"/>
      <c r="MVR58" s="146"/>
      <c r="MVS58" s="146"/>
      <c r="MVT58" s="146"/>
      <c r="MVU58" s="146"/>
      <c r="MVV58" s="146"/>
      <c r="MVW58" s="146"/>
      <c r="MVX58" s="146"/>
      <c r="MVY58" s="146"/>
      <c r="MVZ58" s="146"/>
      <c r="MWA58" s="146"/>
      <c r="MWB58" s="146"/>
      <c r="MWC58" s="146"/>
      <c r="MWD58" s="146"/>
      <c r="MWE58" s="146"/>
      <c r="MWF58" s="146"/>
      <c r="MWG58" s="146"/>
      <c r="MWH58" s="146"/>
      <c r="MWI58" s="146"/>
      <c r="MWJ58" s="146"/>
      <c r="MWK58" s="146"/>
      <c r="MWL58" s="146"/>
      <c r="MWM58" s="146"/>
      <c r="MWN58" s="146"/>
      <c r="MWO58" s="146"/>
      <c r="MWP58" s="146"/>
      <c r="MWQ58" s="146"/>
      <c r="MWR58" s="146"/>
      <c r="MWS58" s="146"/>
      <c r="MWT58" s="146"/>
      <c r="MWU58" s="146"/>
      <c r="MWV58" s="146"/>
      <c r="MWW58" s="146"/>
      <c r="MWX58" s="146"/>
      <c r="MWY58" s="146"/>
      <c r="MWZ58" s="146"/>
      <c r="MXA58" s="146"/>
      <c r="MXB58" s="146"/>
      <c r="MXC58" s="146"/>
      <c r="MXD58" s="146"/>
      <c r="MXE58" s="146"/>
      <c r="MXF58" s="146"/>
      <c r="MXG58" s="146"/>
      <c r="MXH58" s="146"/>
      <c r="MXI58" s="146"/>
      <c r="MXJ58" s="146"/>
      <c r="MXK58" s="146"/>
      <c r="MXL58" s="146"/>
      <c r="MXM58" s="146"/>
      <c r="MXN58" s="146"/>
      <c r="MXO58" s="146"/>
      <c r="MXP58" s="146"/>
      <c r="MXQ58" s="146"/>
      <c r="MXR58" s="146"/>
      <c r="MXS58" s="146"/>
      <c r="MXT58" s="146"/>
      <c r="MXU58" s="146"/>
      <c r="MXV58" s="146"/>
      <c r="MXW58" s="146"/>
      <c r="MXX58" s="146"/>
      <c r="MXY58" s="146"/>
      <c r="MXZ58" s="146"/>
      <c r="MYA58" s="146"/>
      <c r="MYB58" s="146"/>
      <c r="MYC58" s="146"/>
      <c r="MYD58" s="146"/>
      <c r="MYE58" s="146"/>
      <c r="MYF58" s="146"/>
      <c r="MYG58" s="146"/>
      <c r="MYH58" s="146"/>
      <c r="MYI58" s="146"/>
      <c r="MYJ58" s="146"/>
      <c r="MYK58" s="146"/>
      <c r="MYL58" s="146"/>
      <c r="MYM58" s="146"/>
      <c r="MYN58" s="146"/>
      <c r="MYO58" s="146"/>
      <c r="MYP58" s="146"/>
      <c r="MYQ58" s="146"/>
      <c r="MYR58" s="146"/>
      <c r="MYS58" s="146"/>
      <c r="MYT58" s="146"/>
      <c r="MYU58" s="146"/>
      <c r="MYV58" s="146"/>
      <c r="MYW58" s="146"/>
      <c r="MYX58" s="146"/>
      <c r="MYY58" s="146"/>
      <c r="MYZ58" s="146"/>
      <c r="MZA58" s="146"/>
      <c r="MZB58" s="146"/>
      <c r="MZC58" s="146"/>
      <c r="MZD58" s="146"/>
      <c r="MZE58" s="146"/>
      <c r="MZF58" s="146"/>
      <c r="MZG58" s="146"/>
      <c r="MZH58" s="146"/>
      <c r="MZI58" s="146"/>
      <c r="MZJ58" s="146"/>
      <c r="MZK58" s="146"/>
      <c r="MZL58" s="146"/>
      <c r="MZM58" s="146"/>
      <c r="MZN58" s="146"/>
      <c r="MZO58" s="146"/>
      <c r="MZP58" s="146"/>
      <c r="MZQ58" s="146"/>
      <c r="MZR58" s="146"/>
      <c r="MZS58" s="146"/>
      <c r="MZT58" s="146"/>
      <c r="MZU58" s="146"/>
      <c r="MZV58" s="146"/>
      <c r="MZW58" s="146"/>
      <c r="MZX58" s="146"/>
      <c r="MZY58" s="146"/>
      <c r="MZZ58" s="146"/>
      <c r="NAA58" s="146"/>
      <c r="NAB58" s="146"/>
      <c r="NAC58" s="146"/>
      <c r="NAD58" s="146"/>
      <c r="NAE58" s="146"/>
      <c r="NAF58" s="146"/>
      <c r="NAG58" s="146"/>
      <c r="NAH58" s="146"/>
      <c r="NAI58" s="146"/>
      <c r="NAJ58" s="146"/>
      <c r="NAK58" s="146"/>
      <c r="NAL58" s="146"/>
      <c r="NAM58" s="146"/>
      <c r="NAN58" s="146"/>
      <c r="NAO58" s="146"/>
      <c r="NAP58" s="146"/>
      <c r="NAQ58" s="146"/>
      <c r="NAR58" s="146"/>
      <c r="NAS58" s="146"/>
      <c r="NAT58" s="146"/>
      <c r="NAU58" s="146"/>
      <c r="NAV58" s="146"/>
      <c r="NAW58" s="146"/>
      <c r="NAX58" s="146"/>
      <c r="NAY58" s="146"/>
      <c r="NAZ58" s="146"/>
      <c r="NBA58" s="146"/>
      <c r="NBB58" s="146"/>
      <c r="NBC58" s="146"/>
      <c r="NBD58" s="146"/>
      <c r="NBE58" s="146"/>
      <c r="NBF58" s="146"/>
      <c r="NBG58" s="146"/>
      <c r="NBH58" s="146"/>
      <c r="NBI58" s="146"/>
      <c r="NBJ58" s="146"/>
      <c r="NBK58" s="146"/>
      <c r="NBL58" s="146"/>
      <c r="NBM58" s="146"/>
      <c r="NBN58" s="146"/>
      <c r="NBO58" s="146"/>
      <c r="NBP58" s="146"/>
      <c r="NBQ58" s="146"/>
      <c r="NBR58" s="146"/>
      <c r="NBS58" s="146"/>
      <c r="NBT58" s="146"/>
      <c r="NBU58" s="146"/>
      <c r="NBV58" s="146"/>
      <c r="NBW58" s="146"/>
      <c r="NBX58" s="146"/>
      <c r="NBY58" s="146"/>
      <c r="NBZ58" s="146"/>
      <c r="NCA58" s="146"/>
      <c r="NCB58" s="146"/>
      <c r="NCC58" s="146"/>
      <c r="NCD58" s="146"/>
      <c r="NCE58" s="146"/>
      <c r="NCF58" s="146"/>
      <c r="NCG58" s="146"/>
      <c r="NCH58" s="146"/>
      <c r="NCI58" s="146"/>
      <c r="NCJ58" s="146"/>
      <c r="NCK58" s="146"/>
      <c r="NCL58" s="146"/>
      <c r="NCM58" s="146"/>
      <c r="NCN58" s="146"/>
      <c r="NCO58" s="146"/>
      <c r="NCP58" s="146"/>
      <c r="NCQ58" s="146"/>
      <c r="NCR58" s="146"/>
      <c r="NCS58" s="146"/>
      <c r="NCT58" s="146"/>
      <c r="NCU58" s="146"/>
      <c r="NCV58" s="146"/>
      <c r="NCW58" s="146"/>
      <c r="NCX58" s="146"/>
      <c r="NCY58" s="146"/>
      <c r="NCZ58" s="146"/>
      <c r="NDA58" s="146"/>
      <c r="NDB58" s="146"/>
      <c r="NDC58" s="146"/>
      <c r="NDD58" s="146"/>
      <c r="NDE58" s="146"/>
      <c r="NDF58" s="146"/>
      <c r="NDG58" s="146"/>
      <c r="NDH58" s="146"/>
      <c r="NDI58" s="146"/>
      <c r="NDJ58" s="146"/>
      <c r="NDK58" s="146"/>
      <c r="NDL58" s="146"/>
      <c r="NDM58" s="146"/>
      <c r="NDN58" s="146"/>
      <c r="NDO58" s="146"/>
      <c r="NDP58" s="146"/>
      <c r="NDQ58" s="146"/>
      <c r="NDR58" s="146"/>
      <c r="NDS58" s="146"/>
      <c r="NDT58" s="146"/>
      <c r="NDU58" s="146"/>
      <c r="NDV58" s="146"/>
      <c r="NDW58" s="146"/>
      <c r="NDX58" s="146"/>
      <c r="NDY58" s="146"/>
      <c r="NDZ58" s="146"/>
      <c r="NEA58" s="146"/>
      <c r="NEB58" s="146"/>
      <c r="NEC58" s="146"/>
      <c r="NED58" s="146"/>
      <c r="NEE58" s="146"/>
      <c r="NEF58" s="146"/>
      <c r="NEG58" s="146"/>
      <c r="NEH58" s="146"/>
      <c r="NEI58" s="146"/>
      <c r="NEJ58" s="146"/>
      <c r="NEK58" s="146"/>
      <c r="NEL58" s="146"/>
      <c r="NEM58" s="146"/>
      <c r="NEN58" s="146"/>
      <c r="NEO58" s="146"/>
      <c r="NEP58" s="146"/>
      <c r="NEQ58" s="146"/>
      <c r="NER58" s="146"/>
      <c r="NES58" s="146"/>
      <c r="NET58" s="146"/>
      <c r="NEU58" s="146"/>
      <c r="NEV58" s="146"/>
      <c r="NEW58" s="146"/>
      <c r="NEX58" s="146"/>
      <c r="NEY58" s="146"/>
      <c r="NEZ58" s="146"/>
      <c r="NFA58" s="146"/>
      <c r="NFB58" s="146"/>
      <c r="NFC58" s="146"/>
      <c r="NFD58" s="146"/>
      <c r="NFE58" s="146"/>
      <c r="NFF58" s="146"/>
      <c r="NFG58" s="146"/>
      <c r="NFH58" s="146"/>
      <c r="NFI58" s="146"/>
      <c r="NFJ58" s="146"/>
      <c r="NFK58" s="146"/>
      <c r="NFL58" s="146"/>
      <c r="NFM58" s="146"/>
      <c r="NFN58" s="146"/>
      <c r="NFO58" s="146"/>
      <c r="NFP58" s="146"/>
      <c r="NFQ58" s="146"/>
      <c r="NFR58" s="146"/>
      <c r="NFS58" s="146"/>
      <c r="NFT58" s="146"/>
      <c r="NFU58" s="146"/>
      <c r="NFV58" s="146"/>
      <c r="NFW58" s="146"/>
      <c r="NFX58" s="146"/>
      <c r="NFY58" s="146"/>
      <c r="NFZ58" s="146"/>
      <c r="NGA58" s="146"/>
      <c r="NGB58" s="146"/>
      <c r="NGC58" s="146"/>
      <c r="NGD58" s="146"/>
      <c r="NGE58" s="146"/>
      <c r="NGF58" s="146"/>
      <c r="NGG58" s="146"/>
      <c r="NGH58" s="146"/>
      <c r="NGI58" s="146"/>
      <c r="NGJ58" s="146"/>
      <c r="NGK58" s="146"/>
      <c r="NGL58" s="146"/>
      <c r="NGM58" s="146"/>
      <c r="NGN58" s="146"/>
      <c r="NGO58" s="146"/>
      <c r="NGP58" s="146"/>
      <c r="NGQ58" s="146"/>
      <c r="NGR58" s="146"/>
      <c r="NGS58" s="146"/>
      <c r="NGT58" s="146"/>
      <c r="NGU58" s="146"/>
      <c r="NGV58" s="146"/>
      <c r="NGW58" s="146"/>
      <c r="NGX58" s="146"/>
      <c r="NGY58" s="146"/>
      <c r="NGZ58" s="146"/>
      <c r="NHA58" s="146"/>
      <c r="NHB58" s="146"/>
      <c r="NHC58" s="146"/>
      <c r="NHD58" s="146"/>
      <c r="NHE58" s="146"/>
      <c r="NHF58" s="146"/>
      <c r="NHG58" s="146"/>
      <c r="NHH58" s="146"/>
      <c r="NHI58" s="146"/>
      <c r="NHJ58" s="146"/>
      <c r="NHK58" s="146"/>
      <c r="NHL58" s="146"/>
      <c r="NHM58" s="146"/>
      <c r="NHN58" s="146"/>
      <c r="NHO58" s="146"/>
      <c r="NHP58" s="146"/>
      <c r="NHQ58" s="146"/>
      <c r="NHR58" s="146"/>
      <c r="NHS58" s="146"/>
      <c r="NHT58" s="146"/>
      <c r="NHU58" s="146"/>
      <c r="NHV58" s="146"/>
      <c r="NHW58" s="146"/>
      <c r="NHX58" s="146"/>
      <c r="NHY58" s="146"/>
      <c r="NHZ58" s="146"/>
      <c r="NIA58" s="146"/>
      <c r="NIB58" s="146"/>
      <c r="NIC58" s="146"/>
      <c r="NID58" s="146"/>
      <c r="NIE58" s="146"/>
      <c r="NIF58" s="146"/>
      <c r="NIG58" s="146"/>
      <c r="NIH58" s="146"/>
      <c r="NII58" s="146"/>
      <c r="NIJ58" s="146"/>
      <c r="NIK58" s="146"/>
      <c r="NIL58" s="146"/>
      <c r="NIM58" s="146"/>
      <c r="NIN58" s="146"/>
      <c r="NIO58" s="146"/>
      <c r="NIP58" s="146"/>
      <c r="NIQ58" s="146"/>
      <c r="NIR58" s="146"/>
      <c r="NIS58" s="146"/>
      <c r="NIT58" s="146"/>
      <c r="NIU58" s="146"/>
      <c r="NIV58" s="146"/>
      <c r="NIW58" s="146"/>
      <c r="NIX58" s="146"/>
      <c r="NIY58" s="146"/>
      <c r="NIZ58" s="146"/>
      <c r="NJA58" s="146"/>
      <c r="NJB58" s="146"/>
      <c r="NJC58" s="146"/>
      <c r="NJD58" s="146"/>
      <c r="NJE58" s="146"/>
      <c r="NJF58" s="146"/>
      <c r="NJG58" s="146"/>
      <c r="NJH58" s="146"/>
      <c r="NJI58" s="146"/>
      <c r="NJJ58" s="146"/>
      <c r="NJK58" s="146"/>
      <c r="NJL58" s="146"/>
      <c r="NJM58" s="146"/>
      <c r="NJN58" s="146"/>
      <c r="NJO58" s="146"/>
      <c r="NJP58" s="146"/>
      <c r="NJQ58" s="146"/>
      <c r="NJR58" s="146"/>
      <c r="NJS58" s="146"/>
      <c r="NJT58" s="146"/>
      <c r="NJU58" s="146"/>
      <c r="NJV58" s="146"/>
      <c r="NJW58" s="146"/>
      <c r="NJX58" s="146"/>
      <c r="NJY58" s="146"/>
      <c r="NJZ58" s="146"/>
      <c r="NKA58" s="146"/>
      <c r="NKB58" s="146"/>
      <c r="NKC58" s="146"/>
      <c r="NKD58" s="146"/>
      <c r="NKE58" s="146"/>
      <c r="NKF58" s="146"/>
      <c r="NKG58" s="146"/>
      <c r="NKH58" s="146"/>
      <c r="NKI58" s="146"/>
      <c r="NKJ58" s="146"/>
      <c r="NKK58" s="146"/>
      <c r="NKL58" s="146"/>
      <c r="NKM58" s="146"/>
      <c r="NKN58" s="146"/>
      <c r="NKO58" s="146"/>
      <c r="NKP58" s="146"/>
      <c r="NKQ58" s="146"/>
      <c r="NKR58" s="146"/>
      <c r="NKS58" s="146"/>
      <c r="NKT58" s="146"/>
      <c r="NKU58" s="146"/>
      <c r="NKV58" s="146"/>
      <c r="NKW58" s="146"/>
      <c r="NKX58" s="146"/>
      <c r="NKY58" s="146"/>
      <c r="NKZ58" s="146"/>
      <c r="NLA58" s="146"/>
      <c r="NLB58" s="146"/>
      <c r="NLC58" s="146"/>
      <c r="NLD58" s="146"/>
      <c r="NLE58" s="146"/>
      <c r="NLF58" s="146"/>
      <c r="NLG58" s="146"/>
      <c r="NLH58" s="146"/>
      <c r="NLI58" s="146"/>
      <c r="NLJ58" s="146"/>
      <c r="NLK58" s="146"/>
      <c r="NLL58" s="146"/>
      <c r="NLM58" s="146"/>
      <c r="NLN58" s="146"/>
      <c r="NLO58" s="146"/>
      <c r="NLP58" s="146"/>
      <c r="NLQ58" s="146"/>
      <c r="NLR58" s="146"/>
      <c r="NLS58" s="146"/>
      <c r="NLT58" s="146"/>
      <c r="NLU58" s="146"/>
      <c r="NLV58" s="146"/>
      <c r="NLW58" s="146"/>
      <c r="NLX58" s="146"/>
      <c r="NLY58" s="146"/>
      <c r="NLZ58" s="146"/>
      <c r="NMA58" s="146"/>
      <c r="NMB58" s="146"/>
      <c r="NMC58" s="146"/>
      <c r="NMD58" s="146"/>
      <c r="NME58" s="146"/>
      <c r="NMF58" s="146"/>
      <c r="NMG58" s="146"/>
      <c r="NMH58" s="146"/>
      <c r="NMI58" s="146"/>
      <c r="NMJ58" s="146"/>
      <c r="NMK58" s="146"/>
      <c r="NML58" s="146"/>
      <c r="NMM58" s="146"/>
      <c r="NMN58" s="146"/>
      <c r="NMO58" s="146"/>
      <c r="NMP58" s="146"/>
      <c r="NMQ58" s="146"/>
      <c r="NMR58" s="146"/>
      <c r="NMS58" s="146"/>
      <c r="NMT58" s="146"/>
      <c r="NMU58" s="146"/>
      <c r="NMV58" s="146"/>
      <c r="NMW58" s="146"/>
      <c r="NMX58" s="146"/>
      <c r="NMY58" s="146"/>
      <c r="NMZ58" s="146"/>
      <c r="NNA58" s="146"/>
      <c r="NNB58" s="146"/>
      <c r="NNC58" s="146"/>
      <c r="NND58" s="146"/>
      <c r="NNE58" s="146"/>
      <c r="NNF58" s="146"/>
      <c r="NNG58" s="146"/>
      <c r="NNH58" s="146"/>
      <c r="NNI58" s="146"/>
      <c r="NNJ58" s="146"/>
      <c r="NNK58" s="146"/>
      <c r="NNL58" s="146"/>
      <c r="NNM58" s="146"/>
      <c r="NNN58" s="146"/>
      <c r="NNO58" s="146"/>
      <c r="NNP58" s="146"/>
      <c r="NNQ58" s="146"/>
      <c r="NNR58" s="146"/>
      <c r="NNS58" s="146"/>
      <c r="NNT58" s="146"/>
      <c r="NNU58" s="146"/>
      <c r="NNV58" s="146"/>
      <c r="NNW58" s="146"/>
      <c r="NNX58" s="146"/>
      <c r="NNY58" s="146"/>
      <c r="NNZ58" s="146"/>
      <c r="NOA58" s="146"/>
      <c r="NOB58" s="146"/>
      <c r="NOC58" s="146"/>
      <c r="NOD58" s="146"/>
      <c r="NOE58" s="146"/>
      <c r="NOF58" s="146"/>
      <c r="NOG58" s="146"/>
      <c r="NOH58" s="146"/>
      <c r="NOI58" s="146"/>
      <c r="NOJ58" s="146"/>
      <c r="NOK58" s="146"/>
      <c r="NOL58" s="146"/>
      <c r="NOM58" s="146"/>
      <c r="NON58" s="146"/>
      <c r="NOO58" s="146"/>
      <c r="NOP58" s="146"/>
      <c r="NOQ58" s="146"/>
      <c r="NOR58" s="146"/>
      <c r="NOS58" s="146"/>
      <c r="NOT58" s="146"/>
      <c r="NOU58" s="146"/>
      <c r="NOV58" s="146"/>
      <c r="NOW58" s="146"/>
      <c r="NOX58" s="146"/>
      <c r="NOY58" s="146"/>
      <c r="NOZ58" s="146"/>
      <c r="NPA58" s="146"/>
      <c r="NPB58" s="146"/>
      <c r="NPC58" s="146"/>
      <c r="NPD58" s="146"/>
      <c r="NPE58" s="146"/>
      <c r="NPF58" s="146"/>
      <c r="NPG58" s="146"/>
      <c r="NPH58" s="146"/>
      <c r="NPI58" s="146"/>
      <c r="NPJ58" s="146"/>
      <c r="NPK58" s="146"/>
      <c r="NPL58" s="146"/>
      <c r="NPM58" s="146"/>
      <c r="NPN58" s="146"/>
      <c r="NPO58" s="146"/>
      <c r="NPP58" s="146"/>
      <c r="NPQ58" s="146"/>
      <c r="NPR58" s="146"/>
      <c r="NPS58" s="146"/>
      <c r="NPT58" s="146"/>
      <c r="NPU58" s="146"/>
      <c r="NPV58" s="146"/>
      <c r="NPW58" s="146"/>
      <c r="NPX58" s="146"/>
      <c r="NPY58" s="146"/>
      <c r="NPZ58" s="146"/>
      <c r="NQA58" s="146"/>
      <c r="NQB58" s="146"/>
      <c r="NQC58" s="146"/>
      <c r="NQD58" s="146"/>
      <c r="NQE58" s="146"/>
      <c r="NQF58" s="146"/>
      <c r="NQG58" s="146"/>
      <c r="NQH58" s="146"/>
      <c r="NQI58" s="146"/>
      <c r="NQJ58" s="146"/>
      <c r="NQK58" s="146"/>
      <c r="NQL58" s="146"/>
      <c r="NQM58" s="146"/>
      <c r="NQN58" s="146"/>
      <c r="NQO58" s="146"/>
      <c r="NQP58" s="146"/>
      <c r="NQQ58" s="146"/>
      <c r="NQR58" s="146"/>
      <c r="NQS58" s="146"/>
      <c r="NQT58" s="146"/>
      <c r="NQU58" s="146"/>
      <c r="NQV58" s="146"/>
      <c r="NQW58" s="146"/>
      <c r="NQX58" s="146"/>
      <c r="NQY58" s="146"/>
      <c r="NQZ58" s="146"/>
      <c r="NRA58" s="146"/>
      <c r="NRB58" s="146"/>
      <c r="NRC58" s="146"/>
      <c r="NRD58" s="146"/>
      <c r="NRE58" s="146"/>
      <c r="NRF58" s="146"/>
      <c r="NRG58" s="146"/>
      <c r="NRH58" s="146"/>
      <c r="NRI58" s="146"/>
      <c r="NRJ58" s="146"/>
      <c r="NRK58" s="146"/>
      <c r="NRL58" s="146"/>
      <c r="NRM58" s="146"/>
      <c r="NRN58" s="146"/>
      <c r="NRO58" s="146"/>
      <c r="NRP58" s="146"/>
      <c r="NRQ58" s="146"/>
      <c r="NRR58" s="146"/>
      <c r="NRS58" s="146"/>
      <c r="NRT58" s="146"/>
      <c r="NRU58" s="146"/>
      <c r="NRV58" s="146"/>
      <c r="NRW58" s="146"/>
      <c r="NRX58" s="146"/>
      <c r="NRY58" s="146"/>
      <c r="NRZ58" s="146"/>
      <c r="NSA58" s="146"/>
      <c r="NSB58" s="146"/>
      <c r="NSC58" s="146"/>
      <c r="NSD58" s="146"/>
      <c r="NSE58" s="146"/>
      <c r="NSF58" s="146"/>
      <c r="NSG58" s="146"/>
      <c r="NSH58" s="146"/>
      <c r="NSI58" s="146"/>
      <c r="NSJ58" s="146"/>
      <c r="NSK58" s="146"/>
      <c r="NSL58" s="146"/>
      <c r="NSM58" s="146"/>
      <c r="NSN58" s="146"/>
      <c r="NSO58" s="146"/>
      <c r="NSP58" s="146"/>
      <c r="NSQ58" s="146"/>
      <c r="NSR58" s="146"/>
      <c r="NSS58" s="146"/>
      <c r="NST58" s="146"/>
      <c r="NSU58" s="146"/>
      <c r="NSV58" s="146"/>
      <c r="NSW58" s="146"/>
      <c r="NSX58" s="146"/>
      <c r="NSY58" s="146"/>
      <c r="NSZ58" s="146"/>
      <c r="NTA58" s="146"/>
      <c r="NTB58" s="146"/>
      <c r="NTC58" s="146"/>
      <c r="NTD58" s="146"/>
      <c r="NTE58" s="146"/>
      <c r="NTF58" s="146"/>
      <c r="NTG58" s="146"/>
      <c r="NTH58" s="146"/>
      <c r="NTI58" s="146"/>
      <c r="NTJ58" s="146"/>
      <c r="NTK58" s="146"/>
      <c r="NTL58" s="146"/>
      <c r="NTM58" s="146"/>
      <c r="NTN58" s="146"/>
      <c r="NTO58" s="146"/>
      <c r="NTP58" s="146"/>
      <c r="NTQ58" s="146"/>
      <c r="NTR58" s="146"/>
      <c r="NTS58" s="146"/>
      <c r="NTT58" s="146"/>
      <c r="NTU58" s="146"/>
      <c r="NTV58" s="146"/>
      <c r="NTW58" s="146"/>
      <c r="NTX58" s="146"/>
      <c r="NTY58" s="146"/>
      <c r="NTZ58" s="146"/>
      <c r="NUA58" s="146"/>
      <c r="NUB58" s="146"/>
      <c r="NUC58" s="146"/>
      <c r="NUD58" s="146"/>
      <c r="NUE58" s="146"/>
      <c r="NUF58" s="146"/>
      <c r="NUG58" s="146"/>
      <c r="NUH58" s="146"/>
      <c r="NUI58" s="146"/>
      <c r="NUJ58" s="146"/>
      <c r="NUK58" s="146"/>
      <c r="NUL58" s="146"/>
      <c r="NUM58" s="146"/>
      <c r="NUN58" s="146"/>
      <c r="NUO58" s="146"/>
      <c r="NUP58" s="146"/>
      <c r="NUQ58" s="146"/>
      <c r="NUR58" s="146"/>
      <c r="NUS58" s="146"/>
      <c r="NUT58" s="146"/>
      <c r="NUU58" s="146"/>
      <c r="NUV58" s="146"/>
      <c r="NUW58" s="146"/>
      <c r="NUX58" s="146"/>
      <c r="NUY58" s="146"/>
      <c r="NUZ58" s="146"/>
      <c r="NVA58" s="146"/>
      <c r="NVB58" s="146"/>
      <c r="NVC58" s="146"/>
      <c r="NVD58" s="146"/>
      <c r="NVE58" s="146"/>
      <c r="NVF58" s="146"/>
      <c r="NVG58" s="146"/>
      <c r="NVH58" s="146"/>
      <c r="NVI58" s="146"/>
      <c r="NVJ58" s="146"/>
      <c r="NVK58" s="146"/>
      <c r="NVL58" s="146"/>
      <c r="NVM58" s="146"/>
      <c r="NVN58" s="146"/>
      <c r="NVO58" s="146"/>
      <c r="NVP58" s="146"/>
      <c r="NVQ58" s="146"/>
      <c r="NVR58" s="146"/>
      <c r="NVS58" s="146"/>
      <c r="NVT58" s="146"/>
      <c r="NVU58" s="146"/>
      <c r="NVV58" s="146"/>
      <c r="NVW58" s="146"/>
      <c r="NVX58" s="146"/>
      <c r="NVY58" s="146"/>
      <c r="NVZ58" s="146"/>
      <c r="NWA58" s="146"/>
      <c r="NWB58" s="146"/>
      <c r="NWC58" s="146"/>
      <c r="NWD58" s="146"/>
      <c r="NWE58" s="146"/>
      <c r="NWF58" s="146"/>
      <c r="NWG58" s="146"/>
      <c r="NWH58" s="146"/>
      <c r="NWI58" s="146"/>
      <c r="NWJ58" s="146"/>
      <c r="NWK58" s="146"/>
      <c r="NWL58" s="146"/>
      <c r="NWM58" s="146"/>
      <c r="NWN58" s="146"/>
      <c r="NWO58" s="146"/>
      <c r="NWP58" s="146"/>
      <c r="NWQ58" s="146"/>
      <c r="NWR58" s="146"/>
      <c r="NWS58" s="146"/>
      <c r="NWT58" s="146"/>
      <c r="NWU58" s="146"/>
      <c r="NWV58" s="146"/>
      <c r="NWW58" s="146"/>
      <c r="NWX58" s="146"/>
      <c r="NWY58" s="146"/>
      <c r="NWZ58" s="146"/>
      <c r="NXA58" s="146"/>
      <c r="NXB58" s="146"/>
      <c r="NXC58" s="146"/>
      <c r="NXD58" s="146"/>
      <c r="NXE58" s="146"/>
      <c r="NXF58" s="146"/>
      <c r="NXG58" s="146"/>
      <c r="NXH58" s="146"/>
      <c r="NXI58" s="146"/>
      <c r="NXJ58" s="146"/>
      <c r="NXK58" s="146"/>
      <c r="NXL58" s="146"/>
      <c r="NXM58" s="146"/>
      <c r="NXN58" s="146"/>
      <c r="NXO58" s="146"/>
      <c r="NXP58" s="146"/>
      <c r="NXQ58" s="146"/>
      <c r="NXR58" s="146"/>
      <c r="NXS58" s="146"/>
      <c r="NXT58" s="146"/>
      <c r="NXU58" s="146"/>
      <c r="NXV58" s="146"/>
      <c r="NXW58" s="146"/>
      <c r="NXX58" s="146"/>
      <c r="NXY58" s="146"/>
      <c r="NXZ58" s="146"/>
      <c r="NYA58" s="146"/>
      <c r="NYB58" s="146"/>
      <c r="NYC58" s="146"/>
      <c r="NYD58" s="146"/>
      <c r="NYE58" s="146"/>
      <c r="NYF58" s="146"/>
      <c r="NYG58" s="146"/>
      <c r="NYH58" s="146"/>
      <c r="NYI58" s="146"/>
      <c r="NYJ58" s="146"/>
      <c r="NYK58" s="146"/>
      <c r="NYL58" s="146"/>
      <c r="NYM58" s="146"/>
      <c r="NYN58" s="146"/>
      <c r="NYO58" s="146"/>
      <c r="NYP58" s="146"/>
      <c r="NYQ58" s="146"/>
      <c r="NYR58" s="146"/>
      <c r="NYS58" s="146"/>
      <c r="NYT58" s="146"/>
      <c r="NYU58" s="146"/>
      <c r="NYV58" s="146"/>
      <c r="NYW58" s="146"/>
      <c r="NYX58" s="146"/>
      <c r="NYY58" s="146"/>
      <c r="NYZ58" s="146"/>
      <c r="NZA58" s="146"/>
      <c r="NZB58" s="146"/>
      <c r="NZC58" s="146"/>
      <c r="NZD58" s="146"/>
      <c r="NZE58" s="146"/>
      <c r="NZF58" s="146"/>
      <c r="NZG58" s="146"/>
      <c r="NZH58" s="146"/>
      <c r="NZI58" s="146"/>
      <c r="NZJ58" s="146"/>
      <c r="NZK58" s="146"/>
      <c r="NZL58" s="146"/>
      <c r="NZM58" s="146"/>
      <c r="NZN58" s="146"/>
      <c r="NZO58" s="146"/>
      <c r="NZP58" s="146"/>
      <c r="NZQ58" s="146"/>
      <c r="NZR58" s="146"/>
      <c r="NZS58" s="146"/>
      <c r="NZT58" s="146"/>
      <c r="NZU58" s="146"/>
      <c r="NZV58" s="146"/>
      <c r="NZW58" s="146"/>
      <c r="NZX58" s="146"/>
      <c r="NZY58" s="146"/>
      <c r="NZZ58" s="146"/>
      <c r="OAA58" s="146"/>
      <c r="OAB58" s="146"/>
      <c r="OAC58" s="146"/>
      <c r="OAD58" s="146"/>
      <c r="OAE58" s="146"/>
      <c r="OAF58" s="146"/>
      <c r="OAG58" s="146"/>
      <c r="OAH58" s="146"/>
      <c r="OAI58" s="146"/>
      <c r="OAJ58" s="146"/>
      <c r="OAK58" s="146"/>
      <c r="OAL58" s="146"/>
      <c r="OAM58" s="146"/>
      <c r="OAN58" s="146"/>
      <c r="OAO58" s="146"/>
      <c r="OAP58" s="146"/>
      <c r="OAQ58" s="146"/>
      <c r="OAR58" s="146"/>
      <c r="OAS58" s="146"/>
      <c r="OAT58" s="146"/>
      <c r="OAU58" s="146"/>
      <c r="OAV58" s="146"/>
      <c r="OAW58" s="146"/>
      <c r="OAX58" s="146"/>
      <c r="OAY58" s="146"/>
      <c r="OAZ58" s="146"/>
      <c r="OBA58" s="146"/>
      <c r="OBB58" s="146"/>
      <c r="OBC58" s="146"/>
      <c r="OBD58" s="146"/>
      <c r="OBE58" s="146"/>
      <c r="OBF58" s="146"/>
      <c r="OBG58" s="146"/>
      <c r="OBH58" s="146"/>
      <c r="OBI58" s="146"/>
      <c r="OBJ58" s="146"/>
      <c r="OBK58" s="146"/>
      <c r="OBL58" s="146"/>
      <c r="OBM58" s="146"/>
      <c r="OBN58" s="146"/>
      <c r="OBO58" s="146"/>
      <c r="OBP58" s="146"/>
      <c r="OBQ58" s="146"/>
      <c r="OBR58" s="146"/>
      <c r="OBS58" s="146"/>
      <c r="OBT58" s="146"/>
      <c r="OBU58" s="146"/>
      <c r="OBV58" s="146"/>
      <c r="OBW58" s="146"/>
      <c r="OBX58" s="146"/>
      <c r="OBY58" s="146"/>
      <c r="OBZ58" s="146"/>
      <c r="OCA58" s="146"/>
      <c r="OCB58" s="146"/>
      <c r="OCC58" s="146"/>
      <c r="OCD58" s="146"/>
      <c r="OCE58" s="146"/>
      <c r="OCF58" s="146"/>
      <c r="OCG58" s="146"/>
      <c r="OCH58" s="146"/>
      <c r="OCI58" s="146"/>
      <c r="OCJ58" s="146"/>
      <c r="OCK58" s="146"/>
      <c r="OCL58" s="146"/>
      <c r="OCM58" s="146"/>
      <c r="OCN58" s="146"/>
      <c r="OCO58" s="146"/>
      <c r="OCP58" s="146"/>
      <c r="OCQ58" s="146"/>
      <c r="OCR58" s="146"/>
      <c r="OCS58" s="146"/>
      <c r="OCT58" s="146"/>
      <c r="OCU58" s="146"/>
      <c r="OCV58" s="146"/>
      <c r="OCW58" s="146"/>
      <c r="OCX58" s="146"/>
      <c r="OCY58" s="146"/>
      <c r="OCZ58" s="146"/>
      <c r="ODA58" s="146"/>
      <c r="ODB58" s="146"/>
      <c r="ODC58" s="146"/>
      <c r="ODD58" s="146"/>
      <c r="ODE58" s="146"/>
      <c r="ODF58" s="146"/>
      <c r="ODG58" s="146"/>
      <c r="ODH58" s="146"/>
      <c r="ODI58" s="146"/>
      <c r="ODJ58" s="146"/>
      <c r="ODK58" s="146"/>
      <c r="ODL58" s="146"/>
      <c r="ODM58" s="146"/>
      <c r="ODN58" s="146"/>
      <c r="ODO58" s="146"/>
      <c r="ODP58" s="146"/>
      <c r="ODQ58" s="146"/>
      <c r="ODR58" s="146"/>
      <c r="ODS58" s="146"/>
      <c r="ODT58" s="146"/>
      <c r="ODU58" s="146"/>
      <c r="ODV58" s="146"/>
      <c r="ODW58" s="146"/>
      <c r="ODX58" s="146"/>
      <c r="ODY58" s="146"/>
      <c r="ODZ58" s="146"/>
      <c r="OEA58" s="146"/>
      <c r="OEB58" s="146"/>
      <c r="OEC58" s="146"/>
      <c r="OED58" s="146"/>
      <c r="OEE58" s="146"/>
      <c r="OEF58" s="146"/>
      <c r="OEG58" s="146"/>
      <c r="OEH58" s="146"/>
      <c r="OEI58" s="146"/>
      <c r="OEJ58" s="146"/>
      <c r="OEK58" s="146"/>
      <c r="OEL58" s="146"/>
      <c r="OEM58" s="146"/>
      <c r="OEN58" s="146"/>
      <c r="OEO58" s="146"/>
      <c r="OEP58" s="146"/>
      <c r="OEQ58" s="146"/>
      <c r="OER58" s="146"/>
      <c r="OES58" s="146"/>
      <c r="OET58" s="146"/>
      <c r="OEU58" s="146"/>
      <c r="OEV58" s="146"/>
      <c r="OEW58" s="146"/>
      <c r="OEX58" s="146"/>
      <c r="OEY58" s="146"/>
      <c r="OEZ58" s="146"/>
      <c r="OFA58" s="146"/>
      <c r="OFB58" s="146"/>
      <c r="OFC58" s="146"/>
      <c r="OFD58" s="146"/>
      <c r="OFE58" s="146"/>
      <c r="OFF58" s="146"/>
      <c r="OFG58" s="146"/>
      <c r="OFH58" s="146"/>
      <c r="OFI58" s="146"/>
      <c r="OFJ58" s="146"/>
      <c r="OFK58" s="146"/>
      <c r="OFL58" s="146"/>
      <c r="OFM58" s="146"/>
      <c r="OFN58" s="146"/>
      <c r="OFO58" s="146"/>
      <c r="OFP58" s="146"/>
      <c r="OFQ58" s="146"/>
      <c r="OFR58" s="146"/>
      <c r="OFS58" s="146"/>
      <c r="OFT58" s="146"/>
      <c r="OFU58" s="146"/>
      <c r="OFV58" s="146"/>
      <c r="OFW58" s="146"/>
      <c r="OFX58" s="146"/>
      <c r="OFY58" s="146"/>
      <c r="OFZ58" s="146"/>
      <c r="OGA58" s="146"/>
      <c r="OGB58" s="146"/>
      <c r="OGC58" s="146"/>
      <c r="OGD58" s="146"/>
      <c r="OGE58" s="146"/>
      <c r="OGF58" s="146"/>
      <c r="OGG58" s="146"/>
      <c r="OGH58" s="146"/>
      <c r="OGI58" s="146"/>
      <c r="OGJ58" s="146"/>
      <c r="OGK58" s="146"/>
      <c r="OGL58" s="146"/>
      <c r="OGM58" s="146"/>
      <c r="OGN58" s="146"/>
      <c r="OGO58" s="146"/>
      <c r="OGP58" s="146"/>
      <c r="OGQ58" s="146"/>
      <c r="OGR58" s="146"/>
      <c r="OGS58" s="146"/>
      <c r="OGT58" s="146"/>
      <c r="OGU58" s="146"/>
      <c r="OGV58" s="146"/>
      <c r="OGW58" s="146"/>
      <c r="OGX58" s="146"/>
      <c r="OGY58" s="146"/>
      <c r="OGZ58" s="146"/>
      <c r="OHA58" s="146"/>
      <c r="OHB58" s="146"/>
      <c r="OHC58" s="146"/>
      <c r="OHD58" s="146"/>
      <c r="OHE58" s="146"/>
      <c r="OHF58" s="146"/>
      <c r="OHG58" s="146"/>
      <c r="OHH58" s="146"/>
      <c r="OHI58" s="146"/>
      <c r="OHJ58" s="146"/>
      <c r="OHK58" s="146"/>
      <c r="OHL58" s="146"/>
      <c r="OHM58" s="146"/>
      <c r="OHN58" s="146"/>
      <c r="OHO58" s="146"/>
      <c r="OHP58" s="146"/>
      <c r="OHQ58" s="146"/>
      <c r="OHR58" s="146"/>
      <c r="OHS58" s="146"/>
      <c r="OHT58" s="146"/>
      <c r="OHU58" s="146"/>
      <c r="OHV58" s="146"/>
      <c r="OHW58" s="146"/>
      <c r="OHX58" s="146"/>
      <c r="OHY58" s="146"/>
      <c r="OHZ58" s="146"/>
      <c r="OIA58" s="146"/>
      <c r="OIB58" s="146"/>
      <c r="OIC58" s="146"/>
      <c r="OID58" s="146"/>
      <c r="OIE58" s="146"/>
      <c r="OIF58" s="146"/>
      <c r="OIG58" s="146"/>
      <c r="OIH58" s="146"/>
      <c r="OII58" s="146"/>
      <c r="OIJ58" s="146"/>
      <c r="OIK58" s="146"/>
      <c r="OIL58" s="146"/>
      <c r="OIM58" s="146"/>
      <c r="OIN58" s="146"/>
      <c r="OIO58" s="146"/>
      <c r="OIP58" s="146"/>
      <c r="OIQ58" s="146"/>
      <c r="OIR58" s="146"/>
      <c r="OIS58" s="146"/>
      <c r="OIT58" s="146"/>
      <c r="OIU58" s="146"/>
      <c r="OIV58" s="146"/>
      <c r="OIW58" s="146"/>
      <c r="OIX58" s="146"/>
      <c r="OIY58" s="146"/>
      <c r="OIZ58" s="146"/>
      <c r="OJA58" s="146"/>
      <c r="OJB58" s="146"/>
      <c r="OJC58" s="146"/>
      <c r="OJD58" s="146"/>
      <c r="OJE58" s="146"/>
      <c r="OJF58" s="146"/>
      <c r="OJG58" s="146"/>
      <c r="OJH58" s="146"/>
      <c r="OJI58" s="146"/>
      <c r="OJJ58" s="146"/>
      <c r="OJK58" s="146"/>
      <c r="OJL58" s="146"/>
      <c r="OJM58" s="146"/>
      <c r="OJN58" s="146"/>
      <c r="OJO58" s="146"/>
      <c r="OJP58" s="146"/>
      <c r="OJQ58" s="146"/>
      <c r="OJR58" s="146"/>
      <c r="OJS58" s="146"/>
      <c r="OJT58" s="146"/>
      <c r="OJU58" s="146"/>
      <c r="OJV58" s="146"/>
      <c r="OJW58" s="146"/>
      <c r="OJX58" s="146"/>
      <c r="OJY58" s="146"/>
      <c r="OJZ58" s="146"/>
      <c r="OKA58" s="146"/>
      <c r="OKB58" s="146"/>
      <c r="OKC58" s="146"/>
      <c r="OKD58" s="146"/>
      <c r="OKE58" s="146"/>
      <c r="OKF58" s="146"/>
      <c r="OKG58" s="146"/>
      <c r="OKH58" s="146"/>
      <c r="OKI58" s="146"/>
      <c r="OKJ58" s="146"/>
      <c r="OKK58" s="146"/>
      <c r="OKL58" s="146"/>
      <c r="OKM58" s="146"/>
      <c r="OKN58" s="146"/>
      <c r="OKO58" s="146"/>
      <c r="OKP58" s="146"/>
      <c r="OKQ58" s="146"/>
      <c r="OKR58" s="146"/>
      <c r="OKS58" s="146"/>
      <c r="OKT58" s="146"/>
      <c r="OKU58" s="146"/>
      <c r="OKV58" s="146"/>
      <c r="OKW58" s="146"/>
      <c r="OKX58" s="146"/>
      <c r="OKY58" s="146"/>
      <c r="OKZ58" s="146"/>
      <c r="OLA58" s="146"/>
      <c r="OLB58" s="146"/>
      <c r="OLC58" s="146"/>
      <c r="OLD58" s="146"/>
      <c r="OLE58" s="146"/>
      <c r="OLF58" s="146"/>
      <c r="OLG58" s="146"/>
      <c r="OLH58" s="146"/>
      <c r="OLI58" s="146"/>
      <c r="OLJ58" s="146"/>
      <c r="OLK58" s="146"/>
      <c r="OLL58" s="146"/>
      <c r="OLM58" s="146"/>
      <c r="OLN58" s="146"/>
      <c r="OLO58" s="146"/>
      <c r="OLP58" s="146"/>
      <c r="OLQ58" s="146"/>
      <c r="OLR58" s="146"/>
      <c r="OLS58" s="146"/>
      <c r="OLT58" s="146"/>
      <c r="OLU58" s="146"/>
      <c r="OLV58" s="146"/>
      <c r="OLW58" s="146"/>
      <c r="OLX58" s="146"/>
      <c r="OLY58" s="146"/>
      <c r="OLZ58" s="146"/>
      <c r="OMA58" s="146"/>
      <c r="OMB58" s="146"/>
      <c r="OMC58" s="146"/>
      <c r="OMD58" s="146"/>
      <c r="OME58" s="146"/>
      <c r="OMF58" s="146"/>
      <c r="OMG58" s="146"/>
      <c r="OMH58" s="146"/>
      <c r="OMI58" s="146"/>
      <c r="OMJ58" s="146"/>
      <c r="OMK58" s="146"/>
      <c r="OML58" s="146"/>
      <c r="OMM58" s="146"/>
      <c r="OMN58" s="146"/>
      <c r="OMO58" s="146"/>
      <c r="OMP58" s="146"/>
      <c r="OMQ58" s="146"/>
      <c r="OMR58" s="146"/>
      <c r="OMS58" s="146"/>
      <c r="OMT58" s="146"/>
      <c r="OMU58" s="146"/>
      <c r="OMV58" s="146"/>
      <c r="OMW58" s="146"/>
      <c r="OMX58" s="146"/>
      <c r="OMY58" s="146"/>
      <c r="OMZ58" s="146"/>
      <c r="ONA58" s="146"/>
      <c r="ONB58" s="146"/>
      <c r="ONC58" s="146"/>
      <c r="OND58" s="146"/>
      <c r="ONE58" s="146"/>
      <c r="ONF58" s="146"/>
      <c r="ONG58" s="146"/>
      <c r="ONH58" s="146"/>
      <c r="ONI58" s="146"/>
      <c r="ONJ58" s="146"/>
      <c r="ONK58" s="146"/>
      <c r="ONL58" s="146"/>
      <c r="ONM58" s="146"/>
      <c r="ONN58" s="146"/>
      <c r="ONO58" s="146"/>
      <c r="ONP58" s="146"/>
      <c r="ONQ58" s="146"/>
      <c r="ONR58" s="146"/>
      <c r="ONS58" s="146"/>
      <c r="ONT58" s="146"/>
      <c r="ONU58" s="146"/>
      <c r="ONV58" s="146"/>
      <c r="ONW58" s="146"/>
      <c r="ONX58" s="146"/>
      <c r="ONY58" s="146"/>
      <c r="ONZ58" s="146"/>
      <c r="OOA58" s="146"/>
      <c r="OOB58" s="146"/>
      <c r="OOC58" s="146"/>
      <c r="OOD58" s="146"/>
      <c r="OOE58" s="146"/>
      <c r="OOF58" s="146"/>
      <c r="OOG58" s="146"/>
      <c r="OOH58" s="146"/>
      <c r="OOI58" s="146"/>
      <c r="OOJ58" s="146"/>
      <c r="OOK58" s="146"/>
      <c r="OOL58" s="146"/>
      <c r="OOM58" s="146"/>
      <c r="OON58" s="146"/>
      <c r="OOO58" s="146"/>
      <c r="OOP58" s="146"/>
      <c r="OOQ58" s="146"/>
      <c r="OOR58" s="146"/>
      <c r="OOS58" s="146"/>
      <c r="OOT58" s="146"/>
      <c r="OOU58" s="146"/>
      <c r="OOV58" s="146"/>
      <c r="OOW58" s="146"/>
      <c r="OOX58" s="146"/>
      <c r="OOY58" s="146"/>
      <c r="OOZ58" s="146"/>
      <c r="OPA58" s="146"/>
      <c r="OPB58" s="146"/>
      <c r="OPC58" s="146"/>
      <c r="OPD58" s="146"/>
      <c r="OPE58" s="146"/>
      <c r="OPF58" s="146"/>
      <c r="OPG58" s="146"/>
      <c r="OPH58" s="146"/>
      <c r="OPI58" s="146"/>
      <c r="OPJ58" s="146"/>
      <c r="OPK58" s="146"/>
      <c r="OPL58" s="146"/>
      <c r="OPM58" s="146"/>
      <c r="OPN58" s="146"/>
      <c r="OPO58" s="146"/>
      <c r="OPP58" s="146"/>
      <c r="OPQ58" s="146"/>
      <c r="OPR58" s="146"/>
      <c r="OPS58" s="146"/>
      <c r="OPT58" s="146"/>
      <c r="OPU58" s="146"/>
      <c r="OPV58" s="146"/>
      <c r="OPW58" s="146"/>
      <c r="OPX58" s="146"/>
      <c r="OPY58" s="146"/>
      <c r="OPZ58" s="146"/>
      <c r="OQA58" s="146"/>
      <c r="OQB58" s="146"/>
      <c r="OQC58" s="146"/>
      <c r="OQD58" s="146"/>
      <c r="OQE58" s="146"/>
      <c r="OQF58" s="146"/>
      <c r="OQG58" s="146"/>
      <c r="OQH58" s="146"/>
      <c r="OQI58" s="146"/>
      <c r="OQJ58" s="146"/>
      <c r="OQK58" s="146"/>
      <c r="OQL58" s="146"/>
      <c r="OQM58" s="146"/>
      <c r="OQN58" s="146"/>
      <c r="OQO58" s="146"/>
      <c r="OQP58" s="146"/>
      <c r="OQQ58" s="146"/>
      <c r="OQR58" s="146"/>
      <c r="OQS58" s="146"/>
      <c r="OQT58" s="146"/>
      <c r="OQU58" s="146"/>
      <c r="OQV58" s="146"/>
      <c r="OQW58" s="146"/>
      <c r="OQX58" s="146"/>
      <c r="OQY58" s="146"/>
      <c r="OQZ58" s="146"/>
      <c r="ORA58" s="146"/>
      <c r="ORB58" s="146"/>
      <c r="ORC58" s="146"/>
      <c r="ORD58" s="146"/>
      <c r="ORE58" s="146"/>
      <c r="ORF58" s="146"/>
      <c r="ORG58" s="146"/>
      <c r="ORH58" s="146"/>
      <c r="ORI58" s="146"/>
      <c r="ORJ58" s="146"/>
      <c r="ORK58" s="146"/>
      <c r="ORL58" s="146"/>
      <c r="ORM58" s="146"/>
      <c r="ORN58" s="146"/>
      <c r="ORO58" s="146"/>
      <c r="ORP58" s="146"/>
      <c r="ORQ58" s="146"/>
      <c r="ORR58" s="146"/>
      <c r="ORS58" s="146"/>
      <c r="ORT58" s="146"/>
      <c r="ORU58" s="146"/>
      <c r="ORV58" s="146"/>
      <c r="ORW58" s="146"/>
      <c r="ORX58" s="146"/>
      <c r="ORY58" s="146"/>
      <c r="ORZ58" s="146"/>
      <c r="OSA58" s="146"/>
      <c r="OSB58" s="146"/>
      <c r="OSC58" s="146"/>
      <c r="OSD58" s="146"/>
      <c r="OSE58" s="146"/>
      <c r="OSF58" s="146"/>
      <c r="OSG58" s="146"/>
      <c r="OSH58" s="146"/>
      <c r="OSI58" s="146"/>
      <c r="OSJ58" s="146"/>
      <c r="OSK58" s="146"/>
      <c r="OSL58" s="146"/>
      <c r="OSM58" s="146"/>
      <c r="OSN58" s="146"/>
      <c r="OSO58" s="146"/>
      <c r="OSP58" s="146"/>
      <c r="OSQ58" s="146"/>
      <c r="OSR58" s="146"/>
      <c r="OSS58" s="146"/>
      <c r="OST58" s="146"/>
      <c r="OSU58" s="146"/>
      <c r="OSV58" s="146"/>
      <c r="OSW58" s="146"/>
      <c r="OSX58" s="146"/>
      <c r="OSY58" s="146"/>
      <c r="OSZ58" s="146"/>
      <c r="OTA58" s="146"/>
      <c r="OTB58" s="146"/>
      <c r="OTC58" s="146"/>
      <c r="OTD58" s="146"/>
      <c r="OTE58" s="146"/>
      <c r="OTF58" s="146"/>
      <c r="OTG58" s="146"/>
      <c r="OTH58" s="146"/>
      <c r="OTI58" s="146"/>
      <c r="OTJ58" s="146"/>
      <c r="OTK58" s="146"/>
      <c r="OTL58" s="146"/>
      <c r="OTM58" s="146"/>
      <c r="OTN58" s="146"/>
      <c r="OTO58" s="146"/>
      <c r="OTP58" s="146"/>
      <c r="OTQ58" s="146"/>
      <c r="OTR58" s="146"/>
      <c r="OTS58" s="146"/>
      <c r="OTT58" s="146"/>
      <c r="OTU58" s="146"/>
      <c r="OTV58" s="146"/>
      <c r="OTW58" s="146"/>
      <c r="OTX58" s="146"/>
      <c r="OTY58" s="146"/>
      <c r="OTZ58" s="146"/>
      <c r="OUA58" s="146"/>
      <c r="OUB58" s="146"/>
      <c r="OUC58" s="146"/>
      <c r="OUD58" s="146"/>
      <c r="OUE58" s="146"/>
      <c r="OUF58" s="146"/>
      <c r="OUG58" s="146"/>
      <c r="OUH58" s="146"/>
      <c r="OUI58" s="146"/>
      <c r="OUJ58" s="146"/>
      <c r="OUK58" s="146"/>
      <c r="OUL58" s="146"/>
      <c r="OUM58" s="146"/>
      <c r="OUN58" s="146"/>
      <c r="OUO58" s="146"/>
      <c r="OUP58" s="146"/>
      <c r="OUQ58" s="146"/>
      <c r="OUR58" s="146"/>
      <c r="OUS58" s="146"/>
      <c r="OUT58" s="146"/>
      <c r="OUU58" s="146"/>
      <c r="OUV58" s="146"/>
      <c r="OUW58" s="146"/>
      <c r="OUX58" s="146"/>
      <c r="OUY58" s="146"/>
      <c r="OUZ58" s="146"/>
      <c r="OVA58" s="146"/>
      <c r="OVB58" s="146"/>
      <c r="OVC58" s="146"/>
      <c r="OVD58" s="146"/>
      <c r="OVE58" s="146"/>
      <c r="OVF58" s="146"/>
      <c r="OVG58" s="146"/>
      <c r="OVH58" s="146"/>
      <c r="OVI58" s="146"/>
      <c r="OVJ58" s="146"/>
      <c r="OVK58" s="146"/>
      <c r="OVL58" s="146"/>
      <c r="OVM58" s="146"/>
      <c r="OVN58" s="146"/>
      <c r="OVO58" s="146"/>
      <c r="OVP58" s="146"/>
      <c r="OVQ58" s="146"/>
      <c r="OVR58" s="146"/>
      <c r="OVS58" s="146"/>
      <c r="OVT58" s="146"/>
      <c r="OVU58" s="146"/>
      <c r="OVV58" s="146"/>
      <c r="OVW58" s="146"/>
      <c r="OVX58" s="146"/>
      <c r="OVY58" s="146"/>
      <c r="OVZ58" s="146"/>
      <c r="OWA58" s="146"/>
      <c r="OWB58" s="146"/>
      <c r="OWC58" s="146"/>
      <c r="OWD58" s="146"/>
      <c r="OWE58" s="146"/>
      <c r="OWF58" s="146"/>
      <c r="OWG58" s="146"/>
      <c r="OWH58" s="146"/>
      <c r="OWI58" s="146"/>
      <c r="OWJ58" s="146"/>
      <c r="OWK58" s="146"/>
      <c r="OWL58" s="146"/>
      <c r="OWM58" s="146"/>
      <c r="OWN58" s="146"/>
      <c r="OWO58" s="146"/>
      <c r="OWP58" s="146"/>
      <c r="OWQ58" s="146"/>
      <c r="OWR58" s="146"/>
      <c r="OWS58" s="146"/>
      <c r="OWT58" s="146"/>
      <c r="OWU58" s="146"/>
      <c r="OWV58" s="146"/>
      <c r="OWW58" s="146"/>
      <c r="OWX58" s="146"/>
      <c r="OWY58" s="146"/>
      <c r="OWZ58" s="146"/>
      <c r="OXA58" s="146"/>
      <c r="OXB58" s="146"/>
      <c r="OXC58" s="146"/>
      <c r="OXD58" s="146"/>
      <c r="OXE58" s="146"/>
      <c r="OXF58" s="146"/>
      <c r="OXG58" s="146"/>
      <c r="OXH58" s="146"/>
      <c r="OXI58" s="146"/>
      <c r="OXJ58" s="146"/>
      <c r="OXK58" s="146"/>
      <c r="OXL58" s="146"/>
      <c r="OXM58" s="146"/>
      <c r="OXN58" s="146"/>
      <c r="OXO58" s="146"/>
      <c r="OXP58" s="146"/>
      <c r="OXQ58" s="146"/>
      <c r="OXR58" s="146"/>
      <c r="OXS58" s="146"/>
      <c r="OXT58" s="146"/>
      <c r="OXU58" s="146"/>
      <c r="OXV58" s="146"/>
      <c r="OXW58" s="146"/>
      <c r="OXX58" s="146"/>
      <c r="OXY58" s="146"/>
      <c r="OXZ58" s="146"/>
      <c r="OYA58" s="146"/>
      <c r="OYB58" s="146"/>
      <c r="OYC58" s="146"/>
      <c r="OYD58" s="146"/>
      <c r="OYE58" s="146"/>
      <c r="OYF58" s="146"/>
      <c r="OYG58" s="146"/>
      <c r="OYH58" s="146"/>
      <c r="OYI58" s="146"/>
      <c r="OYJ58" s="146"/>
      <c r="OYK58" s="146"/>
      <c r="OYL58" s="146"/>
      <c r="OYM58" s="146"/>
      <c r="OYN58" s="146"/>
      <c r="OYO58" s="146"/>
      <c r="OYP58" s="146"/>
      <c r="OYQ58" s="146"/>
      <c r="OYR58" s="146"/>
      <c r="OYS58" s="146"/>
      <c r="OYT58" s="146"/>
      <c r="OYU58" s="146"/>
      <c r="OYV58" s="146"/>
      <c r="OYW58" s="146"/>
      <c r="OYX58" s="146"/>
      <c r="OYY58" s="146"/>
      <c r="OYZ58" s="146"/>
      <c r="OZA58" s="146"/>
      <c r="OZB58" s="146"/>
      <c r="OZC58" s="146"/>
      <c r="OZD58" s="146"/>
      <c r="OZE58" s="146"/>
      <c r="OZF58" s="146"/>
      <c r="OZG58" s="146"/>
      <c r="OZH58" s="146"/>
      <c r="OZI58" s="146"/>
      <c r="OZJ58" s="146"/>
      <c r="OZK58" s="146"/>
      <c r="OZL58" s="146"/>
      <c r="OZM58" s="146"/>
      <c r="OZN58" s="146"/>
      <c r="OZO58" s="146"/>
      <c r="OZP58" s="146"/>
      <c r="OZQ58" s="146"/>
      <c r="OZR58" s="146"/>
      <c r="OZS58" s="146"/>
      <c r="OZT58" s="146"/>
      <c r="OZU58" s="146"/>
      <c r="OZV58" s="146"/>
      <c r="OZW58" s="146"/>
      <c r="OZX58" s="146"/>
      <c r="OZY58" s="146"/>
      <c r="OZZ58" s="146"/>
      <c r="PAA58" s="146"/>
      <c r="PAB58" s="146"/>
      <c r="PAC58" s="146"/>
      <c r="PAD58" s="146"/>
      <c r="PAE58" s="146"/>
      <c r="PAF58" s="146"/>
      <c r="PAG58" s="146"/>
      <c r="PAH58" s="146"/>
      <c r="PAI58" s="146"/>
      <c r="PAJ58" s="146"/>
      <c r="PAK58" s="146"/>
      <c r="PAL58" s="146"/>
      <c r="PAM58" s="146"/>
      <c r="PAN58" s="146"/>
      <c r="PAO58" s="146"/>
      <c r="PAP58" s="146"/>
      <c r="PAQ58" s="146"/>
      <c r="PAR58" s="146"/>
      <c r="PAS58" s="146"/>
      <c r="PAT58" s="146"/>
      <c r="PAU58" s="146"/>
      <c r="PAV58" s="146"/>
      <c r="PAW58" s="146"/>
      <c r="PAX58" s="146"/>
      <c r="PAY58" s="146"/>
      <c r="PAZ58" s="146"/>
      <c r="PBA58" s="146"/>
      <c r="PBB58" s="146"/>
      <c r="PBC58" s="146"/>
      <c r="PBD58" s="146"/>
      <c r="PBE58" s="146"/>
      <c r="PBF58" s="146"/>
      <c r="PBG58" s="146"/>
      <c r="PBH58" s="146"/>
      <c r="PBI58" s="146"/>
      <c r="PBJ58" s="146"/>
      <c r="PBK58" s="146"/>
      <c r="PBL58" s="146"/>
      <c r="PBM58" s="146"/>
      <c r="PBN58" s="146"/>
      <c r="PBO58" s="146"/>
      <c r="PBP58" s="146"/>
      <c r="PBQ58" s="146"/>
      <c r="PBR58" s="146"/>
      <c r="PBS58" s="146"/>
      <c r="PBT58" s="146"/>
      <c r="PBU58" s="146"/>
      <c r="PBV58" s="146"/>
      <c r="PBW58" s="146"/>
      <c r="PBX58" s="146"/>
      <c r="PBY58" s="146"/>
      <c r="PBZ58" s="146"/>
      <c r="PCA58" s="146"/>
      <c r="PCB58" s="146"/>
      <c r="PCC58" s="146"/>
      <c r="PCD58" s="146"/>
      <c r="PCE58" s="146"/>
      <c r="PCF58" s="146"/>
      <c r="PCG58" s="146"/>
      <c r="PCH58" s="146"/>
      <c r="PCI58" s="146"/>
      <c r="PCJ58" s="146"/>
      <c r="PCK58" s="146"/>
      <c r="PCL58" s="146"/>
      <c r="PCM58" s="146"/>
      <c r="PCN58" s="146"/>
      <c r="PCO58" s="146"/>
      <c r="PCP58" s="146"/>
      <c r="PCQ58" s="146"/>
      <c r="PCR58" s="146"/>
      <c r="PCS58" s="146"/>
      <c r="PCT58" s="146"/>
      <c r="PCU58" s="146"/>
      <c r="PCV58" s="146"/>
      <c r="PCW58" s="146"/>
      <c r="PCX58" s="146"/>
      <c r="PCY58" s="146"/>
      <c r="PCZ58" s="146"/>
      <c r="PDA58" s="146"/>
      <c r="PDB58" s="146"/>
      <c r="PDC58" s="146"/>
      <c r="PDD58" s="146"/>
      <c r="PDE58" s="146"/>
      <c r="PDF58" s="146"/>
      <c r="PDG58" s="146"/>
      <c r="PDH58" s="146"/>
      <c r="PDI58" s="146"/>
      <c r="PDJ58" s="146"/>
      <c r="PDK58" s="146"/>
      <c r="PDL58" s="146"/>
      <c r="PDM58" s="146"/>
      <c r="PDN58" s="146"/>
      <c r="PDO58" s="146"/>
      <c r="PDP58" s="146"/>
      <c r="PDQ58" s="146"/>
      <c r="PDR58" s="146"/>
      <c r="PDS58" s="146"/>
      <c r="PDT58" s="146"/>
      <c r="PDU58" s="146"/>
      <c r="PDV58" s="146"/>
      <c r="PDW58" s="146"/>
      <c r="PDX58" s="146"/>
      <c r="PDY58" s="146"/>
      <c r="PDZ58" s="146"/>
      <c r="PEA58" s="146"/>
      <c r="PEB58" s="146"/>
      <c r="PEC58" s="146"/>
      <c r="PED58" s="146"/>
      <c r="PEE58" s="146"/>
      <c r="PEF58" s="146"/>
      <c r="PEG58" s="146"/>
      <c r="PEH58" s="146"/>
      <c r="PEI58" s="146"/>
      <c r="PEJ58" s="146"/>
      <c r="PEK58" s="146"/>
      <c r="PEL58" s="146"/>
      <c r="PEM58" s="146"/>
      <c r="PEN58" s="146"/>
      <c r="PEO58" s="146"/>
      <c r="PEP58" s="146"/>
      <c r="PEQ58" s="146"/>
      <c r="PER58" s="146"/>
      <c r="PES58" s="146"/>
      <c r="PET58" s="146"/>
      <c r="PEU58" s="146"/>
      <c r="PEV58" s="146"/>
      <c r="PEW58" s="146"/>
      <c r="PEX58" s="146"/>
      <c r="PEY58" s="146"/>
      <c r="PEZ58" s="146"/>
      <c r="PFA58" s="146"/>
      <c r="PFB58" s="146"/>
      <c r="PFC58" s="146"/>
      <c r="PFD58" s="146"/>
      <c r="PFE58" s="146"/>
      <c r="PFF58" s="146"/>
      <c r="PFG58" s="146"/>
      <c r="PFH58" s="146"/>
      <c r="PFI58" s="146"/>
      <c r="PFJ58" s="146"/>
      <c r="PFK58" s="146"/>
      <c r="PFL58" s="146"/>
      <c r="PFM58" s="146"/>
      <c r="PFN58" s="146"/>
      <c r="PFO58" s="146"/>
      <c r="PFP58" s="146"/>
      <c r="PFQ58" s="146"/>
      <c r="PFR58" s="146"/>
      <c r="PFS58" s="146"/>
      <c r="PFT58" s="146"/>
      <c r="PFU58" s="146"/>
      <c r="PFV58" s="146"/>
      <c r="PFW58" s="146"/>
      <c r="PFX58" s="146"/>
      <c r="PFY58" s="146"/>
      <c r="PFZ58" s="146"/>
      <c r="PGA58" s="146"/>
      <c r="PGB58" s="146"/>
      <c r="PGC58" s="146"/>
      <c r="PGD58" s="146"/>
      <c r="PGE58" s="146"/>
      <c r="PGF58" s="146"/>
      <c r="PGG58" s="146"/>
      <c r="PGH58" s="146"/>
      <c r="PGI58" s="146"/>
      <c r="PGJ58" s="146"/>
      <c r="PGK58" s="146"/>
      <c r="PGL58" s="146"/>
      <c r="PGM58" s="146"/>
      <c r="PGN58" s="146"/>
      <c r="PGO58" s="146"/>
      <c r="PGP58" s="146"/>
      <c r="PGQ58" s="146"/>
      <c r="PGR58" s="146"/>
      <c r="PGS58" s="146"/>
      <c r="PGT58" s="146"/>
      <c r="PGU58" s="146"/>
      <c r="PGV58" s="146"/>
      <c r="PGW58" s="146"/>
      <c r="PGX58" s="146"/>
      <c r="PGY58" s="146"/>
      <c r="PGZ58" s="146"/>
      <c r="PHA58" s="146"/>
      <c r="PHB58" s="146"/>
      <c r="PHC58" s="146"/>
      <c r="PHD58" s="146"/>
      <c r="PHE58" s="146"/>
      <c r="PHF58" s="146"/>
      <c r="PHG58" s="146"/>
      <c r="PHH58" s="146"/>
      <c r="PHI58" s="146"/>
      <c r="PHJ58" s="146"/>
      <c r="PHK58" s="146"/>
      <c r="PHL58" s="146"/>
      <c r="PHM58" s="146"/>
      <c r="PHN58" s="146"/>
      <c r="PHO58" s="146"/>
      <c r="PHP58" s="146"/>
      <c r="PHQ58" s="146"/>
      <c r="PHR58" s="146"/>
      <c r="PHS58" s="146"/>
      <c r="PHT58" s="146"/>
      <c r="PHU58" s="146"/>
      <c r="PHV58" s="146"/>
      <c r="PHW58" s="146"/>
      <c r="PHX58" s="146"/>
      <c r="PHY58" s="146"/>
      <c r="PHZ58" s="146"/>
      <c r="PIA58" s="146"/>
      <c r="PIB58" s="146"/>
      <c r="PIC58" s="146"/>
      <c r="PID58" s="146"/>
      <c r="PIE58" s="146"/>
      <c r="PIF58" s="146"/>
      <c r="PIG58" s="146"/>
      <c r="PIH58" s="146"/>
      <c r="PII58" s="146"/>
      <c r="PIJ58" s="146"/>
      <c r="PIK58" s="146"/>
      <c r="PIL58" s="146"/>
      <c r="PIM58" s="146"/>
      <c r="PIN58" s="146"/>
      <c r="PIO58" s="146"/>
      <c r="PIP58" s="146"/>
      <c r="PIQ58" s="146"/>
      <c r="PIR58" s="146"/>
      <c r="PIS58" s="146"/>
      <c r="PIT58" s="146"/>
      <c r="PIU58" s="146"/>
      <c r="PIV58" s="146"/>
      <c r="PIW58" s="146"/>
      <c r="PIX58" s="146"/>
      <c r="PIY58" s="146"/>
      <c r="PIZ58" s="146"/>
      <c r="PJA58" s="146"/>
      <c r="PJB58" s="146"/>
      <c r="PJC58" s="146"/>
      <c r="PJD58" s="146"/>
      <c r="PJE58" s="146"/>
      <c r="PJF58" s="146"/>
      <c r="PJG58" s="146"/>
      <c r="PJH58" s="146"/>
      <c r="PJI58" s="146"/>
      <c r="PJJ58" s="146"/>
      <c r="PJK58" s="146"/>
      <c r="PJL58" s="146"/>
      <c r="PJM58" s="146"/>
      <c r="PJN58" s="146"/>
      <c r="PJO58" s="146"/>
      <c r="PJP58" s="146"/>
      <c r="PJQ58" s="146"/>
      <c r="PJR58" s="146"/>
      <c r="PJS58" s="146"/>
      <c r="PJT58" s="146"/>
      <c r="PJU58" s="146"/>
      <c r="PJV58" s="146"/>
      <c r="PJW58" s="146"/>
      <c r="PJX58" s="146"/>
      <c r="PJY58" s="146"/>
      <c r="PJZ58" s="146"/>
      <c r="PKA58" s="146"/>
      <c r="PKB58" s="146"/>
      <c r="PKC58" s="146"/>
      <c r="PKD58" s="146"/>
      <c r="PKE58" s="146"/>
      <c r="PKF58" s="146"/>
      <c r="PKG58" s="146"/>
      <c r="PKH58" s="146"/>
      <c r="PKI58" s="146"/>
      <c r="PKJ58" s="146"/>
      <c r="PKK58" s="146"/>
      <c r="PKL58" s="146"/>
      <c r="PKM58" s="146"/>
      <c r="PKN58" s="146"/>
      <c r="PKO58" s="146"/>
      <c r="PKP58" s="146"/>
      <c r="PKQ58" s="146"/>
      <c r="PKR58" s="146"/>
      <c r="PKS58" s="146"/>
      <c r="PKT58" s="146"/>
      <c r="PKU58" s="146"/>
      <c r="PKV58" s="146"/>
      <c r="PKW58" s="146"/>
      <c r="PKX58" s="146"/>
      <c r="PKY58" s="146"/>
      <c r="PKZ58" s="146"/>
      <c r="PLA58" s="146"/>
      <c r="PLB58" s="146"/>
      <c r="PLC58" s="146"/>
      <c r="PLD58" s="146"/>
      <c r="PLE58" s="146"/>
      <c r="PLF58" s="146"/>
      <c r="PLG58" s="146"/>
      <c r="PLH58" s="146"/>
      <c r="PLI58" s="146"/>
      <c r="PLJ58" s="146"/>
      <c r="PLK58" s="146"/>
      <c r="PLL58" s="146"/>
      <c r="PLM58" s="146"/>
      <c r="PLN58" s="146"/>
      <c r="PLO58" s="146"/>
      <c r="PLP58" s="146"/>
      <c r="PLQ58" s="146"/>
      <c r="PLR58" s="146"/>
      <c r="PLS58" s="146"/>
      <c r="PLT58" s="146"/>
      <c r="PLU58" s="146"/>
      <c r="PLV58" s="146"/>
      <c r="PLW58" s="146"/>
      <c r="PLX58" s="146"/>
      <c r="PLY58" s="146"/>
      <c r="PLZ58" s="146"/>
      <c r="PMA58" s="146"/>
      <c r="PMB58" s="146"/>
      <c r="PMC58" s="146"/>
      <c r="PMD58" s="146"/>
      <c r="PME58" s="146"/>
      <c r="PMF58" s="146"/>
      <c r="PMG58" s="146"/>
      <c r="PMH58" s="146"/>
      <c r="PMI58" s="146"/>
      <c r="PMJ58" s="146"/>
      <c r="PMK58" s="146"/>
      <c r="PML58" s="146"/>
      <c r="PMM58" s="146"/>
      <c r="PMN58" s="146"/>
      <c r="PMO58" s="146"/>
      <c r="PMP58" s="146"/>
      <c r="PMQ58" s="146"/>
      <c r="PMR58" s="146"/>
      <c r="PMS58" s="146"/>
      <c r="PMT58" s="146"/>
      <c r="PMU58" s="146"/>
      <c r="PMV58" s="146"/>
      <c r="PMW58" s="146"/>
      <c r="PMX58" s="146"/>
      <c r="PMY58" s="146"/>
      <c r="PMZ58" s="146"/>
      <c r="PNA58" s="146"/>
      <c r="PNB58" s="146"/>
      <c r="PNC58" s="146"/>
      <c r="PND58" s="146"/>
      <c r="PNE58" s="146"/>
      <c r="PNF58" s="146"/>
      <c r="PNG58" s="146"/>
      <c r="PNH58" s="146"/>
      <c r="PNI58" s="146"/>
      <c r="PNJ58" s="146"/>
      <c r="PNK58" s="146"/>
      <c r="PNL58" s="146"/>
      <c r="PNM58" s="146"/>
      <c r="PNN58" s="146"/>
      <c r="PNO58" s="146"/>
      <c r="PNP58" s="146"/>
      <c r="PNQ58" s="146"/>
      <c r="PNR58" s="146"/>
      <c r="PNS58" s="146"/>
      <c r="PNT58" s="146"/>
      <c r="PNU58" s="146"/>
      <c r="PNV58" s="146"/>
      <c r="PNW58" s="146"/>
      <c r="PNX58" s="146"/>
      <c r="PNY58" s="146"/>
      <c r="PNZ58" s="146"/>
      <c r="POA58" s="146"/>
      <c r="POB58" s="146"/>
      <c r="POC58" s="146"/>
      <c r="POD58" s="146"/>
      <c r="POE58" s="146"/>
      <c r="POF58" s="146"/>
      <c r="POG58" s="146"/>
      <c r="POH58" s="146"/>
      <c r="POI58" s="146"/>
      <c r="POJ58" s="146"/>
      <c r="POK58" s="146"/>
      <c r="POL58" s="146"/>
      <c r="POM58" s="146"/>
      <c r="PON58" s="146"/>
      <c r="POO58" s="146"/>
      <c r="POP58" s="146"/>
      <c r="POQ58" s="146"/>
      <c r="POR58" s="146"/>
      <c r="POS58" s="146"/>
      <c r="POT58" s="146"/>
      <c r="POU58" s="146"/>
      <c r="POV58" s="146"/>
      <c r="POW58" s="146"/>
      <c r="POX58" s="146"/>
      <c r="POY58" s="146"/>
      <c r="POZ58" s="146"/>
      <c r="PPA58" s="146"/>
      <c r="PPB58" s="146"/>
      <c r="PPC58" s="146"/>
      <c r="PPD58" s="146"/>
      <c r="PPE58" s="146"/>
      <c r="PPF58" s="146"/>
      <c r="PPG58" s="146"/>
      <c r="PPH58" s="146"/>
      <c r="PPI58" s="146"/>
      <c r="PPJ58" s="146"/>
      <c r="PPK58" s="146"/>
      <c r="PPL58" s="146"/>
      <c r="PPM58" s="146"/>
      <c r="PPN58" s="146"/>
      <c r="PPO58" s="146"/>
      <c r="PPP58" s="146"/>
      <c r="PPQ58" s="146"/>
      <c r="PPR58" s="146"/>
      <c r="PPS58" s="146"/>
      <c r="PPT58" s="146"/>
      <c r="PPU58" s="146"/>
      <c r="PPV58" s="146"/>
      <c r="PPW58" s="146"/>
      <c r="PPX58" s="146"/>
      <c r="PPY58" s="146"/>
      <c r="PPZ58" s="146"/>
      <c r="PQA58" s="146"/>
      <c r="PQB58" s="146"/>
      <c r="PQC58" s="146"/>
      <c r="PQD58" s="146"/>
      <c r="PQE58" s="146"/>
      <c r="PQF58" s="146"/>
      <c r="PQG58" s="146"/>
      <c r="PQH58" s="146"/>
      <c r="PQI58" s="146"/>
      <c r="PQJ58" s="146"/>
      <c r="PQK58" s="146"/>
      <c r="PQL58" s="146"/>
      <c r="PQM58" s="146"/>
      <c r="PQN58" s="146"/>
      <c r="PQO58" s="146"/>
      <c r="PQP58" s="146"/>
      <c r="PQQ58" s="146"/>
      <c r="PQR58" s="146"/>
      <c r="PQS58" s="146"/>
      <c r="PQT58" s="146"/>
      <c r="PQU58" s="146"/>
      <c r="PQV58" s="146"/>
      <c r="PQW58" s="146"/>
      <c r="PQX58" s="146"/>
      <c r="PQY58" s="146"/>
      <c r="PQZ58" s="146"/>
      <c r="PRA58" s="146"/>
      <c r="PRB58" s="146"/>
      <c r="PRC58" s="146"/>
      <c r="PRD58" s="146"/>
      <c r="PRE58" s="146"/>
      <c r="PRF58" s="146"/>
      <c r="PRG58" s="146"/>
      <c r="PRH58" s="146"/>
      <c r="PRI58" s="146"/>
      <c r="PRJ58" s="146"/>
      <c r="PRK58" s="146"/>
      <c r="PRL58" s="146"/>
      <c r="PRM58" s="146"/>
      <c r="PRN58" s="146"/>
      <c r="PRO58" s="146"/>
      <c r="PRP58" s="146"/>
      <c r="PRQ58" s="146"/>
      <c r="PRR58" s="146"/>
      <c r="PRS58" s="146"/>
      <c r="PRT58" s="146"/>
      <c r="PRU58" s="146"/>
      <c r="PRV58" s="146"/>
      <c r="PRW58" s="146"/>
      <c r="PRX58" s="146"/>
      <c r="PRY58" s="146"/>
      <c r="PRZ58" s="146"/>
      <c r="PSA58" s="146"/>
      <c r="PSB58" s="146"/>
      <c r="PSC58" s="146"/>
      <c r="PSD58" s="146"/>
      <c r="PSE58" s="146"/>
      <c r="PSF58" s="146"/>
      <c r="PSG58" s="146"/>
      <c r="PSH58" s="146"/>
      <c r="PSI58" s="146"/>
      <c r="PSJ58" s="146"/>
      <c r="PSK58" s="146"/>
      <c r="PSL58" s="146"/>
      <c r="PSM58" s="146"/>
      <c r="PSN58" s="146"/>
      <c r="PSO58" s="146"/>
      <c r="PSP58" s="146"/>
      <c r="PSQ58" s="146"/>
      <c r="PSR58" s="146"/>
      <c r="PSS58" s="146"/>
      <c r="PST58" s="146"/>
      <c r="PSU58" s="146"/>
      <c r="PSV58" s="146"/>
      <c r="PSW58" s="146"/>
      <c r="PSX58" s="146"/>
      <c r="PSY58" s="146"/>
      <c r="PSZ58" s="146"/>
      <c r="PTA58" s="146"/>
      <c r="PTB58" s="146"/>
      <c r="PTC58" s="146"/>
      <c r="PTD58" s="146"/>
      <c r="PTE58" s="146"/>
      <c r="PTF58" s="146"/>
      <c r="PTG58" s="146"/>
      <c r="PTH58" s="146"/>
      <c r="PTI58" s="146"/>
      <c r="PTJ58" s="146"/>
      <c r="PTK58" s="146"/>
      <c r="PTL58" s="146"/>
      <c r="PTM58" s="146"/>
      <c r="PTN58" s="146"/>
      <c r="PTO58" s="146"/>
      <c r="PTP58" s="146"/>
      <c r="PTQ58" s="146"/>
      <c r="PTR58" s="146"/>
      <c r="PTS58" s="146"/>
      <c r="PTT58" s="146"/>
      <c r="PTU58" s="146"/>
      <c r="PTV58" s="146"/>
      <c r="PTW58" s="146"/>
      <c r="PTX58" s="146"/>
      <c r="PTY58" s="146"/>
      <c r="PTZ58" s="146"/>
      <c r="PUA58" s="146"/>
      <c r="PUB58" s="146"/>
      <c r="PUC58" s="146"/>
      <c r="PUD58" s="146"/>
      <c r="PUE58" s="146"/>
      <c r="PUF58" s="146"/>
      <c r="PUG58" s="146"/>
      <c r="PUH58" s="146"/>
      <c r="PUI58" s="146"/>
      <c r="PUJ58" s="146"/>
      <c r="PUK58" s="146"/>
      <c r="PUL58" s="146"/>
      <c r="PUM58" s="146"/>
      <c r="PUN58" s="146"/>
      <c r="PUO58" s="146"/>
      <c r="PUP58" s="146"/>
      <c r="PUQ58" s="146"/>
      <c r="PUR58" s="146"/>
      <c r="PUS58" s="146"/>
      <c r="PUT58" s="146"/>
      <c r="PUU58" s="146"/>
      <c r="PUV58" s="146"/>
      <c r="PUW58" s="146"/>
      <c r="PUX58" s="146"/>
      <c r="PUY58" s="146"/>
      <c r="PUZ58" s="146"/>
      <c r="PVA58" s="146"/>
      <c r="PVB58" s="146"/>
      <c r="PVC58" s="146"/>
      <c r="PVD58" s="146"/>
      <c r="PVE58" s="146"/>
      <c r="PVF58" s="146"/>
      <c r="PVG58" s="146"/>
      <c r="PVH58" s="146"/>
      <c r="PVI58" s="146"/>
      <c r="PVJ58" s="146"/>
      <c r="PVK58" s="146"/>
      <c r="PVL58" s="146"/>
      <c r="PVM58" s="146"/>
      <c r="PVN58" s="146"/>
      <c r="PVO58" s="146"/>
      <c r="PVP58" s="146"/>
      <c r="PVQ58" s="146"/>
      <c r="PVR58" s="146"/>
      <c r="PVS58" s="146"/>
      <c r="PVT58" s="146"/>
      <c r="PVU58" s="146"/>
      <c r="PVV58" s="146"/>
      <c r="PVW58" s="146"/>
      <c r="PVX58" s="146"/>
      <c r="PVY58" s="146"/>
      <c r="PVZ58" s="146"/>
      <c r="PWA58" s="146"/>
      <c r="PWB58" s="146"/>
      <c r="PWC58" s="146"/>
      <c r="PWD58" s="146"/>
      <c r="PWE58" s="146"/>
      <c r="PWF58" s="146"/>
      <c r="PWG58" s="146"/>
      <c r="PWH58" s="146"/>
      <c r="PWI58" s="146"/>
      <c r="PWJ58" s="146"/>
      <c r="PWK58" s="146"/>
      <c r="PWL58" s="146"/>
      <c r="PWM58" s="146"/>
      <c r="PWN58" s="146"/>
      <c r="PWO58" s="146"/>
      <c r="PWP58" s="146"/>
      <c r="PWQ58" s="146"/>
      <c r="PWR58" s="146"/>
      <c r="PWS58" s="146"/>
      <c r="PWT58" s="146"/>
      <c r="PWU58" s="146"/>
      <c r="PWV58" s="146"/>
      <c r="PWW58" s="146"/>
      <c r="PWX58" s="146"/>
      <c r="PWY58" s="146"/>
      <c r="PWZ58" s="146"/>
      <c r="PXA58" s="146"/>
      <c r="PXB58" s="146"/>
      <c r="PXC58" s="146"/>
      <c r="PXD58" s="146"/>
      <c r="PXE58" s="146"/>
      <c r="PXF58" s="146"/>
      <c r="PXG58" s="146"/>
      <c r="PXH58" s="146"/>
      <c r="PXI58" s="146"/>
      <c r="PXJ58" s="146"/>
      <c r="PXK58" s="146"/>
      <c r="PXL58" s="146"/>
      <c r="PXM58" s="146"/>
      <c r="PXN58" s="146"/>
      <c r="PXO58" s="146"/>
      <c r="PXP58" s="146"/>
      <c r="PXQ58" s="146"/>
      <c r="PXR58" s="146"/>
      <c r="PXS58" s="146"/>
      <c r="PXT58" s="146"/>
      <c r="PXU58" s="146"/>
      <c r="PXV58" s="146"/>
      <c r="PXW58" s="146"/>
      <c r="PXX58" s="146"/>
      <c r="PXY58" s="146"/>
      <c r="PXZ58" s="146"/>
      <c r="PYA58" s="146"/>
      <c r="PYB58" s="146"/>
      <c r="PYC58" s="146"/>
      <c r="PYD58" s="146"/>
      <c r="PYE58" s="146"/>
      <c r="PYF58" s="146"/>
      <c r="PYG58" s="146"/>
      <c r="PYH58" s="146"/>
      <c r="PYI58" s="146"/>
      <c r="PYJ58" s="146"/>
      <c r="PYK58" s="146"/>
      <c r="PYL58" s="146"/>
      <c r="PYM58" s="146"/>
      <c r="PYN58" s="146"/>
      <c r="PYO58" s="146"/>
      <c r="PYP58" s="146"/>
      <c r="PYQ58" s="146"/>
      <c r="PYR58" s="146"/>
      <c r="PYS58" s="146"/>
      <c r="PYT58" s="146"/>
      <c r="PYU58" s="146"/>
      <c r="PYV58" s="146"/>
      <c r="PYW58" s="146"/>
      <c r="PYX58" s="146"/>
      <c r="PYY58" s="146"/>
      <c r="PYZ58" s="146"/>
      <c r="PZA58" s="146"/>
      <c r="PZB58" s="146"/>
      <c r="PZC58" s="146"/>
      <c r="PZD58" s="146"/>
      <c r="PZE58" s="146"/>
      <c r="PZF58" s="146"/>
      <c r="PZG58" s="146"/>
      <c r="PZH58" s="146"/>
      <c r="PZI58" s="146"/>
      <c r="PZJ58" s="146"/>
      <c r="PZK58" s="146"/>
      <c r="PZL58" s="146"/>
      <c r="PZM58" s="146"/>
      <c r="PZN58" s="146"/>
      <c r="PZO58" s="146"/>
      <c r="PZP58" s="146"/>
      <c r="PZQ58" s="146"/>
      <c r="PZR58" s="146"/>
      <c r="PZS58" s="146"/>
      <c r="PZT58" s="146"/>
      <c r="PZU58" s="146"/>
      <c r="PZV58" s="146"/>
      <c r="PZW58" s="146"/>
      <c r="PZX58" s="146"/>
      <c r="PZY58" s="146"/>
      <c r="PZZ58" s="146"/>
      <c r="QAA58" s="146"/>
      <c r="QAB58" s="146"/>
      <c r="QAC58" s="146"/>
      <c r="QAD58" s="146"/>
      <c r="QAE58" s="146"/>
      <c r="QAF58" s="146"/>
      <c r="QAG58" s="146"/>
      <c r="QAH58" s="146"/>
      <c r="QAI58" s="146"/>
      <c r="QAJ58" s="146"/>
      <c r="QAK58" s="146"/>
      <c r="QAL58" s="146"/>
      <c r="QAM58" s="146"/>
      <c r="QAN58" s="146"/>
      <c r="QAO58" s="146"/>
      <c r="QAP58" s="146"/>
      <c r="QAQ58" s="146"/>
      <c r="QAR58" s="146"/>
      <c r="QAS58" s="146"/>
      <c r="QAT58" s="146"/>
      <c r="QAU58" s="146"/>
      <c r="QAV58" s="146"/>
      <c r="QAW58" s="146"/>
      <c r="QAX58" s="146"/>
      <c r="QAY58" s="146"/>
      <c r="QAZ58" s="146"/>
      <c r="QBA58" s="146"/>
      <c r="QBB58" s="146"/>
      <c r="QBC58" s="146"/>
      <c r="QBD58" s="146"/>
      <c r="QBE58" s="146"/>
      <c r="QBF58" s="146"/>
      <c r="QBG58" s="146"/>
      <c r="QBH58" s="146"/>
      <c r="QBI58" s="146"/>
      <c r="QBJ58" s="146"/>
      <c r="QBK58" s="146"/>
      <c r="QBL58" s="146"/>
      <c r="QBM58" s="146"/>
      <c r="QBN58" s="146"/>
      <c r="QBO58" s="146"/>
      <c r="QBP58" s="146"/>
      <c r="QBQ58" s="146"/>
      <c r="QBR58" s="146"/>
      <c r="QBS58" s="146"/>
      <c r="QBT58" s="146"/>
      <c r="QBU58" s="146"/>
      <c r="QBV58" s="146"/>
      <c r="QBW58" s="146"/>
      <c r="QBX58" s="146"/>
      <c r="QBY58" s="146"/>
      <c r="QBZ58" s="146"/>
      <c r="QCA58" s="146"/>
      <c r="QCB58" s="146"/>
      <c r="QCC58" s="146"/>
      <c r="QCD58" s="146"/>
      <c r="QCE58" s="146"/>
      <c r="QCF58" s="146"/>
      <c r="QCG58" s="146"/>
      <c r="QCH58" s="146"/>
      <c r="QCI58" s="146"/>
      <c r="QCJ58" s="146"/>
      <c r="QCK58" s="146"/>
      <c r="QCL58" s="146"/>
      <c r="QCM58" s="146"/>
      <c r="QCN58" s="146"/>
      <c r="QCO58" s="146"/>
      <c r="QCP58" s="146"/>
      <c r="QCQ58" s="146"/>
      <c r="QCR58" s="146"/>
      <c r="QCS58" s="146"/>
      <c r="QCT58" s="146"/>
      <c r="QCU58" s="146"/>
      <c r="QCV58" s="146"/>
      <c r="QCW58" s="146"/>
      <c r="QCX58" s="146"/>
      <c r="QCY58" s="146"/>
      <c r="QCZ58" s="146"/>
      <c r="QDA58" s="146"/>
      <c r="QDB58" s="146"/>
      <c r="QDC58" s="146"/>
      <c r="QDD58" s="146"/>
      <c r="QDE58" s="146"/>
      <c r="QDF58" s="146"/>
      <c r="QDG58" s="146"/>
      <c r="QDH58" s="146"/>
      <c r="QDI58" s="146"/>
      <c r="QDJ58" s="146"/>
      <c r="QDK58" s="146"/>
      <c r="QDL58" s="146"/>
      <c r="QDM58" s="146"/>
      <c r="QDN58" s="146"/>
      <c r="QDO58" s="146"/>
      <c r="QDP58" s="146"/>
      <c r="QDQ58" s="146"/>
      <c r="QDR58" s="146"/>
      <c r="QDS58" s="146"/>
      <c r="QDT58" s="146"/>
      <c r="QDU58" s="146"/>
      <c r="QDV58" s="146"/>
      <c r="QDW58" s="146"/>
      <c r="QDX58" s="146"/>
      <c r="QDY58" s="146"/>
      <c r="QDZ58" s="146"/>
      <c r="QEA58" s="146"/>
      <c r="QEB58" s="146"/>
      <c r="QEC58" s="146"/>
      <c r="QED58" s="146"/>
      <c r="QEE58" s="146"/>
      <c r="QEF58" s="146"/>
      <c r="QEG58" s="146"/>
      <c r="QEH58" s="146"/>
      <c r="QEI58" s="146"/>
      <c r="QEJ58" s="146"/>
      <c r="QEK58" s="146"/>
      <c r="QEL58" s="146"/>
      <c r="QEM58" s="146"/>
      <c r="QEN58" s="146"/>
      <c r="QEO58" s="146"/>
      <c r="QEP58" s="146"/>
      <c r="QEQ58" s="146"/>
      <c r="QER58" s="146"/>
      <c r="QES58" s="146"/>
      <c r="QET58" s="146"/>
      <c r="QEU58" s="146"/>
      <c r="QEV58" s="146"/>
      <c r="QEW58" s="146"/>
      <c r="QEX58" s="146"/>
      <c r="QEY58" s="146"/>
      <c r="QEZ58" s="146"/>
      <c r="QFA58" s="146"/>
      <c r="QFB58" s="146"/>
      <c r="QFC58" s="146"/>
      <c r="QFD58" s="146"/>
      <c r="QFE58" s="146"/>
      <c r="QFF58" s="146"/>
      <c r="QFG58" s="146"/>
      <c r="QFH58" s="146"/>
      <c r="QFI58" s="146"/>
      <c r="QFJ58" s="146"/>
      <c r="QFK58" s="146"/>
      <c r="QFL58" s="146"/>
      <c r="QFM58" s="146"/>
      <c r="QFN58" s="146"/>
      <c r="QFO58" s="146"/>
      <c r="QFP58" s="146"/>
      <c r="QFQ58" s="146"/>
      <c r="QFR58" s="146"/>
      <c r="QFS58" s="146"/>
      <c r="QFT58" s="146"/>
      <c r="QFU58" s="146"/>
      <c r="QFV58" s="146"/>
      <c r="QFW58" s="146"/>
      <c r="QFX58" s="146"/>
      <c r="QFY58" s="146"/>
      <c r="QFZ58" s="146"/>
      <c r="QGA58" s="146"/>
      <c r="QGB58" s="146"/>
      <c r="QGC58" s="146"/>
      <c r="QGD58" s="146"/>
      <c r="QGE58" s="146"/>
      <c r="QGF58" s="146"/>
      <c r="QGG58" s="146"/>
      <c r="QGH58" s="146"/>
      <c r="QGI58" s="146"/>
      <c r="QGJ58" s="146"/>
      <c r="QGK58" s="146"/>
      <c r="QGL58" s="146"/>
      <c r="QGM58" s="146"/>
      <c r="QGN58" s="146"/>
      <c r="QGO58" s="146"/>
      <c r="QGP58" s="146"/>
      <c r="QGQ58" s="146"/>
      <c r="QGR58" s="146"/>
      <c r="QGS58" s="146"/>
      <c r="QGT58" s="146"/>
      <c r="QGU58" s="146"/>
      <c r="QGV58" s="146"/>
      <c r="QGW58" s="146"/>
      <c r="QGX58" s="146"/>
      <c r="QGY58" s="146"/>
      <c r="QGZ58" s="146"/>
      <c r="QHA58" s="146"/>
      <c r="QHB58" s="146"/>
      <c r="QHC58" s="146"/>
      <c r="QHD58" s="146"/>
      <c r="QHE58" s="146"/>
      <c r="QHF58" s="146"/>
      <c r="QHG58" s="146"/>
      <c r="QHH58" s="146"/>
      <c r="QHI58" s="146"/>
      <c r="QHJ58" s="146"/>
      <c r="QHK58" s="146"/>
      <c r="QHL58" s="146"/>
      <c r="QHM58" s="146"/>
      <c r="QHN58" s="146"/>
      <c r="QHO58" s="146"/>
      <c r="QHP58" s="146"/>
      <c r="QHQ58" s="146"/>
      <c r="QHR58" s="146"/>
      <c r="QHS58" s="146"/>
      <c r="QHT58" s="146"/>
      <c r="QHU58" s="146"/>
      <c r="QHV58" s="146"/>
      <c r="QHW58" s="146"/>
      <c r="QHX58" s="146"/>
      <c r="QHY58" s="146"/>
      <c r="QHZ58" s="146"/>
      <c r="QIA58" s="146"/>
      <c r="QIB58" s="146"/>
      <c r="QIC58" s="146"/>
      <c r="QID58" s="146"/>
      <c r="QIE58" s="146"/>
      <c r="QIF58" s="146"/>
      <c r="QIG58" s="146"/>
      <c r="QIH58" s="146"/>
      <c r="QII58" s="146"/>
      <c r="QIJ58" s="146"/>
      <c r="QIK58" s="146"/>
      <c r="QIL58" s="146"/>
      <c r="QIM58" s="146"/>
      <c r="QIN58" s="146"/>
      <c r="QIO58" s="146"/>
      <c r="QIP58" s="146"/>
      <c r="QIQ58" s="146"/>
      <c r="QIR58" s="146"/>
      <c r="QIS58" s="146"/>
      <c r="QIT58" s="146"/>
      <c r="QIU58" s="146"/>
      <c r="QIV58" s="146"/>
      <c r="QIW58" s="146"/>
      <c r="QIX58" s="146"/>
      <c r="QIY58" s="146"/>
      <c r="QIZ58" s="146"/>
      <c r="QJA58" s="146"/>
      <c r="QJB58" s="146"/>
      <c r="QJC58" s="146"/>
      <c r="QJD58" s="146"/>
      <c r="QJE58" s="146"/>
      <c r="QJF58" s="146"/>
      <c r="QJG58" s="146"/>
      <c r="QJH58" s="146"/>
      <c r="QJI58" s="146"/>
      <c r="QJJ58" s="146"/>
      <c r="QJK58" s="146"/>
      <c r="QJL58" s="146"/>
      <c r="QJM58" s="146"/>
      <c r="QJN58" s="146"/>
      <c r="QJO58" s="146"/>
      <c r="QJP58" s="146"/>
      <c r="QJQ58" s="146"/>
      <c r="QJR58" s="146"/>
      <c r="QJS58" s="146"/>
      <c r="QJT58" s="146"/>
      <c r="QJU58" s="146"/>
      <c r="QJV58" s="146"/>
      <c r="QJW58" s="146"/>
      <c r="QJX58" s="146"/>
      <c r="QJY58" s="146"/>
      <c r="QJZ58" s="146"/>
      <c r="QKA58" s="146"/>
      <c r="QKB58" s="146"/>
      <c r="QKC58" s="146"/>
      <c r="QKD58" s="146"/>
      <c r="QKE58" s="146"/>
      <c r="QKF58" s="146"/>
      <c r="QKG58" s="146"/>
      <c r="QKH58" s="146"/>
      <c r="QKI58" s="146"/>
      <c r="QKJ58" s="146"/>
      <c r="QKK58" s="146"/>
      <c r="QKL58" s="146"/>
      <c r="QKM58" s="146"/>
      <c r="QKN58" s="146"/>
      <c r="QKO58" s="146"/>
      <c r="QKP58" s="146"/>
      <c r="QKQ58" s="146"/>
      <c r="QKR58" s="146"/>
      <c r="QKS58" s="146"/>
      <c r="QKT58" s="146"/>
      <c r="QKU58" s="146"/>
      <c r="QKV58" s="146"/>
      <c r="QKW58" s="146"/>
      <c r="QKX58" s="146"/>
      <c r="QKY58" s="146"/>
      <c r="QKZ58" s="146"/>
      <c r="QLA58" s="146"/>
      <c r="QLB58" s="146"/>
      <c r="QLC58" s="146"/>
      <c r="QLD58" s="146"/>
      <c r="QLE58" s="146"/>
      <c r="QLF58" s="146"/>
      <c r="QLG58" s="146"/>
      <c r="QLH58" s="146"/>
      <c r="QLI58" s="146"/>
      <c r="QLJ58" s="146"/>
      <c r="QLK58" s="146"/>
      <c r="QLL58" s="146"/>
      <c r="QLM58" s="146"/>
      <c r="QLN58" s="146"/>
      <c r="QLO58" s="146"/>
      <c r="QLP58" s="146"/>
      <c r="QLQ58" s="146"/>
      <c r="QLR58" s="146"/>
      <c r="QLS58" s="146"/>
      <c r="QLT58" s="146"/>
      <c r="QLU58" s="146"/>
      <c r="QLV58" s="146"/>
      <c r="QLW58" s="146"/>
      <c r="QLX58" s="146"/>
      <c r="QLY58" s="146"/>
      <c r="QLZ58" s="146"/>
      <c r="QMA58" s="146"/>
      <c r="QMB58" s="146"/>
      <c r="QMC58" s="146"/>
      <c r="QMD58" s="146"/>
      <c r="QME58" s="146"/>
      <c r="QMF58" s="146"/>
      <c r="QMG58" s="146"/>
      <c r="QMH58" s="146"/>
      <c r="QMI58" s="146"/>
      <c r="QMJ58" s="146"/>
      <c r="QMK58" s="146"/>
      <c r="QML58" s="146"/>
      <c r="QMM58" s="146"/>
      <c r="QMN58" s="146"/>
      <c r="QMO58" s="146"/>
      <c r="QMP58" s="146"/>
      <c r="QMQ58" s="146"/>
      <c r="QMR58" s="146"/>
      <c r="QMS58" s="146"/>
      <c r="QMT58" s="146"/>
      <c r="QMU58" s="146"/>
      <c r="QMV58" s="146"/>
      <c r="QMW58" s="146"/>
      <c r="QMX58" s="146"/>
      <c r="QMY58" s="146"/>
      <c r="QMZ58" s="146"/>
      <c r="QNA58" s="146"/>
      <c r="QNB58" s="146"/>
      <c r="QNC58" s="146"/>
      <c r="QND58" s="146"/>
      <c r="QNE58" s="146"/>
      <c r="QNF58" s="146"/>
      <c r="QNG58" s="146"/>
      <c r="QNH58" s="146"/>
      <c r="QNI58" s="146"/>
      <c r="QNJ58" s="146"/>
      <c r="QNK58" s="146"/>
      <c r="QNL58" s="146"/>
      <c r="QNM58" s="146"/>
      <c r="QNN58" s="146"/>
      <c r="QNO58" s="146"/>
      <c r="QNP58" s="146"/>
      <c r="QNQ58" s="146"/>
      <c r="QNR58" s="146"/>
      <c r="QNS58" s="146"/>
      <c r="QNT58" s="146"/>
      <c r="QNU58" s="146"/>
      <c r="QNV58" s="146"/>
      <c r="QNW58" s="146"/>
      <c r="QNX58" s="146"/>
      <c r="QNY58" s="146"/>
      <c r="QNZ58" s="146"/>
      <c r="QOA58" s="146"/>
      <c r="QOB58" s="146"/>
      <c r="QOC58" s="146"/>
      <c r="QOD58" s="146"/>
      <c r="QOE58" s="146"/>
      <c r="QOF58" s="146"/>
      <c r="QOG58" s="146"/>
      <c r="QOH58" s="146"/>
      <c r="QOI58" s="146"/>
      <c r="QOJ58" s="146"/>
      <c r="QOK58" s="146"/>
      <c r="QOL58" s="146"/>
      <c r="QOM58" s="146"/>
      <c r="QON58" s="146"/>
      <c r="QOO58" s="146"/>
      <c r="QOP58" s="146"/>
      <c r="QOQ58" s="146"/>
      <c r="QOR58" s="146"/>
      <c r="QOS58" s="146"/>
      <c r="QOT58" s="146"/>
      <c r="QOU58" s="146"/>
      <c r="QOV58" s="146"/>
      <c r="QOW58" s="146"/>
      <c r="QOX58" s="146"/>
      <c r="QOY58" s="146"/>
      <c r="QOZ58" s="146"/>
      <c r="QPA58" s="146"/>
      <c r="QPB58" s="146"/>
      <c r="QPC58" s="146"/>
      <c r="QPD58" s="146"/>
      <c r="QPE58" s="146"/>
      <c r="QPF58" s="146"/>
      <c r="QPG58" s="146"/>
      <c r="QPH58" s="146"/>
      <c r="QPI58" s="146"/>
      <c r="QPJ58" s="146"/>
      <c r="QPK58" s="146"/>
      <c r="QPL58" s="146"/>
      <c r="QPM58" s="146"/>
      <c r="QPN58" s="146"/>
      <c r="QPO58" s="146"/>
      <c r="QPP58" s="146"/>
      <c r="QPQ58" s="146"/>
      <c r="QPR58" s="146"/>
      <c r="QPS58" s="146"/>
      <c r="QPT58" s="146"/>
      <c r="QPU58" s="146"/>
      <c r="QPV58" s="146"/>
      <c r="QPW58" s="146"/>
      <c r="QPX58" s="146"/>
      <c r="QPY58" s="146"/>
      <c r="QPZ58" s="146"/>
      <c r="QQA58" s="146"/>
      <c r="QQB58" s="146"/>
      <c r="QQC58" s="146"/>
      <c r="QQD58" s="146"/>
      <c r="QQE58" s="146"/>
      <c r="QQF58" s="146"/>
      <c r="QQG58" s="146"/>
      <c r="QQH58" s="146"/>
      <c r="QQI58" s="146"/>
      <c r="QQJ58" s="146"/>
      <c r="QQK58" s="146"/>
      <c r="QQL58" s="146"/>
      <c r="QQM58" s="146"/>
      <c r="QQN58" s="146"/>
      <c r="QQO58" s="146"/>
      <c r="QQP58" s="146"/>
      <c r="QQQ58" s="146"/>
      <c r="QQR58" s="146"/>
      <c r="QQS58" s="146"/>
      <c r="QQT58" s="146"/>
      <c r="QQU58" s="146"/>
      <c r="QQV58" s="146"/>
      <c r="QQW58" s="146"/>
      <c r="QQX58" s="146"/>
      <c r="QQY58" s="146"/>
      <c r="QQZ58" s="146"/>
      <c r="QRA58" s="146"/>
      <c r="QRB58" s="146"/>
      <c r="QRC58" s="146"/>
      <c r="QRD58" s="146"/>
      <c r="QRE58" s="146"/>
      <c r="QRF58" s="146"/>
      <c r="QRG58" s="146"/>
      <c r="QRH58" s="146"/>
      <c r="QRI58" s="146"/>
      <c r="QRJ58" s="146"/>
      <c r="QRK58" s="146"/>
      <c r="QRL58" s="146"/>
      <c r="QRM58" s="146"/>
      <c r="QRN58" s="146"/>
      <c r="QRO58" s="146"/>
      <c r="QRP58" s="146"/>
      <c r="QRQ58" s="146"/>
      <c r="QRR58" s="146"/>
      <c r="QRS58" s="146"/>
      <c r="QRT58" s="146"/>
      <c r="QRU58" s="146"/>
      <c r="QRV58" s="146"/>
      <c r="QRW58" s="146"/>
      <c r="QRX58" s="146"/>
      <c r="QRY58" s="146"/>
      <c r="QRZ58" s="146"/>
      <c r="QSA58" s="146"/>
      <c r="QSB58" s="146"/>
      <c r="QSC58" s="146"/>
      <c r="QSD58" s="146"/>
      <c r="QSE58" s="146"/>
      <c r="QSF58" s="146"/>
      <c r="QSG58" s="146"/>
      <c r="QSH58" s="146"/>
      <c r="QSI58" s="146"/>
      <c r="QSJ58" s="146"/>
      <c r="QSK58" s="146"/>
      <c r="QSL58" s="146"/>
      <c r="QSM58" s="146"/>
      <c r="QSN58" s="146"/>
      <c r="QSO58" s="146"/>
      <c r="QSP58" s="146"/>
      <c r="QSQ58" s="146"/>
      <c r="QSR58" s="146"/>
      <c r="QSS58" s="146"/>
      <c r="QST58" s="146"/>
      <c r="QSU58" s="146"/>
      <c r="QSV58" s="146"/>
      <c r="QSW58" s="146"/>
      <c r="QSX58" s="146"/>
      <c r="QSY58" s="146"/>
      <c r="QSZ58" s="146"/>
      <c r="QTA58" s="146"/>
      <c r="QTB58" s="146"/>
      <c r="QTC58" s="146"/>
      <c r="QTD58" s="146"/>
      <c r="QTE58" s="146"/>
      <c r="QTF58" s="146"/>
      <c r="QTG58" s="146"/>
      <c r="QTH58" s="146"/>
      <c r="QTI58" s="146"/>
      <c r="QTJ58" s="146"/>
      <c r="QTK58" s="146"/>
      <c r="QTL58" s="146"/>
      <c r="QTM58" s="146"/>
      <c r="QTN58" s="146"/>
      <c r="QTO58" s="146"/>
      <c r="QTP58" s="146"/>
      <c r="QTQ58" s="146"/>
      <c r="QTR58" s="146"/>
      <c r="QTS58" s="146"/>
      <c r="QTT58" s="146"/>
      <c r="QTU58" s="146"/>
      <c r="QTV58" s="146"/>
      <c r="QTW58" s="146"/>
      <c r="QTX58" s="146"/>
      <c r="QTY58" s="146"/>
      <c r="QTZ58" s="146"/>
      <c r="QUA58" s="146"/>
      <c r="QUB58" s="146"/>
      <c r="QUC58" s="146"/>
      <c r="QUD58" s="146"/>
      <c r="QUE58" s="146"/>
      <c r="QUF58" s="146"/>
      <c r="QUG58" s="146"/>
      <c r="QUH58" s="146"/>
      <c r="QUI58" s="146"/>
      <c r="QUJ58" s="146"/>
      <c r="QUK58" s="146"/>
      <c r="QUL58" s="146"/>
      <c r="QUM58" s="146"/>
      <c r="QUN58" s="146"/>
      <c r="QUO58" s="146"/>
      <c r="QUP58" s="146"/>
      <c r="QUQ58" s="146"/>
      <c r="QUR58" s="146"/>
      <c r="QUS58" s="146"/>
      <c r="QUT58" s="146"/>
      <c r="QUU58" s="146"/>
      <c r="QUV58" s="146"/>
      <c r="QUW58" s="146"/>
      <c r="QUX58" s="146"/>
      <c r="QUY58" s="146"/>
      <c r="QUZ58" s="146"/>
      <c r="QVA58" s="146"/>
      <c r="QVB58" s="146"/>
      <c r="QVC58" s="146"/>
      <c r="QVD58" s="146"/>
      <c r="QVE58" s="146"/>
      <c r="QVF58" s="146"/>
      <c r="QVG58" s="146"/>
      <c r="QVH58" s="146"/>
      <c r="QVI58" s="146"/>
      <c r="QVJ58" s="146"/>
      <c r="QVK58" s="146"/>
      <c r="QVL58" s="146"/>
      <c r="QVM58" s="146"/>
      <c r="QVN58" s="146"/>
      <c r="QVO58" s="146"/>
      <c r="QVP58" s="146"/>
      <c r="QVQ58" s="146"/>
      <c r="QVR58" s="146"/>
      <c r="QVS58" s="146"/>
      <c r="QVT58" s="146"/>
      <c r="QVU58" s="146"/>
      <c r="QVV58" s="146"/>
      <c r="QVW58" s="146"/>
      <c r="QVX58" s="146"/>
      <c r="QVY58" s="146"/>
      <c r="QVZ58" s="146"/>
      <c r="QWA58" s="146"/>
      <c r="QWB58" s="146"/>
      <c r="QWC58" s="146"/>
      <c r="QWD58" s="146"/>
      <c r="QWE58" s="146"/>
      <c r="QWF58" s="146"/>
      <c r="QWG58" s="146"/>
      <c r="QWH58" s="146"/>
      <c r="QWI58" s="146"/>
      <c r="QWJ58" s="146"/>
      <c r="QWK58" s="146"/>
      <c r="QWL58" s="146"/>
      <c r="QWM58" s="146"/>
      <c r="QWN58" s="146"/>
      <c r="QWO58" s="146"/>
      <c r="QWP58" s="146"/>
      <c r="QWQ58" s="146"/>
      <c r="QWR58" s="146"/>
      <c r="QWS58" s="146"/>
      <c r="QWT58" s="146"/>
      <c r="QWU58" s="146"/>
      <c r="QWV58" s="146"/>
      <c r="QWW58" s="146"/>
      <c r="QWX58" s="146"/>
      <c r="QWY58" s="146"/>
      <c r="QWZ58" s="146"/>
      <c r="QXA58" s="146"/>
      <c r="QXB58" s="146"/>
      <c r="QXC58" s="146"/>
      <c r="QXD58" s="146"/>
      <c r="QXE58" s="146"/>
      <c r="QXF58" s="146"/>
      <c r="QXG58" s="146"/>
      <c r="QXH58" s="146"/>
      <c r="QXI58" s="146"/>
      <c r="QXJ58" s="146"/>
      <c r="QXK58" s="146"/>
      <c r="QXL58" s="146"/>
      <c r="QXM58" s="146"/>
      <c r="QXN58" s="146"/>
      <c r="QXO58" s="146"/>
      <c r="QXP58" s="146"/>
      <c r="QXQ58" s="146"/>
      <c r="QXR58" s="146"/>
      <c r="QXS58" s="146"/>
      <c r="QXT58" s="146"/>
      <c r="QXU58" s="146"/>
      <c r="QXV58" s="146"/>
      <c r="QXW58" s="146"/>
      <c r="QXX58" s="146"/>
      <c r="QXY58" s="146"/>
      <c r="QXZ58" s="146"/>
      <c r="QYA58" s="146"/>
      <c r="QYB58" s="146"/>
      <c r="QYC58" s="146"/>
      <c r="QYD58" s="146"/>
      <c r="QYE58" s="146"/>
      <c r="QYF58" s="146"/>
      <c r="QYG58" s="146"/>
      <c r="QYH58" s="146"/>
      <c r="QYI58" s="146"/>
      <c r="QYJ58" s="146"/>
      <c r="QYK58" s="146"/>
      <c r="QYL58" s="146"/>
      <c r="QYM58" s="146"/>
      <c r="QYN58" s="146"/>
      <c r="QYO58" s="146"/>
      <c r="QYP58" s="146"/>
      <c r="QYQ58" s="146"/>
      <c r="QYR58" s="146"/>
      <c r="QYS58" s="146"/>
      <c r="QYT58" s="146"/>
      <c r="QYU58" s="146"/>
      <c r="QYV58" s="146"/>
      <c r="QYW58" s="146"/>
      <c r="QYX58" s="146"/>
      <c r="QYY58" s="146"/>
      <c r="QYZ58" s="146"/>
      <c r="QZA58" s="146"/>
      <c r="QZB58" s="146"/>
      <c r="QZC58" s="146"/>
      <c r="QZD58" s="146"/>
      <c r="QZE58" s="146"/>
      <c r="QZF58" s="146"/>
      <c r="QZG58" s="146"/>
      <c r="QZH58" s="146"/>
      <c r="QZI58" s="146"/>
      <c r="QZJ58" s="146"/>
      <c r="QZK58" s="146"/>
      <c r="QZL58" s="146"/>
      <c r="QZM58" s="146"/>
      <c r="QZN58" s="146"/>
      <c r="QZO58" s="146"/>
      <c r="QZP58" s="146"/>
      <c r="QZQ58" s="146"/>
      <c r="QZR58" s="146"/>
      <c r="QZS58" s="146"/>
      <c r="QZT58" s="146"/>
      <c r="QZU58" s="146"/>
      <c r="QZV58" s="146"/>
      <c r="QZW58" s="146"/>
      <c r="QZX58" s="146"/>
      <c r="QZY58" s="146"/>
      <c r="QZZ58" s="146"/>
      <c r="RAA58" s="146"/>
      <c r="RAB58" s="146"/>
      <c r="RAC58" s="146"/>
      <c r="RAD58" s="146"/>
      <c r="RAE58" s="146"/>
      <c r="RAF58" s="146"/>
      <c r="RAG58" s="146"/>
      <c r="RAH58" s="146"/>
      <c r="RAI58" s="146"/>
      <c r="RAJ58" s="146"/>
      <c r="RAK58" s="146"/>
      <c r="RAL58" s="146"/>
      <c r="RAM58" s="146"/>
      <c r="RAN58" s="146"/>
      <c r="RAO58" s="146"/>
      <c r="RAP58" s="146"/>
      <c r="RAQ58" s="146"/>
      <c r="RAR58" s="146"/>
      <c r="RAS58" s="146"/>
      <c r="RAT58" s="146"/>
      <c r="RAU58" s="146"/>
      <c r="RAV58" s="146"/>
      <c r="RAW58" s="146"/>
      <c r="RAX58" s="146"/>
      <c r="RAY58" s="146"/>
      <c r="RAZ58" s="146"/>
      <c r="RBA58" s="146"/>
      <c r="RBB58" s="146"/>
      <c r="RBC58" s="146"/>
      <c r="RBD58" s="146"/>
      <c r="RBE58" s="146"/>
      <c r="RBF58" s="146"/>
      <c r="RBG58" s="146"/>
      <c r="RBH58" s="146"/>
      <c r="RBI58" s="146"/>
      <c r="RBJ58" s="146"/>
      <c r="RBK58" s="146"/>
      <c r="RBL58" s="146"/>
      <c r="RBM58" s="146"/>
      <c r="RBN58" s="146"/>
      <c r="RBO58" s="146"/>
      <c r="RBP58" s="146"/>
      <c r="RBQ58" s="146"/>
      <c r="RBR58" s="146"/>
      <c r="RBS58" s="146"/>
      <c r="RBT58" s="146"/>
      <c r="RBU58" s="146"/>
      <c r="RBV58" s="146"/>
      <c r="RBW58" s="146"/>
      <c r="RBX58" s="146"/>
      <c r="RBY58" s="146"/>
      <c r="RBZ58" s="146"/>
      <c r="RCA58" s="146"/>
      <c r="RCB58" s="146"/>
      <c r="RCC58" s="146"/>
      <c r="RCD58" s="146"/>
      <c r="RCE58" s="146"/>
      <c r="RCF58" s="146"/>
      <c r="RCG58" s="146"/>
      <c r="RCH58" s="146"/>
      <c r="RCI58" s="146"/>
      <c r="RCJ58" s="146"/>
      <c r="RCK58" s="146"/>
      <c r="RCL58" s="146"/>
      <c r="RCM58" s="146"/>
      <c r="RCN58" s="146"/>
      <c r="RCO58" s="146"/>
      <c r="RCP58" s="146"/>
      <c r="RCQ58" s="146"/>
      <c r="RCR58" s="146"/>
      <c r="RCS58" s="146"/>
      <c r="RCT58" s="146"/>
      <c r="RCU58" s="146"/>
      <c r="RCV58" s="146"/>
      <c r="RCW58" s="146"/>
      <c r="RCX58" s="146"/>
      <c r="RCY58" s="146"/>
      <c r="RCZ58" s="146"/>
      <c r="RDA58" s="146"/>
      <c r="RDB58" s="146"/>
      <c r="RDC58" s="146"/>
      <c r="RDD58" s="146"/>
      <c r="RDE58" s="146"/>
      <c r="RDF58" s="146"/>
      <c r="RDG58" s="146"/>
      <c r="RDH58" s="146"/>
      <c r="RDI58" s="146"/>
      <c r="RDJ58" s="146"/>
      <c r="RDK58" s="146"/>
      <c r="RDL58" s="146"/>
      <c r="RDM58" s="146"/>
      <c r="RDN58" s="146"/>
      <c r="RDO58" s="146"/>
      <c r="RDP58" s="146"/>
      <c r="RDQ58" s="146"/>
      <c r="RDR58" s="146"/>
      <c r="RDS58" s="146"/>
      <c r="RDT58" s="146"/>
      <c r="RDU58" s="146"/>
      <c r="RDV58" s="146"/>
      <c r="RDW58" s="146"/>
      <c r="RDX58" s="146"/>
      <c r="RDY58" s="146"/>
      <c r="RDZ58" s="146"/>
      <c r="REA58" s="146"/>
      <c r="REB58" s="146"/>
      <c r="REC58" s="146"/>
      <c r="RED58" s="146"/>
      <c r="REE58" s="146"/>
      <c r="REF58" s="146"/>
      <c r="REG58" s="146"/>
      <c r="REH58" s="146"/>
      <c r="REI58" s="146"/>
      <c r="REJ58" s="146"/>
      <c r="REK58" s="146"/>
      <c r="REL58" s="146"/>
      <c r="REM58" s="146"/>
      <c r="REN58" s="146"/>
      <c r="REO58" s="146"/>
      <c r="REP58" s="146"/>
      <c r="REQ58" s="146"/>
      <c r="RER58" s="146"/>
      <c r="RES58" s="146"/>
      <c r="RET58" s="146"/>
      <c r="REU58" s="146"/>
      <c r="REV58" s="146"/>
      <c r="REW58" s="146"/>
      <c r="REX58" s="146"/>
      <c r="REY58" s="146"/>
      <c r="REZ58" s="146"/>
      <c r="RFA58" s="146"/>
      <c r="RFB58" s="146"/>
      <c r="RFC58" s="146"/>
      <c r="RFD58" s="146"/>
      <c r="RFE58" s="146"/>
      <c r="RFF58" s="146"/>
      <c r="RFG58" s="146"/>
      <c r="RFH58" s="146"/>
      <c r="RFI58" s="146"/>
      <c r="RFJ58" s="146"/>
      <c r="RFK58" s="146"/>
      <c r="RFL58" s="146"/>
      <c r="RFM58" s="146"/>
      <c r="RFN58" s="146"/>
      <c r="RFO58" s="146"/>
      <c r="RFP58" s="146"/>
      <c r="RFQ58" s="146"/>
      <c r="RFR58" s="146"/>
      <c r="RFS58" s="146"/>
      <c r="RFT58" s="146"/>
      <c r="RFU58" s="146"/>
      <c r="RFV58" s="146"/>
      <c r="RFW58" s="146"/>
      <c r="RFX58" s="146"/>
      <c r="RFY58" s="146"/>
      <c r="RFZ58" s="146"/>
      <c r="RGA58" s="146"/>
      <c r="RGB58" s="146"/>
      <c r="RGC58" s="146"/>
      <c r="RGD58" s="146"/>
      <c r="RGE58" s="146"/>
      <c r="RGF58" s="146"/>
      <c r="RGG58" s="146"/>
      <c r="RGH58" s="146"/>
      <c r="RGI58" s="146"/>
      <c r="RGJ58" s="146"/>
      <c r="RGK58" s="146"/>
      <c r="RGL58" s="146"/>
      <c r="RGM58" s="146"/>
      <c r="RGN58" s="146"/>
      <c r="RGO58" s="146"/>
      <c r="RGP58" s="146"/>
      <c r="RGQ58" s="146"/>
      <c r="RGR58" s="146"/>
      <c r="RGS58" s="146"/>
      <c r="RGT58" s="146"/>
      <c r="RGU58" s="146"/>
      <c r="RGV58" s="146"/>
      <c r="RGW58" s="146"/>
      <c r="RGX58" s="146"/>
      <c r="RGY58" s="146"/>
      <c r="RGZ58" s="146"/>
      <c r="RHA58" s="146"/>
      <c r="RHB58" s="146"/>
      <c r="RHC58" s="146"/>
      <c r="RHD58" s="146"/>
      <c r="RHE58" s="146"/>
      <c r="RHF58" s="146"/>
      <c r="RHG58" s="146"/>
      <c r="RHH58" s="146"/>
      <c r="RHI58" s="146"/>
      <c r="RHJ58" s="146"/>
      <c r="RHK58" s="146"/>
      <c r="RHL58" s="146"/>
      <c r="RHM58" s="146"/>
      <c r="RHN58" s="146"/>
      <c r="RHO58" s="146"/>
      <c r="RHP58" s="146"/>
      <c r="RHQ58" s="146"/>
      <c r="RHR58" s="146"/>
      <c r="RHS58" s="146"/>
      <c r="RHT58" s="146"/>
      <c r="RHU58" s="146"/>
      <c r="RHV58" s="146"/>
      <c r="RHW58" s="146"/>
      <c r="RHX58" s="146"/>
      <c r="RHY58" s="146"/>
      <c r="RHZ58" s="146"/>
      <c r="RIA58" s="146"/>
      <c r="RIB58" s="146"/>
      <c r="RIC58" s="146"/>
      <c r="RID58" s="146"/>
      <c r="RIE58" s="146"/>
      <c r="RIF58" s="146"/>
      <c r="RIG58" s="146"/>
      <c r="RIH58" s="146"/>
      <c r="RII58" s="146"/>
      <c r="RIJ58" s="146"/>
      <c r="RIK58" s="146"/>
      <c r="RIL58" s="146"/>
      <c r="RIM58" s="146"/>
      <c r="RIN58" s="146"/>
      <c r="RIO58" s="146"/>
      <c r="RIP58" s="146"/>
      <c r="RIQ58" s="146"/>
      <c r="RIR58" s="146"/>
      <c r="RIS58" s="146"/>
      <c r="RIT58" s="146"/>
      <c r="RIU58" s="146"/>
      <c r="RIV58" s="146"/>
      <c r="RIW58" s="146"/>
      <c r="RIX58" s="146"/>
      <c r="RIY58" s="146"/>
      <c r="RIZ58" s="146"/>
      <c r="RJA58" s="146"/>
      <c r="RJB58" s="146"/>
      <c r="RJC58" s="146"/>
      <c r="RJD58" s="146"/>
      <c r="RJE58" s="146"/>
      <c r="RJF58" s="146"/>
      <c r="RJG58" s="146"/>
      <c r="RJH58" s="146"/>
      <c r="RJI58" s="146"/>
      <c r="RJJ58" s="146"/>
      <c r="RJK58" s="146"/>
      <c r="RJL58" s="146"/>
      <c r="RJM58" s="146"/>
      <c r="RJN58" s="146"/>
      <c r="RJO58" s="146"/>
      <c r="RJP58" s="146"/>
      <c r="RJQ58" s="146"/>
      <c r="RJR58" s="146"/>
      <c r="RJS58" s="146"/>
      <c r="RJT58" s="146"/>
      <c r="RJU58" s="146"/>
      <c r="RJV58" s="146"/>
      <c r="RJW58" s="146"/>
      <c r="RJX58" s="146"/>
      <c r="RJY58" s="146"/>
      <c r="RJZ58" s="146"/>
      <c r="RKA58" s="146"/>
      <c r="RKB58" s="146"/>
      <c r="RKC58" s="146"/>
      <c r="RKD58" s="146"/>
      <c r="RKE58" s="146"/>
      <c r="RKF58" s="146"/>
      <c r="RKG58" s="146"/>
      <c r="RKH58" s="146"/>
      <c r="RKI58" s="146"/>
      <c r="RKJ58" s="146"/>
      <c r="RKK58" s="146"/>
      <c r="RKL58" s="146"/>
      <c r="RKM58" s="146"/>
      <c r="RKN58" s="146"/>
      <c r="RKO58" s="146"/>
      <c r="RKP58" s="146"/>
      <c r="RKQ58" s="146"/>
      <c r="RKR58" s="146"/>
      <c r="RKS58" s="146"/>
      <c r="RKT58" s="146"/>
      <c r="RKU58" s="146"/>
      <c r="RKV58" s="146"/>
      <c r="RKW58" s="146"/>
      <c r="RKX58" s="146"/>
      <c r="RKY58" s="146"/>
      <c r="RKZ58" s="146"/>
      <c r="RLA58" s="146"/>
      <c r="RLB58" s="146"/>
      <c r="RLC58" s="146"/>
      <c r="RLD58" s="146"/>
      <c r="RLE58" s="146"/>
      <c r="RLF58" s="146"/>
      <c r="RLG58" s="146"/>
      <c r="RLH58" s="146"/>
      <c r="RLI58" s="146"/>
      <c r="RLJ58" s="146"/>
      <c r="RLK58" s="146"/>
      <c r="RLL58" s="146"/>
      <c r="RLM58" s="146"/>
      <c r="RLN58" s="146"/>
      <c r="RLO58" s="146"/>
      <c r="RLP58" s="146"/>
      <c r="RLQ58" s="146"/>
      <c r="RLR58" s="146"/>
      <c r="RLS58" s="146"/>
      <c r="RLT58" s="146"/>
      <c r="RLU58" s="146"/>
      <c r="RLV58" s="146"/>
      <c r="RLW58" s="146"/>
      <c r="RLX58" s="146"/>
      <c r="RLY58" s="146"/>
      <c r="RLZ58" s="146"/>
      <c r="RMA58" s="146"/>
      <c r="RMB58" s="146"/>
      <c r="RMC58" s="146"/>
      <c r="RMD58" s="146"/>
      <c r="RME58" s="146"/>
      <c r="RMF58" s="146"/>
      <c r="RMG58" s="146"/>
      <c r="RMH58" s="146"/>
      <c r="RMI58" s="146"/>
      <c r="RMJ58" s="146"/>
      <c r="RMK58" s="146"/>
      <c r="RML58" s="146"/>
      <c r="RMM58" s="146"/>
      <c r="RMN58" s="146"/>
      <c r="RMO58" s="146"/>
      <c r="RMP58" s="146"/>
      <c r="RMQ58" s="146"/>
      <c r="RMR58" s="146"/>
      <c r="RMS58" s="146"/>
      <c r="RMT58" s="146"/>
      <c r="RMU58" s="146"/>
      <c r="RMV58" s="146"/>
      <c r="RMW58" s="146"/>
      <c r="RMX58" s="146"/>
      <c r="RMY58" s="146"/>
      <c r="RMZ58" s="146"/>
      <c r="RNA58" s="146"/>
      <c r="RNB58" s="146"/>
      <c r="RNC58" s="146"/>
      <c r="RND58" s="146"/>
      <c r="RNE58" s="146"/>
      <c r="RNF58" s="146"/>
      <c r="RNG58" s="146"/>
      <c r="RNH58" s="146"/>
      <c r="RNI58" s="146"/>
      <c r="RNJ58" s="146"/>
      <c r="RNK58" s="146"/>
      <c r="RNL58" s="146"/>
      <c r="RNM58" s="146"/>
      <c r="RNN58" s="146"/>
      <c r="RNO58" s="146"/>
      <c r="RNP58" s="146"/>
      <c r="RNQ58" s="146"/>
      <c r="RNR58" s="146"/>
      <c r="RNS58" s="146"/>
      <c r="RNT58" s="146"/>
      <c r="RNU58" s="146"/>
      <c r="RNV58" s="146"/>
      <c r="RNW58" s="146"/>
      <c r="RNX58" s="146"/>
      <c r="RNY58" s="146"/>
      <c r="RNZ58" s="146"/>
      <c r="ROA58" s="146"/>
      <c r="ROB58" s="146"/>
      <c r="ROC58" s="146"/>
      <c r="ROD58" s="146"/>
      <c r="ROE58" s="146"/>
      <c r="ROF58" s="146"/>
      <c r="ROG58" s="146"/>
      <c r="ROH58" s="146"/>
      <c r="ROI58" s="146"/>
      <c r="ROJ58" s="146"/>
      <c r="ROK58" s="146"/>
      <c r="ROL58" s="146"/>
      <c r="ROM58" s="146"/>
      <c r="RON58" s="146"/>
      <c r="ROO58" s="146"/>
      <c r="ROP58" s="146"/>
      <c r="ROQ58" s="146"/>
      <c r="ROR58" s="146"/>
      <c r="ROS58" s="146"/>
      <c r="ROT58" s="146"/>
      <c r="ROU58" s="146"/>
      <c r="ROV58" s="146"/>
      <c r="ROW58" s="146"/>
      <c r="ROX58" s="146"/>
      <c r="ROY58" s="146"/>
      <c r="ROZ58" s="146"/>
      <c r="RPA58" s="146"/>
      <c r="RPB58" s="146"/>
      <c r="RPC58" s="146"/>
      <c r="RPD58" s="146"/>
      <c r="RPE58" s="146"/>
      <c r="RPF58" s="146"/>
      <c r="RPG58" s="146"/>
      <c r="RPH58" s="146"/>
      <c r="RPI58" s="146"/>
      <c r="RPJ58" s="146"/>
      <c r="RPK58" s="146"/>
      <c r="RPL58" s="146"/>
      <c r="RPM58" s="146"/>
      <c r="RPN58" s="146"/>
      <c r="RPO58" s="146"/>
      <c r="RPP58" s="146"/>
      <c r="RPQ58" s="146"/>
      <c r="RPR58" s="146"/>
      <c r="RPS58" s="146"/>
      <c r="RPT58" s="146"/>
      <c r="RPU58" s="146"/>
      <c r="RPV58" s="146"/>
      <c r="RPW58" s="146"/>
      <c r="RPX58" s="146"/>
      <c r="RPY58" s="146"/>
      <c r="RPZ58" s="146"/>
      <c r="RQA58" s="146"/>
      <c r="RQB58" s="146"/>
      <c r="RQC58" s="146"/>
      <c r="RQD58" s="146"/>
      <c r="RQE58" s="146"/>
      <c r="RQF58" s="146"/>
      <c r="RQG58" s="146"/>
      <c r="RQH58" s="146"/>
      <c r="RQI58" s="146"/>
      <c r="RQJ58" s="146"/>
      <c r="RQK58" s="146"/>
      <c r="RQL58" s="146"/>
      <c r="RQM58" s="146"/>
      <c r="RQN58" s="146"/>
      <c r="RQO58" s="146"/>
      <c r="RQP58" s="146"/>
      <c r="RQQ58" s="146"/>
      <c r="RQR58" s="146"/>
      <c r="RQS58" s="146"/>
      <c r="RQT58" s="146"/>
      <c r="RQU58" s="146"/>
      <c r="RQV58" s="146"/>
      <c r="RQW58" s="146"/>
      <c r="RQX58" s="146"/>
      <c r="RQY58" s="146"/>
      <c r="RQZ58" s="146"/>
      <c r="RRA58" s="146"/>
      <c r="RRB58" s="146"/>
      <c r="RRC58" s="146"/>
      <c r="RRD58" s="146"/>
      <c r="RRE58" s="146"/>
      <c r="RRF58" s="146"/>
      <c r="RRG58" s="146"/>
      <c r="RRH58" s="146"/>
      <c r="RRI58" s="146"/>
      <c r="RRJ58" s="146"/>
      <c r="RRK58" s="146"/>
      <c r="RRL58" s="146"/>
      <c r="RRM58" s="146"/>
      <c r="RRN58" s="146"/>
      <c r="RRO58" s="146"/>
      <c r="RRP58" s="146"/>
      <c r="RRQ58" s="146"/>
      <c r="RRR58" s="146"/>
      <c r="RRS58" s="146"/>
      <c r="RRT58" s="146"/>
      <c r="RRU58" s="146"/>
      <c r="RRV58" s="146"/>
      <c r="RRW58" s="146"/>
      <c r="RRX58" s="146"/>
      <c r="RRY58" s="146"/>
      <c r="RRZ58" s="146"/>
      <c r="RSA58" s="146"/>
      <c r="RSB58" s="146"/>
      <c r="RSC58" s="146"/>
      <c r="RSD58" s="146"/>
      <c r="RSE58" s="146"/>
      <c r="RSF58" s="146"/>
      <c r="RSG58" s="146"/>
      <c r="RSH58" s="146"/>
      <c r="RSI58" s="146"/>
      <c r="RSJ58" s="146"/>
      <c r="RSK58" s="146"/>
      <c r="RSL58" s="146"/>
      <c r="RSM58" s="146"/>
      <c r="RSN58" s="146"/>
      <c r="RSO58" s="146"/>
      <c r="RSP58" s="146"/>
      <c r="RSQ58" s="146"/>
      <c r="RSR58" s="146"/>
      <c r="RSS58" s="146"/>
      <c r="RST58" s="146"/>
      <c r="RSU58" s="146"/>
      <c r="RSV58" s="146"/>
      <c r="RSW58" s="146"/>
      <c r="RSX58" s="146"/>
      <c r="RSY58" s="146"/>
      <c r="RSZ58" s="146"/>
      <c r="RTA58" s="146"/>
      <c r="RTB58" s="146"/>
      <c r="RTC58" s="146"/>
      <c r="RTD58" s="146"/>
      <c r="RTE58" s="146"/>
      <c r="RTF58" s="146"/>
      <c r="RTG58" s="146"/>
      <c r="RTH58" s="146"/>
      <c r="RTI58" s="146"/>
      <c r="RTJ58" s="146"/>
      <c r="RTK58" s="146"/>
      <c r="RTL58" s="146"/>
      <c r="RTM58" s="146"/>
      <c r="RTN58" s="146"/>
      <c r="RTO58" s="146"/>
      <c r="RTP58" s="146"/>
      <c r="RTQ58" s="146"/>
      <c r="RTR58" s="146"/>
      <c r="RTS58" s="146"/>
      <c r="RTT58" s="146"/>
      <c r="RTU58" s="146"/>
      <c r="RTV58" s="146"/>
      <c r="RTW58" s="146"/>
      <c r="RTX58" s="146"/>
      <c r="RTY58" s="146"/>
      <c r="RTZ58" s="146"/>
      <c r="RUA58" s="146"/>
      <c r="RUB58" s="146"/>
      <c r="RUC58" s="146"/>
      <c r="RUD58" s="146"/>
      <c r="RUE58" s="146"/>
      <c r="RUF58" s="146"/>
      <c r="RUG58" s="146"/>
      <c r="RUH58" s="146"/>
      <c r="RUI58" s="146"/>
      <c r="RUJ58" s="146"/>
      <c r="RUK58" s="146"/>
      <c r="RUL58" s="146"/>
      <c r="RUM58" s="146"/>
      <c r="RUN58" s="146"/>
      <c r="RUO58" s="146"/>
      <c r="RUP58" s="146"/>
      <c r="RUQ58" s="146"/>
      <c r="RUR58" s="146"/>
      <c r="RUS58" s="146"/>
      <c r="RUT58" s="146"/>
      <c r="RUU58" s="146"/>
      <c r="RUV58" s="146"/>
      <c r="RUW58" s="146"/>
      <c r="RUX58" s="146"/>
      <c r="RUY58" s="146"/>
      <c r="RUZ58" s="146"/>
      <c r="RVA58" s="146"/>
      <c r="RVB58" s="146"/>
      <c r="RVC58" s="146"/>
      <c r="RVD58" s="146"/>
      <c r="RVE58" s="146"/>
      <c r="RVF58" s="146"/>
      <c r="RVG58" s="146"/>
      <c r="RVH58" s="146"/>
      <c r="RVI58" s="146"/>
      <c r="RVJ58" s="146"/>
      <c r="RVK58" s="146"/>
      <c r="RVL58" s="146"/>
      <c r="RVM58" s="146"/>
      <c r="RVN58" s="146"/>
      <c r="RVO58" s="146"/>
      <c r="RVP58" s="146"/>
      <c r="RVQ58" s="146"/>
      <c r="RVR58" s="146"/>
      <c r="RVS58" s="146"/>
      <c r="RVT58" s="146"/>
      <c r="RVU58" s="146"/>
      <c r="RVV58" s="146"/>
      <c r="RVW58" s="146"/>
      <c r="RVX58" s="146"/>
      <c r="RVY58" s="146"/>
      <c r="RVZ58" s="146"/>
      <c r="RWA58" s="146"/>
      <c r="RWB58" s="146"/>
      <c r="RWC58" s="146"/>
      <c r="RWD58" s="146"/>
      <c r="RWE58" s="146"/>
      <c r="RWF58" s="146"/>
      <c r="RWG58" s="146"/>
      <c r="RWH58" s="146"/>
      <c r="RWI58" s="146"/>
      <c r="RWJ58" s="146"/>
      <c r="RWK58" s="146"/>
      <c r="RWL58" s="146"/>
      <c r="RWM58" s="146"/>
      <c r="RWN58" s="146"/>
      <c r="RWO58" s="146"/>
      <c r="RWP58" s="146"/>
      <c r="RWQ58" s="146"/>
      <c r="RWR58" s="146"/>
      <c r="RWS58" s="146"/>
      <c r="RWT58" s="146"/>
      <c r="RWU58" s="146"/>
      <c r="RWV58" s="146"/>
      <c r="RWW58" s="146"/>
      <c r="RWX58" s="146"/>
      <c r="RWY58" s="146"/>
      <c r="RWZ58" s="146"/>
      <c r="RXA58" s="146"/>
      <c r="RXB58" s="146"/>
      <c r="RXC58" s="146"/>
      <c r="RXD58" s="146"/>
      <c r="RXE58" s="146"/>
      <c r="RXF58" s="146"/>
      <c r="RXG58" s="146"/>
      <c r="RXH58" s="146"/>
      <c r="RXI58" s="146"/>
      <c r="RXJ58" s="146"/>
      <c r="RXK58" s="146"/>
      <c r="RXL58" s="146"/>
      <c r="RXM58" s="146"/>
      <c r="RXN58" s="146"/>
      <c r="RXO58" s="146"/>
      <c r="RXP58" s="146"/>
      <c r="RXQ58" s="146"/>
      <c r="RXR58" s="146"/>
      <c r="RXS58" s="146"/>
      <c r="RXT58" s="146"/>
      <c r="RXU58" s="146"/>
      <c r="RXV58" s="146"/>
      <c r="RXW58" s="146"/>
      <c r="RXX58" s="146"/>
      <c r="RXY58" s="146"/>
      <c r="RXZ58" s="146"/>
      <c r="RYA58" s="146"/>
      <c r="RYB58" s="146"/>
      <c r="RYC58" s="146"/>
      <c r="RYD58" s="146"/>
      <c r="RYE58" s="146"/>
      <c r="RYF58" s="146"/>
      <c r="RYG58" s="146"/>
      <c r="RYH58" s="146"/>
      <c r="RYI58" s="146"/>
      <c r="RYJ58" s="146"/>
      <c r="RYK58" s="146"/>
      <c r="RYL58" s="146"/>
      <c r="RYM58" s="146"/>
      <c r="RYN58" s="146"/>
      <c r="RYO58" s="146"/>
      <c r="RYP58" s="146"/>
      <c r="RYQ58" s="146"/>
      <c r="RYR58" s="146"/>
      <c r="RYS58" s="146"/>
      <c r="RYT58" s="146"/>
      <c r="RYU58" s="146"/>
      <c r="RYV58" s="146"/>
      <c r="RYW58" s="146"/>
      <c r="RYX58" s="146"/>
      <c r="RYY58" s="146"/>
      <c r="RYZ58" s="146"/>
      <c r="RZA58" s="146"/>
      <c r="RZB58" s="146"/>
      <c r="RZC58" s="146"/>
      <c r="RZD58" s="146"/>
      <c r="RZE58" s="146"/>
      <c r="RZF58" s="146"/>
      <c r="RZG58" s="146"/>
      <c r="RZH58" s="146"/>
      <c r="RZI58" s="146"/>
      <c r="RZJ58" s="146"/>
      <c r="RZK58" s="146"/>
      <c r="RZL58" s="146"/>
      <c r="RZM58" s="146"/>
      <c r="RZN58" s="146"/>
      <c r="RZO58" s="146"/>
      <c r="RZP58" s="146"/>
      <c r="RZQ58" s="146"/>
      <c r="RZR58" s="146"/>
      <c r="RZS58" s="146"/>
      <c r="RZT58" s="146"/>
      <c r="RZU58" s="146"/>
      <c r="RZV58" s="146"/>
      <c r="RZW58" s="146"/>
      <c r="RZX58" s="146"/>
      <c r="RZY58" s="146"/>
      <c r="RZZ58" s="146"/>
      <c r="SAA58" s="146"/>
      <c r="SAB58" s="146"/>
      <c r="SAC58" s="146"/>
      <c r="SAD58" s="146"/>
      <c r="SAE58" s="146"/>
      <c r="SAF58" s="146"/>
      <c r="SAG58" s="146"/>
      <c r="SAH58" s="146"/>
      <c r="SAI58" s="146"/>
      <c r="SAJ58" s="146"/>
      <c r="SAK58" s="146"/>
      <c r="SAL58" s="146"/>
      <c r="SAM58" s="146"/>
      <c r="SAN58" s="146"/>
      <c r="SAO58" s="146"/>
      <c r="SAP58" s="146"/>
      <c r="SAQ58" s="146"/>
      <c r="SAR58" s="146"/>
      <c r="SAS58" s="146"/>
      <c r="SAT58" s="146"/>
      <c r="SAU58" s="146"/>
      <c r="SAV58" s="146"/>
      <c r="SAW58" s="146"/>
      <c r="SAX58" s="146"/>
      <c r="SAY58" s="146"/>
      <c r="SAZ58" s="146"/>
      <c r="SBA58" s="146"/>
      <c r="SBB58" s="146"/>
      <c r="SBC58" s="146"/>
      <c r="SBD58" s="146"/>
      <c r="SBE58" s="146"/>
      <c r="SBF58" s="146"/>
      <c r="SBG58" s="146"/>
      <c r="SBH58" s="146"/>
      <c r="SBI58" s="146"/>
      <c r="SBJ58" s="146"/>
      <c r="SBK58" s="146"/>
      <c r="SBL58" s="146"/>
      <c r="SBM58" s="146"/>
      <c r="SBN58" s="146"/>
      <c r="SBO58" s="146"/>
      <c r="SBP58" s="146"/>
      <c r="SBQ58" s="146"/>
      <c r="SBR58" s="146"/>
      <c r="SBS58" s="146"/>
      <c r="SBT58" s="146"/>
      <c r="SBU58" s="146"/>
      <c r="SBV58" s="146"/>
      <c r="SBW58" s="146"/>
      <c r="SBX58" s="146"/>
      <c r="SBY58" s="146"/>
      <c r="SBZ58" s="146"/>
      <c r="SCA58" s="146"/>
      <c r="SCB58" s="146"/>
      <c r="SCC58" s="146"/>
      <c r="SCD58" s="146"/>
      <c r="SCE58" s="146"/>
      <c r="SCF58" s="146"/>
      <c r="SCG58" s="146"/>
      <c r="SCH58" s="146"/>
      <c r="SCI58" s="146"/>
      <c r="SCJ58" s="146"/>
      <c r="SCK58" s="146"/>
      <c r="SCL58" s="146"/>
      <c r="SCM58" s="146"/>
      <c r="SCN58" s="146"/>
      <c r="SCO58" s="146"/>
      <c r="SCP58" s="146"/>
      <c r="SCQ58" s="146"/>
      <c r="SCR58" s="146"/>
      <c r="SCS58" s="146"/>
      <c r="SCT58" s="146"/>
      <c r="SCU58" s="146"/>
      <c r="SCV58" s="146"/>
      <c r="SCW58" s="146"/>
      <c r="SCX58" s="146"/>
      <c r="SCY58" s="146"/>
      <c r="SCZ58" s="146"/>
      <c r="SDA58" s="146"/>
      <c r="SDB58" s="146"/>
      <c r="SDC58" s="146"/>
      <c r="SDD58" s="146"/>
      <c r="SDE58" s="146"/>
      <c r="SDF58" s="146"/>
      <c r="SDG58" s="146"/>
      <c r="SDH58" s="146"/>
      <c r="SDI58" s="146"/>
      <c r="SDJ58" s="146"/>
      <c r="SDK58" s="146"/>
      <c r="SDL58" s="146"/>
      <c r="SDM58" s="146"/>
      <c r="SDN58" s="146"/>
      <c r="SDO58" s="146"/>
      <c r="SDP58" s="146"/>
      <c r="SDQ58" s="146"/>
      <c r="SDR58" s="146"/>
      <c r="SDS58" s="146"/>
      <c r="SDT58" s="146"/>
      <c r="SDU58" s="146"/>
      <c r="SDV58" s="146"/>
      <c r="SDW58" s="146"/>
      <c r="SDX58" s="146"/>
      <c r="SDY58" s="146"/>
      <c r="SDZ58" s="146"/>
      <c r="SEA58" s="146"/>
      <c r="SEB58" s="146"/>
      <c r="SEC58" s="146"/>
      <c r="SED58" s="146"/>
      <c r="SEE58" s="146"/>
      <c r="SEF58" s="146"/>
      <c r="SEG58" s="146"/>
      <c r="SEH58" s="146"/>
      <c r="SEI58" s="146"/>
      <c r="SEJ58" s="146"/>
      <c r="SEK58" s="146"/>
      <c r="SEL58" s="146"/>
      <c r="SEM58" s="146"/>
      <c r="SEN58" s="146"/>
      <c r="SEO58" s="146"/>
      <c r="SEP58" s="146"/>
      <c r="SEQ58" s="146"/>
      <c r="SER58" s="146"/>
      <c r="SES58" s="146"/>
      <c r="SET58" s="146"/>
      <c r="SEU58" s="146"/>
      <c r="SEV58" s="146"/>
      <c r="SEW58" s="146"/>
      <c r="SEX58" s="146"/>
      <c r="SEY58" s="146"/>
      <c r="SEZ58" s="146"/>
      <c r="SFA58" s="146"/>
      <c r="SFB58" s="146"/>
      <c r="SFC58" s="146"/>
      <c r="SFD58" s="146"/>
      <c r="SFE58" s="146"/>
      <c r="SFF58" s="146"/>
      <c r="SFG58" s="146"/>
      <c r="SFH58" s="146"/>
      <c r="SFI58" s="146"/>
      <c r="SFJ58" s="146"/>
      <c r="SFK58" s="146"/>
      <c r="SFL58" s="146"/>
      <c r="SFM58" s="146"/>
      <c r="SFN58" s="146"/>
      <c r="SFO58" s="146"/>
      <c r="SFP58" s="146"/>
      <c r="SFQ58" s="146"/>
      <c r="SFR58" s="146"/>
      <c r="SFS58" s="146"/>
      <c r="SFT58" s="146"/>
      <c r="SFU58" s="146"/>
      <c r="SFV58" s="146"/>
      <c r="SFW58" s="146"/>
      <c r="SFX58" s="146"/>
      <c r="SFY58" s="146"/>
      <c r="SFZ58" s="146"/>
      <c r="SGA58" s="146"/>
      <c r="SGB58" s="146"/>
      <c r="SGC58" s="146"/>
      <c r="SGD58" s="146"/>
      <c r="SGE58" s="146"/>
      <c r="SGF58" s="146"/>
      <c r="SGG58" s="146"/>
      <c r="SGH58" s="146"/>
      <c r="SGI58" s="146"/>
      <c r="SGJ58" s="146"/>
      <c r="SGK58" s="146"/>
      <c r="SGL58" s="146"/>
      <c r="SGM58" s="146"/>
      <c r="SGN58" s="146"/>
      <c r="SGO58" s="146"/>
      <c r="SGP58" s="146"/>
      <c r="SGQ58" s="146"/>
      <c r="SGR58" s="146"/>
      <c r="SGS58" s="146"/>
      <c r="SGT58" s="146"/>
      <c r="SGU58" s="146"/>
      <c r="SGV58" s="146"/>
      <c r="SGW58" s="146"/>
      <c r="SGX58" s="146"/>
      <c r="SGY58" s="146"/>
      <c r="SGZ58" s="146"/>
      <c r="SHA58" s="146"/>
      <c r="SHB58" s="146"/>
      <c r="SHC58" s="146"/>
      <c r="SHD58" s="146"/>
      <c r="SHE58" s="146"/>
      <c r="SHF58" s="146"/>
      <c r="SHG58" s="146"/>
      <c r="SHH58" s="146"/>
      <c r="SHI58" s="146"/>
      <c r="SHJ58" s="146"/>
      <c r="SHK58" s="146"/>
      <c r="SHL58" s="146"/>
      <c r="SHM58" s="146"/>
      <c r="SHN58" s="146"/>
      <c r="SHO58" s="146"/>
      <c r="SHP58" s="146"/>
      <c r="SHQ58" s="146"/>
      <c r="SHR58" s="146"/>
      <c r="SHS58" s="146"/>
      <c r="SHT58" s="146"/>
      <c r="SHU58" s="146"/>
      <c r="SHV58" s="146"/>
      <c r="SHW58" s="146"/>
      <c r="SHX58" s="146"/>
      <c r="SHY58" s="146"/>
      <c r="SHZ58" s="146"/>
      <c r="SIA58" s="146"/>
      <c r="SIB58" s="146"/>
      <c r="SIC58" s="146"/>
      <c r="SID58" s="146"/>
      <c r="SIE58" s="146"/>
      <c r="SIF58" s="146"/>
      <c r="SIG58" s="146"/>
      <c r="SIH58" s="146"/>
      <c r="SII58" s="146"/>
      <c r="SIJ58" s="146"/>
      <c r="SIK58" s="146"/>
      <c r="SIL58" s="146"/>
      <c r="SIM58" s="146"/>
      <c r="SIN58" s="146"/>
      <c r="SIO58" s="146"/>
      <c r="SIP58" s="146"/>
      <c r="SIQ58" s="146"/>
      <c r="SIR58" s="146"/>
      <c r="SIS58" s="146"/>
      <c r="SIT58" s="146"/>
      <c r="SIU58" s="146"/>
      <c r="SIV58" s="146"/>
      <c r="SIW58" s="146"/>
      <c r="SIX58" s="146"/>
      <c r="SIY58" s="146"/>
      <c r="SIZ58" s="146"/>
      <c r="SJA58" s="146"/>
      <c r="SJB58" s="146"/>
      <c r="SJC58" s="146"/>
      <c r="SJD58" s="146"/>
      <c r="SJE58" s="146"/>
      <c r="SJF58" s="146"/>
      <c r="SJG58" s="146"/>
      <c r="SJH58" s="146"/>
      <c r="SJI58" s="146"/>
      <c r="SJJ58" s="146"/>
      <c r="SJK58" s="146"/>
      <c r="SJL58" s="146"/>
      <c r="SJM58" s="146"/>
      <c r="SJN58" s="146"/>
      <c r="SJO58" s="146"/>
      <c r="SJP58" s="146"/>
      <c r="SJQ58" s="146"/>
      <c r="SJR58" s="146"/>
      <c r="SJS58" s="146"/>
      <c r="SJT58" s="146"/>
      <c r="SJU58" s="146"/>
      <c r="SJV58" s="146"/>
      <c r="SJW58" s="146"/>
      <c r="SJX58" s="146"/>
      <c r="SJY58" s="146"/>
      <c r="SJZ58" s="146"/>
      <c r="SKA58" s="146"/>
      <c r="SKB58" s="146"/>
      <c r="SKC58" s="146"/>
      <c r="SKD58" s="146"/>
      <c r="SKE58" s="146"/>
      <c r="SKF58" s="146"/>
      <c r="SKG58" s="146"/>
      <c r="SKH58" s="146"/>
      <c r="SKI58" s="146"/>
      <c r="SKJ58" s="146"/>
      <c r="SKK58" s="146"/>
      <c r="SKL58" s="146"/>
      <c r="SKM58" s="146"/>
      <c r="SKN58" s="146"/>
      <c r="SKO58" s="146"/>
      <c r="SKP58" s="146"/>
      <c r="SKQ58" s="146"/>
      <c r="SKR58" s="146"/>
      <c r="SKS58" s="146"/>
      <c r="SKT58" s="146"/>
      <c r="SKU58" s="146"/>
      <c r="SKV58" s="146"/>
      <c r="SKW58" s="146"/>
      <c r="SKX58" s="146"/>
      <c r="SKY58" s="146"/>
      <c r="SKZ58" s="146"/>
      <c r="SLA58" s="146"/>
      <c r="SLB58" s="146"/>
      <c r="SLC58" s="146"/>
      <c r="SLD58" s="146"/>
      <c r="SLE58" s="146"/>
      <c r="SLF58" s="146"/>
      <c r="SLG58" s="146"/>
      <c r="SLH58" s="146"/>
      <c r="SLI58" s="146"/>
      <c r="SLJ58" s="146"/>
      <c r="SLK58" s="146"/>
      <c r="SLL58" s="146"/>
      <c r="SLM58" s="146"/>
      <c r="SLN58" s="146"/>
      <c r="SLO58" s="146"/>
      <c r="SLP58" s="146"/>
      <c r="SLQ58" s="146"/>
      <c r="SLR58" s="146"/>
      <c r="SLS58" s="146"/>
      <c r="SLT58" s="146"/>
      <c r="SLU58" s="146"/>
      <c r="SLV58" s="146"/>
      <c r="SLW58" s="146"/>
      <c r="SLX58" s="146"/>
      <c r="SLY58" s="146"/>
      <c r="SLZ58" s="146"/>
      <c r="SMA58" s="146"/>
      <c r="SMB58" s="146"/>
      <c r="SMC58" s="146"/>
      <c r="SMD58" s="146"/>
      <c r="SME58" s="146"/>
      <c r="SMF58" s="146"/>
      <c r="SMG58" s="146"/>
      <c r="SMH58" s="146"/>
      <c r="SMI58" s="146"/>
      <c r="SMJ58" s="146"/>
      <c r="SMK58" s="146"/>
      <c r="SML58" s="146"/>
      <c r="SMM58" s="146"/>
      <c r="SMN58" s="146"/>
      <c r="SMO58" s="146"/>
      <c r="SMP58" s="146"/>
      <c r="SMQ58" s="146"/>
      <c r="SMR58" s="146"/>
      <c r="SMS58" s="146"/>
      <c r="SMT58" s="146"/>
      <c r="SMU58" s="146"/>
      <c r="SMV58" s="146"/>
      <c r="SMW58" s="146"/>
      <c r="SMX58" s="146"/>
      <c r="SMY58" s="146"/>
      <c r="SMZ58" s="146"/>
      <c r="SNA58" s="146"/>
      <c r="SNB58" s="146"/>
      <c r="SNC58" s="146"/>
      <c r="SND58" s="146"/>
      <c r="SNE58" s="146"/>
      <c r="SNF58" s="146"/>
      <c r="SNG58" s="146"/>
      <c r="SNH58" s="146"/>
      <c r="SNI58" s="146"/>
      <c r="SNJ58" s="146"/>
      <c r="SNK58" s="146"/>
      <c r="SNL58" s="146"/>
      <c r="SNM58" s="146"/>
      <c r="SNN58" s="146"/>
      <c r="SNO58" s="146"/>
      <c r="SNP58" s="146"/>
      <c r="SNQ58" s="146"/>
      <c r="SNR58" s="146"/>
      <c r="SNS58" s="146"/>
      <c r="SNT58" s="146"/>
      <c r="SNU58" s="146"/>
      <c r="SNV58" s="146"/>
      <c r="SNW58" s="146"/>
      <c r="SNX58" s="146"/>
      <c r="SNY58" s="146"/>
      <c r="SNZ58" s="146"/>
      <c r="SOA58" s="146"/>
      <c r="SOB58" s="146"/>
      <c r="SOC58" s="146"/>
      <c r="SOD58" s="146"/>
      <c r="SOE58" s="146"/>
      <c r="SOF58" s="146"/>
      <c r="SOG58" s="146"/>
      <c r="SOH58" s="146"/>
      <c r="SOI58" s="146"/>
      <c r="SOJ58" s="146"/>
      <c r="SOK58" s="146"/>
      <c r="SOL58" s="146"/>
      <c r="SOM58" s="146"/>
      <c r="SON58" s="146"/>
      <c r="SOO58" s="146"/>
      <c r="SOP58" s="146"/>
      <c r="SOQ58" s="146"/>
      <c r="SOR58" s="146"/>
      <c r="SOS58" s="146"/>
      <c r="SOT58" s="146"/>
      <c r="SOU58" s="146"/>
      <c r="SOV58" s="146"/>
      <c r="SOW58" s="146"/>
      <c r="SOX58" s="146"/>
      <c r="SOY58" s="146"/>
      <c r="SOZ58" s="146"/>
      <c r="SPA58" s="146"/>
      <c r="SPB58" s="146"/>
      <c r="SPC58" s="146"/>
      <c r="SPD58" s="146"/>
      <c r="SPE58" s="146"/>
      <c r="SPF58" s="146"/>
      <c r="SPG58" s="146"/>
      <c r="SPH58" s="146"/>
      <c r="SPI58" s="146"/>
      <c r="SPJ58" s="146"/>
      <c r="SPK58" s="146"/>
      <c r="SPL58" s="146"/>
      <c r="SPM58" s="146"/>
      <c r="SPN58" s="146"/>
      <c r="SPO58" s="146"/>
      <c r="SPP58" s="146"/>
      <c r="SPQ58" s="146"/>
      <c r="SPR58" s="146"/>
      <c r="SPS58" s="146"/>
      <c r="SPT58" s="146"/>
      <c r="SPU58" s="146"/>
      <c r="SPV58" s="146"/>
      <c r="SPW58" s="146"/>
      <c r="SPX58" s="146"/>
      <c r="SPY58" s="146"/>
      <c r="SPZ58" s="146"/>
      <c r="SQA58" s="146"/>
      <c r="SQB58" s="146"/>
      <c r="SQC58" s="146"/>
      <c r="SQD58" s="146"/>
      <c r="SQE58" s="146"/>
      <c r="SQF58" s="146"/>
      <c r="SQG58" s="146"/>
      <c r="SQH58" s="146"/>
      <c r="SQI58" s="146"/>
      <c r="SQJ58" s="146"/>
      <c r="SQK58" s="146"/>
      <c r="SQL58" s="146"/>
      <c r="SQM58" s="146"/>
      <c r="SQN58" s="146"/>
      <c r="SQO58" s="146"/>
      <c r="SQP58" s="146"/>
      <c r="SQQ58" s="146"/>
      <c r="SQR58" s="146"/>
      <c r="SQS58" s="146"/>
      <c r="SQT58" s="146"/>
      <c r="SQU58" s="146"/>
      <c r="SQV58" s="146"/>
      <c r="SQW58" s="146"/>
      <c r="SQX58" s="146"/>
      <c r="SQY58" s="146"/>
      <c r="SQZ58" s="146"/>
      <c r="SRA58" s="146"/>
      <c r="SRB58" s="146"/>
      <c r="SRC58" s="146"/>
      <c r="SRD58" s="146"/>
      <c r="SRE58" s="146"/>
      <c r="SRF58" s="146"/>
      <c r="SRG58" s="146"/>
      <c r="SRH58" s="146"/>
      <c r="SRI58" s="146"/>
      <c r="SRJ58" s="146"/>
      <c r="SRK58" s="146"/>
      <c r="SRL58" s="146"/>
      <c r="SRM58" s="146"/>
      <c r="SRN58" s="146"/>
      <c r="SRO58" s="146"/>
      <c r="SRP58" s="146"/>
      <c r="SRQ58" s="146"/>
      <c r="SRR58" s="146"/>
      <c r="SRS58" s="146"/>
      <c r="SRT58" s="146"/>
      <c r="SRU58" s="146"/>
      <c r="SRV58" s="146"/>
      <c r="SRW58" s="146"/>
      <c r="SRX58" s="146"/>
      <c r="SRY58" s="146"/>
      <c r="SRZ58" s="146"/>
      <c r="SSA58" s="146"/>
      <c r="SSB58" s="146"/>
      <c r="SSC58" s="146"/>
      <c r="SSD58" s="146"/>
      <c r="SSE58" s="146"/>
      <c r="SSF58" s="146"/>
      <c r="SSG58" s="146"/>
      <c r="SSH58" s="146"/>
      <c r="SSI58" s="146"/>
      <c r="SSJ58" s="146"/>
      <c r="SSK58" s="146"/>
      <c r="SSL58" s="146"/>
      <c r="SSM58" s="146"/>
      <c r="SSN58" s="146"/>
      <c r="SSO58" s="146"/>
      <c r="SSP58" s="146"/>
      <c r="SSQ58" s="146"/>
      <c r="SSR58" s="146"/>
      <c r="SSS58" s="146"/>
      <c r="SST58" s="146"/>
      <c r="SSU58" s="146"/>
      <c r="SSV58" s="146"/>
      <c r="SSW58" s="146"/>
      <c r="SSX58" s="146"/>
      <c r="SSY58" s="146"/>
      <c r="SSZ58" s="146"/>
      <c r="STA58" s="146"/>
      <c r="STB58" s="146"/>
      <c r="STC58" s="146"/>
      <c r="STD58" s="146"/>
      <c r="STE58" s="146"/>
      <c r="STF58" s="146"/>
      <c r="STG58" s="146"/>
      <c r="STH58" s="146"/>
      <c r="STI58" s="146"/>
      <c r="STJ58" s="146"/>
      <c r="STK58" s="146"/>
      <c r="STL58" s="146"/>
      <c r="STM58" s="146"/>
      <c r="STN58" s="146"/>
      <c r="STO58" s="146"/>
      <c r="STP58" s="146"/>
      <c r="STQ58" s="146"/>
      <c r="STR58" s="146"/>
      <c r="STS58" s="146"/>
      <c r="STT58" s="146"/>
      <c r="STU58" s="146"/>
      <c r="STV58" s="146"/>
      <c r="STW58" s="146"/>
      <c r="STX58" s="146"/>
      <c r="STY58" s="146"/>
      <c r="STZ58" s="146"/>
      <c r="SUA58" s="146"/>
      <c r="SUB58" s="146"/>
      <c r="SUC58" s="146"/>
      <c r="SUD58" s="146"/>
      <c r="SUE58" s="146"/>
      <c r="SUF58" s="146"/>
      <c r="SUG58" s="146"/>
      <c r="SUH58" s="146"/>
      <c r="SUI58" s="146"/>
      <c r="SUJ58" s="146"/>
      <c r="SUK58" s="146"/>
      <c r="SUL58" s="146"/>
      <c r="SUM58" s="146"/>
      <c r="SUN58" s="146"/>
      <c r="SUO58" s="146"/>
      <c r="SUP58" s="146"/>
      <c r="SUQ58" s="146"/>
      <c r="SUR58" s="146"/>
      <c r="SUS58" s="146"/>
      <c r="SUT58" s="146"/>
      <c r="SUU58" s="146"/>
      <c r="SUV58" s="146"/>
      <c r="SUW58" s="146"/>
      <c r="SUX58" s="146"/>
      <c r="SUY58" s="146"/>
      <c r="SUZ58" s="146"/>
      <c r="SVA58" s="146"/>
      <c r="SVB58" s="146"/>
      <c r="SVC58" s="146"/>
      <c r="SVD58" s="146"/>
      <c r="SVE58" s="146"/>
      <c r="SVF58" s="146"/>
      <c r="SVG58" s="146"/>
      <c r="SVH58" s="146"/>
      <c r="SVI58" s="146"/>
      <c r="SVJ58" s="146"/>
      <c r="SVK58" s="146"/>
      <c r="SVL58" s="146"/>
      <c r="SVM58" s="146"/>
      <c r="SVN58" s="146"/>
      <c r="SVO58" s="146"/>
      <c r="SVP58" s="146"/>
      <c r="SVQ58" s="146"/>
      <c r="SVR58" s="146"/>
      <c r="SVS58" s="146"/>
      <c r="SVT58" s="146"/>
      <c r="SVU58" s="146"/>
      <c r="SVV58" s="146"/>
      <c r="SVW58" s="146"/>
      <c r="SVX58" s="146"/>
      <c r="SVY58" s="146"/>
      <c r="SVZ58" s="146"/>
      <c r="SWA58" s="146"/>
      <c r="SWB58" s="146"/>
      <c r="SWC58" s="146"/>
      <c r="SWD58" s="146"/>
      <c r="SWE58" s="146"/>
      <c r="SWF58" s="146"/>
      <c r="SWG58" s="146"/>
      <c r="SWH58" s="146"/>
      <c r="SWI58" s="146"/>
      <c r="SWJ58" s="146"/>
      <c r="SWK58" s="146"/>
      <c r="SWL58" s="146"/>
      <c r="SWM58" s="146"/>
      <c r="SWN58" s="146"/>
      <c r="SWO58" s="146"/>
      <c r="SWP58" s="146"/>
      <c r="SWQ58" s="146"/>
      <c r="SWR58" s="146"/>
      <c r="SWS58" s="146"/>
      <c r="SWT58" s="146"/>
      <c r="SWU58" s="146"/>
      <c r="SWV58" s="146"/>
      <c r="SWW58" s="146"/>
      <c r="SWX58" s="146"/>
      <c r="SWY58" s="146"/>
      <c r="SWZ58" s="146"/>
      <c r="SXA58" s="146"/>
      <c r="SXB58" s="146"/>
      <c r="SXC58" s="146"/>
      <c r="SXD58" s="146"/>
      <c r="SXE58" s="146"/>
      <c r="SXF58" s="146"/>
      <c r="SXG58" s="146"/>
      <c r="SXH58" s="146"/>
      <c r="SXI58" s="146"/>
      <c r="SXJ58" s="146"/>
      <c r="SXK58" s="146"/>
      <c r="SXL58" s="146"/>
      <c r="SXM58" s="146"/>
      <c r="SXN58" s="146"/>
      <c r="SXO58" s="146"/>
      <c r="SXP58" s="146"/>
      <c r="SXQ58" s="146"/>
      <c r="SXR58" s="146"/>
      <c r="SXS58" s="146"/>
      <c r="SXT58" s="146"/>
      <c r="SXU58" s="146"/>
      <c r="SXV58" s="146"/>
      <c r="SXW58" s="146"/>
      <c r="SXX58" s="146"/>
      <c r="SXY58" s="146"/>
      <c r="SXZ58" s="146"/>
      <c r="SYA58" s="146"/>
      <c r="SYB58" s="146"/>
      <c r="SYC58" s="146"/>
      <c r="SYD58" s="146"/>
      <c r="SYE58" s="146"/>
      <c r="SYF58" s="146"/>
      <c r="SYG58" s="146"/>
      <c r="SYH58" s="146"/>
      <c r="SYI58" s="146"/>
      <c r="SYJ58" s="146"/>
      <c r="SYK58" s="146"/>
      <c r="SYL58" s="146"/>
      <c r="SYM58" s="146"/>
      <c r="SYN58" s="146"/>
      <c r="SYO58" s="146"/>
      <c r="SYP58" s="146"/>
      <c r="SYQ58" s="146"/>
      <c r="SYR58" s="146"/>
      <c r="SYS58" s="146"/>
      <c r="SYT58" s="146"/>
      <c r="SYU58" s="146"/>
      <c r="SYV58" s="146"/>
      <c r="SYW58" s="146"/>
      <c r="SYX58" s="146"/>
      <c r="SYY58" s="146"/>
      <c r="SYZ58" s="146"/>
      <c r="SZA58" s="146"/>
      <c r="SZB58" s="146"/>
      <c r="SZC58" s="146"/>
      <c r="SZD58" s="146"/>
      <c r="SZE58" s="146"/>
      <c r="SZF58" s="146"/>
      <c r="SZG58" s="146"/>
      <c r="SZH58" s="146"/>
      <c r="SZI58" s="146"/>
      <c r="SZJ58" s="146"/>
      <c r="SZK58" s="146"/>
      <c r="SZL58" s="146"/>
      <c r="SZM58" s="146"/>
      <c r="SZN58" s="146"/>
      <c r="SZO58" s="146"/>
      <c r="SZP58" s="146"/>
      <c r="SZQ58" s="146"/>
      <c r="SZR58" s="146"/>
      <c r="SZS58" s="146"/>
      <c r="SZT58" s="146"/>
      <c r="SZU58" s="146"/>
      <c r="SZV58" s="146"/>
      <c r="SZW58" s="146"/>
      <c r="SZX58" s="146"/>
      <c r="SZY58" s="146"/>
      <c r="SZZ58" s="146"/>
      <c r="TAA58" s="146"/>
      <c r="TAB58" s="146"/>
      <c r="TAC58" s="146"/>
      <c r="TAD58" s="146"/>
      <c r="TAE58" s="146"/>
      <c r="TAF58" s="146"/>
      <c r="TAG58" s="146"/>
      <c r="TAH58" s="146"/>
      <c r="TAI58" s="146"/>
      <c r="TAJ58" s="146"/>
      <c r="TAK58" s="146"/>
      <c r="TAL58" s="146"/>
      <c r="TAM58" s="146"/>
      <c r="TAN58" s="146"/>
      <c r="TAO58" s="146"/>
      <c r="TAP58" s="146"/>
      <c r="TAQ58" s="146"/>
      <c r="TAR58" s="146"/>
      <c r="TAS58" s="146"/>
      <c r="TAT58" s="146"/>
      <c r="TAU58" s="146"/>
      <c r="TAV58" s="146"/>
      <c r="TAW58" s="146"/>
      <c r="TAX58" s="146"/>
      <c r="TAY58" s="146"/>
      <c r="TAZ58" s="146"/>
      <c r="TBA58" s="146"/>
      <c r="TBB58" s="146"/>
      <c r="TBC58" s="146"/>
      <c r="TBD58" s="146"/>
      <c r="TBE58" s="146"/>
      <c r="TBF58" s="146"/>
      <c r="TBG58" s="146"/>
      <c r="TBH58" s="146"/>
      <c r="TBI58" s="146"/>
      <c r="TBJ58" s="146"/>
      <c r="TBK58" s="146"/>
      <c r="TBL58" s="146"/>
      <c r="TBM58" s="146"/>
      <c r="TBN58" s="146"/>
      <c r="TBO58" s="146"/>
      <c r="TBP58" s="146"/>
      <c r="TBQ58" s="146"/>
      <c r="TBR58" s="146"/>
      <c r="TBS58" s="146"/>
      <c r="TBT58" s="146"/>
      <c r="TBU58" s="146"/>
      <c r="TBV58" s="146"/>
      <c r="TBW58" s="146"/>
      <c r="TBX58" s="146"/>
      <c r="TBY58" s="146"/>
      <c r="TBZ58" s="146"/>
      <c r="TCA58" s="146"/>
      <c r="TCB58" s="146"/>
      <c r="TCC58" s="146"/>
      <c r="TCD58" s="146"/>
      <c r="TCE58" s="146"/>
      <c r="TCF58" s="146"/>
      <c r="TCG58" s="146"/>
      <c r="TCH58" s="146"/>
      <c r="TCI58" s="146"/>
      <c r="TCJ58" s="146"/>
      <c r="TCK58" s="146"/>
      <c r="TCL58" s="146"/>
      <c r="TCM58" s="146"/>
      <c r="TCN58" s="146"/>
      <c r="TCO58" s="146"/>
      <c r="TCP58" s="146"/>
      <c r="TCQ58" s="146"/>
      <c r="TCR58" s="146"/>
      <c r="TCS58" s="146"/>
      <c r="TCT58" s="146"/>
      <c r="TCU58" s="146"/>
      <c r="TCV58" s="146"/>
      <c r="TCW58" s="146"/>
      <c r="TCX58" s="146"/>
      <c r="TCY58" s="146"/>
      <c r="TCZ58" s="146"/>
      <c r="TDA58" s="146"/>
      <c r="TDB58" s="146"/>
      <c r="TDC58" s="146"/>
      <c r="TDD58" s="146"/>
      <c r="TDE58" s="146"/>
      <c r="TDF58" s="146"/>
      <c r="TDG58" s="146"/>
      <c r="TDH58" s="146"/>
      <c r="TDI58" s="146"/>
      <c r="TDJ58" s="146"/>
      <c r="TDK58" s="146"/>
      <c r="TDL58" s="146"/>
      <c r="TDM58" s="146"/>
      <c r="TDN58" s="146"/>
      <c r="TDO58" s="146"/>
      <c r="TDP58" s="146"/>
      <c r="TDQ58" s="146"/>
      <c r="TDR58" s="146"/>
      <c r="TDS58" s="146"/>
      <c r="TDT58" s="146"/>
      <c r="TDU58" s="146"/>
      <c r="TDV58" s="146"/>
      <c r="TDW58" s="146"/>
      <c r="TDX58" s="146"/>
      <c r="TDY58" s="146"/>
      <c r="TDZ58" s="146"/>
      <c r="TEA58" s="146"/>
      <c r="TEB58" s="146"/>
      <c r="TEC58" s="146"/>
      <c r="TED58" s="146"/>
      <c r="TEE58" s="146"/>
      <c r="TEF58" s="146"/>
      <c r="TEG58" s="146"/>
      <c r="TEH58" s="146"/>
      <c r="TEI58" s="146"/>
      <c r="TEJ58" s="146"/>
      <c r="TEK58" s="146"/>
      <c r="TEL58" s="146"/>
      <c r="TEM58" s="146"/>
      <c r="TEN58" s="146"/>
      <c r="TEO58" s="146"/>
      <c r="TEP58" s="146"/>
      <c r="TEQ58" s="146"/>
      <c r="TER58" s="146"/>
      <c r="TES58" s="146"/>
      <c r="TET58" s="146"/>
      <c r="TEU58" s="146"/>
      <c r="TEV58" s="146"/>
      <c r="TEW58" s="146"/>
      <c r="TEX58" s="146"/>
      <c r="TEY58" s="146"/>
      <c r="TEZ58" s="146"/>
      <c r="TFA58" s="146"/>
      <c r="TFB58" s="146"/>
      <c r="TFC58" s="146"/>
      <c r="TFD58" s="146"/>
      <c r="TFE58" s="146"/>
      <c r="TFF58" s="146"/>
      <c r="TFG58" s="146"/>
      <c r="TFH58" s="146"/>
      <c r="TFI58" s="146"/>
      <c r="TFJ58" s="146"/>
      <c r="TFK58" s="146"/>
      <c r="TFL58" s="146"/>
      <c r="TFM58" s="146"/>
      <c r="TFN58" s="146"/>
      <c r="TFO58" s="146"/>
      <c r="TFP58" s="146"/>
      <c r="TFQ58" s="146"/>
      <c r="TFR58" s="146"/>
      <c r="TFS58" s="146"/>
      <c r="TFT58" s="146"/>
      <c r="TFU58" s="146"/>
      <c r="TFV58" s="146"/>
      <c r="TFW58" s="146"/>
      <c r="TFX58" s="146"/>
      <c r="TFY58" s="146"/>
      <c r="TFZ58" s="146"/>
      <c r="TGA58" s="146"/>
      <c r="TGB58" s="146"/>
      <c r="TGC58" s="146"/>
      <c r="TGD58" s="146"/>
      <c r="TGE58" s="146"/>
      <c r="TGF58" s="146"/>
      <c r="TGG58" s="146"/>
      <c r="TGH58" s="146"/>
      <c r="TGI58" s="146"/>
      <c r="TGJ58" s="146"/>
      <c r="TGK58" s="146"/>
      <c r="TGL58" s="146"/>
      <c r="TGM58" s="146"/>
      <c r="TGN58" s="146"/>
      <c r="TGO58" s="146"/>
      <c r="TGP58" s="146"/>
      <c r="TGQ58" s="146"/>
      <c r="TGR58" s="146"/>
      <c r="TGS58" s="146"/>
      <c r="TGT58" s="146"/>
      <c r="TGU58" s="146"/>
      <c r="TGV58" s="146"/>
      <c r="TGW58" s="146"/>
      <c r="TGX58" s="146"/>
      <c r="TGY58" s="146"/>
      <c r="TGZ58" s="146"/>
      <c r="THA58" s="146"/>
      <c r="THB58" s="146"/>
      <c r="THC58" s="146"/>
      <c r="THD58" s="146"/>
      <c r="THE58" s="146"/>
      <c r="THF58" s="146"/>
      <c r="THG58" s="146"/>
      <c r="THH58" s="146"/>
      <c r="THI58" s="146"/>
      <c r="THJ58" s="146"/>
      <c r="THK58" s="146"/>
      <c r="THL58" s="146"/>
      <c r="THM58" s="146"/>
      <c r="THN58" s="146"/>
      <c r="THO58" s="146"/>
      <c r="THP58" s="146"/>
      <c r="THQ58" s="146"/>
      <c r="THR58" s="146"/>
      <c r="THS58" s="146"/>
      <c r="THT58" s="146"/>
      <c r="THU58" s="146"/>
      <c r="THV58" s="146"/>
      <c r="THW58" s="146"/>
      <c r="THX58" s="146"/>
      <c r="THY58" s="146"/>
      <c r="THZ58" s="146"/>
      <c r="TIA58" s="146"/>
      <c r="TIB58" s="146"/>
      <c r="TIC58" s="146"/>
      <c r="TID58" s="146"/>
      <c r="TIE58" s="146"/>
      <c r="TIF58" s="146"/>
      <c r="TIG58" s="146"/>
      <c r="TIH58" s="146"/>
      <c r="TII58" s="146"/>
      <c r="TIJ58" s="146"/>
      <c r="TIK58" s="146"/>
      <c r="TIL58" s="146"/>
      <c r="TIM58" s="146"/>
      <c r="TIN58" s="146"/>
      <c r="TIO58" s="146"/>
      <c r="TIP58" s="146"/>
      <c r="TIQ58" s="146"/>
      <c r="TIR58" s="146"/>
      <c r="TIS58" s="146"/>
      <c r="TIT58" s="146"/>
      <c r="TIU58" s="146"/>
      <c r="TIV58" s="146"/>
      <c r="TIW58" s="146"/>
      <c r="TIX58" s="146"/>
      <c r="TIY58" s="146"/>
      <c r="TIZ58" s="146"/>
      <c r="TJA58" s="146"/>
      <c r="TJB58" s="146"/>
      <c r="TJC58" s="146"/>
      <c r="TJD58" s="146"/>
      <c r="TJE58" s="146"/>
      <c r="TJF58" s="146"/>
      <c r="TJG58" s="146"/>
      <c r="TJH58" s="146"/>
      <c r="TJI58" s="146"/>
      <c r="TJJ58" s="146"/>
      <c r="TJK58" s="146"/>
      <c r="TJL58" s="146"/>
      <c r="TJM58" s="146"/>
      <c r="TJN58" s="146"/>
      <c r="TJO58" s="146"/>
      <c r="TJP58" s="146"/>
      <c r="TJQ58" s="146"/>
      <c r="TJR58" s="146"/>
      <c r="TJS58" s="146"/>
      <c r="TJT58" s="146"/>
      <c r="TJU58" s="146"/>
      <c r="TJV58" s="146"/>
      <c r="TJW58" s="146"/>
      <c r="TJX58" s="146"/>
      <c r="TJY58" s="146"/>
      <c r="TJZ58" s="146"/>
      <c r="TKA58" s="146"/>
      <c r="TKB58" s="146"/>
      <c r="TKC58" s="146"/>
      <c r="TKD58" s="146"/>
      <c r="TKE58" s="146"/>
      <c r="TKF58" s="146"/>
      <c r="TKG58" s="146"/>
      <c r="TKH58" s="146"/>
      <c r="TKI58" s="146"/>
      <c r="TKJ58" s="146"/>
      <c r="TKK58" s="146"/>
      <c r="TKL58" s="146"/>
      <c r="TKM58" s="146"/>
      <c r="TKN58" s="146"/>
      <c r="TKO58" s="146"/>
      <c r="TKP58" s="146"/>
      <c r="TKQ58" s="146"/>
      <c r="TKR58" s="146"/>
      <c r="TKS58" s="146"/>
      <c r="TKT58" s="146"/>
      <c r="TKU58" s="146"/>
      <c r="TKV58" s="146"/>
      <c r="TKW58" s="146"/>
      <c r="TKX58" s="146"/>
      <c r="TKY58" s="146"/>
      <c r="TKZ58" s="146"/>
      <c r="TLA58" s="146"/>
      <c r="TLB58" s="146"/>
      <c r="TLC58" s="146"/>
      <c r="TLD58" s="146"/>
      <c r="TLE58" s="146"/>
      <c r="TLF58" s="146"/>
      <c r="TLG58" s="146"/>
      <c r="TLH58" s="146"/>
      <c r="TLI58" s="146"/>
      <c r="TLJ58" s="146"/>
      <c r="TLK58" s="146"/>
      <c r="TLL58" s="146"/>
      <c r="TLM58" s="146"/>
      <c r="TLN58" s="146"/>
      <c r="TLO58" s="146"/>
      <c r="TLP58" s="146"/>
      <c r="TLQ58" s="146"/>
      <c r="TLR58" s="146"/>
      <c r="TLS58" s="146"/>
      <c r="TLT58" s="146"/>
      <c r="TLU58" s="146"/>
      <c r="TLV58" s="146"/>
      <c r="TLW58" s="146"/>
      <c r="TLX58" s="146"/>
      <c r="TLY58" s="146"/>
      <c r="TLZ58" s="146"/>
      <c r="TMA58" s="146"/>
      <c r="TMB58" s="146"/>
      <c r="TMC58" s="146"/>
      <c r="TMD58" s="146"/>
      <c r="TME58" s="146"/>
      <c r="TMF58" s="146"/>
      <c r="TMG58" s="146"/>
      <c r="TMH58" s="146"/>
      <c r="TMI58" s="146"/>
      <c r="TMJ58" s="146"/>
      <c r="TMK58" s="146"/>
      <c r="TML58" s="146"/>
      <c r="TMM58" s="146"/>
      <c r="TMN58" s="146"/>
      <c r="TMO58" s="146"/>
      <c r="TMP58" s="146"/>
      <c r="TMQ58" s="146"/>
      <c r="TMR58" s="146"/>
      <c r="TMS58" s="146"/>
      <c r="TMT58" s="146"/>
      <c r="TMU58" s="146"/>
      <c r="TMV58" s="146"/>
      <c r="TMW58" s="146"/>
      <c r="TMX58" s="146"/>
      <c r="TMY58" s="146"/>
      <c r="TMZ58" s="146"/>
      <c r="TNA58" s="146"/>
      <c r="TNB58" s="146"/>
      <c r="TNC58" s="146"/>
      <c r="TND58" s="146"/>
      <c r="TNE58" s="146"/>
      <c r="TNF58" s="146"/>
      <c r="TNG58" s="146"/>
      <c r="TNH58" s="146"/>
      <c r="TNI58" s="146"/>
      <c r="TNJ58" s="146"/>
      <c r="TNK58" s="146"/>
      <c r="TNL58" s="146"/>
      <c r="TNM58" s="146"/>
      <c r="TNN58" s="146"/>
      <c r="TNO58" s="146"/>
      <c r="TNP58" s="146"/>
      <c r="TNQ58" s="146"/>
      <c r="TNR58" s="146"/>
      <c r="TNS58" s="146"/>
      <c r="TNT58" s="146"/>
      <c r="TNU58" s="146"/>
      <c r="TNV58" s="146"/>
      <c r="TNW58" s="146"/>
      <c r="TNX58" s="146"/>
      <c r="TNY58" s="146"/>
      <c r="TNZ58" s="146"/>
      <c r="TOA58" s="146"/>
      <c r="TOB58" s="146"/>
      <c r="TOC58" s="146"/>
      <c r="TOD58" s="146"/>
      <c r="TOE58" s="146"/>
      <c r="TOF58" s="146"/>
      <c r="TOG58" s="146"/>
      <c r="TOH58" s="146"/>
      <c r="TOI58" s="146"/>
      <c r="TOJ58" s="146"/>
      <c r="TOK58" s="146"/>
      <c r="TOL58" s="146"/>
      <c r="TOM58" s="146"/>
      <c r="TON58" s="146"/>
      <c r="TOO58" s="146"/>
      <c r="TOP58" s="146"/>
      <c r="TOQ58" s="146"/>
      <c r="TOR58" s="146"/>
      <c r="TOS58" s="146"/>
      <c r="TOT58" s="146"/>
      <c r="TOU58" s="146"/>
      <c r="TOV58" s="146"/>
      <c r="TOW58" s="146"/>
      <c r="TOX58" s="146"/>
      <c r="TOY58" s="146"/>
      <c r="TOZ58" s="146"/>
      <c r="TPA58" s="146"/>
      <c r="TPB58" s="146"/>
      <c r="TPC58" s="146"/>
      <c r="TPD58" s="146"/>
      <c r="TPE58" s="146"/>
      <c r="TPF58" s="146"/>
      <c r="TPG58" s="146"/>
      <c r="TPH58" s="146"/>
      <c r="TPI58" s="146"/>
      <c r="TPJ58" s="146"/>
      <c r="TPK58" s="146"/>
      <c r="TPL58" s="146"/>
      <c r="TPM58" s="146"/>
      <c r="TPN58" s="146"/>
      <c r="TPO58" s="146"/>
      <c r="TPP58" s="146"/>
      <c r="TPQ58" s="146"/>
      <c r="TPR58" s="146"/>
      <c r="TPS58" s="146"/>
      <c r="TPT58" s="146"/>
      <c r="TPU58" s="146"/>
      <c r="TPV58" s="146"/>
      <c r="TPW58" s="146"/>
      <c r="TPX58" s="146"/>
      <c r="TPY58" s="146"/>
      <c r="TPZ58" s="146"/>
      <c r="TQA58" s="146"/>
      <c r="TQB58" s="146"/>
      <c r="TQC58" s="146"/>
      <c r="TQD58" s="146"/>
      <c r="TQE58" s="146"/>
      <c r="TQF58" s="146"/>
      <c r="TQG58" s="146"/>
      <c r="TQH58" s="146"/>
      <c r="TQI58" s="146"/>
      <c r="TQJ58" s="146"/>
      <c r="TQK58" s="146"/>
      <c r="TQL58" s="146"/>
      <c r="TQM58" s="146"/>
      <c r="TQN58" s="146"/>
      <c r="TQO58" s="146"/>
      <c r="TQP58" s="146"/>
      <c r="TQQ58" s="146"/>
      <c r="TQR58" s="146"/>
      <c r="TQS58" s="146"/>
      <c r="TQT58" s="146"/>
      <c r="TQU58" s="146"/>
      <c r="TQV58" s="146"/>
      <c r="TQW58" s="146"/>
      <c r="TQX58" s="146"/>
      <c r="TQY58" s="146"/>
      <c r="TQZ58" s="146"/>
      <c r="TRA58" s="146"/>
      <c r="TRB58" s="146"/>
      <c r="TRC58" s="146"/>
      <c r="TRD58" s="146"/>
      <c r="TRE58" s="146"/>
      <c r="TRF58" s="146"/>
      <c r="TRG58" s="146"/>
      <c r="TRH58" s="146"/>
      <c r="TRI58" s="146"/>
      <c r="TRJ58" s="146"/>
      <c r="TRK58" s="146"/>
      <c r="TRL58" s="146"/>
      <c r="TRM58" s="146"/>
      <c r="TRN58" s="146"/>
      <c r="TRO58" s="146"/>
      <c r="TRP58" s="146"/>
      <c r="TRQ58" s="146"/>
      <c r="TRR58" s="146"/>
      <c r="TRS58" s="146"/>
      <c r="TRT58" s="146"/>
      <c r="TRU58" s="146"/>
      <c r="TRV58" s="146"/>
      <c r="TRW58" s="146"/>
      <c r="TRX58" s="146"/>
      <c r="TRY58" s="146"/>
      <c r="TRZ58" s="146"/>
      <c r="TSA58" s="146"/>
      <c r="TSB58" s="146"/>
      <c r="TSC58" s="146"/>
      <c r="TSD58" s="146"/>
      <c r="TSE58" s="146"/>
      <c r="TSF58" s="146"/>
      <c r="TSG58" s="146"/>
      <c r="TSH58" s="146"/>
      <c r="TSI58" s="146"/>
      <c r="TSJ58" s="146"/>
      <c r="TSK58" s="146"/>
      <c r="TSL58" s="146"/>
      <c r="TSM58" s="146"/>
      <c r="TSN58" s="146"/>
      <c r="TSO58" s="146"/>
      <c r="TSP58" s="146"/>
      <c r="TSQ58" s="146"/>
      <c r="TSR58" s="146"/>
      <c r="TSS58" s="146"/>
      <c r="TST58" s="146"/>
      <c r="TSU58" s="146"/>
      <c r="TSV58" s="146"/>
      <c r="TSW58" s="146"/>
      <c r="TSX58" s="146"/>
      <c r="TSY58" s="146"/>
      <c r="TSZ58" s="146"/>
      <c r="TTA58" s="146"/>
      <c r="TTB58" s="146"/>
      <c r="TTC58" s="146"/>
      <c r="TTD58" s="146"/>
      <c r="TTE58" s="146"/>
      <c r="TTF58" s="146"/>
      <c r="TTG58" s="146"/>
      <c r="TTH58" s="146"/>
      <c r="TTI58" s="146"/>
      <c r="TTJ58" s="146"/>
      <c r="TTK58" s="146"/>
      <c r="TTL58" s="146"/>
      <c r="TTM58" s="146"/>
      <c r="TTN58" s="146"/>
      <c r="TTO58" s="146"/>
      <c r="TTP58" s="146"/>
      <c r="TTQ58" s="146"/>
      <c r="TTR58" s="146"/>
      <c r="TTS58" s="146"/>
      <c r="TTT58" s="146"/>
      <c r="TTU58" s="146"/>
      <c r="TTV58" s="146"/>
      <c r="TTW58" s="146"/>
      <c r="TTX58" s="146"/>
      <c r="TTY58" s="146"/>
      <c r="TTZ58" s="146"/>
      <c r="TUA58" s="146"/>
      <c r="TUB58" s="146"/>
      <c r="TUC58" s="146"/>
      <c r="TUD58" s="146"/>
      <c r="TUE58" s="146"/>
      <c r="TUF58" s="146"/>
      <c r="TUG58" s="146"/>
      <c r="TUH58" s="146"/>
      <c r="TUI58" s="146"/>
      <c r="TUJ58" s="146"/>
      <c r="TUK58" s="146"/>
      <c r="TUL58" s="146"/>
      <c r="TUM58" s="146"/>
      <c r="TUN58" s="146"/>
      <c r="TUO58" s="146"/>
      <c r="TUP58" s="146"/>
      <c r="TUQ58" s="146"/>
      <c r="TUR58" s="146"/>
      <c r="TUS58" s="146"/>
      <c r="TUT58" s="146"/>
      <c r="TUU58" s="146"/>
      <c r="TUV58" s="146"/>
      <c r="TUW58" s="146"/>
      <c r="TUX58" s="146"/>
      <c r="TUY58" s="146"/>
      <c r="TUZ58" s="146"/>
      <c r="TVA58" s="146"/>
      <c r="TVB58" s="146"/>
      <c r="TVC58" s="146"/>
      <c r="TVD58" s="146"/>
      <c r="TVE58" s="146"/>
      <c r="TVF58" s="146"/>
      <c r="TVG58" s="146"/>
      <c r="TVH58" s="146"/>
      <c r="TVI58" s="146"/>
      <c r="TVJ58" s="146"/>
      <c r="TVK58" s="146"/>
      <c r="TVL58" s="146"/>
      <c r="TVM58" s="146"/>
      <c r="TVN58" s="146"/>
      <c r="TVO58" s="146"/>
      <c r="TVP58" s="146"/>
      <c r="TVQ58" s="146"/>
      <c r="TVR58" s="146"/>
      <c r="TVS58" s="146"/>
      <c r="TVT58" s="146"/>
      <c r="TVU58" s="146"/>
      <c r="TVV58" s="146"/>
      <c r="TVW58" s="146"/>
      <c r="TVX58" s="146"/>
      <c r="TVY58" s="146"/>
      <c r="TVZ58" s="146"/>
      <c r="TWA58" s="146"/>
      <c r="TWB58" s="146"/>
      <c r="TWC58" s="146"/>
      <c r="TWD58" s="146"/>
      <c r="TWE58" s="146"/>
      <c r="TWF58" s="146"/>
      <c r="TWG58" s="146"/>
      <c r="TWH58" s="146"/>
      <c r="TWI58" s="146"/>
      <c r="TWJ58" s="146"/>
      <c r="TWK58" s="146"/>
      <c r="TWL58" s="146"/>
      <c r="TWM58" s="146"/>
      <c r="TWN58" s="146"/>
      <c r="TWO58" s="146"/>
      <c r="TWP58" s="146"/>
      <c r="TWQ58" s="146"/>
      <c r="TWR58" s="146"/>
      <c r="TWS58" s="146"/>
      <c r="TWT58" s="146"/>
      <c r="TWU58" s="146"/>
      <c r="TWV58" s="146"/>
      <c r="TWW58" s="146"/>
      <c r="TWX58" s="146"/>
      <c r="TWY58" s="146"/>
      <c r="TWZ58" s="146"/>
      <c r="TXA58" s="146"/>
      <c r="TXB58" s="146"/>
      <c r="TXC58" s="146"/>
      <c r="TXD58" s="146"/>
      <c r="TXE58" s="146"/>
      <c r="TXF58" s="146"/>
      <c r="TXG58" s="146"/>
      <c r="TXH58" s="146"/>
      <c r="TXI58" s="146"/>
      <c r="TXJ58" s="146"/>
      <c r="TXK58" s="146"/>
      <c r="TXL58" s="146"/>
      <c r="TXM58" s="146"/>
      <c r="TXN58" s="146"/>
      <c r="TXO58" s="146"/>
      <c r="TXP58" s="146"/>
      <c r="TXQ58" s="146"/>
      <c r="TXR58" s="146"/>
      <c r="TXS58" s="146"/>
      <c r="TXT58" s="146"/>
      <c r="TXU58" s="146"/>
      <c r="TXV58" s="146"/>
      <c r="TXW58" s="146"/>
      <c r="TXX58" s="146"/>
      <c r="TXY58" s="146"/>
      <c r="TXZ58" s="146"/>
      <c r="TYA58" s="146"/>
      <c r="TYB58" s="146"/>
      <c r="TYC58" s="146"/>
      <c r="TYD58" s="146"/>
      <c r="TYE58" s="146"/>
      <c r="TYF58" s="146"/>
      <c r="TYG58" s="146"/>
      <c r="TYH58" s="146"/>
      <c r="TYI58" s="146"/>
      <c r="TYJ58" s="146"/>
      <c r="TYK58" s="146"/>
      <c r="TYL58" s="146"/>
      <c r="TYM58" s="146"/>
      <c r="TYN58" s="146"/>
      <c r="TYO58" s="146"/>
      <c r="TYP58" s="146"/>
      <c r="TYQ58" s="146"/>
      <c r="TYR58" s="146"/>
      <c r="TYS58" s="146"/>
      <c r="TYT58" s="146"/>
      <c r="TYU58" s="146"/>
      <c r="TYV58" s="146"/>
      <c r="TYW58" s="146"/>
      <c r="TYX58" s="146"/>
      <c r="TYY58" s="146"/>
      <c r="TYZ58" s="146"/>
      <c r="TZA58" s="146"/>
      <c r="TZB58" s="146"/>
      <c r="TZC58" s="146"/>
      <c r="TZD58" s="146"/>
      <c r="TZE58" s="146"/>
      <c r="TZF58" s="146"/>
      <c r="TZG58" s="146"/>
      <c r="TZH58" s="146"/>
      <c r="TZI58" s="146"/>
      <c r="TZJ58" s="146"/>
      <c r="TZK58" s="146"/>
      <c r="TZL58" s="146"/>
      <c r="TZM58" s="146"/>
      <c r="TZN58" s="146"/>
      <c r="TZO58" s="146"/>
      <c r="TZP58" s="146"/>
      <c r="TZQ58" s="146"/>
      <c r="TZR58" s="146"/>
      <c r="TZS58" s="146"/>
      <c r="TZT58" s="146"/>
      <c r="TZU58" s="146"/>
      <c r="TZV58" s="146"/>
      <c r="TZW58" s="146"/>
      <c r="TZX58" s="146"/>
      <c r="TZY58" s="146"/>
      <c r="TZZ58" s="146"/>
      <c r="UAA58" s="146"/>
      <c r="UAB58" s="146"/>
      <c r="UAC58" s="146"/>
      <c r="UAD58" s="146"/>
      <c r="UAE58" s="146"/>
      <c r="UAF58" s="146"/>
      <c r="UAG58" s="146"/>
      <c r="UAH58" s="146"/>
      <c r="UAI58" s="146"/>
      <c r="UAJ58" s="146"/>
      <c r="UAK58" s="146"/>
      <c r="UAL58" s="146"/>
      <c r="UAM58" s="146"/>
      <c r="UAN58" s="146"/>
      <c r="UAO58" s="146"/>
      <c r="UAP58" s="146"/>
      <c r="UAQ58" s="146"/>
      <c r="UAR58" s="146"/>
      <c r="UAS58" s="146"/>
      <c r="UAT58" s="146"/>
      <c r="UAU58" s="146"/>
      <c r="UAV58" s="146"/>
      <c r="UAW58" s="146"/>
      <c r="UAX58" s="146"/>
      <c r="UAY58" s="146"/>
      <c r="UAZ58" s="146"/>
      <c r="UBA58" s="146"/>
      <c r="UBB58" s="146"/>
      <c r="UBC58" s="146"/>
      <c r="UBD58" s="146"/>
      <c r="UBE58" s="146"/>
      <c r="UBF58" s="146"/>
      <c r="UBG58" s="146"/>
      <c r="UBH58" s="146"/>
      <c r="UBI58" s="146"/>
      <c r="UBJ58" s="146"/>
      <c r="UBK58" s="146"/>
      <c r="UBL58" s="146"/>
      <c r="UBM58" s="146"/>
      <c r="UBN58" s="146"/>
      <c r="UBO58" s="146"/>
      <c r="UBP58" s="146"/>
      <c r="UBQ58" s="146"/>
      <c r="UBR58" s="146"/>
      <c r="UBS58" s="146"/>
      <c r="UBT58" s="146"/>
      <c r="UBU58" s="146"/>
      <c r="UBV58" s="146"/>
      <c r="UBW58" s="146"/>
      <c r="UBX58" s="146"/>
      <c r="UBY58" s="146"/>
      <c r="UBZ58" s="146"/>
      <c r="UCA58" s="146"/>
      <c r="UCB58" s="146"/>
      <c r="UCC58" s="146"/>
      <c r="UCD58" s="146"/>
      <c r="UCE58" s="146"/>
      <c r="UCF58" s="146"/>
      <c r="UCG58" s="146"/>
      <c r="UCH58" s="146"/>
      <c r="UCI58" s="146"/>
      <c r="UCJ58" s="146"/>
      <c r="UCK58" s="146"/>
      <c r="UCL58" s="146"/>
      <c r="UCM58" s="146"/>
      <c r="UCN58" s="146"/>
      <c r="UCO58" s="146"/>
      <c r="UCP58" s="146"/>
      <c r="UCQ58" s="146"/>
      <c r="UCR58" s="146"/>
      <c r="UCS58" s="146"/>
      <c r="UCT58" s="146"/>
      <c r="UCU58" s="146"/>
      <c r="UCV58" s="146"/>
      <c r="UCW58" s="146"/>
      <c r="UCX58" s="146"/>
      <c r="UCY58" s="146"/>
      <c r="UCZ58" s="146"/>
      <c r="UDA58" s="146"/>
      <c r="UDB58" s="146"/>
      <c r="UDC58" s="146"/>
      <c r="UDD58" s="146"/>
      <c r="UDE58" s="146"/>
      <c r="UDF58" s="146"/>
      <c r="UDG58" s="146"/>
      <c r="UDH58" s="146"/>
      <c r="UDI58" s="146"/>
      <c r="UDJ58" s="146"/>
      <c r="UDK58" s="146"/>
      <c r="UDL58" s="146"/>
      <c r="UDM58" s="146"/>
      <c r="UDN58" s="146"/>
      <c r="UDO58" s="146"/>
      <c r="UDP58" s="146"/>
      <c r="UDQ58" s="146"/>
      <c r="UDR58" s="146"/>
      <c r="UDS58" s="146"/>
      <c r="UDT58" s="146"/>
      <c r="UDU58" s="146"/>
      <c r="UDV58" s="146"/>
      <c r="UDW58" s="146"/>
      <c r="UDX58" s="146"/>
      <c r="UDY58" s="146"/>
      <c r="UDZ58" s="146"/>
      <c r="UEA58" s="146"/>
      <c r="UEB58" s="146"/>
      <c r="UEC58" s="146"/>
      <c r="UED58" s="146"/>
      <c r="UEE58" s="146"/>
      <c r="UEF58" s="146"/>
      <c r="UEG58" s="146"/>
      <c r="UEH58" s="146"/>
      <c r="UEI58" s="146"/>
      <c r="UEJ58" s="146"/>
      <c r="UEK58" s="146"/>
      <c r="UEL58" s="146"/>
      <c r="UEM58" s="146"/>
      <c r="UEN58" s="146"/>
      <c r="UEO58" s="146"/>
      <c r="UEP58" s="146"/>
      <c r="UEQ58" s="146"/>
      <c r="UER58" s="146"/>
      <c r="UES58" s="146"/>
      <c r="UET58" s="146"/>
      <c r="UEU58" s="146"/>
      <c r="UEV58" s="146"/>
      <c r="UEW58" s="146"/>
      <c r="UEX58" s="146"/>
      <c r="UEY58" s="146"/>
      <c r="UEZ58" s="146"/>
      <c r="UFA58" s="146"/>
      <c r="UFB58" s="146"/>
      <c r="UFC58" s="146"/>
      <c r="UFD58" s="146"/>
      <c r="UFE58" s="146"/>
      <c r="UFF58" s="146"/>
      <c r="UFG58" s="146"/>
      <c r="UFH58" s="146"/>
      <c r="UFI58" s="146"/>
      <c r="UFJ58" s="146"/>
      <c r="UFK58" s="146"/>
      <c r="UFL58" s="146"/>
      <c r="UFM58" s="146"/>
      <c r="UFN58" s="146"/>
      <c r="UFO58" s="146"/>
      <c r="UFP58" s="146"/>
      <c r="UFQ58" s="146"/>
      <c r="UFR58" s="146"/>
      <c r="UFS58" s="146"/>
      <c r="UFT58" s="146"/>
      <c r="UFU58" s="146"/>
      <c r="UFV58" s="146"/>
      <c r="UFW58" s="146"/>
      <c r="UFX58" s="146"/>
      <c r="UFY58" s="146"/>
      <c r="UFZ58" s="146"/>
      <c r="UGA58" s="146"/>
      <c r="UGB58" s="146"/>
      <c r="UGC58" s="146"/>
      <c r="UGD58" s="146"/>
      <c r="UGE58" s="146"/>
      <c r="UGF58" s="146"/>
      <c r="UGG58" s="146"/>
      <c r="UGH58" s="146"/>
      <c r="UGI58" s="146"/>
      <c r="UGJ58" s="146"/>
      <c r="UGK58" s="146"/>
      <c r="UGL58" s="146"/>
      <c r="UGM58" s="146"/>
      <c r="UGN58" s="146"/>
      <c r="UGO58" s="146"/>
      <c r="UGP58" s="146"/>
      <c r="UGQ58" s="146"/>
      <c r="UGR58" s="146"/>
      <c r="UGS58" s="146"/>
      <c r="UGT58" s="146"/>
      <c r="UGU58" s="146"/>
      <c r="UGV58" s="146"/>
      <c r="UGW58" s="146"/>
      <c r="UGX58" s="146"/>
      <c r="UGY58" s="146"/>
      <c r="UGZ58" s="146"/>
      <c r="UHA58" s="146"/>
      <c r="UHB58" s="146"/>
      <c r="UHC58" s="146"/>
      <c r="UHD58" s="146"/>
      <c r="UHE58" s="146"/>
      <c r="UHF58" s="146"/>
      <c r="UHG58" s="146"/>
      <c r="UHH58" s="146"/>
      <c r="UHI58" s="146"/>
      <c r="UHJ58" s="146"/>
      <c r="UHK58" s="146"/>
      <c r="UHL58" s="146"/>
      <c r="UHM58" s="146"/>
      <c r="UHN58" s="146"/>
      <c r="UHO58" s="146"/>
      <c r="UHP58" s="146"/>
      <c r="UHQ58" s="146"/>
      <c r="UHR58" s="146"/>
      <c r="UHS58" s="146"/>
      <c r="UHT58" s="146"/>
      <c r="UHU58" s="146"/>
      <c r="UHV58" s="146"/>
      <c r="UHW58" s="146"/>
      <c r="UHX58" s="146"/>
      <c r="UHY58" s="146"/>
      <c r="UHZ58" s="146"/>
      <c r="UIA58" s="146"/>
      <c r="UIB58" s="146"/>
      <c r="UIC58" s="146"/>
      <c r="UID58" s="146"/>
      <c r="UIE58" s="146"/>
      <c r="UIF58" s="146"/>
      <c r="UIG58" s="146"/>
      <c r="UIH58" s="146"/>
      <c r="UII58" s="146"/>
      <c r="UIJ58" s="146"/>
      <c r="UIK58" s="146"/>
      <c r="UIL58" s="146"/>
      <c r="UIM58" s="146"/>
      <c r="UIN58" s="146"/>
      <c r="UIO58" s="146"/>
      <c r="UIP58" s="146"/>
      <c r="UIQ58" s="146"/>
      <c r="UIR58" s="146"/>
      <c r="UIS58" s="146"/>
      <c r="UIT58" s="146"/>
      <c r="UIU58" s="146"/>
      <c r="UIV58" s="146"/>
      <c r="UIW58" s="146"/>
      <c r="UIX58" s="146"/>
      <c r="UIY58" s="146"/>
      <c r="UIZ58" s="146"/>
      <c r="UJA58" s="146"/>
      <c r="UJB58" s="146"/>
      <c r="UJC58" s="146"/>
      <c r="UJD58" s="146"/>
      <c r="UJE58" s="146"/>
      <c r="UJF58" s="146"/>
      <c r="UJG58" s="146"/>
      <c r="UJH58" s="146"/>
      <c r="UJI58" s="146"/>
      <c r="UJJ58" s="146"/>
      <c r="UJK58" s="146"/>
      <c r="UJL58" s="146"/>
      <c r="UJM58" s="146"/>
      <c r="UJN58" s="146"/>
      <c r="UJO58" s="146"/>
      <c r="UJP58" s="146"/>
      <c r="UJQ58" s="146"/>
      <c r="UJR58" s="146"/>
      <c r="UJS58" s="146"/>
      <c r="UJT58" s="146"/>
      <c r="UJU58" s="146"/>
      <c r="UJV58" s="146"/>
      <c r="UJW58" s="146"/>
      <c r="UJX58" s="146"/>
      <c r="UJY58" s="146"/>
      <c r="UJZ58" s="146"/>
      <c r="UKA58" s="146"/>
      <c r="UKB58" s="146"/>
      <c r="UKC58" s="146"/>
      <c r="UKD58" s="146"/>
      <c r="UKE58" s="146"/>
      <c r="UKF58" s="146"/>
      <c r="UKG58" s="146"/>
      <c r="UKH58" s="146"/>
      <c r="UKI58" s="146"/>
      <c r="UKJ58" s="146"/>
      <c r="UKK58" s="146"/>
      <c r="UKL58" s="146"/>
      <c r="UKM58" s="146"/>
      <c r="UKN58" s="146"/>
      <c r="UKO58" s="146"/>
      <c r="UKP58" s="146"/>
      <c r="UKQ58" s="146"/>
      <c r="UKR58" s="146"/>
      <c r="UKS58" s="146"/>
      <c r="UKT58" s="146"/>
      <c r="UKU58" s="146"/>
      <c r="UKV58" s="146"/>
      <c r="UKW58" s="146"/>
      <c r="UKX58" s="146"/>
      <c r="UKY58" s="146"/>
      <c r="UKZ58" s="146"/>
      <c r="ULA58" s="146"/>
      <c r="ULB58" s="146"/>
      <c r="ULC58" s="146"/>
      <c r="ULD58" s="146"/>
      <c r="ULE58" s="146"/>
      <c r="ULF58" s="146"/>
      <c r="ULG58" s="146"/>
      <c r="ULH58" s="146"/>
      <c r="ULI58" s="146"/>
      <c r="ULJ58" s="146"/>
      <c r="ULK58" s="146"/>
      <c r="ULL58" s="146"/>
      <c r="ULM58" s="146"/>
      <c r="ULN58" s="146"/>
      <c r="ULO58" s="146"/>
      <c r="ULP58" s="146"/>
      <c r="ULQ58" s="146"/>
      <c r="ULR58" s="146"/>
      <c r="ULS58" s="146"/>
      <c r="ULT58" s="146"/>
      <c r="ULU58" s="146"/>
      <c r="ULV58" s="146"/>
      <c r="ULW58" s="146"/>
      <c r="ULX58" s="146"/>
      <c r="ULY58" s="146"/>
      <c r="ULZ58" s="146"/>
      <c r="UMA58" s="146"/>
      <c r="UMB58" s="146"/>
      <c r="UMC58" s="146"/>
      <c r="UMD58" s="146"/>
      <c r="UME58" s="146"/>
      <c r="UMF58" s="146"/>
      <c r="UMG58" s="146"/>
      <c r="UMH58" s="146"/>
      <c r="UMI58" s="146"/>
      <c r="UMJ58" s="146"/>
      <c r="UMK58" s="146"/>
      <c r="UML58" s="146"/>
      <c r="UMM58" s="146"/>
      <c r="UMN58" s="146"/>
      <c r="UMO58" s="146"/>
      <c r="UMP58" s="146"/>
      <c r="UMQ58" s="146"/>
      <c r="UMR58" s="146"/>
      <c r="UMS58" s="146"/>
      <c r="UMT58" s="146"/>
      <c r="UMU58" s="146"/>
      <c r="UMV58" s="146"/>
      <c r="UMW58" s="146"/>
      <c r="UMX58" s="146"/>
      <c r="UMY58" s="146"/>
      <c r="UMZ58" s="146"/>
      <c r="UNA58" s="146"/>
      <c r="UNB58" s="146"/>
      <c r="UNC58" s="146"/>
      <c r="UND58" s="146"/>
      <c r="UNE58" s="146"/>
      <c r="UNF58" s="146"/>
      <c r="UNG58" s="146"/>
      <c r="UNH58" s="146"/>
      <c r="UNI58" s="146"/>
      <c r="UNJ58" s="146"/>
      <c r="UNK58" s="146"/>
      <c r="UNL58" s="146"/>
      <c r="UNM58" s="146"/>
      <c r="UNN58" s="146"/>
      <c r="UNO58" s="146"/>
      <c r="UNP58" s="146"/>
      <c r="UNQ58" s="146"/>
      <c r="UNR58" s="146"/>
      <c r="UNS58" s="146"/>
      <c r="UNT58" s="146"/>
      <c r="UNU58" s="146"/>
      <c r="UNV58" s="146"/>
      <c r="UNW58" s="146"/>
      <c r="UNX58" s="146"/>
      <c r="UNY58" s="146"/>
      <c r="UNZ58" s="146"/>
      <c r="UOA58" s="146"/>
      <c r="UOB58" s="146"/>
      <c r="UOC58" s="146"/>
      <c r="UOD58" s="146"/>
      <c r="UOE58" s="146"/>
      <c r="UOF58" s="146"/>
      <c r="UOG58" s="146"/>
      <c r="UOH58" s="146"/>
      <c r="UOI58" s="146"/>
      <c r="UOJ58" s="146"/>
      <c r="UOK58" s="146"/>
      <c r="UOL58" s="146"/>
      <c r="UOM58" s="146"/>
      <c r="UON58" s="146"/>
      <c r="UOO58" s="146"/>
      <c r="UOP58" s="146"/>
      <c r="UOQ58" s="146"/>
      <c r="UOR58" s="146"/>
      <c r="UOS58" s="146"/>
      <c r="UOT58" s="146"/>
      <c r="UOU58" s="146"/>
      <c r="UOV58" s="146"/>
      <c r="UOW58" s="146"/>
      <c r="UOX58" s="146"/>
      <c r="UOY58" s="146"/>
      <c r="UOZ58" s="146"/>
      <c r="UPA58" s="146"/>
      <c r="UPB58" s="146"/>
      <c r="UPC58" s="146"/>
      <c r="UPD58" s="146"/>
      <c r="UPE58" s="146"/>
      <c r="UPF58" s="146"/>
      <c r="UPG58" s="146"/>
      <c r="UPH58" s="146"/>
      <c r="UPI58" s="146"/>
      <c r="UPJ58" s="146"/>
      <c r="UPK58" s="146"/>
      <c r="UPL58" s="146"/>
      <c r="UPM58" s="146"/>
      <c r="UPN58" s="146"/>
      <c r="UPO58" s="146"/>
      <c r="UPP58" s="146"/>
      <c r="UPQ58" s="146"/>
      <c r="UPR58" s="146"/>
      <c r="UPS58" s="146"/>
      <c r="UPT58" s="146"/>
      <c r="UPU58" s="146"/>
      <c r="UPV58" s="146"/>
      <c r="UPW58" s="146"/>
      <c r="UPX58" s="146"/>
      <c r="UPY58" s="146"/>
      <c r="UPZ58" s="146"/>
      <c r="UQA58" s="146"/>
      <c r="UQB58" s="146"/>
      <c r="UQC58" s="146"/>
      <c r="UQD58" s="146"/>
      <c r="UQE58" s="146"/>
      <c r="UQF58" s="146"/>
      <c r="UQG58" s="146"/>
      <c r="UQH58" s="146"/>
      <c r="UQI58" s="146"/>
      <c r="UQJ58" s="146"/>
      <c r="UQK58" s="146"/>
      <c r="UQL58" s="146"/>
      <c r="UQM58" s="146"/>
      <c r="UQN58" s="146"/>
      <c r="UQO58" s="146"/>
      <c r="UQP58" s="146"/>
      <c r="UQQ58" s="146"/>
      <c r="UQR58" s="146"/>
      <c r="UQS58" s="146"/>
      <c r="UQT58" s="146"/>
      <c r="UQU58" s="146"/>
      <c r="UQV58" s="146"/>
      <c r="UQW58" s="146"/>
      <c r="UQX58" s="146"/>
      <c r="UQY58" s="146"/>
      <c r="UQZ58" s="146"/>
      <c r="URA58" s="146"/>
      <c r="URB58" s="146"/>
      <c r="URC58" s="146"/>
      <c r="URD58" s="146"/>
      <c r="URE58" s="146"/>
      <c r="URF58" s="146"/>
      <c r="URG58" s="146"/>
      <c r="URH58" s="146"/>
      <c r="URI58" s="146"/>
      <c r="URJ58" s="146"/>
      <c r="URK58" s="146"/>
      <c r="URL58" s="146"/>
      <c r="URM58" s="146"/>
      <c r="URN58" s="146"/>
      <c r="URO58" s="146"/>
      <c r="URP58" s="146"/>
      <c r="URQ58" s="146"/>
      <c r="URR58" s="146"/>
      <c r="URS58" s="146"/>
      <c r="URT58" s="146"/>
      <c r="URU58" s="146"/>
      <c r="URV58" s="146"/>
      <c r="URW58" s="146"/>
      <c r="URX58" s="146"/>
      <c r="URY58" s="146"/>
      <c r="URZ58" s="146"/>
      <c r="USA58" s="146"/>
      <c r="USB58" s="146"/>
      <c r="USC58" s="146"/>
      <c r="USD58" s="146"/>
      <c r="USE58" s="146"/>
      <c r="USF58" s="146"/>
      <c r="USG58" s="146"/>
      <c r="USH58" s="146"/>
      <c r="USI58" s="146"/>
      <c r="USJ58" s="146"/>
      <c r="USK58" s="146"/>
      <c r="USL58" s="146"/>
      <c r="USM58" s="146"/>
      <c r="USN58" s="146"/>
      <c r="USO58" s="146"/>
      <c r="USP58" s="146"/>
      <c r="USQ58" s="146"/>
      <c r="USR58" s="146"/>
      <c r="USS58" s="146"/>
      <c r="UST58" s="146"/>
      <c r="USU58" s="146"/>
      <c r="USV58" s="146"/>
      <c r="USW58" s="146"/>
      <c r="USX58" s="146"/>
      <c r="USY58" s="146"/>
      <c r="USZ58" s="146"/>
      <c r="UTA58" s="146"/>
      <c r="UTB58" s="146"/>
      <c r="UTC58" s="146"/>
      <c r="UTD58" s="146"/>
      <c r="UTE58" s="146"/>
      <c r="UTF58" s="146"/>
      <c r="UTG58" s="146"/>
      <c r="UTH58" s="146"/>
      <c r="UTI58" s="146"/>
      <c r="UTJ58" s="146"/>
      <c r="UTK58" s="146"/>
      <c r="UTL58" s="146"/>
      <c r="UTM58" s="146"/>
      <c r="UTN58" s="146"/>
      <c r="UTO58" s="146"/>
      <c r="UTP58" s="146"/>
      <c r="UTQ58" s="146"/>
      <c r="UTR58" s="146"/>
      <c r="UTS58" s="146"/>
      <c r="UTT58" s="146"/>
      <c r="UTU58" s="146"/>
      <c r="UTV58" s="146"/>
      <c r="UTW58" s="146"/>
      <c r="UTX58" s="146"/>
      <c r="UTY58" s="146"/>
      <c r="UTZ58" s="146"/>
      <c r="UUA58" s="146"/>
      <c r="UUB58" s="146"/>
      <c r="UUC58" s="146"/>
      <c r="UUD58" s="146"/>
      <c r="UUE58" s="146"/>
      <c r="UUF58" s="146"/>
      <c r="UUG58" s="146"/>
      <c r="UUH58" s="146"/>
      <c r="UUI58" s="146"/>
      <c r="UUJ58" s="146"/>
      <c r="UUK58" s="146"/>
      <c r="UUL58" s="146"/>
      <c r="UUM58" s="146"/>
      <c r="UUN58" s="146"/>
      <c r="UUO58" s="146"/>
      <c r="UUP58" s="146"/>
      <c r="UUQ58" s="146"/>
      <c r="UUR58" s="146"/>
      <c r="UUS58" s="146"/>
      <c r="UUT58" s="146"/>
      <c r="UUU58" s="146"/>
      <c r="UUV58" s="146"/>
      <c r="UUW58" s="146"/>
      <c r="UUX58" s="146"/>
      <c r="UUY58" s="146"/>
      <c r="UUZ58" s="146"/>
      <c r="UVA58" s="146"/>
      <c r="UVB58" s="146"/>
      <c r="UVC58" s="146"/>
      <c r="UVD58" s="146"/>
      <c r="UVE58" s="146"/>
      <c r="UVF58" s="146"/>
      <c r="UVG58" s="146"/>
      <c r="UVH58" s="146"/>
      <c r="UVI58" s="146"/>
      <c r="UVJ58" s="146"/>
      <c r="UVK58" s="146"/>
      <c r="UVL58" s="146"/>
      <c r="UVM58" s="146"/>
      <c r="UVN58" s="146"/>
      <c r="UVO58" s="146"/>
      <c r="UVP58" s="146"/>
      <c r="UVQ58" s="146"/>
      <c r="UVR58" s="146"/>
      <c r="UVS58" s="146"/>
      <c r="UVT58" s="146"/>
      <c r="UVU58" s="146"/>
      <c r="UVV58" s="146"/>
      <c r="UVW58" s="146"/>
      <c r="UVX58" s="146"/>
      <c r="UVY58" s="146"/>
      <c r="UVZ58" s="146"/>
      <c r="UWA58" s="146"/>
      <c r="UWB58" s="146"/>
      <c r="UWC58" s="146"/>
      <c r="UWD58" s="146"/>
      <c r="UWE58" s="146"/>
      <c r="UWF58" s="146"/>
      <c r="UWG58" s="146"/>
      <c r="UWH58" s="146"/>
      <c r="UWI58" s="146"/>
      <c r="UWJ58" s="146"/>
      <c r="UWK58" s="146"/>
      <c r="UWL58" s="146"/>
      <c r="UWM58" s="146"/>
      <c r="UWN58" s="146"/>
      <c r="UWO58" s="146"/>
      <c r="UWP58" s="146"/>
      <c r="UWQ58" s="146"/>
      <c r="UWR58" s="146"/>
      <c r="UWS58" s="146"/>
      <c r="UWT58" s="146"/>
      <c r="UWU58" s="146"/>
      <c r="UWV58" s="146"/>
      <c r="UWW58" s="146"/>
      <c r="UWX58" s="146"/>
      <c r="UWY58" s="146"/>
      <c r="UWZ58" s="146"/>
      <c r="UXA58" s="146"/>
      <c r="UXB58" s="146"/>
      <c r="UXC58" s="146"/>
      <c r="UXD58" s="146"/>
      <c r="UXE58" s="146"/>
      <c r="UXF58" s="146"/>
      <c r="UXG58" s="146"/>
      <c r="UXH58" s="146"/>
      <c r="UXI58" s="146"/>
      <c r="UXJ58" s="146"/>
      <c r="UXK58" s="146"/>
      <c r="UXL58" s="146"/>
      <c r="UXM58" s="146"/>
      <c r="UXN58" s="146"/>
      <c r="UXO58" s="146"/>
      <c r="UXP58" s="146"/>
      <c r="UXQ58" s="146"/>
      <c r="UXR58" s="146"/>
      <c r="UXS58" s="146"/>
      <c r="UXT58" s="146"/>
      <c r="UXU58" s="146"/>
      <c r="UXV58" s="146"/>
      <c r="UXW58" s="146"/>
      <c r="UXX58" s="146"/>
      <c r="UXY58" s="146"/>
      <c r="UXZ58" s="146"/>
      <c r="UYA58" s="146"/>
      <c r="UYB58" s="146"/>
      <c r="UYC58" s="146"/>
      <c r="UYD58" s="146"/>
      <c r="UYE58" s="146"/>
      <c r="UYF58" s="146"/>
      <c r="UYG58" s="146"/>
      <c r="UYH58" s="146"/>
      <c r="UYI58" s="146"/>
      <c r="UYJ58" s="146"/>
      <c r="UYK58" s="146"/>
      <c r="UYL58" s="146"/>
      <c r="UYM58" s="146"/>
      <c r="UYN58" s="146"/>
      <c r="UYO58" s="146"/>
      <c r="UYP58" s="146"/>
      <c r="UYQ58" s="146"/>
      <c r="UYR58" s="146"/>
      <c r="UYS58" s="146"/>
      <c r="UYT58" s="146"/>
      <c r="UYU58" s="146"/>
      <c r="UYV58" s="146"/>
      <c r="UYW58" s="146"/>
      <c r="UYX58" s="146"/>
      <c r="UYY58" s="146"/>
      <c r="UYZ58" s="146"/>
      <c r="UZA58" s="146"/>
      <c r="UZB58" s="146"/>
      <c r="UZC58" s="146"/>
      <c r="UZD58" s="146"/>
      <c r="UZE58" s="146"/>
      <c r="UZF58" s="146"/>
      <c r="UZG58" s="146"/>
      <c r="UZH58" s="146"/>
      <c r="UZI58" s="146"/>
      <c r="UZJ58" s="146"/>
      <c r="UZK58" s="146"/>
      <c r="UZL58" s="146"/>
      <c r="UZM58" s="146"/>
      <c r="UZN58" s="146"/>
      <c r="UZO58" s="146"/>
      <c r="UZP58" s="146"/>
      <c r="UZQ58" s="146"/>
      <c r="UZR58" s="146"/>
      <c r="UZS58" s="146"/>
      <c r="UZT58" s="146"/>
      <c r="UZU58" s="146"/>
      <c r="UZV58" s="146"/>
      <c r="UZW58" s="146"/>
      <c r="UZX58" s="146"/>
      <c r="UZY58" s="146"/>
      <c r="UZZ58" s="146"/>
      <c r="VAA58" s="146"/>
      <c r="VAB58" s="146"/>
      <c r="VAC58" s="146"/>
      <c r="VAD58" s="146"/>
      <c r="VAE58" s="146"/>
      <c r="VAF58" s="146"/>
      <c r="VAG58" s="146"/>
      <c r="VAH58" s="146"/>
      <c r="VAI58" s="146"/>
      <c r="VAJ58" s="146"/>
      <c r="VAK58" s="146"/>
      <c r="VAL58" s="146"/>
      <c r="VAM58" s="146"/>
      <c r="VAN58" s="146"/>
      <c r="VAO58" s="146"/>
      <c r="VAP58" s="146"/>
      <c r="VAQ58" s="146"/>
      <c r="VAR58" s="146"/>
      <c r="VAS58" s="146"/>
      <c r="VAT58" s="146"/>
      <c r="VAU58" s="146"/>
      <c r="VAV58" s="146"/>
      <c r="VAW58" s="146"/>
      <c r="VAX58" s="146"/>
      <c r="VAY58" s="146"/>
      <c r="VAZ58" s="146"/>
      <c r="VBA58" s="146"/>
      <c r="VBB58" s="146"/>
      <c r="VBC58" s="146"/>
      <c r="VBD58" s="146"/>
      <c r="VBE58" s="146"/>
      <c r="VBF58" s="146"/>
      <c r="VBG58" s="146"/>
      <c r="VBH58" s="146"/>
      <c r="VBI58" s="146"/>
      <c r="VBJ58" s="146"/>
      <c r="VBK58" s="146"/>
      <c r="VBL58" s="146"/>
      <c r="VBM58" s="146"/>
      <c r="VBN58" s="146"/>
      <c r="VBO58" s="146"/>
      <c r="VBP58" s="146"/>
      <c r="VBQ58" s="146"/>
      <c r="VBR58" s="146"/>
      <c r="VBS58" s="146"/>
      <c r="VBT58" s="146"/>
      <c r="VBU58" s="146"/>
      <c r="VBV58" s="146"/>
      <c r="VBW58" s="146"/>
      <c r="VBX58" s="146"/>
      <c r="VBY58" s="146"/>
      <c r="VBZ58" s="146"/>
      <c r="VCA58" s="146"/>
      <c r="VCB58" s="146"/>
      <c r="VCC58" s="146"/>
      <c r="VCD58" s="146"/>
      <c r="VCE58" s="146"/>
      <c r="VCF58" s="146"/>
      <c r="VCG58" s="146"/>
      <c r="VCH58" s="146"/>
      <c r="VCI58" s="146"/>
      <c r="VCJ58" s="146"/>
      <c r="VCK58" s="146"/>
      <c r="VCL58" s="146"/>
      <c r="VCM58" s="146"/>
      <c r="VCN58" s="146"/>
      <c r="VCO58" s="146"/>
      <c r="VCP58" s="146"/>
      <c r="VCQ58" s="146"/>
      <c r="VCR58" s="146"/>
      <c r="VCS58" s="146"/>
      <c r="VCT58" s="146"/>
      <c r="VCU58" s="146"/>
      <c r="VCV58" s="146"/>
      <c r="VCW58" s="146"/>
      <c r="VCX58" s="146"/>
      <c r="VCY58" s="146"/>
      <c r="VCZ58" s="146"/>
      <c r="VDA58" s="146"/>
      <c r="VDB58" s="146"/>
      <c r="VDC58" s="146"/>
      <c r="VDD58" s="146"/>
      <c r="VDE58" s="146"/>
      <c r="VDF58" s="146"/>
      <c r="VDG58" s="146"/>
      <c r="VDH58" s="146"/>
      <c r="VDI58" s="146"/>
      <c r="VDJ58" s="146"/>
      <c r="VDK58" s="146"/>
      <c r="VDL58" s="146"/>
      <c r="VDM58" s="146"/>
      <c r="VDN58" s="146"/>
      <c r="VDO58" s="146"/>
      <c r="VDP58" s="146"/>
      <c r="VDQ58" s="146"/>
      <c r="VDR58" s="146"/>
      <c r="VDS58" s="146"/>
      <c r="VDT58" s="146"/>
      <c r="VDU58" s="146"/>
      <c r="VDV58" s="146"/>
      <c r="VDW58" s="146"/>
      <c r="VDX58" s="146"/>
      <c r="VDY58" s="146"/>
      <c r="VDZ58" s="146"/>
      <c r="VEA58" s="146"/>
      <c r="VEB58" s="146"/>
      <c r="VEC58" s="146"/>
      <c r="VED58" s="146"/>
      <c r="VEE58" s="146"/>
      <c r="VEF58" s="146"/>
      <c r="VEG58" s="146"/>
      <c r="VEH58" s="146"/>
      <c r="VEI58" s="146"/>
      <c r="VEJ58" s="146"/>
      <c r="VEK58" s="146"/>
      <c r="VEL58" s="146"/>
      <c r="VEM58" s="146"/>
      <c r="VEN58" s="146"/>
      <c r="VEO58" s="146"/>
      <c r="VEP58" s="146"/>
      <c r="VEQ58" s="146"/>
      <c r="VER58" s="146"/>
      <c r="VES58" s="146"/>
      <c r="VET58" s="146"/>
      <c r="VEU58" s="146"/>
      <c r="VEV58" s="146"/>
      <c r="VEW58" s="146"/>
      <c r="VEX58" s="146"/>
      <c r="VEY58" s="146"/>
      <c r="VEZ58" s="146"/>
      <c r="VFA58" s="146"/>
      <c r="VFB58" s="146"/>
      <c r="VFC58" s="146"/>
      <c r="VFD58" s="146"/>
      <c r="VFE58" s="146"/>
      <c r="VFF58" s="146"/>
      <c r="VFG58" s="146"/>
      <c r="VFH58" s="146"/>
      <c r="VFI58" s="146"/>
      <c r="VFJ58" s="146"/>
      <c r="VFK58" s="146"/>
      <c r="VFL58" s="146"/>
      <c r="VFM58" s="146"/>
      <c r="VFN58" s="146"/>
      <c r="VFO58" s="146"/>
      <c r="VFP58" s="146"/>
      <c r="VFQ58" s="146"/>
      <c r="VFR58" s="146"/>
      <c r="VFS58" s="146"/>
      <c r="VFT58" s="146"/>
      <c r="VFU58" s="146"/>
      <c r="VFV58" s="146"/>
      <c r="VFW58" s="146"/>
      <c r="VFX58" s="146"/>
      <c r="VFY58" s="146"/>
      <c r="VFZ58" s="146"/>
      <c r="VGA58" s="146"/>
      <c r="VGB58" s="146"/>
      <c r="VGC58" s="146"/>
      <c r="VGD58" s="146"/>
      <c r="VGE58" s="146"/>
      <c r="VGF58" s="146"/>
      <c r="VGG58" s="146"/>
      <c r="VGH58" s="146"/>
      <c r="VGI58" s="146"/>
      <c r="VGJ58" s="146"/>
      <c r="VGK58" s="146"/>
      <c r="VGL58" s="146"/>
      <c r="VGM58" s="146"/>
      <c r="VGN58" s="146"/>
      <c r="VGO58" s="146"/>
      <c r="VGP58" s="146"/>
      <c r="VGQ58" s="146"/>
      <c r="VGR58" s="146"/>
      <c r="VGS58" s="146"/>
      <c r="VGT58" s="146"/>
      <c r="VGU58" s="146"/>
      <c r="VGV58" s="146"/>
      <c r="VGW58" s="146"/>
      <c r="VGX58" s="146"/>
      <c r="VGY58" s="146"/>
      <c r="VGZ58" s="146"/>
      <c r="VHA58" s="146"/>
      <c r="VHB58" s="146"/>
      <c r="VHC58" s="146"/>
      <c r="VHD58" s="146"/>
      <c r="VHE58" s="146"/>
      <c r="VHF58" s="146"/>
      <c r="VHG58" s="146"/>
      <c r="VHH58" s="146"/>
      <c r="VHI58" s="146"/>
      <c r="VHJ58" s="146"/>
      <c r="VHK58" s="146"/>
      <c r="VHL58" s="146"/>
      <c r="VHM58" s="146"/>
      <c r="VHN58" s="146"/>
      <c r="VHO58" s="146"/>
      <c r="VHP58" s="146"/>
      <c r="VHQ58" s="146"/>
      <c r="VHR58" s="146"/>
      <c r="VHS58" s="146"/>
      <c r="VHT58" s="146"/>
      <c r="VHU58" s="146"/>
      <c r="VHV58" s="146"/>
      <c r="VHW58" s="146"/>
      <c r="VHX58" s="146"/>
      <c r="VHY58" s="146"/>
      <c r="VHZ58" s="146"/>
      <c r="VIA58" s="146"/>
      <c r="VIB58" s="146"/>
      <c r="VIC58" s="146"/>
      <c r="VID58" s="146"/>
      <c r="VIE58" s="146"/>
      <c r="VIF58" s="146"/>
      <c r="VIG58" s="146"/>
      <c r="VIH58" s="146"/>
      <c r="VII58" s="146"/>
      <c r="VIJ58" s="146"/>
      <c r="VIK58" s="146"/>
      <c r="VIL58" s="146"/>
      <c r="VIM58" s="146"/>
      <c r="VIN58" s="146"/>
      <c r="VIO58" s="146"/>
      <c r="VIP58" s="146"/>
      <c r="VIQ58" s="146"/>
      <c r="VIR58" s="146"/>
      <c r="VIS58" s="146"/>
      <c r="VIT58" s="146"/>
      <c r="VIU58" s="146"/>
      <c r="VIV58" s="146"/>
      <c r="VIW58" s="146"/>
      <c r="VIX58" s="146"/>
      <c r="VIY58" s="146"/>
      <c r="VIZ58" s="146"/>
      <c r="VJA58" s="146"/>
      <c r="VJB58" s="146"/>
      <c r="VJC58" s="146"/>
      <c r="VJD58" s="146"/>
      <c r="VJE58" s="146"/>
      <c r="VJF58" s="146"/>
      <c r="VJG58" s="146"/>
      <c r="VJH58" s="146"/>
      <c r="VJI58" s="146"/>
      <c r="VJJ58" s="146"/>
      <c r="VJK58" s="146"/>
      <c r="VJL58" s="146"/>
      <c r="VJM58" s="146"/>
      <c r="VJN58" s="146"/>
      <c r="VJO58" s="146"/>
      <c r="VJP58" s="146"/>
      <c r="VJQ58" s="146"/>
      <c r="VJR58" s="146"/>
      <c r="VJS58" s="146"/>
      <c r="VJT58" s="146"/>
      <c r="VJU58" s="146"/>
      <c r="VJV58" s="146"/>
      <c r="VJW58" s="146"/>
      <c r="VJX58" s="146"/>
      <c r="VJY58" s="146"/>
      <c r="VJZ58" s="146"/>
      <c r="VKA58" s="146"/>
      <c r="VKB58" s="146"/>
      <c r="VKC58" s="146"/>
      <c r="VKD58" s="146"/>
      <c r="VKE58" s="146"/>
      <c r="VKF58" s="146"/>
      <c r="VKG58" s="146"/>
      <c r="VKH58" s="146"/>
      <c r="VKI58" s="146"/>
      <c r="VKJ58" s="146"/>
      <c r="VKK58" s="146"/>
      <c r="VKL58" s="146"/>
      <c r="VKM58" s="146"/>
      <c r="VKN58" s="146"/>
      <c r="VKO58" s="146"/>
      <c r="VKP58" s="146"/>
      <c r="VKQ58" s="146"/>
      <c r="VKR58" s="146"/>
      <c r="VKS58" s="146"/>
      <c r="VKT58" s="146"/>
      <c r="VKU58" s="146"/>
      <c r="VKV58" s="146"/>
      <c r="VKW58" s="146"/>
      <c r="VKX58" s="146"/>
      <c r="VKY58" s="146"/>
      <c r="VKZ58" s="146"/>
      <c r="VLA58" s="146"/>
      <c r="VLB58" s="146"/>
      <c r="VLC58" s="146"/>
      <c r="VLD58" s="146"/>
      <c r="VLE58" s="146"/>
      <c r="VLF58" s="146"/>
      <c r="VLG58" s="146"/>
      <c r="VLH58" s="146"/>
      <c r="VLI58" s="146"/>
      <c r="VLJ58" s="146"/>
      <c r="VLK58" s="146"/>
      <c r="VLL58" s="146"/>
      <c r="VLM58" s="146"/>
      <c r="VLN58" s="146"/>
      <c r="VLO58" s="146"/>
      <c r="VLP58" s="146"/>
      <c r="VLQ58" s="146"/>
      <c r="VLR58" s="146"/>
      <c r="VLS58" s="146"/>
      <c r="VLT58" s="146"/>
      <c r="VLU58" s="146"/>
      <c r="VLV58" s="146"/>
      <c r="VLW58" s="146"/>
      <c r="VLX58" s="146"/>
      <c r="VLY58" s="146"/>
      <c r="VLZ58" s="146"/>
      <c r="VMA58" s="146"/>
      <c r="VMB58" s="146"/>
      <c r="VMC58" s="146"/>
      <c r="VMD58" s="146"/>
      <c r="VME58" s="146"/>
      <c r="VMF58" s="146"/>
      <c r="VMG58" s="146"/>
      <c r="VMH58" s="146"/>
      <c r="VMI58" s="146"/>
      <c r="VMJ58" s="146"/>
      <c r="VMK58" s="146"/>
      <c r="VML58" s="146"/>
      <c r="VMM58" s="146"/>
      <c r="VMN58" s="146"/>
      <c r="VMO58" s="146"/>
      <c r="VMP58" s="146"/>
      <c r="VMQ58" s="146"/>
      <c r="VMR58" s="146"/>
      <c r="VMS58" s="146"/>
      <c r="VMT58" s="146"/>
      <c r="VMU58" s="146"/>
      <c r="VMV58" s="146"/>
      <c r="VMW58" s="146"/>
      <c r="VMX58" s="146"/>
      <c r="VMY58" s="146"/>
      <c r="VMZ58" s="146"/>
      <c r="VNA58" s="146"/>
      <c r="VNB58" s="146"/>
      <c r="VNC58" s="146"/>
      <c r="VND58" s="146"/>
      <c r="VNE58" s="146"/>
      <c r="VNF58" s="146"/>
      <c r="VNG58" s="146"/>
      <c r="VNH58" s="146"/>
      <c r="VNI58" s="146"/>
      <c r="VNJ58" s="146"/>
      <c r="VNK58" s="146"/>
      <c r="VNL58" s="146"/>
      <c r="VNM58" s="146"/>
      <c r="VNN58" s="146"/>
      <c r="VNO58" s="146"/>
      <c r="VNP58" s="146"/>
      <c r="VNQ58" s="146"/>
      <c r="VNR58" s="146"/>
      <c r="VNS58" s="146"/>
      <c r="VNT58" s="146"/>
      <c r="VNU58" s="146"/>
      <c r="VNV58" s="146"/>
      <c r="VNW58" s="146"/>
      <c r="VNX58" s="146"/>
      <c r="VNY58" s="146"/>
      <c r="VNZ58" s="146"/>
      <c r="VOA58" s="146"/>
      <c r="VOB58" s="146"/>
      <c r="VOC58" s="146"/>
      <c r="VOD58" s="146"/>
      <c r="VOE58" s="146"/>
      <c r="VOF58" s="146"/>
      <c r="VOG58" s="146"/>
      <c r="VOH58" s="146"/>
      <c r="VOI58" s="146"/>
      <c r="VOJ58" s="146"/>
      <c r="VOK58" s="146"/>
      <c r="VOL58" s="146"/>
      <c r="VOM58" s="146"/>
      <c r="VON58" s="146"/>
      <c r="VOO58" s="146"/>
      <c r="VOP58" s="146"/>
      <c r="VOQ58" s="146"/>
      <c r="VOR58" s="146"/>
      <c r="VOS58" s="146"/>
      <c r="VOT58" s="146"/>
      <c r="VOU58" s="146"/>
      <c r="VOV58" s="146"/>
      <c r="VOW58" s="146"/>
      <c r="VOX58" s="146"/>
      <c r="VOY58" s="146"/>
      <c r="VOZ58" s="146"/>
      <c r="VPA58" s="146"/>
      <c r="VPB58" s="146"/>
      <c r="VPC58" s="146"/>
      <c r="VPD58" s="146"/>
      <c r="VPE58" s="146"/>
      <c r="VPF58" s="146"/>
      <c r="VPG58" s="146"/>
      <c r="VPH58" s="146"/>
      <c r="VPI58" s="146"/>
      <c r="VPJ58" s="146"/>
      <c r="VPK58" s="146"/>
      <c r="VPL58" s="146"/>
      <c r="VPM58" s="146"/>
      <c r="VPN58" s="146"/>
      <c r="VPO58" s="146"/>
      <c r="VPP58" s="146"/>
      <c r="VPQ58" s="146"/>
      <c r="VPR58" s="146"/>
      <c r="VPS58" s="146"/>
      <c r="VPT58" s="146"/>
      <c r="VPU58" s="146"/>
      <c r="VPV58" s="146"/>
      <c r="VPW58" s="146"/>
      <c r="VPX58" s="146"/>
      <c r="VPY58" s="146"/>
      <c r="VPZ58" s="146"/>
      <c r="VQA58" s="146"/>
      <c r="VQB58" s="146"/>
      <c r="VQC58" s="146"/>
      <c r="VQD58" s="146"/>
      <c r="VQE58" s="146"/>
      <c r="VQF58" s="146"/>
      <c r="VQG58" s="146"/>
      <c r="VQH58" s="146"/>
      <c r="VQI58" s="146"/>
      <c r="VQJ58" s="146"/>
      <c r="VQK58" s="146"/>
      <c r="VQL58" s="146"/>
      <c r="VQM58" s="146"/>
      <c r="VQN58" s="146"/>
      <c r="VQO58" s="146"/>
      <c r="VQP58" s="146"/>
      <c r="VQQ58" s="146"/>
      <c r="VQR58" s="146"/>
      <c r="VQS58" s="146"/>
      <c r="VQT58" s="146"/>
      <c r="VQU58" s="146"/>
      <c r="VQV58" s="146"/>
      <c r="VQW58" s="146"/>
      <c r="VQX58" s="146"/>
      <c r="VQY58" s="146"/>
      <c r="VQZ58" s="146"/>
      <c r="VRA58" s="146"/>
      <c r="VRB58" s="146"/>
      <c r="VRC58" s="146"/>
      <c r="VRD58" s="146"/>
      <c r="VRE58" s="146"/>
      <c r="VRF58" s="146"/>
      <c r="VRG58" s="146"/>
      <c r="VRH58" s="146"/>
      <c r="VRI58" s="146"/>
      <c r="VRJ58" s="146"/>
      <c r="VRK58" s="146"/>
      <c r="VRL58" s="146"/>
      <c r="VRM58" s="146"/>
      <c r="VRN58" s="146"/>
      <c r="VRO58" s="146"/>
      <c r="VRP58" s="146"/>
      <c r="VRQ58" s="146"/>
      <c r="VRR58" s="146"/>
      <c r="VRS58" s="146"/>
      <c r="VRT58" s="146"/>
      <c r="VRU58" s="146"/>
      <c r="VRV58" s="146"/>
      <c r="VRW58" s="146"/>
      <c r="VRX58" s="146"/>
      <c r="VRY58" s="146"/>
      <c r="VRZ58" s="146"/>
      <c r="VSA58" s="146"/>
      <c r="VSB58" s="146"/>
      <c r="VSC58" s="146"/>
      <c r="VSD58" s="146"/>
      <c r="VSE58" s="146"/>
      <c r="VSF58" s="146"/>
      <c r="VSG58" s="146"/>
      <c r="VSH58" s="146"/>
      <c r="VSI58" s="146"/>
      <c r="VSJ58" s="146"/>
      <c r="VSK58" s="146"/>
      <c r="VSL58" s="146"/>
      <c r="VSM58" s="146"/>
      <c r="VSN58" s="146"/>
      <c r="VSO58" s="146"/>
      <c r="VSP58" s="146"/>
      <c r="VSQ58" s="146"/>
      <c r="VSR58" s="146"/>
      <c r="VSS58" s="146"/>
      <c r="VST58" s="146"/>
      <c r="VSU58" s="146"/>
      <c r="VSV58" s="146"/>
      <c r="VSW58" s="146"/>
      <c r="VSX58" s="146"/>
      <c r="VSY58" s="146"/>
      <c r="VSZ58" s="146"/>
      <c r="VTA58" s="146"/>
      <c r="VTB58" s="146"/>
      <c r="VTC58" s="146"/>
      <c r="VTD58" s="146"/>
      <c r="VTE58" s="146"/>
      <c r="VTF58" s="146"/>
      <c r="VTG58" s="146"/>
      <c r="VTH58" s="146"/>
      <c r="VTI58" s="146"/>
      <c r="VTJ58" s="146"/>
      <c r="VTK58" s="146"/>
      <c r="VTL58" s="146"/>
      <c r="VTM58" s="146"/>
      <c r="VTN58" s="146"/>
      <c r="VTO58" s="146"/>
      <c r="VTP58" s="146"/>
      <c r="VTQ58" s="146"/>
      <c r="VTR58" s="146"/>
      <c r="VTS58" s="146"/>
      <c r="VTT58" s="146"/>
      <c r="VTU58" s="146"/>
      <c r="VTV58" s="146"/>
      <c r="VTW58" s="146"/>
      <c r="VTX58" s="146"/>
      <c r="VTY58" s="146"/>
      <c r="VTZ58" s="146"/>
      <c r="VUA58" s="146"/>
      <c r="VUB58" s="146"/>
      <c r="VUC58" s="146"/>
      <c r="VUD58" s="146"/>
      <c r="VUE58" s="146"/>
      <c r="VUF58" s="146"/>
      <c r="VUG58" s="146"/>
      <c r="VUH58" s="146"/>
      <c r="VUI58" s="146"/>
      <c r="VUJ58" s="146"/>
      <c r="VUK58" s="146"/>
      <c r="VUL58" s="146"/>
      <c r="VUM58" s="146"/>
      <c r="VUN58" s="146"/>
      <c r="VUO58" s="146"/>
      <c r="VUP58" s="146"/>
      <c r="VUQ58" s="146"/>
      <c r="VUR58" s="146"/>
      <c r="VUS58" s="146"/>
      <c r="VUT58" s="146"/>
      <c r="VUU58" s="146"/>
      <c r="VUV58" s="146"/>
      <c r="VUW58" s="146"/>
      <c r="VUX58" s="146"/>
      <c r="VUY58" s="146"/>
      <c r="VUZ58" s="146"/>
      <c r="VVA58" s="146"/>
      <c r="VVB58" s="146"/>
      <c r="VVC58" s="146"/>
      <c r="VVD58" s="146"/>
      <c r="VVE58" s="146"/>
      <c r="VVF58" s="146"/>
      <c r="VVG58" s="146"/>
      <c r="VVH58" s="146"/>
      <c r="VVI58" s="146"/>
      <c r="VVJ58" s="146"/>
      <c r="VVK58" s="146"/>
      <c r="VVL58" s="146"/>
      <c r="VVM58" s="146"/>
      <c r="VVN58" s="146"/>
      <c r="VVO58" s="146"/>
      <c r="VVP58" s="146"/>
      <c r="VVQ58" s="146"/>
      <c r="VVR58" s="146"/>
      <c r="VVS58" s="146"/>
      <c r="VVT58" s="146"/>
      <c r="VVU58" s="146"/>
      <c r="VVV58" s="146"/>
      <c r="VVW58" s="146"/>
      <c r="VVX58" s="146"/>
      <c r="VVY58" s="146"/>
      <c r="VVZ58" s="146"/>
      <c r="VWA58" s="146"/>
      <c r="VWB58" s="146"/>
      <c r="VWC58" s="146"/>
      <c r="VWD58" s="146"/>
      <c r="VWE58" s="146"/>
      <c r="VWF58" s="146"/>
      <c r="VWG58" s="146"/>
      <c r="VWH58" s="146"/>
      <c r="VWI58" s="146"/>
      <c r="VWJ58" s="146"/>
      <c r="VWK58" s="146"/>
      <c r="VWL58" s="146"/>
      <c r="VWM58" s="146"/>
      <c r="VWN58" s="146"/>
      <c r="VWO58" s="146"/>
      <c r="VWP58" s="146"/>
      <c r="VWQ58" s="146"/>
      <c r="VWR58" s="146"/>
      <c r="VWS58" s="146"/>
      <c r="VWT58" s="146"/>
      <c r="VWU58" s="146"/>
      <c r="VWV58" s="146"/>
      <c r="VWW58" s="146"/>
      <c r="VWX58" s="146"/>
      <c r="VWY58" s="146"/>
      <c r="VWZ58" s="146"/>
      <c r="VXA58" s="146"/>
      <c r="VXB58" s="146"/>
      <c r="VXC58" s="146"/>
      <c r="VXD58" s="146"/>
      <c r="VXE58" s="146"/>
      <c r="VXF58" s="146"/>
      <c r="VXG58" s="146"/>
      <c r="VXH58" s="146"/>
      <c r="VXI58" s="146"/>
      <c r="VXJ58" s="146"/>
      <c r="VXK58" s="146"/>
      <c r="VXL58" s="146"/>
      <c r="VXM58" s="146"/>
      <c r="VXN58" s="146"/>
      <c r="VXO58" s="146"/>
      <c r="VXP58" s="146"/>
      <c r="VXQ58" s="146"/>
      <c r="VXR58" s="146"/>
      <c r="VXS58" s="146"/>
      <c r="VXT58" s="146"/>
      <c r="VXU58" s="146"/>
      <c r="VXV58" s="146"/>
      <c r="VXW58" s="146"/>
      <c r="VXX58" s="146"/>
      <c r="VXY58" s="146"/>
      <c r="VXZ58" s="146"/>
      <c r="VYA58" s="146"/>
      <c r="VYB58" s="146"/>
      <c r="VYC58" s="146"/>
      <c r="VYD58" s="146"/>
      <c r="VYE58" s="146"/>
      <c r="VYF58" s="146"/>
      <c r="VYG58" s="146"/>
      <c r="VYH58" s="146"/>
      <c r="VYI58" s="146"/>
      <c r="VYJ58" s="146"/>
      <c r="VYK58" s="146"/>
      <c r="VYL58" s="146"/>
      <c r="VYM58" s="146"/>
      <c r="VYN58" s="146"/>
      <c r="VYO58" s="146"/>
      <c r="VYP58" s="146"/>
      <c r="VYQ58" s="146"/>
      <c r="VYR58" s="146"/>
      <c r="VYS58" s="146"/>
      <c r="VYT58" s="146"/>
      <c r="VYU58" s="146"/>
      <c r="VYV58" s="146"/>
      <c r="VYW58" s="146"/>
      <c r="VYX58" s="146"/>
      <c r="VYY58" s="146"/>
      <c r="VYZ58" s="146"/>
      <c r="VZA58" s="146"/>
      <c r="VZB58" s="146"/>
      <c r="VZC58" s="146"/>
      <c r="VZD58" s="146"/>
      <c r="VZE58" s="146"/>
      <c r="VZF58" s="146"/>
      <c r="VZG58" s="146"/>
      <c r="VZH58" s="146"/>
      <c r="VZI58" s="146"/>
      <c r="VZJ58" s="146"/>
      <c r="VZK58" s="146"/>
      <c r="VZL58" s="146"/>
      <c r="VZM58" s="146"/>
      <c r="VZN58" s="146"/>
      <c r="VZO58" s="146"/>
      <c r="VZP58" s="146"/>
      <c r="VZQ58" s="146"/>
      <c r="VZR58" s="146"/>
      <c r="VZS58" s="146"/>
      <c r="VZT58" s="146"/>
      <c r="VZU58" s="146"/>
      <c r="VZV58" s="146"/>
      <c r="VZW58" s="146"/>
      <c r="VZX58" s="146"/>
      <c r="VZY58" s="146"/>
      <c r="VZZ58" s="146"/>
      <c r="WAA58" s="146"/>
      <c r="WAB58" s="146"/>
      <c r="WAC58" s="146"/>
      <c r="WAD58" s="146"/>
      <c r="WAE58" s="146"/>
      <c r="WAF58" s="146"/>
      <c r="WAG58" s="146"/>
      <c r="WAH58" s="146"/>
      <c r="WAI58" s="146"/>
      <c r="WAJ58" s="146"/>
      <c r="WAK58" s="146"/>
      <c r="WAL58" s="146"/>
      <c r="WAM58" s="146"/>
      <c r="WAN58" s="146"/>
      <c r="WAO58" s="146"/>
      <c r="WAP58" s="146"/>
      <c r="WAQ58" s="146"/>
      <c r="WAR58" s="146"/>
      <c r="WAS58" s="146"/>
      <c r="WAT58" s="146"/>
      <c r="WAU58" s="146"/>
      <c r="WAV58" s="146"/>
      <c r="WAW58" s="146"/>
      <c r="WAX58" s="146"/>
      <c r="WAY58" s="146"/>
      <c r="WAZ58" s="146"/>
      <c r="WBA58" s="146"/>
      <c r="WBB58" s="146"/>
      <c r="WBC58" s="146"/>
      <c r="WBD58" s="146"/>
      <c r="WBE58" s="146"/>
      <c r="WBF58" s="146"/>
      <c r="WBG58" s="146"/>
      <c r="WBH58" s="146"/>
      <c r="WBI58" s="146"/>
      <c r="WBJ58" s="146"/>
      <c r="WBK58" s="146"/>
      <c r="WBL58" s="146"/>
      <c r="WBM58" s="146"/>
      <c r="WBN58" s="146"/>
      <c r="WBO58" s="146"/>
      <c r="WBP58" s="146"/>
      <c r="WBQ58" s="146"/>
      <c r="WBR58" s="146"/>
      <c r="WBS58" s="146"/>
      <c r="WBT58" s="146"/>
      <c r="WBU58" s="146"/>
      <c r="WBV58" s="146"/>
      <c r="WBW58" s="146"/>
      <c r="WBX58" s="146"/>
      <c r="WBY58" s="146"/>
      <c r="WBZ58" s="146"/>
      <c r="WCA58" s="146"/>
      <c r="WCB58" s="146"/>
      <c r="WCC58" s="146"/>
      <c r="WCD58" s="146"/>
      <c r="WCE58" s="146"/>
      <c r="WCF58" s="146"/>
      <c r="WCG58" s="146"/>
      <c r="WCH58" s="146"/>
      <c r="WCI58" s="146"/>
      <c r="WCJ58" s="146"/>
      <c r="WCK58" s="146"/>
      <c r="WCL58" s="146"/>
      <c r="WCM58" s="146"/>
      <c r="WCN58" s="146"/>
      <c r="WCO58" s="146"/>
      <c r="WCP58" s="146"/>
      <c r="WCQ58" s="146"/>
      <c r="WCR58" s="146"/>
      <c r="WCS58" s="146"/>
      <c r="WCT58" s="146"/>
      <c r="WCU58" s="146"/>
      <c r="WCV58" s="146"/>
      <c r="WCW58" s="146"/>
      <c r="WCX58" s="146"/>
      <c r="WCY58" s="146"/>
      <c r="WCZ58" s="146"/>
      <c r="WDA58" s="146"/>
      <c r="WDB58" s="146"/>
      <c r="WDC58" s="146"/>
      <c r="WDD58" s="146"/>
      <c r="WDE58" s="146"/>
      <c r="WDF58" s="146"/>
      <c r="WDG58" s="146"/>
      <c r="WDH58" s="146"/>
      <c r="WDI58" s="146"/>
      <c r="WDJ58" s="146"/>
      <c r="WDK58" s="146"/>
      <c r="WDL58" s="146"/>
      <c r="WDM58" s="146"/>
      <c r="WDN58" s="146"/>
      <c r="WDO58" s="146"/>
      <c r="WDP58" s="146"/>
      <c r="WDQ58" s="146"/>
      <c r="WDR58" s="146"/>
      <c r="WDS58" s="146"/>
      <c r="WDT58" s="146"/>
      <c r="WDU58" s="146"/>
      <c r="WDV58" s="146"/>
      <c r="WDW58" s="146"/>
      <c r="WDX58" s="146"/>
      <c r="WDY58" s="146"/>
      <c r="WDZ58" s="146"/>
      <c r="WEA58" s="146"/>
      <c r="WEB58" s="146"/>
      <c r="WEC58" s="146"/>
      <c r="WED58" s="146"/>
      <c r="WEE58" s="146"/>
      <c r="WEF58" s="146"/>
      <c r="WEG58" s="146"/>
      <c r="WEH58" s="146"/>
      <c r="WEI58" s="146"/>
      <c r="WEJ58" s="146"/>
      <c r="WEK58" s="146"/>
      <c r="WEL58" s="146"/>
      <c r="WEM58" s="146"/>
      <c r="WEN58" s="146"/>
      <c r="WEO58" s="146"/>
      <c r="WEP58" s="146"/>
      <c r="WEQ58" s="146"/>
      <c r="WER58" s="146"/>
      <c r="WES58" s="146"/>
      <c r="WET58" s="146"/>
      <c r="WEU58" s="146"/>
      <c r="WEV58" s="146"/>
      <c r="WEW58" s="146"/>
      <c r="WEX58" s="146"/>
      <c r="WEY58" s="146"/>
      <c r="WEZ58" s="146"/>
      <c r="WFA58" s="146"/>
      <c r="WFB58" s="146"/>
      <c r="WFC58" s="146"/>
      <c r="WFD58" s="146"/>
      <c r="WFE58" s="146"/>
      <c r="WFF58" s="146"/>
      <c r="WFG58" s="146"/>
      <c r="WFH58" s="146"/>
      <c r="WFI58" s="146"/>
      <c r="WFJ58" s="146"/>
      <c r="WFK58" s="146"/>
      <c r="WFL58" s="146"/>
      <c r="WFM58" s="146"/>
      <c r="WFN58" s="146"/>
      <c r="WFO58" s="146"/>
      <c r="WFP58" s="146"/>
      <c r="WFQ58" s="146"/>
      <c r="WFR58" s="146"/>
      <c r="WFS58" s="146"/>
      <c r="WFT58" s="146"/>
      <c r="WFU58" s="146"/>
      <c r="WFV58" s="146"/>
      <c r="WFW58" s="146"/>
      <c r="WFX58" s="146"/>
      <c r="WFY58" s="146"/>
      <c r="WFZ58" s="146"/>
      <c r="WGA58" s="146"/>
      <c r="WGB58" s="146"/>
      <c r="WGC58" s="146"/>
      <c r="WGD58" s="146"/>
      <c r="WGE58" s="146"/>
      <c r="WGF58" s="146"/>
      <c r="WGG58" s="146"/>
      <c r="WGH58" s="146"/>
      <c r="WGI58" s="146"/>
      <c r="WGJ58" s="146"/>
      <c r="WGK58" s="146"/>
      <c r="WGL58" s="146"/>
      <c r="WGM58" s="146"/>
      <c r="WGN58" s="146"/>
      <c r="WGO58" s="146"/>
      <c r="WGP58" s="146"/>
      <c r="WGQ58" s="146"/>
      <c r="WGR58" s="146"/>
      <c r="WGS58" s="146"/>
      <c r="WGT58" s="146"/>
      <c r="WGU58" s="146"/>
      <c r="WGV58" s="146"/>
      <c r="WGW58" s="146"/>
      <c r="WGX58" s="146"/>
      <c r="WGY58" s="146"/>
      <c r="WGZ58" s="146"/>
      <c r="WHA58" s="146"/>
      <c r="WHB58" s="146"/>
      <c r="WHC58" s="146"/>
      <c r="WHD58" s="146"/>
      <c r="WHE58" s="146"/>
      <c r="WHF58" s="146"/>
      <c r="WHG58" s="146"/>
      <c r="WHH58" s="146"/>
      <c r="WHI58" s="146"/>
      <c r="WHJ58" s="146"/>
      <c r="WHK58" s="146"/>
      <c r="WHL58" s="146"/>
      <c r="WHM58" s="146"/>
      <c r="WHN58" s="146"/>
      <c r="WHO58" s="146"/>
      <c r="WHP58" s="146"/>
      <c r="WHQ58" s="146"/>
      <c r="WHR58" s="146"/>
      <c r="WHS58" s="146"/>
      <c r="WHT58" s="146"/>
      <c r="WHU58" s="146"/>
      <c r="WHV58" s="146"/>
      <c r="WHW58" s="146"/>
      <c r="WHX58" s="146"/>
      <c r="WHY58" s="146"/>
      <c r="WHZ58" s="146"/>
      <c r="WIA58" s="146"/>
      <c r="WIB58" s="146"/>
      <c r="WIC58" s="146"/>
      <c r="WID58" s="146"/>
      <c r="WIE58" s="146"/>
      <c r="WIF58" s="146"/>
      <c r="WIG58" s="146"/>
      <c r="WIH58" s="146"/>
      <c r="WII58" s="146"/>
      <c r="WIJ58" s="146"/>
      <c r="WIK58" s="146"/>
      <c r="WIL58" s="146"/>
      <c r="WIM58" s="146"/>
      <c r="WIN58" s="146"/>
      <c r="WIO58" s="146"/>
      <c r="WIP58" s="146"/>
      <c r="WIQ58" s="146"/>
      <c r="WIR58" s="146"/>
      <c r="WIS58" s="146"/>
      <c r="WIT58" s="146"/>
      <c r="WIU58" s="146"/>
      <c r="WIV58" s="146"/>
      <c r="WIW58" s="146"/>
      <c r="WIX58" s="146"/>
      <c r="WIY58" s="146"/>
      <c r="WIZ58" s="146"/>
      <c r="WJA58" s="146"/>
      <c r="WJB58" s="146"/>
      <c r="WJC58" s="146"/>
      <c r="WJD58" s="146"/>
      <c r="WJE58" s="146"/>
      <c r="WJF58" s="146"/>
      <c r="WJG58" s="146"/>
      <c r="WJH58" s="146"/>
      <c r="WJI58" s="146"/>
      <c r="WJJ58" s="146"/>
      <c r="WJK58" s="146"/>
      <c r="WJL58" s="146"/>
      <c r="WJM58" s="146"/>
      <c r="WJN58" s="146"/>
      <c r="WJO58" s="146"/>
      <c r="WJP58" s="146"/>
      <c r="WJQ58" s="146"/>
      <c r="WJR58" s="146"/>
      <c r="WJS58" s="146"/>
      <c r="WJT58" s="146"/>
      <c r="WJU58" s="146"/>
      <c r="WJV58" s="146"/>
      <c r="WJW58" s="146"/>
      <c r="WJX58" s="146"/>
      <c r="WJY58" s="146"/>
      <c r="WJZ58" s="146"/>
      <c r="WKA58" s="146"/>
      <c r="WKB58" s="146"/>
      <c r="WKC58" s="146"/>
      <c r="WKD58" s="146"/>
      <c r="WKE58" s="146"/>
      <c r="WKF58" s="146"/>
      <c r="WKG58" s="146"/>
      <c r="WKH58" s="146"/>
      <c r="WKI58" s="146"/>
      <c r="WKJ58" s="146"/>
      <c r="WKK58" s="146"/>
      <c r="WKL58" s="146"/>
      <c r="WKM58" s="146"/>
      <c r="WKN58" s="146"/>
      <c r="WKO58" s="146"/>
      <c r="WKP58" s="146"/>
      <c r="WKQ58" s="146"/>
      <c r="WKR58" s="146"/>
      <c r="WKS58" s="146"/>
      <c r="WKT58" s="146"/>
      <c r="WKU58" s="146"/>
      <c r="WKV58" s="146"/>
      <c r="WKW58" s="146"/>
      <c r="WKX58" s="146"/>
      <c r="WKY58" s="146"/>
      <c r="WKZ58" s="146"/>
      <c r="WLA58" s="146"/>
      <c r="WLB58" s="146"/>
      <c r="WLC58" s="146"/>
      <c r="WLD58" s="146"/>
      <c r="WLE58" s="146"/>
      <c r="WLF58" s="146"/>
      <c r="WLG58" s="146"/>
      <c r="WLH58" s="146"/>
      <c r="WLI58" s="146"/>
      <c r="WLJ58" s="146"/>
      <c r="WLK58" s="146"/>
      <c r="WLL58" s="146"/>
      <c r="WLM58" s="146"/>
      <c r="WLN58" s="146"/>
      <c r="WLO58" s="146"/>
      <c r="WLP58" s="146"/>
      <c r="WLQ58" s="146"/>
      <c r="WLR58" s="146"/>
      <c r="WLS58" s="146"/>
      <c r="WLT58" s="146"/>
      <c r="WLU58" s="146"/>
      <c r="WLV58" s="146"/>
      <c r="WLW58" s="146"/>
      <c r="WLX58" s="146"/>
      <c r="WLY58" s="146"/>
      <c r="WLZ58" s="146"/>
      <c r="WMA58" s="146"/>
      <c r="WMB58" s="146"/>
      <c r="WMC58" s="146"/>
      <c r="WMD58" s="146"/>
      <c r="WME58" s="146"/>
      <c r="WMF58" s="146"/>
      <c r="WMG58" s="146"/>
      <c r="WMH58" s="146"/>
      <c r="WMI58" s="146"/>
      <c r="WMJ58" s="146"/>
      <c r="WMK58" s="146"/>
      <c r="WML58" s="146"/>
      <c r="WMM58" s="146"/>
      <c r="WMN58" s="146"/>
      <c r="WMO58" s="146"/>
      <c r="WMP58" s="146"/>
      <c r="WMQ58" s="146"/>
      <c r="WMR58" s="146"/>
      <c r="WMS58" s="146"/>
      <c r="WMT58" s="146"/>
      <c r="WMU58" s="146"/>
      <c r="WMV58" s="146"/>
      <c r="WMW58" s="146"/>
      <c r="WMX58" s="146"/>
      <c r="WMY58" s="146"/>
      <c r="WMZ58" s="146"/>
      <c r="WNA58" s="146"/>
      <c r="WNB58" s="146"/>
      <c r="WNC58" s="146"/>
      <c r="WND58" s="146"/>
      <c r="WNE58" s="146"/>
      <c r="WNF58" s="146"/>
      <c r="WNG58" s="146"/>
      <c r="WNH58" s="146"/>
      <c r="WNI58" s="146"/>
      <c r="WNJ58" s="146"/>
      <c r="WNK58" s="146"/>
      <c r="WNL58" s="146"/>
      <c r="WNM58" s="146"/>
      <c r="WNN58" s="146"/>
      <c r="WNO58" s="146"/>
      <c r="WNP58" s="146"/>
      <c r="WNQ58" s="146"/>
      <c r="WNR58" s="146"/>
      <c r="WNS58" s="146"/>
      <c r="WNT58" s="146"/>
      <c r="WNU58" s="146"/>
      <c r="WNV58" s="146"/>
      <c r="WNW58" s="146"/>
      <c r="WNX58" s="146"/>
      <c r="WNY58" s="146"/>
      <c r="WNZ58" s="146"/>
      <c r="WOA58" s="146"/>
      <c r="WOB58" s="146"/>
      <c r="WOC58" s="146"/>
      <c r="WOD58" s="146"/>
      <c r="WOE58" s="146"/>
      <c r="WOF58" s="146"/>
      <c r="WOG58" s="146"/>
      <c r="WOH58" s="146"/>
      <c r="WOI58" s="146"/>
      <c r="WOJ58" s="146"/>
      <c r="WOK58" s="146"/>
      <c r="WOL58" s="146"/>
      <c r="WOM58" s="146"/>
      <c r="WON58" s="146"/>
      <c r="WOO58" s="146"/>
      <c r="WOP58" s="146"/>
      <c r="WOQ58" s="146"/>
      <c r="WOR58" s="146"/>
      <c r="WOS58" s="146"/>
      <c r="WOT58" s="146"/>
      <c r="WOU58" s="146"/>
      <c r="WOV58" s="146"/>
      <c r="WOW58" s="146"/>
      <c r="WOX58" s="146"/>
      <c r="WOY58" s="146"/>
      <c r="WOZ58" s="146"/>
      <c r="WPA58" s="146"/>
      <c r="WPB58" s="146"/>
      <c r="WPC58" s="146"/>
      <c r="WPD58" s="146"/>
      <c r="WPE58" s="146"/>
      <c r="WPF58" s="146"/>
      <c r="WPG58" s="146"/>
      <c r="WPH58" s="146"/>
      <c r="WPI58" s="146"/>
      <c r="WPJ58" s="146"/>
      <c r="WPK58" s="146"/>
      <c r="WPL58" s="146"/>
      <c r="WPM58" s="146"/>
      <c r="WPN58" s="146"/>
      <c r="WPO58" s="146"/>
      <c r="WPP58" s="146"/>
      <c r="WPQ58" s="146"/>
      <c r="WPR58" s="146"/>
      <c r="WPS58" s="146"/>
      <c r="WPT58" s="146"/>
      <c r="WPU58" s="146"/>
      <c r="WPV58" s="146"/>
      <c r="WPW58" s="146"/>
      <c r="WPX58" s="146"/>
      <c r="WPY58" s="146"/>
      <c r="WPZ58" s="146"/>
      <c r="WQA58" s="146"/>
      <c r="WQB58" s="146"/>
      <c r="WQC58" s="146"/>
      <c r="WQD58" s="146"/>
      <c r="WQE58" s="146"/>
      <c r="WQF58" s="146"/>
      <c r="WQG58" s="146"/>
      <c r="WQH58" s="146"/>
      <c r="WQI58" s="146"/>
      <c r="WQJ58" s="146"/>
      <c r="WQK58" s="146"/>
      <c r="WQL58" s="146"/>
      <c r="WQM58" s="146"/>
      <c r="WQN58" s="146"/>
      <c r="WQO58" s="146"/>
      <c r="WQP58" s="146"/>
      <c r="WQQ58" s="146"/>
      <c r="WQR58" s="146"/>
      <c r="WQS58" s="146"/>
      <c r="WQT58" s="146"/>
      <c r="WQU58" s="146"/>
      <c r="WQV58" s="146"/>
      <c r="WQW58" s="146"/>
      <c r="WQX58" s="146"/>
      <c r="WQY58" s="146"/>
      <c r="WQZ58" s="146"/>
      <c r="WRA58" s="146"/>
      <c r="WRB58" s="146"/>
      <c r="WRC58" s="146"/>
      <c r="WRD58" s="146"/>
      <c r="WRE58" s="146"/>
      <c r="WRF58" s="146"/>
      <c r="WRG58" s="146"/>
      <c r="WRH58" s="146"/>
      <c r="WRI58" s="146"/>
      <c r="WRJ58" s="146"/>
      <c r="WRK58" s="146"/>
      <c r="WRL58" s="146"/>
      <c r="WRM58" s="146"/>
      <c r="WRN58" s="146"/>
      <c r="WRO58" s="146"/>
      <c r="WRP58" s="146"/>
      <c r="WRQ58" s="146"/>
      <c r="WRR58" s="146"/>
      <c r="WRS58" s="146"/>
      <c r="WRT58" s="146"/>
      <c r="WRU58" s="146"/>
      <c r="WRV58" s="146"/>
      <c r="WRW58" s="146"/>
      <c r="WRX58" s="146"/>
      <c r="WRY58" s="146"/>
      <c r="WRZ58" s="146"/>
      <c r="WSA58" s="146"/>
      <c r="WSB58" s="146"/>
      <c r="WSC58" s="146"/>
      <c r="WSD58" s="146"/>
      <c r="WSE58" s="146"/>
      <c r="WSF58" s="146"/>
      <c r="WSG58" s="146"/>
      <c r="WSH58" s="146"/>
      <c r="WSI58" s="146"/>
      <c r="WSJ58" s="146"/>
      <c r="WSK58" s="146"/>
      <c r="WSL58" s="146"/>
      <c r="WSM58" s="146"/>
      <c r="WSN58" s="146"/>
      <c r="WSO58" s="146"/>
      <c r="WSP58" s="146"/>
      <c r="WSQ58" s="146"/>
      <c r="WSR58" s="146"/>
      <c r="WSS58" s="146"/>
      <c r="WST58" s="146"/>
      <c r="WSU58" s="146"/>
      <c r="WSV58" s="146"/>
      <c r="WSW58" s="146"/>
      <c r="WSX58" s="146"/>
      <c r="WSY58" s="146"/>
      <c r="WSZ58" s="146"/>
      <c r="WTA58" s="146"/>
      <c r="WTB58" s="146"/>
      <c r="WTC58" s="146"/>
      <c r="WTD58" s="146"/>
      <c r="WTE58" s="146"/>
      <c r="WTF58" s="146"/>
      <c r="WTG58" s="146"/>
      <c r="WTH58" s="146"/>
      <c r="WTI58" s="146"/>
      <c r="WTJ58" s="146"/>
      <c r="WTK58" s="146"/>
      <c r="WTL58" s="146"/>
      <c r="WTM58" s="146"/>
      <c r="WTN58" s="146"/>
      <c r="WTO58" s="146"/>
      <c r="WTP58" s="146"/>
      <c r="WTQ58" s="146"/>
      <c r="WTR58" s="146"/>
      <c r="WTS58" s="146"/>
      <c r="WTT58" s="146"/>
      <c r="WTU58" s="146"/>
      <c r="WTV58" s="146"/>
      <c r="WTW58" s="146"/>
      <c r="WTX58" s="146"/>
      <c r="WTY58" s="146"/>
      <c r="WTZ58" s="146"/>
      <c r="WUA58" s="146"/>
      <c r="WUB58" s="146"/>
      <c r="WUC58" s="146"/>
      <c r="WUD58" s="146"/>
      <c r="WUE58" s="146"/>
      <c r="WUF58" s="146"/>
      <c r="WUG58" s="146"/>
      <c r="WUH58" s="146"/>
      <c r="WUI58" s="146"/>
      <c r="WUJ58" s="146"/>
      <c r="WUK58" s="146"/>
      <c r="WUL58" s="146"/>
      <c r="WUM58" s="146"/>
      <c r="WUN58" s="146"/>
      <c r="WUO58" s="146"/>
      <c r="WUP58" s="146"/>
      <c r="WUQ58" s="146"/>
      <c r="WUR58" s="146"/>
      <c r="WUS58" s="146"/>
      <c r="WUT58" s="146"/>
      <c r="WUU58" s="146"/>
      <c r="WUV58" s="146"/>
      <c r="WUW58" s="146"/>
      <c r="WUX58" s="146"/>
      <c r="WUY58" s="146"/>
      <c r="WUZ58" s="146"/>
      <c r="WVA58" s="146"/>
      <c r="WVB58" s="146"/>
      <c r="WVC58" s="146"/>
      <c r="WVD58" s="146"/>
      <c r="WVE58" s="146"/>
      <c r="WVF58" s="146"/>
      <c r="WVG58" s="146"/>
      <c r="WVH58" s="146"/>
      <c r="WVI58" s="146"/>
      <c r="WVJ58" s="146"/>
      <c r="WVK58" s="146"/>
      <c r="WVL58" s="146"/>
      <c r="WVM58" s="146"/>
      <c r="WVN58" s="146"/>
      <c r="WVO58" s="146"/>
      <c r="WVP58" s="146"/>
      <c r="WVQ58" s="146"/>
      <c r="WVR58" s="146"/>
      <c r="WVS58" s="146"/>
      <c r="WVT58" s="146"/>
      <c r="WVU58" s="146"/>
      <c r="WVV58" s="146"/>
      <c r="WVW58" s="146"/>
      <c r="WVX58" s="146"/>
      <c r="WVY58" s="146"/>
      <c r="WVZ58" s="146"/>
      <c r="WWA58" s="146"/>
      <c r="WWB58" s="146"/>
      <c r="WWC58" s="146"/>
      <c r="WWD58" s="146"/>
      <c r="WWE58" s="146"/>
      <c r="WWF58" s="146"/>
      <c r="WWG58" s="146"/>
      <c r="WWH58" s="146"/>
      <c r="WWI58" s="146"/>
      <c r="WWJ58" s="146"/>
      <c r="WWK58" s="146"/>
      <c r="WWL58" s="146"/>
      <c r="WWM58" s="146"/>
      <c r="WWN58" s="146"/>
      <c r="WWO58" s="146"/>
      <c r="WWP58" s="146"/>
      <c r="WWQ58" s="146"/>
      <c r="WWR58" s="146"/>
      <c r="WWS58" s="146"/>
      <c r="WWT58" s="146"/>
      <c r="WWU58" s="146"/>
      <c r="WWV58" s="146"/>
      <c r="WWW58" s="146"/>
      <c r="WWX58" s="146"/>
      <c r="WWY58" s="146"/>
      <c r="WWZ58" s="146"/>
      <c r="WXA58" s="146"/>
      <c r="WXB58" s="146"/>
      <c r="WXC58" s="146"/>
      <c r="WXD58" s="146"/>
      <c r="WXE58" s="146"/>
      <c r="WXF58" s="146"/>
      <c r="WXG58" s="146"/>
      <c r="WXH58" s="146"/>
      <c r="WXI58" s="146"/>
      <c r="WXJ58" s="146"/>
      <c r="WXK58" s="146"/>
      <c r="WXL58" s="146"/>
      <c r="WXM58" s="146"/>
      <c r="WXN58" s="146"/>
      <c r="WXO58" s="146"/>
      <c r="WXP58" s="146"/>
      <c r="WXQ58" s="146"/>
      <c r="WXR58" s="146"/>
      <c r="WXS58" s="146"/>
      <c r="WXT58" s="146"/>
      <c r="WXU58" s="146"/>
      <c r="WXV58" s="146"/>
    </row>
    <row r="59" s="122" customFormat="1" spans="1:16194">
      <c r="A59" s="106" t="s">
        <v>54</v>
      </c>
      <c r="B59" s="106" t="s">
        <v>1131</v>
      </c>
      <c r="C59" s="107">
        <v>43291</v>
      </c>
      <c r="D59" s="106">
        <v>2</v>
      </c>
      <c r="E59" s="106">
        <v>1</v>
      </c>
      <c r="F59" s="108">
        <v>11400</v>
      </c>
      <c r="G59" s="109">
        <f t="shared" si="0"/>
        <v>11400</v>
      </c>
      <c r="H59" s="135">
        <v>1333675</v>
      </c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  <c r="Y59" s="143"/>
      <c r="Z59" s="143"/>
      <c r="AA59" s="143"/>
      <c r="AB59" s="143"/>
      <c r="AC59" s="143"/>
      <c r="AD59" s="143"/>
      <c r="AE59" s="143"/>
      <c r="AF59" s="143"/>
      <c r="AG59" s="143"/>
      <c r="AH59" s="143"/>
      <c r="AI59" s="143"/>
      <c r="AJ59" s="143"/>
      <c r="AK59" s="143"/>
      <c r="AL59" s="143"/>
      <c r="AM59" s="143"/>
      <c r="AN59" s="143"/>
      <c r="AO59" s="143"/>
      <c r="AP59" s="143"/>
      <c r="AQ59" s="143"/>
      <c r="AR59" s="143"/>
      <c r="AS59" s="143"/>
      <c r="AT59" s="143"/>
      <c r="AU59" s="143"/>
      <c r="AV59" s="143"/>
      <c r="AW59" s="143"/>
      <c r="AX59" s="143"/>
      <c r="AY59" s="143"/>
      <c r="AZ59" s="143"/>
      <c r="BA59" s="143"/>
      <c r="BB59" s="143"/>
      <c r="BC59" s="143"/>
      <c r="BD59" s="143"/>
      <c r="BE59" s="143"/>
      <c r="BF59" s="143"/>
      <c r="BG59" s="143"/>
      <c r="BH59" s="143"/>
      <c r="BI59" s="143"/>
      <c r="BJ59" s="143"/>
      <c r="BK59" s="143"/>
      <c r="BL59" s="143"/>
      <c r="BM59" s="143"/>
      <c r="BN59" s="143"/>
      <c r="BO59" s="143"/>
      <c r="BP59" s="143"/>
      <c r="BQ59" s="143"/>
      <c r="BR59" s="143"/>
      <c r="BS59" s="143"/>
      <c r="BT59" s="143"/>
      <c r="BU59" s="143"/>
      <c r="BV59" s="143"/>
      <c r="BW59" s="143"/>
      <c r="BX59" s="143"/>
      <c r="BY59" s="143"/>
      <c r="BZ59" s="143"/>
      <c r="CA59" s="143"/>
      <c r="CB59" s="143"/>
      <c r="CC59" s="143"/>
      <c r="CD59" s="143"/>
      <c r="CE59" s="143"/>
      <c r="CF59" s="143"/>
      <c r="CG59" s="143"/>
      <c r="CH59" s="143"/>
      <c r="CI59" s="143"/>
      <c r="CJ59" s="143"/>
      <c r="CK59" s="143"/>
      <c r="CL59" s="143"/>
      <c r="CM59" s="143"/>
      <c r="CN59" s="143"/>
      <c r="CO59" s="143"/>
      <c r="CP59" s="143"/>
      <c r="CQ59" s="143"/>
      <c r="CR59" s="143"/>
      <c r="CS59" s="143"/>
      <c r="CT59" s="143"/>
      <c r="CU59" s="143"/>
      <c r="CV59" s="143"/>
      <c r="CW59" s="143"/>
      <c r="CX59" s="143"/>
      <c r="CY59" s="143"/>
      <c r="CZ59" s="143"/>
      <c r="DA59" s="143"/>
      <c r="DB59" s="143"/>
      <c r="DC59" s="143"/>
      <c r="DD59" s="143"/>
      <c r="DE59" s="143"/>
      <c r="DF59" s="143"/>
      <c r="DG59" s="143"/>
      <c r="DH59" s="143"/>
      <c r="DI59" s="143"/>
      <c r="DJ59" s="143"/>
      <c r="DK59" s="143"/>
      <c r="DL59" s="143"/>
      <c r="DM59" s="143"/>
      <c r="DN59" s="143"/>
      <c r="DO59" s="143"/>
      <c r="DP59" s="143"/>
      <c r="DQ59" s="143"/>
      <c r="DR59" s="143"/>
      <c r="DS59" s="143"/>
      <c r="DT59" s="143"/>
      <c r="DU59" s="143"/>
      <c r="DV59" s="143"/>
      <c r="DW59" s="143"/>
      <c r="DX59" s="143"/>
      <c r="DY59" s="143"/>
      <c r="DZ59" s="143"/>
      <c r="EA59" s="143"/>
      <c r="EB59" s="143"/>
      <c r="EC59" s="143"/>
      <c r="ED59" s="143"/>
      <c r="EE59" s="143"/>
      <c r="EF59" s="143"/>
      <c r="EG59" s="143"/>
      <c r="EH59" s="143"/>
      <c r="EI59" s="89"/>
      <c r="EJ59" s="89"/>
      <c r="EK59" s="89"/>
      <c r="EL59" s="89"/>
      <c r="EM59" s="89"/>
      <c r="EN59" s="89"/>
      <c r="EO59" s="89"/>
      <c r="EP59" s="89"/>
      <c r="EQ59" s="89"/>
      <c r="ER59" s="89"/>
      <c r="ES59" s="89"/>
      <c r="ET59" s="89"/>
      <c r="EU59" s="89"/>
      <c r="EV59" s="89"/>
      <c r="EW59" s="89"/>
      <c r="EX59" s="89"/>
      <c r="EY59" s="89"/>
      <c r="EZ59" s="89"/>
      <c r="FA59" s="89"/>
      <c r="FB59" s="89"/>
      <c r="FC59" s="89"/>
      <c r="FD59" s="89"/>
      <c r="FE59" s="89"/>
      <c r="FF59" s="89"/>
      <c r="FG59" s="89"/>
      <c r="FH59" s="89"/>
      <c r="FI59" s="89"/>
      <c r="FJ59" s="89"/>
      <c r="FK59" s="89"/>
      <c r="FL59" s="89"/>
      <c r="FM59" s="89"/>
      <c r="FN59" s="89"/>
      <c r="FO59" s="89"/>
      <c r="FP59" s="89"/>
      <c r="FQ59" s="89"/>
      <c r="FR59" s="89"/>
      <c r="FS59" s="89"/>
      <c r="FT59" s="89"/>
      <c r="FU59" s="89"/>
      <c r="FV59" s="89"/>
      <c r="FW59" s="89"/>
      <c r="FX59" s="89"/>
      <c r="FY59" s="89"/>
      <c r="FZ59" s="89"/>
      <c r="GA59" s="89"/>
      <c r="GB59" s="89"/>
      <c r="GC59" s="89"/>
      <c r="GD59" s="89"/>
      <c r="GE59" s="89"/>
      <c r="GF59" s="89"/>
      <c r="GG59" s="89"/>
      <c r="GH59" s="89"/>
      <c r="GI59" s="89"/>
      <c r="GJ59" s="89"/>
      <c r="GK59" s="89"/>
      <c r="GL59" s="89"/>
      <c r="GM59" s="89"/>
      <c r="GN59" s="89"/>
      <c r="GO59" s="89"/>
      <c r="GP59" s="89"/>
      <c r="GQ59" s="89"/>
      <c r="GR59" s="89"/>
      <c r="GS59" s="89"/>
      <c r="GT59" s="89"/>
      <c r="GU59" s="89"/>
      <c r="GV59" s="89"/>
      <c r="GW59" s="89"/>
      <c r="GX59" s="89"/>
      <c r="GY59" s="89"/>
      <c r="GZ59" s="89"/>
      <c r="HA59" s="89"/>
      <c r="HB59" s="89"/>
      <c r="HC59" s="89"/>
      <c r="HD59" s="89"/>
      <c r="HE59" s="89"/>
      <c r="HF59" s="89"/>
      <c r="HG59" s="89"/>
      <c r="HH59" s="89"/>
      <c r="HI59" s="89"/>
      <c r="HJ59" s="89"/>
      <c r="HK59" s="89"/>
      <c r="HL59" s="89"/>
      <c r="HM59" s="89"/>
      <c r="HN59" s="89"/>
      <c r="HO59" s="89"/>
      <c r="HP59" s="89"/>
      <c r="HQ59" s="89"/>
      <c r="HR59" s="89"/>
      <c r="HS59" s="89"/>
      <c r="HT59" s="89"/>
      <c r="HU59" s="89"/>
      <c r="HV59" s="89"/>
      <c r="HW59" s="89"/>
      <c r="HX59" s="89"/>
      <c r="HY59" s="89"/>
      <c r="HZ59" s="89"/>
      <c r="IA59" s="89"/>
      <c r="IB59" s="89"/>
      <c r="IC59" s="89"/>
      <c r="ID59" s="89"/>
      <c r="IE59" s="89"/>
      <c r="IF59" s="89"/>
      <c r="IG59" s="89"/>
      <c r="IH59" s="89"/>
      <c r="II59" s="89"/>
      <c r="IJ59" s="89"/>
      <c r="IK59" s="89"/>
      <c r="IL59" s="89"/>
      <c r="IM59" s="89"/>
      <c r="IN59" s="89"/>
      <c r="IO59" s="89"/>
      <c r="IP59" s="89"/>
      <c r="IQ59" s="89"/>
      <c r="IR59" s="89"/>
      <c r="IS59" s="89"/>
      <c r="IT59" s="89"/>
      <c r="IU59" s="89"/>
      <c r="IV59" s="89"/>
      <c r="IW59" s="89"/>
      <c r="IX59" s="89"/>
      <c r="IY59" s="89"/>
      <c r="IZ59" s="89"/>
      <c r="JA59" s="89"/>
      <c r="JB59" s="89"/>
      <c r="JC59" s="89"/>
      <c r="JD59" s="89"/>
      <c r="JE59" s="89"/>
      <c r="JF59" s="89"/>
      <c r="JG59" s="89"/>
      <c r="JH59" s="89"/>
      <c r="JI59" s="89"/>
      <c r="JJ59" s="89"/>
      <c r="JK59" s="89"/>
      <c r="JL59" s="89"/>
      <c r="JM59" s="89"/>
      <c r="JN59" s="89"/>
      <c r="JO59" s="89"/>
      <c r="JP59" s="89"/>
      <c r="JQ59" s="89"/>
      <c r="JR59" s="89"/>
      <c r="JS59" s="89"/>
      <c r="JT59" s="89"/>
      <c r="JU59" s="89"/>
      <c r="JV59" s="89"/>
      <c r="JW59" s="89"/>
      <c r="JX59" s="89"/>
      <c r="JY59" s="89"/>
      <c r="JZ59" s="89"/>
      <c r="KA59" s="89"/>
      <c r="KB59" s="89"/>
      <c r="KC59" s="89"/>
      <c r="KD59" s="89"/>
      <c r="KE59" s="89"/>
      <c r="KF59" s="89"/>
      <c r="KG59" s="89"/>
      <c r="KH59" s="89"/>
      <c r="KI59" s="89"/>
      <c r="KJ59" s="89"/>
      <c r="KK59" s="89"/>
      <c r="KL59" s="89"/>
      <c r="KM59" s="89"/>
      <c r="KN59" s="89"/>
      <c r="KO59" s="89"/>
      <c r="KP59" s="89"/>
      <c r="KQ59" s="89"/>
      <c r="KR59" s="89"/>
      <c r="KS59" s="89"/>
      <c r="KT59" s="89"/>
      <c r="KU59" s="89"/>
      <c r="KV59" s="89"/>
      <c r="KW59" s="89"/>
      <c r="KX59" s="89"/>
      <c r="KY59" s="89"/>
      <c r="KZ59" s="89"/>
      <c r="LA59" s="89"/>
      <c r="LB59" s="89"/>
      <c r="LC59" s="89"/>
      <c r="LD59" s="89"/>
      <c r="LE59" s="89"/>
      <c r="LF59" s="89"/>
      <c r="LG59" s="89"/>
      <c r="LH59" s="89"/>
      <c r="LI59" s="89"/>
      <c r="LJ59" s="89"/>
      <c r="LK59" s="89"/>
      <c r="LL59" s="89"/>
      <c r="LM59" s="89"/>
      <c r="LN59" s="89"/>
      <c r="LO59" s="89"/>
      <c r="LP59" s="89"/>
      <c r="LQ59" s="89"/>
      <c r="LR59" s="89"/>
      <c r="LS59" s="89"/>
      <c r="LT59" s="89"/>
      <c r="LU59" s="89"/>
      <c r="LV59" s="89"/>
      <c r="LW59" s="89"/>
      <c r="LX59" s="89"/>
      <c r="LY59" s="89"/>
      <c r="LZ59" s="89"/>
      <c r="MA59" s="89"/>
      <c r="MB59" s="89"/>
      <c r="MC59" s="89"/>
      <c r="MD59" s="89"/>
      <c r="ME59" s="89"/>
      <c r="MF59" s="89"/>
      <c r="MG59" s="89"/>
      <c r="MH59" s="89"/>
      <c r="MI59" s="89"/>
      <c r="MJ59" s="89"/>
      <c r="MK59" s="89"/>
      <c r="ML59" s="89"/>
      <c r="MM59" s="89"/>
      <c r="MN59" s="89"/>
      <c r="MO59" s="89"/>
      <c r="MP59" s="89"/>
      <c r="MQ59" s="89"/>
      <c r="MR59" s="89"/>
      <c r="MS59" s="89"/>
      <c r="MT59" s="89"/>
      <c r="MU59" s="89"/>
      <c r="MV59" s="89"/>
      <c r="MW59" s="89"/>
      <c r="MX59" s="89"/>
      <c r="MY59" s="89"/>
      <c r="MZ59" s="89"/>
      <c r="NA59" s="89"/>
      <c r="NB59" s="89"/>
      <c r="NC59" s="89"/>
      <c r="ND59" s="89"/>
      <c r="NE59" s="89"/>
      <c r="NF59" s="89"/>
      <c r="NG59" s="89"/>
      <c r="NH59" s="89"/>
      <c r="NI59" s="89"/>
      <c r="NJ59" s="89"/>
      <c r="NK59" s="89"/>
      <c r="NL59" s="89"/>
      <c r="NM59" s="89"/>
      <c r="NN59" s="89"/>
      <c r="NO59" s="89"/>
      <c r="NP59" s="89"/>
      <c r="NQ59" s="89"/>
      <c r="NR59" s="89"/>
      <c r="NS59" s="89"/>
      <c r="NT59" s="89"/>
      <c r="NU59" s="89"/>
      <c r="NV59" s="89"/>
      <c r="NW59" s="89"/>
      <c r="NX59" s="89"/>
      <c r="NY59" s="89"/>
      <c r="NZ59" s="89"/>
      <c r="OA59" s="89"/>
      <c r="OB59" s="89"/>
      <c r="OC59" s="89"/>
      <c r="OD59" s="89"/>
      <c r="OE59" s="89"/>
      <c r="OF59" s="89"/>
      <c r="OG59" s="89"/>
      <c r="OH59" s="89"/>
      <c r="OI59" s="89"/>
      <c r="OJ59" s="89"/>
      <c r="OK59" s="89"/>
      <c r="OL59" s="89"/>
      <c r="OM59" s="89"/>
      <c r="ON59" s="89"/>
      <c r="OO59" s="89"/>
      <c r="OP59" s="89"/>
      <c r="OQ59" s="89"/>
      <c r="OR59" s="89"/>
      <c r="OS59" s="89"/>
      <c r="OT59" s="89"/>
      <c r="OU59" s="89"/>
      <c r="OV59" s="89"/>
      <c r="OW59" s="89"/>
      <c r="OX59" s="89"/>
      <c r="OY59" s="89"/>
      <c r="OZ59" s="89"/>
      <c r="PA59" s="89"/>
      <c r="PB59" s="89"/>
      <c r="PC59" s="89"/>
      <c r="PD59" s="89"/>
      <c r="PE59" s="89"/>
      <c r="PF59" s="89"/>
      <c r="PG59" s="89"/>
      <c r="PH59" s="89"/>
      <c r="PI59" s="89"/>
      <c r="PJ59" s="89"/>
      <c r="PK59" s="89"/>
      <c r="PL59" s="89"/>
      <c r="PM59" s="89"/>
      <c r="PN59" s="89"/>
      <c r="PO59" s="89"/>
      <c r="PP59" s="89"/>
      <c r="PQ59" s="89"/>
      <c r="PR59" s="89"/>
      <c r="PS59" s="89"/>
      <c r="PT59" s="89"/>
      <c r="PU59" s="89"/>
      <c r="PV59" s="89"/>
      <c r="PW59" s="89"/>
      <c r="PX59" s="89"/>
      <c r="PY59" s="89"/>
      <c r="PZ59" s="89"/>
      <c r="QA59" s="89"/>
      <c r="QB59" s="89"/>
      <c r="QC59" s="89"/>
      <c r="QD59" s="89"/>
      <c r="QE59" s="89"/>
      <c r="QF59" s="89"/>
      <c r="QG59" s="89"/>
      <c r="QH59" s="89"/>
      <c r="QI59" s="89"/>
      <c r="QJ59" s="89"/>
      <c r="QK59" s="89"/>
      <c r="QL59" s="89"/>
      <c r="QM59" s="89"/>
      <c r="QN59" s="89"/>
      <c r="QO59" s="89"/>
      <c r="QP59" s="89"/>
      <c r="QQ59" s="89"/>
      <c r="QR59" s="89"/>
      <c r="QS59" s="89"/>
      <c r="QT59" s="89"/>
      <c r="QU59" s="89"/>
      <c r="QV59" s="89"/>
      <c r="QW59" s="89"/>
      <c r="QX59" s="89"/>
      <c r="QY59" s="89"/>
      <c r="QZ59" s="89"/>
      <c r="RA59" s="89"/>
      <c r="RB59" s="89"/>
      <c r="RC59" s="89"/>
      <c r="RD59" s="89"/>
      <c r="RE59" s="89"/>
      <c r="RF59" s="89"/>
      <c r="RG59" s="89"/>
      <c r="RH59" s="89"/>
      <c r="RI59" s="89"/>
      <c r="RJ59" s="89"/>
      <c r="RK59" s="89"/>
      <c r="RL59" s="89"/>
      <c r="RM59" s="89"/>
      <c r="RN59" s="89"/>
      <c r="RO59" s="89"/>
      <c r="RP59" s="89"/>
      <c r="RQ59" s="89"/>
      <c r="RR59" s="89"/>
      <c r="RS59" s="89"/>
      <c r="RT59" s="89"/>
      <c r="RU59" s="89"/>
      <c r="RV59" s="89"/>
      <c r="RW59" s="89"/>
      <c r="RX59" s="89"/>
      <c r="RY59" s="89"/>
      <c r="RZ59" s="89"/>
      <c r="SA59" s="89"/>
      <c r="SB59" s="89"/>
      <c r="SC59" s="89"/>
      <c r="SD59" s="89"/>
      <c r="SE59" s="89"/>
      <c r="SF59" s="89"/>
      <c r="SG59" s="89"/>
      <c r="SH59" s="89"/>
      <c r="SI59" s="89"/>
      <c r="SJ59" s="89"/>
      <c r="SK59" s="89"/>
      <c r="SL59" s="89"/>
      <c r="SM59" s="89"/>
      <c r="SN59" s="89"/>
      <c r="SO59" s="89"/>
      <c r="SP59" s="89"/>
      <c r="SQ59" s="89"/>
      <c r="SR59" s="89"/>
      <c r="SS59" s="89"/>
      <c r="ST59" s="89"/>
      <c r="SU59" s="89"/>
      <c r="SV59" s="89"/>
      <c r="SW59" s="89"/>
      <c r="SX59" s="89"/>
      <c r="SY59" s="89"/>
      <c r="SZ59" s="89"/>
      <c r="TA59" s="89"/>
      <c r="TB59" s="89"/>
      <c r="TC59" s="89"/>
      <c r="TD59" s="89"/>
      <c r="TE59" s="89"/>
      <c r="TF59" s="89"/>
      <c r="TG59" s="89"/>
      <c r="TH59" s="89"/>
      <c r="TI59" s="89"/>
      <c r="TJ59" s="89"/>
      <c r="TK59" s="89"/>
      <c r="TL59" s="89"/>
      <c r="TM59" s="89"/>
      <c r="TN59" s="89"/>
      <c r="TO59" s="89"/>
      <c r="TP59" s="89"/>
      <c r="TQ59" s="89"/>
      <c r="TR59" s="89"/>
      <c r="TS59" s="89"/>
      <c r="TT59" s="89"/>
      <c r="TU59" s="89"/>
      <c r="TV59" s="89"/>
      <c r="TW59" s="89"/>
      <c r="TX59" s="89"/>
      <c r="TY59" s="89"/>
      <c r="TZ59" s="89"/>
      <c r="UA59" s="89"/>
      <c r="UB59" s="89"/>
      <c r="UC59" s="89"/>
      <c r="UD59" s="89"/>
      <c r="UE59" s="89"/>
      <c r="UF59" s="89"/>
      <c r="UG59" s="89"/>
      <c r="UH59" s="89"/>
      <c r="UI59" s="89"/>
      <c r="UJ59" s="89"/>
      <c r="UK59" s="89"/>
      <c r="UL59" s="89"/>
      <c r="UM59" s="89"/>
      <c r="UN59" s="89"/>
      <c r="UO59" s="89"/>
      <c r="UP59" s="89"/>
      <c r="UQ59" s="89"/>
      <c r="UR59" s="89"/>
      <c r="US59" s="89"/>
      <c r="UT59" s="89"/>
      <c r="UU59" s="89"/>
      <c r="UV59" s="89"/>
      <c r="UW59" s="89"/>
      <c r="UX59" s="89"/>
      <c r="UY59" s="89"/>
      <c r="UZ59" s="89"/>
      <c r="VA59" s="89"/>
      <c r="VB59" s="89"/>
      <c r="VC59" s="89"/>
      <c r="VD59" s="89"/>
      <c r="VE59" s="89"/>
      <c r="VF59" s="89"/>
      <c r="VG59" s="89"/>
      <c r="VH59" s="89"/>
      <c r="VI59" s="89"/>
      <c r="VJ59" s="89"/>
      <c r="VK59" s="89"/>
      <c r="VL59" s="89"/>
      <c r="VM59" s="89"/>
      <c r="VN59" s="89"/>
      <c r="VO59" s="89"/>
      <c r="VP59" s="89"/>
      <c r="VQ59" s="89"/>
      <c r="VR59" s="89"/>
      <c r="VS59" s="89"/>
      <c r="VT59" s="89"/>
      <c r="VU59" s="89"/>
      <c r="VV59" s="89"/>
      <c r="VW59" s="89"/>
      <c r="VX59" s="89"/>
      <c r="VY59" s="89"/>
      <c r="VZ59" s="89"/>
      <c r="WA59" s="89"/>
      <c r="WB59" s="89"/>
      <c r="WC59" s="89"/>
      <c r="WD59" s="89"/>
      <c r="WE59" s="89"/>
      <c r="WF59" s="89"/>
      <c r="WG59" s="89"/>
      <c r="WH59" s="89"/>
      <c r="WI59" s="89"/>
      <c r="WJ59" s="89"/>
      <c r="WK59" s="89"/>
      <c r="WL59" s="89"/>
      <c r="WM59" s="89"/>
      <c r="WN59" s="89"/>
      <c r="WO59" s="89"/>
      <c r="WP59" s="89"/>
      <c r="WQ59" s="89"/>
      <c r="WR59" s="89"/>
      <c r="WS59" s="89"/>
      <c r="WT59" s="89"/>
      <c r="WU59" s="89"/>
      <c r="WV59" s="89"/>
      <c r="WW59" s="89"/>
      <c r="WX59" s="89"/>
      <c r="WY59" s="89"/>
      <c r="WZ59" s="89"/>
      <c r="XA59" s="89"/>
      <c r="XB59" s="89"/>
      <c r="XC59" s="89"/>
      <c r="XD59" s="89"/>
      <c r="XE59" s="89"/>
      <c r="XF59" s="89"/>
      <c r="XG59" s="89"/>
      <c r="XH59" s="89"/>
      <c r="XI59" s="89"/>
      <c r="XJ59" s="89"/>
      <c r="XK59" s="89"/>
      <c r="XL59" s="89"/>
      <c r="XM59" s="89"/>
      <c r="XN59" s="89"/>
      <c r="XO59" s="89"/>
      <c r="XP59" s="89"/>
      <c r="XQ59" s="89"/>
      <c r="XR59" s="89"/>
      <c r="XS59" s="89"/>
      <c r="XT59" s="89"/>
      <c r="XU59" s="89"/>
      <c r="XV59" s="89"/>
      <c r="XW59" s="89"/>
      <c r="XX59" s="89"/>
      <c r="XY59" s="89"/>
      <c r="XZ59" s="89"/>
      <c r="YA59" s="89"/>
      <c r="YB59" s="89"/>
      <c r="YC59" s="89"/>
      <c r="YD59" s="89"/>
      <c r="YE59" s="89"/>
      <c r="YF59" s="89"/>
      <c r="YG59" s="89"/>
      <c r="YH59" s="89"/>
      <c r="YI59" s="89"/>
      <c r="YJ59" s="89"/>
      <c r="YK59" s="89"/>
      <c r="YL59" s="89"/>
      <c r="YM59" s="89"/>
      <c r="YN59" s="89"/>
      <c r="YO59" s="89"/>
      <c r="YP59" s="89"/>
      <c r="YQ59" s="89"/>
      <c r="YR59" s="89"/>
      <c r="YS59" s="89"/>
      <c r="YT59" s="89"/>
      <c r="YU59" s="89"/>
      <c r="YV59" s="89"/>
      <c r="YW59" s="89"/>
      <c r="YX59" s="89"/>
      <c r="YY59" s="89"/>
      <c r="YZ59" s="89"/>
      <c r="ZA59" s="89"/>
      <c r="ZB59" s="89"/>
      <c r="ZC59" s="89"/>
      <c r="ZD59" s="89"/>
      <c r="ZE59" s="89"/>
      <c r="ZF59" s="89"/>
      <c r="ZG59" s="89"/>
      <c r="ZH59" s="89"/>
      <c r="ZI59" s="89"/>
      <c r="ZJ59" s="89"/>
      <c r="ZK59" s="89"/>
      <c r="ZL59" s="89"/>
      <c r="ZM59" s="89"/>
      <c r="ZN59" s="89"/>
      <c r="ZO59" s="89"/>
      <c r="ZP59" s="89"/>
      <c r="ZQ59" s="89"/>
      <c r="ZR59" s="89"/>
      <c r="ZS59" s="89"/>
      <c r="ZT59" s="89"/>
      <c r="ZU59" s="89"/>
      <c r="ZV59" s="89"/>
      <c r="ZW59" s="89"/>
      <c r="ZX59" s="89"/>
      <c r="ZY59" s="89"/>
      <c r="ZZ59" s="89"/>
      <c r="AAA59" s="89"/>
      <c r="AAB59" s="89"/>
      <c r="AAC59" s="89"/>
      <c r="AAD59" s="89"/>
      <c r="AAE59" s="89"/>
      <c r="AAF59" s="89"/>
      <c r="AAG59" s="89"/>
      <c r="AAH59" s="89"/>
      <c r="AAI59" s="89"/>
      <c r="AAJ59" s="89"/>
      <c r="AAK59" s="89"/>
      <c r="AAL59" s="89"/>
      <c r="AAM59" s="89"/>
      <c r="AAN59" s="89"/>
      <c r="AAO59" s="89"/>
      <c r="AAP59" s="89"/>
      <c r="AAQ59" s="89"/>
      <c r="AAR59" s="89"/>
      <c r="AAS59" s="89"/>
      <c r="AAT59" s="89"/>
      <c r="AAU59" s="89"/>
      <c r="AAV59" s="89"/>
      <c r="AAW59" s="89"/>
      <c r="AAX59" s="89"/>
      <c r="AAY59" s="89"/>
      <c r="AAZ59" s="89"/>
      <c r="ABA59" s="89"/>
      <c r="ABB59" s="89"/>
      <c r="ABC59" s="89"/>
      <c r="ABD59" s="89"/>
      <c r="ABE59" s="89"/>
      <c r="ABF59" s="89"/>
      <c r="ABG59" s="89"/>
      <c r="ABH59" s="89"/>
      <c r="ABI59" s="89"/>
      <c r="ABJ59" s="89"/>
      <c r="ABK59" s="89"/>
      <c r="ABL59" s="89"/>
      <c r="ABM59" s="89"/>
      <c r="ABN59" s="89"/>
      <c r="ABO59" s="89"/>
      <c r="ABP59" s="89"/>
      <c r="ABQ59" s="89"/>
      <c r="ABR59" s="89"/>
      <c r="ABS59" s="89"/>
      <c r="ABT59" s="89"/>
      <c r="ABU59" s="89"/>
      <c r="ABV59" s="89"/>
      <c r="ABW59" s="89"/>
      <c r="ABX59" s="89"/>
      <c r="ABY59" s="89"/>
      <c r="ABZ59" s="89"/>
      <c r="ACA59" s="89"/>
      <c r="ACB59" s="89"/>
      <c r="ACC59" s="89"/>
      <c r="ACD59" s="89"/>
      <c r="ACE59" s="89"/>
      <c r="ACF59" s="89"/>
      <c r="ACG59" s="89"/>
      <c r="ACH59" s="89"/>
      <c r="ACI59" s="89"/>
      <c r="ACJ59" s="89"/>
      <c r="ACK59" s="89"/>
      <c r="ACL59" s="89"/>
      <c r="ACM59" s="89"/>
      <c r="ACN59" s="89"/>
      <c r="ACO59" s="89"/>
      <c r="ACP59" s="89"/>
      <c r="ACQ59" s="89"/>
      <c r="ACR59" s="89"/>
      <c r="ACS59" s="89"/>
      <c r="ACT59" s="89"/>
      <c r="ACU59" s="89"/>
      <c r="ACV59" s="89"/>
      <c r="ACW59" s="89"/>
      <c r="ACX59" s="89"/>
      <c r="ACY59" s="89"/>
      <c r="ACZ59" s="89"/>
      <c r="ADA59" s="89"/>
      <c r="ADB59" s="89"/>
      <c r="ADC59" s="89"/>
      <c r="ADD59" s="89"/>
      <c r="ADE59" s="89"/>
      <c r="ADF59" s="89"/>
      <c r="ADG59" s="89"/>
      <c r="ADH59" s="89"/>
      <c r="ADI59" s="89"/>
      <c r="ADJ59" s="89"/>
      <c r="ADK59" s="89"/>
      <c r="ADL59" s="89"/>
      <c r="ADM59" s="89"/>
      <c r="ADN59" s="89"/>
      <c r="ADO59" s="89"/>
      <c r="ADP59" s="89"/>
      <c r="ADQ59" s="89"/>
      <c r="ADR59" s="89"/>
      <c r="ADS59" s="89"/>
      <c r="ADT59" s="89"/>
      <c r="ADU59" s="89"/>
      <c r="ADV59" s="89"/>
      <c r="ADW59" s="89"/>
      <c r="ADX59" s="89"/>
      <c r="ADY59" s="89"/>
      <c r="ADZ59" s="89"/>
      <c r="AEA59" s="89"/>
      <c r="AEB59" s="89"/>
      <c r="AEC59" s="89"/>
      <c r="AED59" s="89"/>
      <c r="AEE59" s="89"/>
      <c r="AEF59" s="89"/>
      <c r="AEG59" s="89"/>
      <c r="AEH59" s="89"/>
      <c r="AEI59" s="89"/>
      <c r="AEJ59" s="89"/>
      <c r="AEK59" s="89"/>
      <c r="AEL59" s="89"/>
      <c r="AEM59" s="89"/>
      <c r="AEN59" s="89"/>
      <c r="AEO59" s="89"/>
      <c r="AEP59" s="89"/>
      <c r="AEQ59" s="89"/>
      <c r="AER59" s="89"/>
      <c r="AES59" s="89"/>
      <c r="AET59" s="89"/>
      <c r="AEU59" s="89"/>
      <c r="AEV59" s="89"/>
      <c r="AEW59" s="89"/>
      <c r="AEX59" s="89"/>
      <c r="AEY59" s="89"/>
      <c r="AEZ59" s="89"/>
      <c r="AFA59" s="89"/>
      <c r="AFB59" s="89"/>
      <c r="AFC59" s="89"/>
      <c r="AFD59" s="89"/>
      <c r="AFE59" s="89"/>
      <c r="AFF59" s="89"/>
      <c r="AFG59" s="89"/>
      <c r="AFH59" s="89"/>
      <c r="AFI59" s="89"/>
      <c r="AFJ59" s="89"/>
      <c r="AFK59" s="89"/>
      <c r="AFL59" s="89"/>
      <c r="AFM59" s="89"/>
      <c r="AFN59" s="89"/>
      <c r="AFO59" s="89"/>
      <c r="AFP59" s="89"/>
      <c r="AFQ59" s="89"/>
      <c r="AFR59" s="89"/>
      <c r="AFS59" s="89"/>
      <c r="AFT59" s="89"/>
      <c r="AFU59" s="89"/>
      <c r="AFV59" s="89"/>
      <c r="AFW59" s="89"/>
      <c r="AFX59" s="89"/>
      <c r="AFY59" s="89"/>
      <c r="AFZ59" s="89"/>
      <c r="AGA59" s="89"/>
      <c r="AGB59" s="89"/>
      <c r="AGC59" s="89"/>
      <c r="AGD59" s="89"/>
      <c r="AGE59" s="89"/>
      <c r="AGF59" s="89"/>
      <c r="AGG59" s="89"/>
      <c r="AGH59" s="89"/>
      <c r="AGI59" s="89"/>
      <c r="AGJ59" s="89"/>
      <c r="AGK59" s="89"/>
      <c r="AGL59" s="89"/>
      <c r="AGM59" s="89"/>
      <c r="AGN59" s="89"/>
      <c r="AGO59" s="89"/>
      <c r="AGP59" s="89"/>
      <c r="AGQ59" s="89"/>
      <c r="AGR59" s="89"/>
      <c r="AGS59" s="89"/>
      <c r="AGT59" s="89"/>
      <c r="AGU59" s="89"/>
      <c r="AGV59" s="89"/>
      <c r="AGW59" s="89"/>
      <c r="AGX59" s="89"/>
      <c r="AGY59" s="89"/>
      <c r="AGZ59" s="89"/>
      <c r="AHA59" s="89"/>
      <c r="AHB59" s="89"/>
      <c r="AHC59" s="89"/>
      <c r="AHD59" s="89"/>
      <c r="AHE59" s="89"/>
      <c r="AHF59" s="89"/>
      <c r="AHG59" s="89"/>
      <c r="AHH59" s="89"/>
      <c r="AHI59" s="89"/>
      <c r="AHJ59" s="89"/>
      <c r="AHK59" s="89"/>
      <c r="AHL59" s="89"/>
      <c r="AHM59" s="89"/>
      <c r="AHN59" s="89"/>
      <c r="AHO59" s="89"/>
      <c r="AHP59" s="89"/>
      <c r="AHQ59" s="89"/>
      <c r="AHR59" s="89"/>
      <c r="AHS59" s="89"/>
      <c r="AHT59" s="89"/>
      <c r="AHU59" s="89"/>
      <c r="AHV59" s="89"/>
      <c r="AHW59" s="89"/>
      <c r="AHX59" s="89"/>
      <c r="AHY59" s="89"/>
      <c r="AHZ59" s="89"/>
      <c r="AIA59" s="89"/>
      <c r="AIB59" s="89"/>
      <c r="AIC59" s="89"/>
      <c r="AID59" s="89"/>
      <c r="AIE59" s="89"/>
      <c r="AIF59" s="89"/>
      <c r="AIG59" s="89"/>
      <c r="AIH59" s="89"/>
      <c r="AII59" s="89"/>
      <c r="AIJ59" s="89"/>
      <c r="AIK59" s="89"/>
      <c r="AIL59" s="89"/>
      <c r="AIM59" s="89"/>
      <c r="AIN59" s="89"/>
      <c r="AIO59" s="89"/>
      <c r="AIP59" s="89"/>
      <c r="AIQ59" s="89"/>
      <c r="AIR59" s="89"/>
      <c r="AIS59" s="89"/>
      <c r="AIT59" s="89"/>
      <c r="AIU59" s="89"/>
      <c r="AIV59" s="89"/>
      <c r="AIW59" s="89"/>
      <c r="AIX59" s="89"/>
      <c r="AIY59" s="89"/>
      <c r="AIZ59" s="89"/>
      <c r="AJA59" s="89"/>
      <c r="AJB59" s="89"/>
      <c r="AJC59" s="89"/>
      <c r="AJD59" s="89"/>
      <c r="AJE59" s="89"/>
      <c r="AJF59" s="89"/>
      <c r="AJG59" s="89"/>
      <c r="AJH59" s="89"/>
      <c r="AJI59" s="89"/>
      <c r="AJJ59" s="89"/>
      <c r="AJK59" s="89"/>
      <c r="AJL59" s="89"/>
      <c r="AJM59" s="89"/>
      <c r="AJN59" s="89"/>
      <c r="AJO59" s="89"/>
      <c r="AJP59" s="89"/>
      <c r="AJQ59" s="89"/>
      <c r="AJR59" s="89"/>
      <c r="AJS59" s="89"/>
      <c r="AJT59" s="89"/>
      <c r="AJU59" s="89"/>
      <c r="AJV59" s="89"/>
      <c r="AJW59" s="89"/>
      <c r="AJX59" s="89"/>
      <c r="AJY59" s="89"/>
      <c r="AJZ59" s="89"/>
      <c r="AKA59" s="89"/>
      <c r="AKB59" s="89"/>
      <c r="AKC59" s="89"/>
      <c r="AKD59" s="89"/>
      <c r="AKE59" s="89"/>
      <c r="AKF59" s="89"/>
      <c r="AKG59" s="89"/>
      <c r="AKH59" s="89"/>
      <c r="AKI59" s="89"/>
      <c r="AKJ59" s="89"/>
      <c r="AKK59" s="89"/>
      <c r="AKL59" s="89"/>
      <c r="AKM59" s="89"/>
      <c r="AKN59" s="89"/>
      <c r="AKO59" s="89"/>
      <c r="AKP59" s="89"/>
      <c r="AKQ59" s="89"/>
      <c r="AKR59" s="89"/>
      <c r="AKS59" s="89"/>
      <c r="AKT59" s="89"/>
      <c r="AKU59" s="89"/>
      <c r="AKV59" s="89"/>
      <c r="AKW59" s="89"/>
      <c r="AKX59" s="89"/>
      <c r="AKY59" s="89"/>
      <c r="AKZ59" s="89"/>
      <c r="ALA59" s="89"/>
      <c r="ALB59" s="89"/>
      <c r="ALC59" s="89"/>
      <c r="ALD59" s="89"/>
      <c r="ALE59" s="89"/>
      <c r="ALF59" s="89"/>
      <c r="ALG59" s="89"/>
      <c r="ALH59" s="89"/>
      <c r="ALI59" s="89"/>
      <c r="ALJ59" s="89"/>
      <c r="ALK59" s="89"/>
      <c r="ALL59" s="89"/>
      <c r="ALM59" s="89"/>
      <c r="ALN59" s="89"/>
      <c r="ALO59" s="89"/>
      <c r="ALP59" s="89"/>
      <c r="ALQ59" s="89"/>
      <c r="ALR59" s="89"/>
      <c r="ALS59" s="89"/>
      <c r="ALT59" s="89"/>
      <c r="ALU59" s="89"/>
      <c r="ALV59" s="89"/>
      <c r="ALW59" s="89"/>
      <c r="ALX59" s="89"/>
      <c r="ALY59" s="89"/>
      <c r="ALZ59" s="89"/>
      <c r="AMA59" s="89"/>
      <c r="AMB59" s="89"/>
      <c r="AMC59" s="89"/>
      <c r="AMD59" s="89"/>
      <c r="AME59" s="89"/>
      <c r="AMF59" s="89"/>
      <c r="AMG59" s="89"/>
      <c r="AMH59" s="89"/>
      <c r="AMI59" s="89"/>
      <c r="AMJ59" s="89"/>
      <c r="AMK59" s="89"/>
      <c r="AML59" s="89"/>
      <c r="AMM59" s="89"/>
      <c r="AMN59" s="89"/>
      <c r="AMO59" s="89"/>
      <c r="AMP59" s="89"/>
      <c r="AMQ59" s="89"/>
      <c r="AMR59" s="89"/>
      <c r="AMS59" s="89"/>
      <c r="AMT59" s="89"/>
      <c r="AMU59" s="89"/>
      <c r="AMV59" s="89"/>
      <c r="AMW59" s="89"/>
      <c r="AMX59" s="89"/>
      <c r="AMY59" s="89"/>
      <c r="AMZ59" s="89"/>
      <c r="ANA59" s="89"/>
      <c r="ANB59" s="89"/>
      <c r="ANC59" s="89"/>
      <c r="AND59" s="89"/>
      <c r="ANE59" s="89"/>
      <c r="ANF59" s="89"/>
      <c r="ANG59" s="89"/>
      <c r="ANH59" s="89"/>
      <c r="ANI59" s="89"/>
      <c r="ANJ59" s="89"/>
      <c r="ANK59" s="89"/>
      <c r="ANL59" s="89"/>
      <c r="ANM59" s="89"/>
      <c r="ANN59" s="89"/>
      <c r="ANO59" s="89"/>
      <c r="ANP59" s="89"/>
      <c r="ANQ59" s="89"/>
      <c r="ANR59" s="89"/>
      <c r="ANS59" s="89"/>
      <c r="ANT59" s="89"/>
      <c r="ANU59" s="89"/>
      <c r="ANV59" s="89"/>
      <c r="ANW59" s="89"/>
      <c r="ANX59" s="89"/>
      <c r="ANY59" s="89"/>
      <c r="ANZ59" s="89"/>
      <c r="AOA59" s="89"/>
      <c r="AOB59" s="89"/>
      <c r="AOC59" s="89"/>
      <c r="AOD59" s="89"/>
      <c r="AOE59" s="89"/>
      <c r="AOF59" s="89"/>
      <c r="AOG59" s="89"/>
      <c r="AOH59" s="89"/>
      <c r="AOI59" s="89"/>
      <c r="AOJ59" s="89"/>
      <c r="AOK59" s="89"/>
      <c r="AOL59" s="89"/>
      <c r="AOM59" s="89"/>
      <c r="AON59" s="89"/>
      <c r="AOO59" s="89"/>
      <c r="AOP59" s="89"/>
      <c r="AOQ59" s="89"/>
      <c r="AOR59" s="89"/>
      <c r="AOS59" s="89"/>
      <c r="AOT59" s="89"/>
      <c r="AOU59" s="89"/>
      <c r="AOV59" s="89"/>
      <c r="AOW59" s="89"/>
      <c r="AOX59" s="89"/>
      <c r="AOY59" s="89"/>
      <c r="AOZ59" s="89"/>
      <c r="APA59" s="89"/>
      <c r="APB59" s="89"/>
      <c r="APC59" s="89"/>
      <c r="APD59" s="89"/>
      <c r="APE59" s="89"/>
      <c r="APF59" s="89"/>
      <c r="APG59" s="89"/>
      <c r="APH59" s="89"/>
      <c r="API59" s="89"/>
      <c r="APJ59" s="89"/>
      <c r="APK59" s="89"/>
      <c r="APL59" s="89"/>
      <c r="APM59" s="89"/>
      <c r="APN59" s="89"/>
      <c r="APO59" s="89"/>
      <c r="APP59" s="89"/>
      <c r="APQ59" s="89"/>
      <c r="APR59" s="89"/>
      <c r="APS59" s="89"/>
      <c r="APT59" s="89"/>
      <c r="APU59" s="89"/>
      <c r="APV59" s="89"/>
      <c r="APW59" s="89"/>
      <c r="APX59" s="89"/>
      <c r="APY59" s="89"/>
      <c r="APZ59" s="89"/>
      <c r="AQA59" s="89"/>
      <c r="AQB59" s="89"/>
      <c r="AQC59" s="89"/>
      <c r="AQD59" s="89"/>
      <c r="AQE59" s="89"/>
      <c r="AQF59" s="89"/>
      <c r="AQG59" s="89"/>
      <c r="AQH59" s="89"/>
      <c r="AQI59" s="89"/>
      <c r="AQJ59" s="89"/>
      <c r="AQK59" s="89"/>
      <c r="AQL59" s="89"/>
      <c r="AQM59" s="89"/>
      <c r="AQN59" s="89"/>
      <c r="AQO59" s="89"/>
      <c r="AQP59" s="89"/>
      <c r="AQQ59" s="89"/>
      <c r="AQR59" s="89"/>
      <c r="AQS59" s="89"/>
      <c r="AQT59" s="89"/>
      <c r="AQU59" s="89"/>
      <c r="AQV59" s="89"/>
      <c r="AQW59" s="89"/>
      <c r="AQX59" s="89"/>
      <c r="AQY59" s="89"/>
      <c r="AQZ59" s="89"/>
      <c r="ARA59" s="89"/>
      <c r="ARB59" s="89"/>
      <c r="ARC59" s="89"/>
      <c r="ARD59" s="89"/>
      <c r="ARE59" s="89"/>
      <c r="ARF59" s="89"/>
      <c r="ARG59" s="89"/>
      <c r="ARH59" s="89"/>
      <c r="ARI59" s="89"/>
      <c r="ARJ59" s="89"/>
      <c r="ARK59" s="89"/>
      <c r="ARL59" s="89"/>
      <c r="ARM59" s="89"/>
      <c r="ARN59" s="89"/>
      <c r="ARO59" s="89"/>
      <c r="ARP59" s="89"/>
      <c r="ARQ59" s="89"/>
      <c r="ARR59" s="89"/>
      <c r="ARS59" s="89"/>
      <c r="ART59" s="89"/>
      <c r="ARU59" s="89"/>
      <c r="ARV59" s="89"/>
      <c r="ARW59" s="89"/>
      <c r="ARX59" s="89"/>
      <c r="ARY59" s="89"/>
      <c r="ARZ59" s="89"/>
      <c r="ASA59" s="89"/>
      <c r="ASB59" s="89"/>
      <c r="ASC59" s="89"/>
      <c r="ASD59" s="89"/>
      <c r="ASE59" s="89"/>
      <c r="ASF59" s="89"/>
      <c r="ASG59" s="89"/>
      <c r="ASH59" s="89"/>
      <c r="ASI59" s="89"/>
      <c r="ASJ59" s="89"/>
      <c r="ASK59" s="89"/>
      <c r="ASL59" s="89"/>
      <c r="ASM59" s="89"/>
      <c r="ASN59" s="89"/>
      <c r="ASO59" s="89"/>
      <c r="ASP59" s="89"/>
      <c r="ASQ59" s="89"/>
      <c r="ASR59" s="89"/>
      <c r="ASS59" s="89"/>
      <c r="AST59" s="89"/>
      <c r="ASU59" s="89"/>
      <c r="ASV59" s="89"/>
      <c r="ASW59" s="89"/>
      <c r="ASX59" s="89"/>
      <c r="ASY59" s="89"/>
      <c r="ASZ59" s="89"/>
      <c r="ATA59" s="89"/>
      <c r="ATB59" s="89"/>
      <c r="ATC59" s="89"/>
      <c r="ATD59" s="89"/>
      <c r="ATE59" s="89"/>
      <c r="ATF59" s="89"/>
      <c r="ATG59" s="89"/>
      <c r="ATH59" s="89"/>
      <c r="ATI59" s="89"/>
      <c r="ATJ59" s="89"/>
      <c r="ATK59" s="89"/>
      <c r="ATL59" s="89"/>
      <c r="ATM59" s="89"/>
      <c r="ATN59" s="89"/>
      <c r="ATO59" s="89"/>
      <c r="ATP59" s="89"/>
      <c r="ATQ59" s="89"/>
      <c r="ATR59" s="89"/>
      <c r="ATS59" s="89"/>
      <c r="ATT59" s="89"/>
      <c r="ATU59" s="89"/>
      <c r="ATV59" s="89"/>
      <c r="ATW59" s="89"/>
      <c r="ATX59" s="89"/>
      <c r="ATY59" s="89"/>
      <c r="ATZ59" s="89"/>
      <c r="AUA59" s="89"/>
      <c r="AUB59" s="89"/>
      <c r="AUC59" s="89"/>
      <c r="AUD59" s="89"/>
      <c r="AUE59" s="89"/>
      <c r="AUF59" s="89"/>
      <c r="AUG59" s="89"/>
      <c r="AUH59" s="89"/>
      <c r="AUI59" s="89"/>
      <c r="AUJ59" s="89"/>
      <c r="AUK59" s="89"/>
      <c r="AUL59" s="89"/>
      <c r="AUM59" s="89"/>
      <c r="AUN59" s="89"/>
      <c r="AUO59" s="89"/>
      <c r="AUP59" s="89"/>
      <c r="AUQ59" s="89"/>
      <c r="AUR59" s="89"/>
      <c r="AUS59" s="89"/>
      <c r="AUT59" s="89"/>
      <c r="AUU59" s="89"/>
      <c r="AUV59" s="89"/>
      <c r="AUW59" s="89"/>
      <c r="AUX59" s="89"/>
      <c r="AUY59" s="89"/>
      <c r="AUZ59" s="89"/>
      <c r="AVA59" s="89"/>
      <c r="AVB59" s="89"/>
      <c r="AVC59" s="89"/>
      <c r="AVD59" s="89"/>
      <c r="AVE59" s="89"/>
      <c r="AVF59" s="89"/>
      <c r="AVG59" s="89"/>
      <c r="AVH59" s="89"/>
      <c r="AVI59" s="89"/>
      <c r="AVJ59" s="89"/>
      <c r="AVK59" s="89"/>
      <c r="AVL59" s="89"/>
      <c r="AVM59" s="89"/>
      <c r="AVN59" s="89"/>
      <c r="AVO59" s="89"/>
      <c r="AVP59" s="89"/>
      <c r="AVQ59" s="89"/>
      <c r="AVR59" s="89"/>
      <c r="AVS59" s="89"/>
      <c r="AVT59" s="89"/>
      <c r="AVU59" s="89"/>
      <c r="AVV59" s="89"/>
      <c r="AVW59" s="89"/>
      <c r="AVX59" s="89"/>
      <c r="AVY59" s="89"/>
      <c r="AVZ59" s="89"/>
      <c r="AWA59" s="89"/>
      <c r="AWB59" s="89"/>
      <c r="AWC59" s="89"/>
      <c r="AWD59" s="89"/>
      <c r="AWE59" s="89"/>
      <c r="AWF59" s="89"/>
      <c r="AWG59" s="89"/>
      <c r="AWH59" s="89"/>
      <c r="AWI59" s="89"/>
      <c r="AWJ59" s="89"/>
      <c r="AWK59" s="89"/>
      <c r="AWL59" s="89"/>
      <c r="AWM59" s="89"/>
      <c r="AWN59" s="89"/>
      <c r="AWO59" s="89"/>
      <c r="AWP59" s="89"/>
      <c r="AWQ59" s="89"/>
      <c r="AWR59" s="89"/>
      <c r="AWS59" s="89"/>
      <c r="AWT59" s="89"/>
      <c r="AWU59" s="89"/>
      <c r="AWV59" s="89"/>
      <c r="AWW59" s="89"/>
      <c r="AWX59" s="89"/>
      <c r="AWY59" s="89"/>
      <c r="AWZ59" s="89"/>
      <c r="AXA59" s="89"/>
      <c r="AXB59" s="89"/>
      <c r="AXC59" s="89"/>
      <c r="AXD59" s="89"/>
      <c r="AXE59" s="89"/>
      <c r="AXF59" s="89"/>
      <c r="AXG59" s="89"/>
      <c r="AXH59" s="89"/>
      <c r="AXI59" s="89"/>
      <c r="AXJ59" s="89"/>
      <c r="AXK59" s="89"/>
      <c r="AXL59" s="89"/>
      <c r="AXM59" s="89"/>
      <c r="AXN59" s="89"/>
      <c r="AXO59" s="89"/>
      <c r="AXP59" s="89"/>
      <c r="AXQ59" s="89"/>
      <c r="AXR59" s="89"/>
      <c r="AXS59" s="89"/>
      <c r="AXT59" s="89"/>
      <c r="AXU59" s="89"/>
      <c r="AXV59" s="89"/>
      <c r="AXW59" s="89"/>
      <c r="AXX59" s="89"/>
      <c r="AXY59" s="89"/>
      <c r="AXZ59" s="89"/>
      <c r="AYA59" s="89"/>
      <c r="AYB59" s="89"/>
      <c r="AYC59" s="89"/>
      <c r="AYD59" s="89"/>
      <c r="AYE59" s="89"/>
      <c r="AYF59" s="89"/>
      <c r="AYG59" s="89"/>
      <c r="AYH59" s="89"/>
      <c r="AYI59" s="89"/>
      <c r="AYJ59" s="89"/>
      <c r="AYK59" s="89"/>
      <c r="AYL59" s="89"/>
      <c r="AYM59" s="89"/>
      <c r="AYN59" s="89"/>
      <c r="AYO59" s="89"/>
      <c r="AYP59" s="89"/>
      <c r="AYQ59" s="89"/>
      <c r="AYR59" s="89"/>
      <c r="AYS59" s="89"/>
      <c r="AYT59" s="89"/>
      <c r="AYU59" s="89"/>
      <c r="AYV59" s="89"/>
      <c r="AYW59" s="89"/>
      <c r="AYX59" s="89"/>
      <c r="AYY59" s="89"/>
      <c r="AYZ59" s="89"/>
      <c r="AZA59" s="89"/>
      <c r="AZB59" s="89"/>
      <c r="AZC59" s="89"/>
      <c r="AZD59" s="89"/>
      <c r="AZE59" s="89"/>
      <c r="AZF59" s="89"/>
      <c r="AZG59" s="89"/>
      <c r="AZH59" s="89"/>
      <c r="AZI59" s="89"/>
      <c r="AZJ59" s="89"/>
      <c r="AZK59" s="89"/>
      <c r="AZL59" s="89"/>
      <c r="AZM59" s="89"/>
      <c r="AZN59" s="89"/>
      <c r="AZO59" s="89"/>
      <c r="AZP59" s="89"/>
      <c r="AZQ59" s="89"/>
      <c r="AZR59" s="89"/>
      <c r="AZS59" s="89"/>
      <c r="AZT59" s="89"/>
      <c r="AZU59" s="89"/>
      <c r="AZV59" s="89"/>
      <c r="AZW59" s="89"/>
      <c r="AZX59" s="89"/>
      <c r="AZY59" s="89"/>
      <c r="AZZ59" s="89"/>
      <c r="BAA59" s="89"/>
      <c r="BAB59" s="89"/>
      <c r="BAC59" s="89"/>
      <c r="BAD59" s="89"/>
      <c r="BAE59" s="89"/>
      <c r="BAF59" s="89"/>
      <c r="BAG59" s="89"/>
      <c r="BAH59" s="89"/>
      <c r="BAI59" s="89"/>
      <c r="BAJ59" s="89"/>
      <c r="BAK59" s="89"/>
      <c r="BAL59" s="89"/>
      <c r="BAM59" s="89"/>
      <c r="BAN59" s="89"/>
      <c r="BAO59" s="89"/>
      <c r="BAP59" s="89"/>
      <c r="BAQ59" s="89"/>
      <c r="BAR59" s="89"/>
      <c r="BAS59" s="89"/>
      <c r="BAT59" s="89"/>
      <c r="BAU59" s="89"/>
      <c r="BAV59" s="89"/>
      <c r="BAW59" s="89"/>
      <c r="BAX59" s="89"/>
      <c r="BAY59" s="89"/>
      <c r="BAZ59" s="89"/>
      <c r="BBA59" s="89"/>
      <c r="BBB59" s="89"/>
      <c r="BBC59" s="89"/>
      <c r="BBD59" s="89"/>
      <c r="BBE59" s="89"/>
      <c r="BBF59" s="89"/>
      <c r="BBG59" s="89"/>
      <c r="BBH59" s="89"/>
      <c r="BBI59" s="89"/>
      <c r="BBJ59" s="89"/>
      <c r="BBK59" s="89"/>
      <c r="BBL59" s="89"/>
      <c r="BBM59" s="89"/>
      <c r="BBN59" s="89"/>
      <c r="BBO59" s="89"/>
      <c r="BBP59" s="89"/>
      <c r="BBQ59" s="89"/>
      <c r="BBR59" s="89"/>
      <c r="BBS59" s="89"/>
      <c r="BBT59" s="89"/>
      <c r="BBU59" s="89"/>
      <c r="BBV59" s="89"/>
      <c r="BBW59" s="89"/>
      <c r="BBX59" s="89"/>
      <c r="BBY59" s="89"/>
      <c r="BBZ59" s="89"/>
      <c r="BCA59" s="89"/>
      <c r="BCB59" s="89"/>
      <c r="BCC59" s="89"/>
      <c r="BCD59" s="89"/>
      <c r="BCE59" s="89"/>
      <c r="BCF59" s="89"/>
      <c r="BCG59" s="89"/>
      <c r="BCH59" s="89"/>
      <c r="BCI59" s="89"/>
      <c r="BCJ59" s="89"/>
      <c r="BCK59" s="89"/>
      <c r="BCL59" s="89"/>
      <c r="BCM59" s="89"/>
      <c r="BCN59" s="89"/>
      <c r="BCO59" s="89"/>
      <c r="BCP59" s="89"/>
      <c r="BCQ59" s="89"/>
      <c r="BCR59" s="89"/>
      <c r="BCS59" s="89"/>
      <c r="BCT59" s="89"/>
      <c r="BCU59" s="89"/>
      <c r="BCV59" s="89"/>
      <c r="BCW59" s="89"/>
      <c r="BCX59" s="89"/>
      <c r="BCY59" s="89"/>
      <c r="BCZ59" s="89"/>
      <c r="BDA59" s="89"/>
      <c r="BDB59" s="89"/>
      <c r="BDC59" s="89"/>
      <c r="BDD59" s="89"/>
      <c r="BDE59" s="89"/>
      <c r="BDF59" s="89"/>
      <c r="BDG59" s="89"/>
      <c r="BDH59" s="89"/>
      <c r="BDI59" s="89"/>
      <c r="BDJ59" s="89"/>
      <c r="BDK59" s="89"/>
      <c r="BDL59" s="89"/>
      <c r="BDM59" s="89"/>
      <c r="BDN59" s="89"/>
      <c r="BDO59" s="89"/>
      <c r="BDP59" s="89"/>
      <c r="BDQ59" s="89"/>
      <c r="BDR59" s="89"/>
      <c r="BDS59" s="89"/>
      <c r="BDT59" s="89"/>
      <c r="BDU59" s="89"/>
      <c r="BDV59" s="89"/>
      <c r="BDW59" s="89"/>
      <c r="BDX59" s="89"/>
      <c r="BDY59" s="89"/>
      <c r="BDZ59" s="89"/>
      <c r="BEA59" s="89"/>
      <c r="BEB59" s="89"/>
      <c r="BEC59" s="89"/>
      <c r="BED59" s="89"/>
      <c r="BEE59" s="89"/>
      <c r="BEF59" s="89"/>
      <c r="BEG59" s="89"/>
      <c r="BEH59" s="89"/>
      <c r="BEI59" s="89"/>
      <c r="BEJ59" s="89"/>
      <c r="BEK59" s="89"/>
      <c r="BEL59" s="89"/>
      <c r="BEM59" s="89"/>
      <c r="BEN59" s="89"/>
      <c r="BEO59" s="89"/>
      <c r="BEP59" s="89"/>
      <c r="BEQ59" s="89"/>
      <c r="BER59" s="89"/>
      <c r="BES59" s="89"/>
      <c r="BET59" s="89"/>
      <c r="BEU59" s="89"/>
      <c r="BEV59" s="89"/>
      <c r="BEW59" s="89"/>
      <c r="BEX59" s="89"/>
      <c r="BEY59" s="89"/>
      <c r="BEZ59" s="89"/>
      <c r="BFA59" s="89"/>
      <c r="BFB59" s="89"/>
      <c r="BFC59" s="89"/>
      <c r="BFD59" s="89"/>
      <c r="BFE59" s="89"/>
      <c r="BFF59" s="89"/>
      <c r="BFG59" s="89"/>
      <c r="BFH59" s="89"/>
      <c r="BFI59" s="89"/>
      <c r="BFJ59" s="89"/>
      <c r="BFK59" s="89"/>
      <c r="BFL59" s="89"/>
      <c r="BFM59" s="89"/>
      <c r="BFN59" s="89"/>
      <c r="BFO59" s="89"/>
      <c r="BFP59" s="89"/>
      <c r="BFQ59" s="89"/>
      <c r="BFR59" s="89"/>
      <c r="BFS59" s="89"/>
      <c r="BFT59" s="89"/>
      <c r="BFU59" s="89"/>
      <c r="BFV59" s="89"/>
      <c r="BFW59" s="89"/>
      <c r="BFX59" s="89"/>
      <c r="BFY59" s="89"/>
      <c r="BFZ59" s="89"/>
      <c r="BGA59" s="89"/>
      <c r="BGB59" s="89"/>
      <c r="BGC59" s="89"/>
      <c r="BGD59" s="89"/>
      <c r="BGE59" s="89"/>
      <c r="BGF59" s="89"/>
      <c r="BGG59" s="89"/>
      <c r="BGH59" s="89"/>
      <c r="BGI59" s="89"/>
      <c r="BGJ59" s="89"/>
      <c r="BGK59" s="89"/>
      <c r="BGL59" s="89"/>
      <c r="BGM59" s="89"/>
      <c r="BGN59" s="89"/>
      <c r="BGO59" s="89"/>
      <c r="BGP59" s="89"/>
      <c r="BGQ59" s="89"/>
      <c r="BGR59" s="89"/>
      <c r="BGS59" s="89"/>
      <c r="BGT59" s="89"/>
      <c r="BGU59" s="89"/>
      <c r="BGV59" s="89"/>
      <c r="BGW59" s="89"/>
      <c r="BGX59" s="89"/>
      <c r="BGY59" s="89"/>
      <c r="BGZ59" s="89"/>
      <c r="BHA59" s="89"/>
      <c r="BHB59" s="89"/>
      <c r="BHC59" s="89"/>
      <c r="BHD59" s="89"/>
      <c r="BHE59" s="89"/>
      <c r="BHF59" s="89"/>
      <c r="BHG59" s="89"/>
      <c r="BHH59" s="89"/>
      <c r="BHI59" s="89"/>
      <c r="BHJ59" s="89"/>
      <c r="BHK59" s="89"/>
      <c r="BHL59" s="89"/>
      <c r="BHM59" s="89"/>
      <c r="BHN59" s="89"/>
      <c r="BHO59" s="89"/>
      <c r="BHP59" s="89"/>
      <c r="BHQ59" s="89"/>
      <c r="BHR59" s="89"/>
      <c r="BHS59" s="89"/>
      <c r="BHT59" s="89"/>
      <c r="BHU59" s="89"/>
      <c r="BHV59" s="89"/>
      <c r="BHW59" s="89"/>
      <c r="BHX59" s="89"/>
      <c r="BHY59" s="89"/>
      <c r="BHZ59" s="89"/>
      <c r="BIA59" s="89"/>
      <c r="BIB59" s="89"/>
      <c r="BIC59" s="89"/>
      <c r="BID59" s="89"/>
      <c r="BIE59" s="89"/>
      <c r="BIF59" s="89"/>
      <c r="BIG59" s="89"/>
      <c r="BIH59" s="89"/>
      <c r="BII59" s="89"/>
      <c r="BIJ59" s="89"/>
      <c r="BIK59" s="89"/>
      <c r="BIL59" s="89"/>
      <c r="BIM59" s="89"/>
      <c r="BIN59" s="89"/>
      <c r="BIO59" s="89"/>
      <c r="BIP59" s="89"/>
      <c r="BIQ59" s="89"/>
      <c r="BIR59" s="89"/>
      <c r="BIS59" s="89"/>
      <c r="BIT59" s="89"/>
      <c r="BIU59" s="89"/>
      <c r="BIV59" s="89"/>
      <c r="BIW59" s="89"/>
      <c r="BIX59" s="89"/>
      <c r="BIY59" s="89"/>
      <c r="BIZ59" s="89"/>
      <c r="BJA59" s="89"/>
      <c r="BJB59" s="89"/>
      <c r="BJC59" s="89"/>
      <c r="BJD59" s="89"/>
      <c r="BJE59" s="89"/>
      <c r="BJF59" s="89"/>
      <c r="BJG59" s="89"/>
      <c r="BJH59" s="89"/>
      <c r="BJI59" s="89"/>
      <c r="BJJ59" s="89"/>
      <c r="BJK59" s="89"/>
      <c r="BJL59" s="89"/>
      <c r="BJM59" s="89"/>
      <c r="BJN59" s="89"/>
      <c r="BJO59" s="89"/>
      <c r="BJP59" s="89"/>
      <c r="BJQ59" s="89"/>
      <c r="BJR59" s="89"/>
      <c r="BJS59" s="89"/>
      <c r="BJT59" s="89"/>
      <c r="BJU59" s="89"/>
      <c r="BJV59" s="89"/>
      <c r="BJW59" s="89"/>
      <c r="BJX59" s="89"/>
      <c r="BJY59" s="89"/>
      <c r="BJZ59" s="89"/>
      <c r="BKA59" s="89"/>
      <c r="BKB59" s="89"/>
      <c r="BKC59" s="89"/>
      <c r="BKD59" s="89"/>
      <c r="BKE59" s="89"/>
      <c r="BKF59" s="89"/>
      <c r="BKG59" s="89"/>
      <c r="BKH59" s="89"/>
      <c r="BKI59" s="89"/>
      <c r="BKJ59" s="89"/>
      <c r="BKK59" s="89"/>
      <c r="BKL59" s="89"/>
      <c r="BKM59" s="89"/>
      <c r="BKN59" s="89"/>
      <c r="BKO59" s="89"/>
      <c r="BKP59" s="89"/>
      <c r="BKQ59" s="89"/>
      <c r="BKR59" s="89"/>
      <c r="BKS59" s="89"/>
      <c r="BKT59" s="89"/>
      <c r="BKU59" s="89"/>
      <c r="BKV59" s="89"/>
      <c r="BKW59" s="89"/>
      <c r="BKX59" s="89"/>
      <c r="BKY59" s="89"/>
      <c r="BKZ59" s="89"/>
      <c r="BLA59" s="89"/>
      <c r="BLB59" s="89"/>
      <c r="BLC59" s="89"/>
      <c r="BLD59" s="89"/>
      <c r="BLE59" s="89"/>
      <c r="BLF59" s="89"/>
      <c r="BLG59" s="89"/>
      <c r="BLH59" s="89"/>
      <c r="BLI59" s="89"/>
      <c r="BLJ59" s="89"/>
      <c r="BLK59" s="89"/>
      <c r="BLL59" s="89"/>
      <c r="BLM59" s="89"/>
      <c r="BLN59" s="89"/>
      <c r="BLO59" s="89"/>
      <c r="BLP59" s="89"/>
      <c r="BLQ59" s="89"/>
      <c r="BLR59" s="89"/>
      <c r="BLS59" s="89"/>
      <c r="BLT59" s="89"/>
      <c r="BLU59" s="89"/>
      <c r="BLV59" s="89"/>
      <c r="BLW59" s="89"/>
      <c r="BLX59" s="89"/>
      <c r="BLY59" s="89"/>
      <c r="BLZ59" s="89"/>
      <c r="BMA59" s="89"/>
      <c r="BMB59" s="89"/>
      <c r="BMC59" s="89"/>
      <c r="BMD59" s="89"/>
      <c r="BME59" s="89"/>
      <c r="BMF59" s="89"/>
      <c r="BMG59" s="89"/>
      <c r="BMH59" s="89"/>
      <c r="BMI59" s="89"/>
      <c r="BMJ59" s="89"/>
      <c r="BMK59" s="89"/>
      <c r="BML59" s="89"/>
      <c r="BMM59" s="89"/>
      <c r="BMN59" s="89"/>
      <c r="BMO59" s="89"/>
      <c r="BMP59" s="89"/>
      <c r="BMQ59" s="89"/>
      <c r="BMR59" s="89"/>
      <c r="BMS59" s="89"/>
      <c r="BMT59" s="89"/>
      <c r="BMU59" s="89"/>
      <c r="BMV59" s="89"/>
      <c r="BMW59" s="89"/>
      <c r="BMX59" s="89"/>
      <c r="BMY59" s="89"/>
      <c r="BMZ59" s="89"/>
      <c r="BNA59" s="89"/>
      <c r="BNB59" s="89"/>
      <c r="BNC59" s="89"/>
      <c r="BND59" s="89"/>
      <c r="BNE59" s="89"/>
      <c r="BNF59" s="89"/>
      <c r="BNG59" s="89"/>
      <c r="BNH59" s="89"/>
      <c r="BNI59" s="89"/>
      <c r="BNJ59" s="89"/>
      <c r="BNK59" s="89"/>
      <c r="BNL59" s="89"/>
      <c r="BNM59" s="89"/>
      <c r="BNN59" s="89"/>
      <c r="BNO59" s="89"/>
      <c r="BNP59" s="89"/>
      <c r="BNQ59" s="89"/>
      <c r="BNR59" s="89"/>
      <c r="BNS59" s="89"/>
      <c r="BNT59" s="89"/>
      <c r="BNU59" s="89"/>
      <c r="BNV59" s="89"/>
      <c r="BNW59" s="89"/>
      <c r="BNX59" s="89"/>
      <c r="BNY59" s="89"/>
      <c r="BNZ59" s="89"/>
      <c r="BOA59" s="89"/>
      <c r="BOB59" s="89"/>
      <c r="BOC59" s="89"/>
      <c r="BOD59" s="89"/>
      <c r="BOE59" s="89"/>
      <c r="BOF59" s="89"/>
      <c r="BOG59" s="89"/>
      <c r="BOH59" s="89"/>
      <c r="BOI59" s="89"/>
      <c r="BOJ59" s="89"/>
      <c r="BOK59" s="89"/>
      <c r="BOL59" s="89"/>
      <c r="BOM59" s="89"/>
      <c r="BON59" s="89"/>
      <c r="BOO59" s="89"/>
      <c r="BOP59" s="89"/>
      <c r="BOQ59" s="89"/>
      <c r="BOR59" s="89"/>
      <c r="BOS59" s="89"/>
      <c r="BOT59" s="89"/>
      <c r="BOU59" s="89"/>
      <c r="BOV59" s="89"/>
      <c r="BOW59" s="89"/>
      <c r="BOX59" s="89"/>
      <c r="BOY59" s="89"/>
      <c r="BOZ59" s="89"/>
      <c r="BPA59" s="89"/>
      <c r="BPB59" s="89"/>
      <c r="BPC59" s="89"/>
      <c r="BPD59" s="89"/>
      <c r="BPE59" s="89"/>
      <c r="BPF59" s="89"/>
      <c r="BPG59" s="89"/>
      <c r="BPH59" s="89"/>
      <c r="BPI59" s="89"/>
      <c r="BPJ59" s="89"/>
      <c r="BPK59" s="89"/>
      <c r="BPL59" s="89"/>
      <c r="BPM59" s="89"/>
      <c r="BPN59" s="89"/>
      <c r="BPO59" s="89"/>
      <c r="BPP59" s="89"/>
      <c r="BPQ59" s="89"/>
      <c r="BPR59" s="89"/>
      <c r="BPS59" s="89"/>
      <c r="BPT59" s="89"/>
      <c r="BPU59" s="89"/>
      <c r="BPV59" s="89"/>
      <c r="BPW59" s="89"/>
      <c r="BPX59" s="89"/>
      <c r="BPY59" s="89"/>
      <c r="BPZ59" s="89"/>
      <c r="BQA59" s="89"/>
      <c r="BQB59" s="89"/>
      <c r="BQC59" s="89"/>
      <c r="BQD59" s="89"/>
      <c r="BQE59" s="89"/>
      <c r="BQF59" s="89"/>
      <c r="BQG59" s="89"/>
      <c r="BQH59" s="89"/>
      <c r="BQI59" s="89"/>
      <c r="BQJ59" s="89"/>
      <c r="BQK59" s="89"/>
      <c r="BQL59" s="89"/>
      <c r="BQM59" s="89"/>
      <c r="BQN59" s="89"/>
      <c r="BQO59" s="89"/>
      <c r="BQP59" s="89"/>
      <c r="BQQ59" s="89"/>
      <c r="BQR59" s="89"/>
      <c r="BQS59" s="89"/>
      <c r="BQT59" s="89"/>
      <c r="BQU59" s="89"/>
      <c r="BQV59" s="89"/>
      <c r="BQW59" s="89"/>
      <c r="BQX59" s="89"/>
      <c r="BQY59" s="89"/>
      <c r="BQZ59" s="89"/>
      <c r="BRA59" s="89"/>
      <c r="BRB59" s="89"/>
      <c r="BRC59" s="89"/>
      <c r="BRD59" s="89"/>
      <c r="BRE59" s="89"/>
      <c r="BRF59" s="89"/>
      <c r="BRG59" s="89"/>
      <c r="BRH59" s="89"/>
      <c r="BRI59" s="89"/>
      <c r="BRJ59" s="89"/>
      <c r="BRK59" s="89"/>
      <c r="BRL59" s="89"/>
      <c r="BRM59" s="89"/>
      <c r="BRN59" s="89"/>
      <c r="BRO59" s="89"/>
      <c r="BRP59" s="89"/>
      <c r="BRQ59" s="89"/>
      <c r="BRR59" s="89"/>
      <c r="BRS59" s="89"/>
      <c r="BRT59" s="89"/>
      <c r="BRU59" s="89"/>
      <c r="BRV59" s="89"/>
      <c r="BRW59" s="89"/>
      <c r="BRX59" s="89"/>
      <c r="BRY59" s="89"/>
      <c r="BRZ59" s="89"/>
      <c r="BSA59" s="89"/>
      <c r="BSB59" s="89"/>
      <c r="BSC59" s="89"/>
      <c r="BSD59" s="89"/>
      <c r="BSE59" s="89"/>
      <c r="BSF59" s="89"/>
      <c r="BSG59" s="89"/>
      <c r="BSH59" s="89"/>
      <c r="BSI59" s="89"/>
      <c r="BSJ59" s="89"/>
      <c r="BSK59" s="89"/>
      <c r="BSL59" s="89"/>
      <c r="BSM59" s="89"/>
      <c r="BSN59" s="89"/>
      <c r="BSO59" s="89"/>
      <c r="BSP59" s="89"/>
      <c r="BSQ59" s="89"/>
      <c r="BSR59" s="89"/>
      <c r="BSS59" s="89"/>
      <c r="BST59" s="89"/>
      <c r="BSU59" s="89"/>
      <c r="BSV59" s="89"/>
      <c r="BSW59" s="89"/>
      <c r="BSX59" s="89"/>
      <c r="BSY59" s="89"/>
      <c r="BSZ59" s="89"/>
      <c r="BTA59" s="89"/>
      <c r="BTB59" s="89"/>
      <c r="BTC59" s="89"/>
      <c r="BTD59" s="89"/>
      <c r="BTE59" s="89"/>
      <c r="BTF59" s="89"/>
      <c r="BTG59" s="89"/>
      <c r="BTH59" s="89"/>
      <c r="BTI59" s="89"/>
      <c r="BTJ59" s="89"/>
      <c r="BTK59" s="89"/>
      <c r="BTL59" s="89"/>
      <c r="BTM59" s="89"/>
      <c r="BTN59" s="89"/>
      <c r="BTO59" s="89"/>
      <c r="BTP59" s="89"/>
      <c r="BTQ59" s="89"/>
      <c r="BTR59" s="89"/>
      <c r="BTS59" s="89"/>
      <c r="BTT59" s="89"/>
      <c r="BTU59" s="89"/>
      <c r="BTV59" s="89"/>
      <c r="BTW59" s="89"/>
      <c r="BTX59" s="89"/>
      <c r="BTY59" s="89"/>
      <c r="BTZ59" s="89"/>
      <c r="BUA59" s="89"/>
      <c r="BUB59" s="89"/>
      <c r="BUC59" s="89"/>
      <c r="BUD59" s="89"/>
      <c r="BUE59" s="89"/>
      <c r="BUF59" s="89"/>
      <c r="BUG59" s="89"/>
      <c r="BUH59" s="89"/>
      <c r="BUI59" s="89"/>
      <c r="BUJ59" s="89"/>
      <c r="BUK59" s="89"/>
      <c r="BUL59" s="89"/>
      <c r="BUM59" s="89"/>
      <c r="BUN59" s="89"/>
      <c r="BUO59" s="89"/>
      <c r="BUP59" s="89"/>
      <c r="BUQ59" s="89"/>
      <c r="BUR59" s="89"/>
      <c r="BUS59" s="89"/>
      <c r="BUT59" s="89"/>
      <c r="BUU59" s="89"/>
      <c r="BUV59" s="89"/>
      <c r="BUW59" s="89"/>
      <c r="BUX59" s="89"/>
      <c r="BUY59" s="89"/>
      <c r="BUZ59" s="89"/>
      <c r="BVA59" s="89"/>
      <c r="BVB59" s="89"/>
      <c r="BVC59" s="89"/>
      <c r="BVD59" s="89"/>
      <c r="BVE59" s="89"/>
      <c r="BVF59" s="89"/>
      <c r="BVG59" s="89"/>
      <c r="BVH59" s="89"/>
      <c r="BVI59" s="89"/>
      <c r="BVJ59" s="89"/>
      <c r="BVK59" s="89"/>
      <c r="BVL59" s="89"/>
      <c r="BVM59" s="89"/>
      <c r="BVN59" s="89"/>
      <c r="BVO59" s="89"/>
      <c r="BVP59" s="89"/>
      <c r="BVQ59" s="89"/>
      <c r="BVR59" s="89"/>
      <c r="BVS59" s="89"/>
      <c r="BVT59" s="89"/>
      <c r="BVU59" s="89"/>
      <c r="BVV59" s="89"/>
      <c r="BVW59" s="89"/>
      <c r="BVX59" s="89"/>
      <c r="BVY59" s="89"/>
      <c r="BVZ59" s="89"/>
      <c r="BWA59" s="89"/>
      <c r="BWB59" s="89"/>
      <c r="BWC59" s="89"/>
      <c r="BWD59" s="89"/>
      <c r="BWE59" s="89"/>
      <c r="BWF59" s="89"/>
      <c r="BWG59" s="89"/>
      <c r="BWH59" s="89"/>
      <c r="BWI59" s="89"/>
      <c r="BWJ59" s="89"/>
      <c r="BWK59" s="89"/>
      <c r="BWL59" s="89"/>
      <c r="BWM59" s="89"/>
      <c r="BWN59" s="89"/>
      <c r="BWO59" s="89"/>
      <c r="BWP59" s="89"/>
      <c r="BWQ59" s="89"/>
      <c r="BWR59" s="89"/>
      <c r="BWS59" s="89"/>
      <c r="BWT59" s="89"/>
      <c r="BWU59" s="89"/>
      <c r="BWV59" s="89"/>
      <c r="BWW59" s="89"/>
      <c r="BWX59" s="89"/>
      <c r="BWY59" s="89"/>
      <c r="BWZ59" s="89"/>
      <c r="BXA59" s="89"/>
      <c r="BXB59" s="89"/>
      <c r="BXC59" s="89"/>
      <c r="BXD59" s="89"/>
      <c r="BXE59" s="89"/>
      <c r="BXF59" s="89"/>
      <c r="BXG59" s="89"/>
      <c r="BXH59" s="89"/>
      <c r="BXI59" s="89"/>
      <c r="BXJ59" s="89"/>
      <c r="BXK59" s="89"/>
      <c r="BXL59" s="89"/>
      <c r="BXM59" s="89"/>
      <c r="BXN59" s="89"/>
      <c r="BXO59" s="89"/>
      <c r="BXP59" s="89"/>
      <c r="BXQ59" s="89"/>
      <c r="BXR59" s="89"/>
      <c r="BXS59" s="89"/>
      <c r="BXT59" s="89"/>
      <c r="BXU59" s="89"/>
      <c r="BXV59" s="89"/>
      <c r="BXW59" s="89"/>
      <c r="BXX59" s="89"/>
      <c r="BXY59" s="89"/>
      <c r="BXZ59" s="89"/>
      <c r="BYA59" s="89"/>
      <c r="BYB59" s="89"/>
      <c r="BYC59" s="89"/>
      <c r="BYD59" s="89"/>
      <c r="BYE59" s="89"/>
      <c r="BYF59" s="89"/>
      <c r="BYG59" s="89"/>
      <c r="BYH59" s="89"/>
      <c r="BYI59" s="89"/>
      <c r="BYJ59" s="89"/>
      <c r="BYK59" s="89"/>
      <c r="BYL59" s="89"/>
      <c r="BYM59" s="89"/>
      <c r="BYN59" s="89"/>
      <c r="BYO59" s="89"/>
      <c r="BYP59" s="89"/>
      <c r="BYQ59" s="89"/>
      <c r="BYR59" s="89"/>
      <c r="BYS59" s="89"/>
      <c r="BYT59" s="89"/>
      <c r="BYU59" s="89"/>
      <c r="BYV59" s="89"/>
      <c r="BYW59" s="89"/>
      <c r="BYX59" s="89"/>
      <c r="BYY59" s="89"/>
      <c r="BYZ59" s="89"/>
      <c r="BZA59" s="89"/>
      <c r="BZB59" s="89"/>
      <c r="BZC59" s="89"/>
      <c r="BZD59" s="89"/>
      <c r="BZE59" s="89"/>
      <c r="BZF59" s="89"/>
      <c r="BZG59" s="89"/>
      <c r="BZH59" s="89"/>
      <c r="BZI59" s="89"/>
      <c r="BZJ59" s="89"/>
      <c r="BZK59" s="89"/>
      <c r="BZL59" s="89"/>
      <c r="BZM59" s="89"/>
      <c r="BZN59" s="89"/>
      <c r="BZO59" s="89"/>
      <c r="BZP59" s="89"/>
      <c r="BZQ59" s="89"/>
      <c r="BZR59" s="89"/>
      <c r="BZS59" s="89"/>
      <c r="BZT59" s="89"/>
      <c r="BZU59" s="89"/>
      <c r="BZV59" s="89"/>
      <c r="BZW59" s="89"/>
      <c r="BZX59" s="89"/>
      <c r="BZY59" s="89"/>
      <c r="BZZ59" s="89"/>
      <c r="CAA59" s="89"/>
      <c r="CAB59" s="89"/>
      <c r="CAC59" s="89"/>
      <c r="CAD59" s="89"/>
      <c r="CAE59" s="89"/>
      <c r="CAF59" s="89"/>
      <c r="CAG59" s="89"/>
      <c r="CAH59" s="89"/>
      <c r="CAI59" s="89"/>
      <c r="CAJ59" s="89"/>
      <c r="CAK59" s="89"/>
      <c r="CAL59" s="89"/>
      <c r="CAM59" s="89"/>
      <c r="CAN59" s="89"/>
      <c r="CAO59" s="89"/>
      <c r="CAP59" s="89"/>
      <c r="CAQ59" s="89"/>
      <c r="CAR59" s="89"/>
      <c r="CAS59" s="89"/>
      <c r="CAT59" s="89"/>
      <c r="CAU59" s="89"/>
      <c r="CAV59" s="89"/>
      <c r="CAW59" s="89"/>
      <c r="CAX59" s="89"/>
      <c r="CAY59" s="89"/>
      <c r="CAZ59" s="89"/>
      <c r="CBA59" s="89"/>
      <c r="CBB59" s="89"/>
      <c r="CBC59" s="89"/>
      <c r="CBD59" s="89"/>
      <c r="CBE59" s="89"/>
      <c r="CBF59" s="89"/>
      <c r="CBG59" s="89"/>
      <c r="CBH59" s="89"/>
      <c r="CBI59" s="89"/>
      <c r="CBJ59" s="89"/>
      <c r="CBK59" s="89"/>
      <c r="CBL59" s="89"/>
      <c r="CBM59" s="89"/>
      <c r="CBN59" s="89"/>
      <c r="CBO59" s="89"/>
      <c r="CBP59" s="89"/>
      <c r="CBQ59" s="89"/>
      <c r="CBR59" s="89"/>
      <c r="CBS59" s="89"/>
      <c r="CBT59" s="89"/>
      <c r="CBU59" s="89"/>
      <c r="CBV59" s="89"/>
      <c r="CBW59" s="89"/>
      <c r="CBX59" s="89"/>
      <c r="CBY59" s="89"/>
      <c r="CBZ59" s="89"/>
      <c r="CCA59" s="89"/>
      <c r="CCB59" s="89"/>
      <c r="CCC59" s="89"/>
      <c r="CCD59" s="89"/>
      <c r="CCE59" s="89"/>
      <c r="CCF59" s="89"/>
      <c r="CCG59" s="89"/>
      <c r="CCH59" s="89"/>
      <c r="CCI59" s="89"/>
      <c r="CCJ59" s="89"/>
      <c r="CCK59" s="89"/>
      <c r="CCL59" s="89"/>
      <c r="CCM59" s="89"/>
      <c r="CCN59" s="89"/>
      <c r="CCO59" s="89"/>
      <c r="CCP59" s="89"/>
      <c r="CCQ59" s="89"/>
      <c r="CCR59" s="89"/>
      <c r="CCS59" s="89"/>
      <c r="CCT59" s="89"/>
      <c r="CCU59" s="89"/>
      <c r="CCV59" s="89"/>
      <c r="CCW59" s="89"/>
      <c r="CCX59" s="89"/>
      <c r="CCY59" s="89"/>
      <c r="CCZ59" s="89"/>
      <c r="CDA59" s="89"/>
      <c r="CDB59" s="89"/>
      <c r="CDC59" s="89"/>
      <c r="CDD59" s="89"/>
      <c r="CDE59" s="89"/>
      <c r="CDF59" s="89"/>
      <c r="CDG59" s="89"/>
      <c r="CDH59" s="89"/>
      <c r="CDI59" s="89"/>
      <c r="CDJ59" s="89"/>
      <c r="CDK59" s="89"/>
      <c r="CDL59" s="89"/>
      <c r="CDM59" s="89"/>
      <c r="CDN59" s="89"/>
      <c r="CDO59" s="89"/>
      <c r="CDP59" s="89"/>
      <c r="CDQ59" s="89"/>
      <c r="CDR59" s="89"/>
      <c r="CDS59" s="89"/>
      <c r="CDT59" s="89"/>
      <c r="CDU59" s="89"/>
      <c r="CDV59" s="89"/>
      <c r="CDW59" s="89"/>
      <c r="CDX59" s="89"/>
      <c r="CDY59" s="89"/>
      <c r="CDZ59" s="89"/>
      <c r="CEA59" s="89"/>
      <c r="CEB59" s="89"/>
      <c r="CEC59" s="89"/>
      <c r="CED59" s="89"/>
      <c r="CEE59" s="89"/>
      <c r="CEF59" s="89"/>
      <c r="CEG59" s="89"/>
      <c r="CEH59" s="89"/>
      <c r="CEI59" s="89"/>
      <c r="CEJ59" s="89"/>
      <c r="CEK59" s="89"/>
      <c r="CEL59" s="89"/>
      <c r="CEM59" s="89"/>
      <c r="CEN59" s="89"/>
      <c r="CEO59" s="89"/>
      <c r="CEP59" s="89"/>
      <c r="CEQ59" s="89"/>
      <c r="CER59" s="89"/>
      <c r="CES59" s="89"/>
      <c r="CET59" s="89"/>
      <c r="CEU59" s="89"/>
      <c r="CEV59" s="89"/>
      <c r="CEW59" s="89"/>
      <c r="CEX59" s="89"/>
      <c r="CEY59" s="89"/>
      <c r="CEZ59" s="89"/>
      <c r="CFA59" s="89"/>
      <c r="CFB59" s="89"/>
      <c r="CFC59" s="89"/>
      <c r="CFD59" s="89"/>
      <c r="CFE59" s="89"/>
      <c r="CFF59" s="89"/>
      <c r="CFG59" s="89"/>
      <c r="CFH59" s="89"/>
      <c r="CFI59" s="89"/>
      <c r="CFJ59" s="89"/>
      <c r="CFK59" s="89"/>
      <c r="CFL59" s="89"/>
      <c r="CFM59" s="89"/>
      <c r="CFN59" s="89"/>
      <c r="CFO59" s="89"/>
      <c r="CFP59" s="89"/>
      <c r="CFQ59" s="89"/>
      <c r="CFR59" s="89"/>
      <c r="CFS59" s="89"/>
      <c r="CFT59" s="89"/>
      <c r="CFU59" s="89"/>
      <c r="CFV59" s="89"/>
      <c r="CFW59" s="89"/>
      <c r="CFX59" s="89"/>
      <c r="CFY59" s="89"/>
      <c r="CFZ59" s="89"/>
      <c r="CGA59" s="89"/>
      <c r="CGB59" s="89"/>
      <c r="CGC59" s="89"/>
      <c r="CGD59" s="89"/>
      <c r="CGE59" s="89"/>
      <c r="CGF59" s="89"/>
      <c r="CGG59" s="89"/>
      <c r="CGH59" s="89"/>
      <c r="CGI59" s="89"/>
      <c r="CGJ59" s="89"/>
      <c r="CGK59" s="89"/>
      <c r="CGL59" s="89"/>
      <c r="CGM59" s="89"/>
      <c r="CGN59" s="89"/>
      <c r="CGO59" s="89"/>
      <c r="CGP59" s="89"/>
      <c r="CGQ59" s="89"/>
      <c r="CGR59" s="89"/>
      <c r="CGS59" s="89"/>
      <c r="CGT59" s="89"/>
      <c r="CGU59" s="89"/>
      <c r="CGV59" s="89"/>
      <c r="CGW59" s="89"/>
      <c r="CGX59" s="89"/>
      <c r="CGY59" s="89"/>
      <c r="CGZ59" s="89"/>
      <c r="CHA59" s="89"/>
      <c r="CHB59" s="89"/>
      <c r="CHC59" s="89"/>
      <c r="CHD59" s="89"/>
      <c r="CHE59" s="89"/>
      <c r="CHF59" s="89"/>
      <c r="CHG59" s="89"/>
      <c r="CHH59" s="89"/>
      <c r="CHI59" s="89"/>
      <c r="CHJ59" s="89"/>
      <c r="CHK59" s="89"/>
      <c r="CHL59" s="89"/>
      <c r="CHM59" s="89"/>
      <c r="CHN59" s="89"/>
      <c r="CHO59" s="89"/>
      <c r="CHP59" s="89"/>
      <c r="CHQ59" s="89"/>
      <c r="CHR59" s="89"/>
      <c r="CHS59" s="89"/>
      <c r="CHT59" s="89"/>
      <c r="CHU59" s="89"/>
      <c r="CHV59" s="89"/>
      <c r="CHW59" s="89"/>
      <c r="CHX59" s="89"/>
      <c r="CHY59" s="89"/>
      <c r="CHZ59" s="89"/>
      <c r="CIA59" s="89"/>
      <c r="CIB59" s="89"/>
      <c r="CIC59" s="89"/>
      <c r="CID59" s="89"/>
      <c r="CIE59" s="89"/>
      <c r="CIF59" s="89"/>
      <c r="CIG59" s="89"/>
      <c r="CIH59" s="89"/>
      <c r="CII59" s="89"/>
      <c r="CIJ59" s="89"/>
      <c r="CIK59" s="89"/>
      <c r="CIL59" s="89"/>
      <c r="CIM59" s="89"/>
      <c r="CIN59" s="89"/>
      <c r="CIO59" s="89"/>
      <c r="CIP59" s="89"/>
      <c r="CIQ59" s="89"/>
      <c r="CIR59" s="89"/>
      <c r="CIS59" s="89"/>
      <c r="CIT59" s="89"/>
      <c r="CIU59" s="89"/>
      <c r="CIV59" s="89"/>
      <c r="CIW59" s="89"/>
      <c r="CIX59" s="89"/>
      <c r="CIY59" s="89"/>
      <c r="CIZ59" s="89"/>
      <c r="CJA59" s="89"/>
      <c r="CJB59" s="89"/>
      <c r="CJC59" s="89"/>
      <c r="CJD59" s="89"/>
      <c r="CJE59" s="89"/>
      <c r="CJF59" s="89"/>
      <c r="CJG59" s="89"/>
      <c r="CJH59" s="89"/>
      <c r="CJI59" s="89"/>
      <c r="CJJ59" s="89"/>
      <c r="CJK59" s="89"/>
      <c r="CJL59" s="89"/>
      <c r="CJM59" s="89"/>
      <c r="CJN59" s="89"/>
      <c r="CJO59" s="89"/>
      <c r="CJP59" s="89"/>
      <c r="CJQ59" s="89"/>
      <c r="CJR59" s="89"/>
      <c r="CJS59" s="89"/>
      <c r="CJT59" s="89"/>
      <c r="CJU59" s="89"/>
      <c r="CJV59" s="89"/>
      <c r="CJW59" s="89"/>
      <c r="CJX59" s="89"/>
      <c r="CJY59" s="89"/>
      <c r="CJZ59" s="89"/>
      <c r="CKA59" s="89"/>
      <c r="CKB59" s="89"/>
      <c r="CKC59" s="89"/>
      <c r="CKD59" s="89"/>
      <c r="CKE59" s="89"/>
      <c r="CKF59" s="89"/>
      <c r="CKG59" s="89"/>
      <c r="CKH59" s="89"/>
      <c r="CKI59" s="89"/>
      <c r="CKJ59" s="89"/>
      <c r="CKK59" s="89"/>
      <c r="CKL59" s="89"/>
      <c r="CKM59" s="89"/>
      <c r="CKN59" s="89"/>
      <c r="CKO59" s="89"/>
      <c r="CKP59" s="89"/>
      <c r="CKQ59" s="89"/>
      <c r="CKR59" s="89"/>
      <c r="CKS59" s="89"/>
      <c r="CKT59" s="89"/>
      <c r="CKU59" s="89"/>
      <c r="CKV59" s="89"/>
      <c r="CKW59" s="89"/>
      <c r="CKX59" s="89"/>
      <c r="CKY59" s="89"/>
      <c r="CKZ59" s="89"/>
      <c r="CLA59" s="89"/>
      <c r="CLB59" s="89"/>
      <c r="CLC59" s="89"/>
      <c r="CLD59" s="89"/>
      <c r="CLE59" s="89"/>
      <c r="CLF59" s="89"/>
      <c r="CLG59" s="89"/>
      <c r="CLH59" s="89"/>
      <c r="CLI59" s="89"/>
      <c r="CLJ59" s="89"/>
      <c r="CLK59" s="89"/>
      <c r="CLL59" s="89"/>
      <c r="CLM59" s="89"/>
      <c r="CLN59" s="89"/>
      <c r="CLO59" s="89"/>
      <c r="CLP59" s="89"/>
      <c r="CLQ59" s="89"/>
      <c r="CLR59" s="89"/>
      <c r="CLS59" s="89"/>
      <c r="CLT59" s="89"/>
      <c r="CLU59" s="89"/>
      <c r="CLV59" s="89"/>
      <c r="CLW59" s="89"/>
      <c r="CLX59" s="89"/>
      <c r="CLY59" s="89"/>
      <c r="CLZ59" s="89"/>
      <c r="CMA59" s="89"/>
      <c r="CMB59" s="89"/>
      <c r="CMC59" s="89"/>
      <c r="CMD59" s="89"/>
      <c r="CME59" s="89"/>
      <c r="CMF59" s="89"/>
      <c r="CMG59" s="89"/>
      <c r="CMH59" s="89"/>
      <c r="CMI59" s="89"/>
      <c r="CMJ59" s="89"/>
      <c r="CMK59" s="89"/>
      <c r="CML59" s="89"/>
      <c r="CMM59" s="89"/>
      <c r="CMN59" s="89"/>
      <c r="CMO59" s="89"/>
      <c r="CMP59" s="89"/>
      <c r="CMQ59" s="89"/>
      <c r="CMR59" s="89"/>
      <c r="CMS59" s="89"/>
      <c r="CMT59" s="89"/>
      <c r="CMU59" s="89"/>
      <c r="CMV59" s="89"/>
      <c r="CMW59" s="89"/>
      <c r="CMX59" s="89"/>
      <c r="CMY59" s="89"/>
      <c r="CMZ59" s="89"/>
      <c r="CNA59" s="89"/>
      <c r="CNB59" s="89"/>
      <c r="CNC59" s="89"/>
      <c r="CND59" s="89"/>
      <c r="CNE59" s="89"/>
      <c r="CNF59" s="89"/>
      <c r="CNG59" s="89"/>
      <c r="CNH59" s="89"/>
      <c r="CNI59" s="89"/>
      <c r="CNJ59" s="89"/>
      <c r="CNK59" s="89"/>
      <c r="CNL59" s="89"/>
      <c r="CNM59" s="89"/>
      <c r="CNN59" s="89"/>
      <c r="CNO59" s="89"/>
      <c r="CNP59" s="89"/>
      <c r="CNQ59" s="89"/>
      <c r="CNR59" s="89"/>
      <c r="CNS59" s="89"/>
      <c r="CNT59" s="89"/>
      <c r="CNU59" s="89"/>
      <c r="CNV59" s="89"/>
      <c r="CNW59" s="89"/>
      <c r="CNX59" s="89"/>
      <c r="CNY59" s="89"/>
      <c r="CNZ59" s="89"/>
      <c r="COA59" s="89"/>
      <c r="COB59" s="89"/>
      <c r="COC59" s="89"/>
      <c r="COD59" s="89"/>
      <c r="COE59" s="89"/>
      <c r="COF59" s="89"/>
      <c r="COG59" s="89"/>
      <c r="COH59" s="89"/>
      <c r="COI59" s="89"/>
      <c r="COJ59" s="89"/>
      <c r="COK59" s="89"/>
      <c r="COL59" s="89"/>
      <c r="COM59" s="89"/>
      <c r="CON59" s="89"/>
      <c r="COO59" s="89"/>
      <c r="COP59" s="89"/>
      <c r="COQ59" s="89"/>
      <c r="COR59" s="89"/>
      <c r="COS59" s="89"/>
      <c r="COT59" s="89"/>
      <c r="COU59" s="89"/>
      <c r="COV59" s="89"/>
      <c r="COW59" s="89"/>
      <c r="COX59" s="89"/>
      <c r="COY59" s="89"/>
      <c r="COZ59" s="89"/>
      <c r="CPA59" s="89"/>
      <c r="CPB59" s="89"/>
      <c r="CPC59" s="89"/>
      <c r="CPD59" s="89"/>
      <c r="CPE59" s="89"/>
      <c r="CPF59" s="89"/>
      <c r="CPG59" s="89"/>
      <c r="CPH59" s="89"/>
      <c r="CPI59" s="89"/>
      <c r="CPJ59" s="89"/>
      <c r="CPK59" s="89"/>
      <c r="CPL59" s="89"/>
      <c r="CPM59" s="89"/>
      <c r="CPN59" s="89"/>
      <c r="CPO59" s="89"/>
      <c r="CPP59" s="89"/>
      <c r="CPQ59" s="89"/>
      <c r="CPR59" s="89"/>
      <c r="CPS59" s="89"/>
      <c r="CPT59" s="89"/>
      <c r="CPU59" s="89"/>
      <c r="CPV59" s="89"/>
      <c r="CPW59" s="89"/>
      <c r="CPX59" s="89"/>
      <c r="CPY59" s="89"/>
      <c r="CPZ59" s="89"/>
      <c r="CQA59" s="89"/>
      <c r="CQB59" s="89"/>
      <c r="CQC59" s="89"/>
      <c r="CQD59" s="89"/>
      <c r="CQE59" s="89"/>
      <c r="CQF59" s="89"/>
      <c r="CQG59" s="89"/>
      <c r="CQH59" s="89"/>
      <c r="CQI59" s="89"/>
      <c r="CQJ59" s="89"/>
      <c r="CQK59" s="89"/>
      <c r="CQL59" s="89"/>
      <c r="CQM59" s="89"/>
      <c r="CQN59" s="89"/>
      <c r="CQO59" s="89"/>
      <c r="CQP59" s="89"/>
      <c r="CQQ59" s="89"/>
      <c r="CQR59" s="89"/>
      <c r="CQS59" s="89"/>
      <c r="CQT59" s="89"/>
      <c r="CQU59" s="89"/>
      <c r="CQV59" s="89"/>
      <c r="CQW59" s="89"/>
      <c r="CQX59" s="89"/>
      <c r="CQY59" s="89"/>
      <c r="CQZ59" s="89"/>
      <c r="CRA59" s="89"/>
      <c r="CRB59" s="89"/>
      <c r="CRC59" s="89"/>
      <c r="CRD59" s="89"/>
      <c r="CRE59" s="89"/>
      <c r="CRF59" s="89"/>
      <c r="CRG59" s="89"/>
      <c r="CRH59" s="89"/>
      <c r="CRI59" s="89"/>
      <c r="CRJ59" s="89"/>
      <c r="CRK59" s="89"/>
      <c r="CRL59" s="89"/>
      <c r="CRM59" s="89"/>
      <c r="CRN59" s="89"/>
      <c r="CRO59" s="89"/>
      <c r="CRP59" s="89"/>
      <c r="CRQ59" s="89"/>
      <c r="CRR59" s="89"/>
      <c r="CRS59" s="89"/>
      <c r="CRT59" s="89"/>
      <c r="CRU59" s="89"/>
      <c r="CRV59" s="89"/>
      <c r="CRW59" s="89"/>
      <c r="CRX59" s="89"/>
      <c r="CRY59" s="89"/>
      <c r="CRZ59" s="89"/>
      <c r="CSA59" s="89"/>
      <c r="CSB59" s="89"/>
      <c r="CSC59" s="89"/>
      <c r="CSD59" s="89"/>
      <c r="CSE59" s="89"/>
      <c r="CSF59" s="89"/>
      <c r="CSG59" s="89"/>
      <c r="CSH59" s="89"/>
      <c r="CSI59" s="89"/>
      <c r="CSJ59" s="89"/>
      <c r="CSK59" s="89"/>
      <c r="CSL59" s="89"/>
      <c r="CSM59" s="89"/>
      <c r="CSN59" s="89"/>
      <c r="CSO59" s="89"/>
      <c r="CSP59" s="89"/>
      <c r="CSQ59" s="89"/>
      <c r="CSR59" s="89"/>
      <c r="CSS59" s="89"/>
      <c r="CST59" s="89"/>
      <c r="CSU59" s="89"/>
      <c r="CSV59" s="89"/>
      <c r="CSW59" s="89"/>
      <c r="CSX59" s="89"/>
      <c r="CSY59" s="89"/>
      <c r="CSZ59" s="89"/>
      <c r="CTA59" s="89"/>
      <c r="CTB59" s="89"/>
      <c r="CTC59" s="89"/>
      <c r="CTD59" s="89"/>
      <c r="CTE59" s="89"/>
      <c r="CTF59" s="89"/>
      <c r="CTG59" s="89"/>
      <c r="CTH59" s="89"/>
      <c r="CTI59" s="89"/>
      <c r="CTJ59" s="89"/>
      <c r="CTK59" s="89"/>
      <c r="CTL59" s="89"/>
      <c r="CTM59" s="89"/>
      <c r="CTN59" s="89"/>
      <c r="CTO59" s="89"/>
      <c r="CTP59" s="89"/>
      <c r="CTQ59" s="89"/>
      <c r="CTR59" s="89"/>
      <c r="CTS59" s="89"/>
      <c r="CTT59" s="89"/>
      <c r="CTU59" s="89"/>
      <c r="CTV59" s="89"/>
      <c r="CTW59" s="89"/>
      <c r="CTX59" s="89"/>
      <c r="CTY59" s="89"/>
      <c r="CTZ59" s="89"/>
      <c r="CUA59" s="89"/>
      <c r="CUB59" s="89"/>
      <c r="CUC59" s="89"/>
      <c r="CUD59" s="89"/>
      <c r="CUE59" s="89"/>
      <c r="CUF59" s="89"/>
      <c r="CUG59" s="89"/>
      <c r="CUH59" s="89"/>
      <c r="CUI59" s="89"/>
      <c r="CUJ59" s="89"/>
      <c r="CUK59" s="89"/>
      <c r="CUL59" s="89"/>
      <c r="CUM59" s="89"/>
      <c r="CUN59" s="89"/>
      <c r="CUO59" s="89"/>
      <c r="CUP59" s="89"/>
      <c r="CUQ59" s="89"/>
      <c r="CUR59" s="89"/>
      <c r="CUS59" s="89"/>
      <c r="CUT59" s="89"/>
      <c r="CUU59" s="89"/>
      <c r="CUV59" s="89"/>
      <c r="CUW59" s="89"/>
      <c r="CUX59" s="89"/>
      <c r="CUY59" s="89"/>
      <c r="CUZ59" s="89"/>
      <c r="CVA59" s="89"/>
      <c r="CVB59" s="89"/>
      <c r="CVC59" s="89"/>
      <c r="CVD59" s="89"/>
      <c r="CVE59" s="89"/>
      <c r="CVF59" s="89"/>
      <c r="CVG59" s="89"/>
      <c r="CVH59" s="89"/>
      <c r="CVI59" s="89"/>
      <c r="CVJ59" s="89"/>
      <c r="CVK59" s="89"/>
      <c r="CVL59" s="89"/>
      <c r="CVM59" s="89"/>
      <c r="CVN59" s="89"/>
      <c r="CVO59" s="89"/>
      <c r="CVP59" s="89"/>
      <c r="CVQ59" s="89"/>
      <c r="CVR59" s="89"/>
      <c r="CVS59" s="89"/>
      <c r="CVT59" s="89"/>
      <c r="CVU59" s="89"/>
      <c r="CVV59" s="89"/>
      <c r="CVW59" s="89"/>
      <c r="CVX59" s="89"/>
      <c r="CVY59" s="89"/>
      <c r="CVZ59" s="89"/>
      <c r="CWA59" s="89"/>
      <c r="CWB59" s="89"/>
      <c r="CWC59" s="89"/>
      <c r="CWD59" s="89"/>
      <c r="CWE59" s="89"/>
      <c r="CWF59" s="89"/>
      <c r="CWG59" s="89"/>
      <c r="CWH59" s="89"/>
      <c r="CWI59" s="89"/>
      <c r="CWJ59" s="89"/>
      <c r="CWK59" s="89"/>
      <c r="CWL59" s="89"/>
      <c r="CWM59" s="89"/>
      <c r="CWN59" s="89"/>
      <c r="CWO59" s="89"/>
      <c r="CWP59" s="89"/>
      <c r="CWQ59" s="89"/>
      <c r="CWR59" s="89"/>
      <c r="CWS59" s="89"/>
      <c r="CWT59" s="89"/>
      <c r="CWU59" s="89"/>
      <c r="CWV59" s="89"/>
      <c r="CWW59" s="89"/>
      <c r="CWX59" s="89"/>
      <c r="CWY59" s="89"/>
      <c r="CWZ59" s="89"/>
      <c r="CXA59" s="89"/>
      <c r="CXB59" s="89"/>
      <c r="CXC59" s="89"/>
      <c r="CXD59" s="89"/>
      <c r="CXE59" s="89"/>
      <c r="CXF59" s="89"/>
      <c r="CXG59" s="89"/>
      <c r="CXH59" s="89"/>
      <c r="CXI59" s="89"/>
      <c r="CXJ59" s="89"/>
      <c r="CXK59" s="89"/>
      <c r="CXL59" s="89"/>
      <c r="CXM59" s="89"/>
      <c r="CXN59" s="89"/>
      <c r="CXO59" s="89"/>
      <c r="CXP59" s="89"/>
      <c r="CXQ59" s="89"/>
      <c r="CXR59" s="89"/>
      <c r="CXS59" s="89"/>
      <c r="CXT59" s="89"/>
      <c r="CXU59" s="89"/>
      <c r="CXV59" s="89"/>
      <c r="CXW59" s="89"/>
      <c r="CXX59" s="89"/>
      <c r="CXY59" s="89"/>
      <c r="CXZ59" s="89"/>
      <c r="CYA59" s="89"/>
      <c r="CYB59" s="89"/>
      <c r="CYC59" s="89"/>
      <c r="CYD59" s="89"/>
      <c r="CYE59" s="89"/>
      <c r="CYF59" s="89"/>
      <c r="CYG59" s="89"/>
      <c r="CYH59" s="89"/>
      <c r="CYI59" s="89"/>
      <c r="CYJ59" s="89"/>
      <c r="CYK59" s="89"/>
      <c r="CYL59" s="89"/>
      <c r="CYM59" s="89"/>
      <c r="CYN59" s="89"/>
      <c r="CYO59" s="89"/>
      <c r="CYP59" s="89"/>
      <c r="CYQ59" s="89"/>
      <c r="CYR59" s="89"/>
      <c r="CYS59" s="89"/>
      <c r="CYT59" s="89"/>
      <c r="CYU59" s="89"/>
      <c r="CYV59" s="89"/>
      <c r="CYW59" s="89"/>
      <c r="CYX59" s="89"/>
      <c r="CYY59" s="89"/>
      <c r="CYZ59" s="89"/>
      <c r="CZA59" s="89"/>
      <c r="CZB59" s="89"/>
      <c r="CZC59" s="89"/>
      <c r="CZD59" s="89"/>
      <c r="CZE59" s="89"/>
      <c r="CZF59" s="89"/>
      <c r="CZG59" s="89"/>
      <c r="CZH59" s="89"/>
      <c r="CZI59" s="89"/>
      <c r="CZJ59" s="89"/>
      <c r="CZK59" s="89"/>
      <c r="CZL59" s="89"/>
      <c r="CZM59" s="89"/>
      <c r="CZN59" s="89"/>
      <c r="CZO59" s="89"/>
      <c r="CZP59" s="89"/>
      <c r="CZQ59" s="89"/>
      <c r="CZR59" s="89"/>
      <c r="CZS59" s="89"/>
      <c r="CZT59" s="89"/>
      <c r="CZU59" s="89"/>
      <c r="CZV59" s="89"/>
      <c r="CZW59" s="89"/>
      <c r="CZX59" s="89"/>
      <c r="CZY59" s="89"/>
      <c r="CZZ59" s="89"/>
      <c r="DAA59" s="89"/>
      <c r="DAB59" s="89"/>
      <c r="DAC59" s="89"/>
      <c r="DAD59" s="89"/>
      <c r="DAE59" s="89"/>
      <c r="DAF59" s="89"/>
      <c r="DAG59" s="89"/>
      <c r="DAH59" s="89"/>
      <c r="DAI59" s="89"/>
      <c r="DAJ59" s="89"/>
      <c r="DAK59" s="89"/>
      <c r="DAL59" s="89"/>
      <c r="DAM59" s="89"/>
      <c r="DAN59" s="89"/>
      <c r="DAO59" s="89"/>
      <c r="DAP59" s="89"/>
      <c r="DAQ59" s="89"/>
      <c r="DAR59" s="89"/>
      <c r="DAS59" s="89"/>
      <c r="DAT59" s="89"/>
      <c r="DAU59" s="89"/>
      <c r="DAV59" s="89"/>
      <c r="DAW59" s="89"/>
      <c r="DAX59" s="89"/>
      <c r="DAY59" s="89"/>
      <c r="DAZ59" s="89"/>
      <c r="DBA59" s="89"/>
      <c r="DBB59" s="89"/>
      <c r="DBC59" s="89"/>
      <c r="DBD59" s="89"/>
      <c r="DBE59" s="89"/>
      <c r="DBF59" s="89"/>
      <c r="DBG59" s="89"/>
      <c r="DBH59" s="89"/>
      <c r="DBI59" s="89"/>
      <c r="DBJ59" s="89"/>
      <c r="DBK59" s="89"/>
      <c r="DBL59" s="89"/>
      <c r="DBM59" s="89"/>
      <c r="DBN59" s="89"/>
      <c r="DBO59" s="89"/>
      <c r="DBP59" s="89"/>
      <c r="DBQ59" s="89"/>
      <c r="DBR59" s="89"/>
      <c r="DBS59" s="89"/>
      <c r="DBT59" s="89"/>
      <c r="DBU59" s="89"/>
      <c r="DBV59" s="89"/>
      <c r="DBW59" s="89"/>
      <c r="DBX59" s="89"/>
      <c r="DBY59" s="89"/>
      <c r="DBZ59" s="89"/>
      <c r="DCA59" s="89"/>
      <c r="DCB59" s="89"/>
      <c r="DCC59" s="89"/>
      <c r="DCD59" s="89"/>
      <c r="DCE59" s="89"/>
      <c r="DCF59" s="89"/>
      <c r="DCG59" s="89"/>
      <c r="DCH59" s="89"/>
      <c r="DCI59" s="89"/>
      <c r="DCJ59" s="89"/>
      <c r="DCK59" s="89"/>
      <c r="DCL59" s="89"/>
      <c r="DCM59" s="89"/>
      <c r="DCN59" s="89"/>
      <c r="DCO59" s="89"/>
      <c r="DCP59" s="89"/>
      <c r="DCQ59" s="89"/>
      <c r="DCR59" s="89"/>
      <c r="DCS59" s="89"/>
      <c r="DCT59" s="89"/>
      <c r="DCU59" s="89"/>
      <c r="DCV59" s="89"/>
      <c r="DCW59" s="89"/>
      <c r="DCX59" s="89"/>
      <c r="DCY59" s="89"/>
      <c r="DCZ59" s="89"/>
      <c r="DDA59" s="89"/>
      <c r="DDB59" s="89"/>
      <c r="DDC59" s="89"/>
      <c r="DDD59" s="89"/>
      <c r="DDE59" s="89"/>
      <c r="DDF59" s="89"/>
      <c r="DDG59" s="89"/>
      <c r="DDH59" s="89"/>
      <c r="DDI59" s="89"/>
      <c r="DDJ59" s="89"/>
      <c r="DDK59" s="89"/>
      <c r="DDL59" s="89"/>
      <c r="DDM59" s="89"/>
      <c r="DDN59" s="89"/>
      <c r="DDO59" s="89"/>
      <c r="DDP59" s="89"/>
      <c r="DDQ59" s="89"/>
      <c r="DDR59" s="89"/>
      <c r="DDS59" s="89"/>
      <c r="DDT59" s="89"/>
      <c r="DDU59" s="89"/>
      <c r="DDV59" s="89"/>
      <c r="DDW59" s="89"/>
      <c r="DDX59" s="89"/>
      <c r="DDY59" s="89"/>
      <c r="DDZ59" s="89"/>
      <c r="DEA59" s="89"/>
      <c r="DEB59" s="89"/>
      <c r="DEC59" s="89"/>
      <c r="DED59" s="89"/>
      <c r="DEE59" s="89"/>
      <c r="DEF59" s="89"/>
      <c r="DEG59" s="89"/>
      <c r="DEH59" s="89"/>
      <c r="DEI59" s="89"/>
      <c r="DEJ59" s="89"/>
      <c r="DEK59" s="89"/>
      <c r="DEL59" s="89"/>
      <c r="DEM59" s="89"/>
      <c r="DEN59" s="89"/>
      <c r="DEO59" s="89"/>
      <c r="DEP59" s="89"/>
      <c r="DEQ59" s="89"/>
      <c r="DER59" s="89"/>
      <c r="DES59" s="89"/>
      <c r="DET59" s="89"/>
      <c r="DEU59" s="89"/>
      <c r="DEV59" s="89"/>
      <c r="DEW59" s="89"/>
      <c r="DEX59" s="89"/>
      <c r="DEY59" s="89"/>
      <c r="DEZ59" s="89"/>
      <c r="DFA59" s="89"/>
      <c r="DFB59" s="89"/>
      <c r="DFC59" s="89"/>
      <c r="DFD59" s="89"/>
      <c r="DFE59" s="89"/>
      <c r="DFF59" s="89"/>
      <c r="DFG59" s="89"/>
      <c r="DFH59" s="89"/>
      <c r="DFI59" s="89"/>
      <c r="DFJ59" s="89"/>
      <c r="DFK59" s="89"/>
      <c r="DFL59" s="89"/>
      <c r="DFM59" s="89"/>
      <c r="DFN59" s="89"/>
      <c r="DFO59" s="89"/>
      <c r="DFP59" s="89"/>
      <c r="DFQ59" s="89"/>
      <c r="DFR59" s="89"/>
      <c r="DFS59" s="89"/>
      <c r="DFT59" s="89"/>
      <c r="DFU59" s="89"/>
      <c r="DFV59" s="89"/>
      <c r="DFW59" s="89"/>
      <c r="DFX59" s="89"/>
      <c r="DFY59" s="89"/>
      <c r="DFZ59" s="89"/>
      <c r="DGA59" s="89"/>
      <c r="DGB59" s="89"/>
      <c r="DGC59" s="89"/>
      <c r="DGD59" s="89"/>
      <c r="DGE59" s="89"/>
      <c r="DGF59" s="89"/>
      <c r="DGG59" s="89"/>
      <c r="DGH59" s="89"/>
      <c r="DGI59" s="89"/>
      <c r="DGJ59" s="89"/>
      <c r="DGK59" s="89"/>
      <c r="DGL59" s="89"/>
      <c r="DGM59" s="89"/>
      <c r="DGN59" s="89"/>
      <c r="DGO59" s="89"/>
      <c r="DGP59" s="89"/>
      <c r="DGQ59" s="89"/>
      <c r="DGR59" s="89"/>
      <c r="DGS59" s="89"/>
      <c r="DGT59" s="89"/>
      <c r="DGU59" s="89"/>
      <c r="DGV59" s="89"/>
      <c r="DGW59" s="89"/>
      <c r="DGX59" s="89"/>
      <c r="DGY59" s="89"/>
      <c r="DGZ59" s="89"/>
      <c r="DHA59" s="89"/>
      <c r="DHB59" s="89"/>
      <c r="DHC59" s="89"/>
      <c r="DHD59" s="89"/>
      <c r="DHE59" s="89"/>
      <c r="DHF59" s="89"/>
      <c r="DHG59" s="89"/>
      <c r="DHH59" s="89"/>
      <c r="DHI59" s="89"/>
      <c r="DHJ59" s="89"/>
      <c r="DHK59" s="89"/>
      <c r="DHL59" s="89"/>
      <c r="DHM59" s="89"/>
      <c r="DHN59" s="89"/>
      <c r="DHO59" s="89"/>
      <c r="DHP59" s="89"/>
      <c r="DHQ59" s="89"/>
      <c r="DHR59" s="89"/>
      <c r="DHS59" s="89"/>
      <c r="DHT59" s="89"/>
      <c r="DHU59" s="89"/>
      <c r="DHV59" s="89"/>
      <c r="DHW59" s="89"/>
      <c r="DHX59" s="89"/>
      <c r="DHY59" s="89"/>
      <c r="DHZ59" s="89"/>
      <c r="DIA59" s="89"/>
      <c r="DIB59" s="89"/>
      <c r="DIC59" s="89"/>
      <c r="DID59" s="89"/>
      <c r="DIE59" s="89"/>
      <c r="DIF59" s="89"/>
      <c r="DIG59" s="89"/>
      <c r="DIH59" s="89"/>
      <c r="DII59" s="89"/>
      <c r="DIJ59" s="89"/>
      <c r="DIK59" s="89"/>
      <c r="DIL59" s="89"/>
      <c r="DIM59" s="89"/>
      <c r="DIN59" s="89"/>
      <c r="DIO59" s="89"/>
      <c r="DIP59" s="89"/>
      <c r="DIQ59" s="89"/>
      <c r="DIR59" s="89"/>
      <c r="DIS59" s="89"/>
      <c r="DIT59" s="89"/>
      <c r="DIU59" s="89"/>
      <c r="DIV59" s="89"/>
      <c r="DIW59" s="89"/>
      <c r="DIX59" s="89"/>
      <c r="DIY59" s="89"/>
      <c r="DIZ59" s="89"/>
      <c r="DJA59" s="89"/>
      <c r="DJB59" s="89"/>
      <c r="DJC59" s="89"/>
      <c r="DJD59" s="89"/>
      <c r="DJE59" s="89"/>
      <c r="DJF59" s="89"/>
      <c r="DJG59" s="89"/>
      <c r="DJH59" s="89"/>
      <c r="DJI59" s="89"/>
      <c r="DJJ59" s="89"/>
      <c r="DJK59" s="89"/>
      <c r="DJL59" s="89"/>
      <c r="DJM59" s="89"/>
      <c r="DJN59" s="89"/>
      <c r="DJO59" s="89"/>
      <c r="DJP59" s="89"/>
      <c r="DJQ59" s="89"/>
      <c r="DJR59" s="89"/>
      <c r="DJS59" s="89"/>
      <c r="DJT59" s="89"/>
      <c r="DJU59" s="89"/>
      <c r="DJV59" s="89"/>
      <c r="DJW59" s="89"/>
      <c r="DJX59" s="89"/>
      <c r="DJY59" s="89"/>
      <c r="DJZ59" s="89"/>
      <c r="DKA59" s="89"/>
      <c r="DKB59" s="89"/>
      <c r="DKC59" s="89"/>
      <c r="DKD59" s="89"/>
      <c r="DKE59" s="89"/>
      <c r="DKF59" s="89"/>
      <c r="DKG59" s="89"/>
      <c r="DKH59" s="89"/>
      <c r="DKI59" s="89"/>
      <c r="DKJ59" s="89"/>
      <c r="DKK59" s="89"/>
      <c r="DKL59" s="89"/>
      <c r="DKM59" s="89"/>
      <c r="DKN59" s="89"/>
      <c r="DKO59" s="89"/>
      <c r="DKP59" s="89"/>
      <c r="DKQ59" s="89"/>
      <c r="DKR59" s="89"/>
      <c r="DKS59" s="89"/>
      <c r="DKT59" s="89"/>
      <c r="DKU59" s="89"/>
      <c r="DKV59" s="89"/>
      <c r="DKW59" s="89"/>
      <c r="DKX59" s="89"/>
      <c r="DKY59" s="89"/>
      <c r="DKZ59" s="89"/>
      <c r="DLA59" s="89"/>
      <c r="DLB59" s="89"/>
      <c r="DLC59" s="89"/>
      <c r="DLD59" s="89"/>
      <c r="DLE59" s="89"/>
      <c r="DLF59" s="89"/>
      <c r="DLG59" s="89"/>
      <c r="DLH59" s="89"/>
      <c r="DLI59" s="89"/>
      <c r="DLJ59" s="89"/>
      <c r="DLK59" s="89"/>
      <c r="DLL59" s="89"/>
      <c r="DLM59" s="89"/>
      <c r="DLN59" s="89"/>
      <c r="DLO59" s="89"/>
      <c r="DLP59" s="89"/>
      <c r="DLQ59" s="89"/>
      <c r="DLR59" s="89"/>
      <c r="DLS59" s="89"/>
      <c r="DLT59" s="89"/>
      <c r="DLU59" s="89"/>
      <c r="DLV59" s="89"/>
      <c r="DLW59" s="89"/>
      <c r="DLX59" s="89"/>
      <c r="DLY59" s="89"/>
      <c r="DLZ59" s="89"/>
      <c r="DMA59" s="89"/>
      <c r="DMB59" s="89"/>
      <c r="DMC59" s="89"/>
      <c r="DMD59" s="89"/>
      <c r="DME59" s="89"/>
      <c r="DMF59" s="89"/>
      <c r="DMG59" s="89"/>
      <c r="DMH59" s="89"/>
      <c r="DMI59" s="89"/>
      <c r="DMJ59" s="89"/>
      <c r="DMK59" s="89"/>
      <c r="DML59" s="89"/>
      <c r="DMM59" s="89"/>
      <c r="DMN59" s="89"/>
      <c r="DMO59" s="89"/>
      <c r="DMP59" s="89"/>
      <c r="DMQ59" s="89"/>
      <c r="DMR59" s="89"/>
      <c r="DMS59" s="89"/>
      <c r="DMT59" s="89"/>
      <c r="DMU59" s="89"/>
      <c r="DMV59" s="89"/>
      <c r="DMW59" s="89"/>
      <c r="DMX59" s="89"/>
      <c r="DMY59" s="89"/>
      <c r="DMZ59" s="89"/>
      <c r="DNA59" s="89"/>
      <c r="DNB59" s="89"/>
      <c r="DNC59" s="89"/>
      <c r="DND59" s="89"/>
      <c r="DNE59" s="89"/>
      <c r="DNF59" s="89"/>
      <c r="DNG59" s="89"/>
      <c r="DNH59" s="89"/>
      <c r="DNI59" s="89"/>
      <c r="DNJ59" s="89"/>
      <c r="DNK59" s="89"/>
      <c r="DNL59" s="89"/>
      <c r="DNM59" s="89"/>
      <c r="DNN59" s="89"/>
      <c r="DNO59" s="89"/>
      <c r="DNP59" s="89"/>
      <c r="DNQ59" s="89"/>
      <c r="DNR59" s="89"/>
      <c r="DNS59" s="89"/>
      <c r="DNT59" s="89"/>
      <c r="DNU59" s="89"/>
      <c r="DNV59" s="89"/>
      <c r="DNW59" s="89"/>
      <c r="DNX59" s="89"/>
      <c r="DNY59" s="89"/>
      <c r="DNZ59" s="89"/>
      <c r="DOA59" s="89"/>
      <c r="DOB59" s="89"/>
      <c r="DOC59" s="89"/>
      <c r="DOD59" s="89"/>
      <c r="DOE59" s="89"/>
      <c r="DOF59" s="89"/>
      <c r="DOG59" s="89"/>
      <c r="DOH59" s="89"/>
      <c r="DOI59" s="89"/>
      <c r="DOJ59" s="89"/>
      <c r="DOK59" s="89"/>
      <c r="DOL59" s="89"/>
      <c r="DOM59" s="89"/>
      <c r="DON59" s="89"/>
      <c r="DOO59" s="89"/>
      <c r="DOP59" s="89"/>
      <c r="DOQ59" s="89"/>
      <c r="DOR59" s="89"/>
      <c r="DOS59" s="89"/>
      <c r="DOT59" s="89"/>
      <c r="DOU59" s="89"/>
      <c r="DOV59" s="89"/>
      <c r="DOW59" s="89"/>
      <c r="DOX59" s="89"/>
      <c r="DOY59" s="89"/>
      <c r="DOZ59" s="89"/>
      <c r="DPA59" s="89"/>
      <c r="DPB59" s="89"/>
      <c r="DPC59" s="89"/>
      <c r="DPD59" s="89"/>
      <c r="DPE59" s="89"/>
      <c r="DPF59" s="89"/>
      <c r="DPG59" s="89"/>
      <c r="DPH59" s="89"/>
      <c r="DPI59" s="89"/>
      <c r="DPJ59" s="89"/>
      <c r="DPK59" s="89"/>
      <c r="DPL59" s="89"/>
      <c r="DPM59" s="89"/>
      <c r="DPN59" s="89"/>
      <c r="DPO59" s="89"/>
      <c r="DPP59" s="89"/>
      <c r="DPQ59" s="89"/>
      <c r="DPR59" s="89"/>
      <c r="DPS59" s="89"/>
      <c r="DPT59" s="89"/>
      <c r="DPU59" s="89"/>
      <c r="DPV59" s="89"/>
      <c r="DPW59" s="89"/>
      <c r="DPX59" s="89"/>
      <c r="DPY59" s="89"/>
      <c r="DPZ59" s="89"/>
      <c r="DQA59" s="89"/>
      <c r="DQB59" s="89"/>
      <c r="DQC59" s="89"/>
      <c r="DQD59" s="89"/>
      <c r="DQE59" s="89"/>
      <c r="DQF59" s="89"/>
      <c r="DQG59" s="89"/>
      <c r="DQH59" s="89"/>
      <c r="DQI59" s="89"/>
      <c r="DQJ59" s="89"/>
      <c r="DQK59" s="89"/>
      <c r="DQL59" s="89"/>
      <c r="DQM59" s="89"/>
      <c r="DQN59" s="89"/>
      <c r="DQO59" s="89"/>
      <c r="DQP59" s="89"/>
      <c r="DQQ59" s="89"/>
      <c r="DQR59" s="89"/>
      <c r="DQS59" s="89"/>
      <c r="DQT59" s="89"/>
      <c r="DQU59" s="89"/>
      <c r="DQV59" s="89"/>
      <c r="DQW59" s="89"/>
      <c r="DQX59" s="89"/>
      <c r="DQY59" s="89"/>
      <c r="DQZ59" s="89"/>
      <c r="DRA59" s="89"/>
      <c r="DRB59" s="89"/>
      <c r="DRC59" s="89"/>
      <c r="DRD59" s="89"/>
      <c r="DRE59" s="89"/>
      <c r="DRF59" s="89"/>
      <c r="DRG59" s="89"/>
      <c r="DRH59" s="89"/>
      <c r="DRI59" s="89"/>
      <c r="DRJ59" s="89"/>
      <c r="DRK59" s="89"/>
      <c r="DRL59" s="89"/>
      <c r="DRM59" s="89"/>
      <c r="DRN59" s="89"/>
      <c r="DRO59" s="89"/>
      <c r="DRP59" s="89"/>
      <c r="DRQ59" s="89"/>
      <c r="DRR59" s="89"/>
      <c r="DRS59" s="89"/>
      <c r="DRT59" s="89"/>
      <c r="DRU59" s="89"/>
      <c r="DRV59" s="89"/>
      <c r="DRW59" s="89"/>
      <c r="DRX59" s="89"/>
      <c r="DRY59" s="89"/>
      <c r="DRZ59" s="89"/>
      <c r="DSA59" s="89"/>
      <c r="DSB59" s="89"/>
      <c r="DSC59" s="89"/>
      <c r="DSD59" s="89"/>
      <c r="DSE59" s="89"/>
      <c r="DSF59" s="89"/>
      <c r="DSG59" s="89"/>
      <c r="DSH59" s="89"/>
      <c r="DSI59" s="89"/>
      <c r="DSJ59" s="89"/>
      <c r="DSK59" s="89"/>
      <c r="DSL59" s="89"/>
      <c r="DSM59" s="89"/>
      <c r="DSN59" s="89"/>
      <c r="DSO59" s="89"/>
      <c r="DSP59" s="89"/>
      <c r="DSQ59" s="89"/>
      <c r="DSR59" s="89"/>
      <c r="DSS59" s="89"/>
      <c r="DST59" s="89"/>
      <c r="DSU59" s="89"/>
      <c r="DSV59" s="89"/>
      <c r="DSW59" s="89"/>
      <c r="DSX59" s="89"/>
      <c r="DSY59" s="89"/>
      <c r="DSZ59" s="89"/>
      <c r="DTA59" s="89"/>
      <c r="DTB59" s="89"/>
      <c r="DTC59" s="89"/>
      <c r="DTD59" s="89"/>
      <c r="DTE59" s="89"/>
      <c r="DTF59" s="89"/>
      <c r="DTG59" s="89"/>
      <c r="DTH59" s="89"/>
      <c r="DTI59" s="89"/>
      <c r="DTJ59" s="89"/>
      <c r="DTK59" s="89"/>
      <c r="DTL59" s="89"/>
      <c r="DTM59" s="89"/>
      <c r="DTN59" s="89"/>
      <c r="DTO59" s="89"/>
      <c r="DTP59" s="89"/>
      <c r="DTQ59" s="89"/>
      <c r="DTR59" s="89"/>
      <c r="DTS59" s="89"/>
      <c r="DTT59" s="89"/>
      <c r="DTU59" s="89"/>
      <c r="DTV59" s="89"/>
      <c r="DTW59" s="89"/>
      <c r="DTX59" s="89"/>
      <c r="DTY59" s="89"/>
      <c r="DTZ59" s="89"/>
      <c r="DUA59" s="89"/>
      <c r="DUB59" s="89"/>
      <c r="DUC59" s="89"/>
      <c r="DUD59" s="89"/>
      <c r="DUE59" s="89"/>
      <c r="DUF59" s="89"/>
      <c r="DUG59" s="89"/>
      <c r="DUH59" s="89"/>
      <c r="DUI59" s="89"/>
      <c r="DUJ59" s="89"/>
      <c r="DUK59" s="89"/>
      <c r="DUL59" s="89"/>
      <c r="DUM59" s="89"/>
      <c r="DUN59" s="89"/>
      <c r="DUO59" s="89"/>
      <c r="DUP59" s="89"/>
      <c r="DUQ59" s="89"/>
      <c r="DUR59" s="89"/>
      <c r="DUS59" s="89"/>
      <c r="DUT59" s="89"/>
      <c r="DUU59" s="89"/>
      <c r="DUV59" s="89"/>
      <c r="DUW59" s="89"/>
      <c r="DUX59" s="89"/>
      <c r="DUY59" s="89"/>
      <c r="DUZ59" s="89"/>
      <c r="DVA59" s="89"/>
      <c r="DVB59" s="89"/>
      <c r="DVC59" s="89"/>
      <c r="DVD59" s="89"/>
      <c r="DVE59" s="89"/>
      <c r="DVF59" s="89"/>
      <c r="DVG59" s="89"/>
      <c r="DVH59" s="89"/>
      <c r="DVI59" s="89"/>
      <c r="DVJ59" s="89"/>
      <c r="DVK59" s="89"/>
      <c r="DVL59" s="89"/>
      <c r="DVM59" s="89"/>
      <c r="DVN59" s="89"/>
      <c r="DVO59" s="89"/>
      <c r="DVP59" s="89"/>
      <c r="DVQ59" s="89"/>
      <c r="DVR59" s="89"/>
      <c r="DVS59" s="89"/>
      <c r="DVT59" s="89"/>
      <c r="DVU59" s="89"/>
      <c r="DVV59" s="89"/>
      <c r="DVW59" s="89"/>
      <c r="DVX59" s="89"/>
      <c r="DVY59" s="89"/>
      <c r="DVZ59" s="89"/>
      <c r="DWA59" s="89"/>
      <c r="DWB59" s="89"/>
      <c r="DWC59" s="89"/>
      <c r="DWD59" s="89"/>
      <c r="DWE59" s="89"/>
      <c r="DWF59" s="89"/>
      <c r="DWG59" s="89"/>
      <c r="DWH59" s="89"/>
      <c r="DWI59" s="89"/>
      <c r="DWJ59" s="89"/>
      <c r="DWK59" s="89"/>
      <c r="DWL59" s="89"/>
      <c r="DWM59" s="89"/>
      <c r="DWN59" s="89"/>
      <c r="DWO59" s="89"/>
      <c r="DWP59" s="89"/>
      <c r="DWQ59" s="89"/>
      <c r="DWR59" s="89"/>
      <c r="DWS59" s="89"/>
      <c r="DWT59" s="89"/>
      <c r="DWU59" s="89"/>
      <c r="DWV59" s="89"/>
      <c r="DWW59" s="89"/>
      <c r="DWX59" s="89"/>
      <c r="DWY59" s="89"/>
      <c r="DWZ59" s="89"/>
      <c r="DXA59" s="89"/>
      <c r="DXB59" s="89"/>
      <c r="DXC59" s="89"/>
      <c r="DXD59" s="89"/>
      <c r="DXE59" s="89"/>
      <c r="DXF59" s="89"/>
      <c r="DXG59" s="89"/>
      <c r="DXH59" s="89"/>
      <c r="DXI59" s="89"/>
      <c r="DXJ59" s="89"/>
      <c r="DXK59" s="89"/>
      <c r="DXL59" s="89"/>
      <c r="DXM59" s="89"/>
      <c r="DXN59" s="89"/>
      <c r="DXO59" s="89"/>
      <c r="DXP59" s="89"/>
      <c r="DXQ59" s="89"/>
      <c r="DXR59" s="89"/>
      <c r="DXS59" s="89"/>
      <c r="DXT59" s="89"/>
      <c r="DXU59" s="89"/>
      <c r="DXV59" s="89"/>
      <c r="DXW59" s="89"/>
      <c r="DXX59" s="89"/>
      <c r="DXY59" s="89"/>
      <c r="DXZ59" s="89"/>
      <c r="DYA59" s="89"/>
      <c r="DYB59" s="89"/>
      <c r="DYC59" s="89"/>
      <c r="DYD59" s="89"/>
      <c r="DYE59" s="89"/>
      <c r="DYF59" s="89"/>
      <c r="DYG59" s="89"/>
      <c r="DYH59" s="89"/>
      <c r="DYI59" s="89"/>
      <c r="DYJ59" s="89"/>
      <c r="DYK59" s="89"/>
      <c r="DYL59" s="89"/>
      <c r="DYM59" s="89"/>
      <c r="DYN59" s="89"/>
      <c r="DYO59" s="89"/>
      <c r="DYP59" s="89"/>
      <c r="DYQ59" s="89"/>
      <c r="DYR59" s="89"/>
      <c r="DYS59" s="89"/>
      <c r="DYT59" s="89"/>
      <c r="DYU59" s="89"/>
      <c r="DYV59" s="89"/>
      <c r="DYW59" s="89"/>
      <c r="DYX59" s="89"/>
      <c r="DYY59" s="89"/>
      <c r="DYZ59" s="89"/>
      <c r="DZA59" s="89"/>
      <c r="DZB59" s="89"/>
      <c r="DZC59" s="89"/>
      <c r="DZD59" s="89"/>
      <c r="DZE59" s="89"/>
      <c r="DZF59" s="89"/>
      <c r="DZG59" s="89"/>
      <c r="DZH59" s="89"/>
      <c r="DZI59" s="89"/>
      <c r="DZJ59" s="89"/>
      <c r="DZK59" s="89"/>
      <c r="DZL59" s="89"/>
      <c r="DZM59" s="89"/>
      <c r="DZN59" s="89"/>
      <c r="DZO59" s="89"/>
      <c r="DZP59" s="89"/>
      <c r="DZQ59" s="89"/>
      <c r="DZR59" s="89"/>
      <c r="DZS59" s="89"/>
      <c r="DZT59" s="89"/>
      <c r="DZU59" s="89"/>
      <c r="DZV59" s="89"/>
      <c r="DZW59" s="89"/>
      <c r="DZX59" s="89"/>
      <c r="DZY59" s="89"/>
      <c r="DZZ59" s="89"/>
      <c r="EAA59" s="89"/>
      <c r="EAB59" s="89"/>
      <c r="EAC59" s="89"/>
      <c r="EAD59" s="89"/>
      <c r="EAE59" s="89"/>
      <c r="EAF59" s="89"/>
      <c r="EAG59" s="89"/>
      <c r="EAH59" s="89"/>
      <c r="EAI59" s="89"/>
      <c r="EAJ59" s="89"/>
      <c r="EAK59" s="89"/>
      <c r="EAL59" s="89"/>
      <c r="EAM59" s="89"/>
      <c r="EAN59" s="89"/>
      <c r="EAO59" s="89"/>
      <c r="EAP59" s="89"/>
      <c r="EAQ59" s="89"/>
      <c r="EAR59" s="89"/>
      <c r="EAS59" s="89"/>
      <c r="EAT59" s="89"/>
      <c r="EAU59" s="89"/>
      <c r="EAV59" s="89"/>
      <c r="EAW59" s="89"/>
      <c r="EAX59" s="89"/>
      <c r="EAY59" s="89"/>
      <c r="EAZ59" s="89"/>
      <c r="EBA59" s="89"/>
      <c r="EBB59" s="89"/>
      <c r="EBC59" s="89"/>
      <c r="EBD59" s="89"/>
      <c r="EBE59" s="89"/>
      <c r="EBF59" s="89"/>
      <c r="EBG59" s="89"/>
      <c r="EBH59" s="89"/>
      <c r="EBI59" s="89"/>
      <c r="EBJ59" s="89"/>
      <c r="EBK59" s="89"/>
      <c r="EBL59" s="89"/>
      <c r="EBM59" s="89"/>
      <c r="EBN59" s="89"/>
      <c r="EBO59" s="89"/>
      <c r="EBP59" s="89"/>
      <c r="EBQ59" s="89"/>
      <c r="EBR59" s="89"/>
      <c r="EBS59" s="89"/>
      <c r="EBT59" s="89"/>
      <c r="EBU59" s="89"/>
      <c r="EBV59" s="89"/>
      <c r="EBW59" s="89"/>
      <c r="EBX59" s="89"/>
      <c r="EBY59" s="89"/>
      <c r="EBZ59" s="89"/>
      <c r="ECA59" s="89"/>
      <c r="ECB59" s="89"/>
      <c r="ECC59" s="89"/>
      <c r="ECD59" s="89"/>
      <c r="ECE59" s="89"/>
      <c r="ECF59" s="89"/>
      <c r="ECG59" s="89"/>
      <c r="ECH59" s="89"/>
      <c r="ECI59" s="89"/>
      <c r="ECJ59" s="89"/>
      <c r="ECK59" s="89"/>
      <c r="ECL59" s="89"/>
      <c r="ECM59" s="89"/>
      <c r="ECN59" s="89"/>
      <c r="ECO59" s="89"/>
      <c r="ECP59" s="89"/>
      <c r="ECQ59" s="89"/>
      <c r="ECR59" s="89"/>
      <c r="ECS59" s="89"/>
      <c r="ECT59" s="89"/>
      <c r="ECU59" s="89"/>
      <c r="ECV59" s="89"/>
      <c r="ECW59" s="89"/>
      <c r="ECX59" s="89"/>
      <c r="ECY59" s="89"/>
      <c r="ECZ59" s="89"/>
      <c r="EDA59" s="89"/>
      <c r="EDB59" s="89"/>
      <c r="EDC59" s="89"/>
      <c r="EDD59" s="89"/>
      <c r="EDE59" s="89"/>
      <c r="EDF59" s="89"/>
      <c r="EDG59" s="89"/>
      <c r="EDH59" s="89"/>
      <c r="EDI59" s="89"/>
      <c r="EDJ59" s="89"/>
      <c r="EDK59" s="89"/>
      <c r="EDL59" s="89"/>
      <c r="EDM59" s="89"/>
      <c r="EDN59" s="89"/>
      <c r="EDO59" s="89"/>
      <c r="EDP59" s="89"/>
      <c r="EDQ59" s="89"/>
      <c r="EDR59" s="89"/>
      <c r="EDS59" s="89"/>
      <c r="EDT59" s="89"/>
      <c r="EDU59" s="89"/>
      <c r="EDV59" s="89"/>
      <c r="EDW59" s="89"/>
      <c r="EDX59" s="89"/>
      <c r="EDY59" s="89"/>
      <c r="EDZ59" s="89"/>
      <c r="EEA59" s="89"/>
      <c r="EEB59" s="89"/>
      <c r="EEC59" s="89"/>
      <c r="EED59" s="89"/>
      <c r="EEE59" s="89"/>
      <c r="EEF59" s="89"/>
      <c r="EEG59" s="89"/>
      <c r="EEH59" s="89"/>
      <c r="EEI59" s="89"/>
      <c r="EEJ59" s="89"/>
      <c r="EEK59" s="89"/>
      <c r="EEL59" s="89"/>
      <c r="EEM59" s="89"/>
      <c r="EEN59" s="89"/>
      <c r="EEO59" s="89"/>
      <c r="EEP59" s="89"/>
      <c r="EEQ59" s="89"/>
      <c r="EER59" s="89"/>
      <c r="EES59" s="89"/>
      <c r="EET59" s="89"/>
      <c r="EEU59" s="89"/>
      <c r="EEV59" s="89"/>
      <c r="EEW59" s="89"/>
      <c r="EEX59" s="89"/>
      <c r="EEY59" s="89"/>
      <c r="EEZ59" s="89"/>
      <c r="EFA59" s="89"/>
      <c r="EFB59" s="89"/>
      <c r="EFC59" s="89"/>
      <c r="EFD59" s="89"/>
      <c r="EFE59" s="89"/>
      <c r="EFF59" s="89"/>
      <c r="EFG59" s="89"/>
      <c r="EFH59" s="89"/>
      <c r="EFI59" s="89"/>
      <c r="EFJ59" s="89"/>
      <c r="EFK59" s="89"/>
      <c r="EFL59" s="89"/>
      <c r="EFM59" s="89"/>
      <c r="EFN59" s="89"/>
      <c r="EFO59" s="89"/>
      <c r="EFP59" s="89"/>
      <c r="EFQ59" s="89"/>
      <c r="EFR59" s="89"/>
      <c r="EFS59" s="89"/>
      <c r="EFT59" s="89"/>
      <c r="EFU59" s="89"/>
      <c r="EFV59" s="89"/>
      <c r="EFW59" s="89"/>
      <c r="EFX59" s="89"/>
      <c r="EFY59" s="89"/>
      <c r="EFZ59" s="89"/>
      <c r="EGA59" s="89"/>
      <c r="EGB59" s="89"/>
      <c r="EGC59" s="89"/>
      <c r="EGD59" s="89"/>
      <c r="EGE59" s="89"/>
      <c r="EGF59" s="89"/>
      <c r="EGG59" s="89"/>
      <c r="EGH59" s="89"/>
      <c r="EGI59" s="89"/>
      <c r="EGJ59" s="89"/>
      <c r="EGK59" s="89"/>
      <c r="EGL59" s="89"/>
      <c r="EGM59" s="89"/>
      <c r="EGN59" s="89"/>
      <c r="EGO59" s="89"/>
      <c r="EGP59" s="89"/>
      <c r="EGQ59" s="89"/>
      <c r="EGR59" s="89"/>
      <c r="EGS59" s="89"/>
      <c r="EGT59" s="89"/>
      <c r="EGU59" s="89"/>
      <c r="EGV59" s="89"/>
      <c r="EGW59" s="89"/>
      <c r="EGX59" s="89"/>
      <c r="EGY59" s="89"/>
      <c r="EGZ59" s="89"/>
      <c r="EHA59" s="89"/>
      <c r="EHB59" s="89"/>
      <c r="EHC59" s="89"/>
      <c r="EHD59" s="89"/>
      <c r="EHE59" s="89"/>
      <c r="EHF59" s="89"/>
      <c r="EHG59" s="89"/>
      <c r="EHH59" s="89"/>
      <c r="EHI59" s="89"/>
      <c r="EHJ59" s="89"/>
      <c r="EHK59" s="89"/>
      <c r="EHL59" s="89"/>
      <c r="EHM59" s="89"/>
      <c r="EHN59" s="89"/>
      <c r="EHO59" s="89"/>
      <c r="EHP59" s="89"/>
      <c r="EHQ59" s="89"/>
      <c r="EHR59" s="89"/>
      <c r="EHS59" s="89"/>
      <c r="EHT59" s="89"/>
      <c r="EHU59" s="89"/>
      <c r="EHV59" s="89"/>
      <c r="EHW59" s="89"/>
      <c r="EHX59" s="89"/>
      <c r="EHY59" s="89"/>
      <c r="EHZ59" s="89"/>
      <c r="EIA59" s="89"/>
      <c r="EIB59" s="89"/>
      <c r="EIC59" s="89"/>
      <c r="EID59" s="89"/>
      <c r="EIE59" s="89"/>
      <c r="EIF59" s="89"/>
      <c r="EIG59" s="89"/>
      <c r="EIH59" s="89"/>
      <c r="EII59" s="89"/>
      <c r="EIJ59" s="89"/>
      <c r="EIK59" s="89"/>
      <c r="EIL59" s="89"/>
      <c r="EIM59" s="89"/>
      <c r="EIN59" s="89"/>
      <c r="EIO59" s="89"/>
      <c r="EIP59" s="89"/>
      <c r="EIQ59" s="89"/>
      <c r="EIR59" s="89"/>
      <c r="EIS59" s="89"/>
      <c r="EIT59" s="89"/>
      <c r="EIU59" s="89"/>
      <c r="EIV59" s="89"/>
      <c r="EIW59" s="89"/>
      <c r="EIX59" s="89"/>
      <c r="EIY59" s="89"/>
      <c r="EIZ59" s="89"/>
      <c r="EJA59" s="89"/>
      <c r="EJB59" s="89"/>
      <c r="EJC59" s="89"/>
      <c r="EJD59" s="89"/>
      <c r="EJE59" s="89"/>
      <c r="EJF59" s="89"/>
      <c r="EJG59" s="89"/>
      <c r="EJH59" s="89"/>
      <c r="EJI59" s="89"/>
      <c r="EJJ59" s="89"/>
      <c r="EJK59" s="89"/>
      <c r="EJL59" s="89"/>
      <c r="EJM59" s="89"/>
      <c r="EJN59" s="89"/>
      <c r="EJO59" s="89"/>
      <c r="EJP59" s="89"/>
      <c r="EJQ59" s="89"/>
      <c r="EJR59" s="89"/>
      <c r="EJS59" s="89"/>
      <c r="EJT59" s="89"/>
      <c r="EJU59" s="89"/>
      <c r="EJV59" s="89"/>
      <c r="EJW59" s="89"/>
      <c r="EJX59" s="89"/>
      <c r="EJY59" s="89"/>
      <c r="EJZ59" s="89"/>
      <c r="EKA59" s="89"/>
      <c r="EKB59" s="89"/>
      <c r="EKC59" s="89"/>
      <c r="EKD59" s="89"/>
      <c r="EKE59" s="89"/>
      <c r="EKF59" s="89"/>
      <c r="EKG59" s="89"/>
      <c r="EKH59" s="89"/>
      <c r="EKI59" s="89"/>
      <c r="EKJ59" s="89"/>
      <c r="EKK59" s="89"/>
      <c r="EKL59" s="89"/>
      <c r="EKM59" s="89"/>
      <c r="EKN59" s="89"/>
      <c r="EKO59" s="89"/>
      <c r="EKP59" s="89"/>
      <c r="EKQ59" s="89"/>
      <c r="EKR59" s="89"/>
      <c r="EKS59" s="89"/>
      <c r="EKT59" s="89"/>
      <c r="EKU59" s="89"/>
      <c r="EKV59" s="89"/>
      <c r="EKW59" s="89"/>
      <c r="EKX59" s="89"/>
      <c r="EKY59" s="89"/>
      <c r="EKZ59" s="89"/>
      <c r="ELA59" s="89"/>
      <c r="ELB59" s="89"/>
      <c r="ELC59" s="89"/>
      <c r="ELD59" s="89"/>
      <c r="ELE59" s="89"/>
      <c r="ELF59" s="89"/>
      <c r="ELG59" s="89"/>
      <c r="ELH59" s="89"/>
      <c r="ELI59" s="89"/>
      <c r="ELJ59" s="89"/>
      <c r="ELK59" s="89"/>
      <c r="ELL59" s="89"/>
      <c r="ELM59" s="89"/>
      <c r="ELN59" s="89"/>
      <c r="ELO59" s="89"/>
      <c r="ELP59" s="89"/>
      <c r="ELQ59" s="89"/>
      <c r="ELR59" s="89"/>
      <c r="ELS59" s="89"/>
      <c r="ELT59" s="89"/>
      <c r="ELU59" s="89"/>
      <c r="ELV59" s="89"/>
      <c r="ELW59" s="89"/>
      <c r="ELX59" s="89"/>
      <c r="ELY59" s="89"/>
      <c r="ELZ59" s="89"/>
      <c r="EMA59" s="89"/>
      <c r="EMB59" s="89"/>
      <c r="EMC59" s="89"/>
      <c r="EMD59" s="89"/>
      <c r="EME59" s="89"/>
      <c r="EMF59" s="89"/>
      <c r="EMG59" s="89"/>
      <c r="EMH59" s="89"/>
      <c r="EMI59" s="89"/>
      <c r="EMJ59" s="89"/>
      <c r="EMK59" s="89"/>
      <c r="EML59" s="89"/>
      <c r="EMM59" s="89"/>
      <c r="EMN59" s="89"/>
      <c r="EMO59" s="89"/>
      <c r="EMP59" s="89"/>
      <c r="EMQ59" s="89"/>
      <c r="EMR59" s="89"/>
      <c r="EMS59" s="89"/>
      <c r="EMT59" s="89"/>
      <c r="EMU59" s="89"/>
      <c r="EMV59" s="89"/>
      <c r="EMW59" s="89"/>
      <c r="EMX59" s="89"/>
      <c r="EMY59" s="89"/>
      <c r="EMZ59" s="89"/>
      <c r="ENA59" s="89"/>
      <c r="ENB59" s="89"/>
      <c r="ENC59" s="89"/>
      <c r="END59" s="89"/>
      <c r="ENE59" s="89"/>
      <c r="ENF59" s="89"/>
      <c r="ENG59" s="89"/>
      <c r="ENH59" s="89"/>
      <c r="ENI59" s="89"/>
      <c r="ENJ59" s="89"/>
      <c r="ENK59" s="89"/>
      <c r="ENL59" s="89"/>
      <c r="ENM59" s="89"/>
      <c r="ENN59" s="89"/>
      <c r="ENO59" s="89"/>
      <c r="ENP59" s="89"/>
      <c r="ENQ59" s="89"/>
      <c r="ENR59" s="89"/>
      <c r="ENS59" s="89"/>
      <c r="ENT59" s="89"/>
      <c r="ENU59" s="89"/>
      <c r="ENV59" s="89"/>
      <c r="ENW59" s="89"/>
      <c r="ENX59" s="89"/>
      <c r="ENY59" s="89"/>
      <c r="ENZ59" s="89"/>
      <c r="EOA59" s="89"/>
      <c r="EOB59" s="89"/>
      <c r="EOC59" s="89"/>
      <c r="EOD59" s="89"/>
      <c r="EOE59" s="89"/>
      <c r="EOF59" s="89"/>
      <c r="EOG59" s="89"/>
      <c r="EOH59" s="89"/>
      <c r="EOI59" s="89"/>
      <c r="EOJ59" s="89"/>
      <c r="EOK59" s="89"/>
      <c r="EOL59" s="89"/>
      <c r="EOM59" s="89"/>
      <c r="EON59" s="89"/>
      <c r="EOO59" s="89"/>
      <c r="EOP59" s="89"/>
      <c r="EOQ59" s="89"/>
      <c r="EOR59" s="89"/>
      <c r="EOS59" s="89"/>
      <c r="EOT59" s="89"/>
      <c r="EOU59" s="89"/>
      <c r="EOV59" s="89"/>
      <c r="EOW59" s="89"/>
      <c r="EOX59" s="89"/>
      <c r="EOY59" s="89"/>
      <c r="EOZ59" s="89"/>
      <c r="EPA59" s="89"/>
      <c r="EPB59" s="89"/>
      <c r="EPC59" s="89"/>
      <c r="EPD59" s="89"/>
      <c r="EPE59" s="89"/>
      <c r="EPF59" s="89"/>
      <c r="EPG59" s="89"/>
      <c r="EPH59" s="89"/>
      <c r="EPI59" s="89"/>
      <c r="EPJ59" s="89"/>
      <c r="EPK59" s="89"/>
      <c r="EPL59" s="89"/>
      <c r="EPM59" s="89"/>
      <c r="EPN59" s="89"/>
      <c r="EPO59" s="89"/>
      <c r="EPP59" s="89"/>
      <c r="EPQ59" s="89"/>
      <c r="EPR59" s="89"/>
      <c r="EPS59" s="89"/>
      <c r="EPT59" s="89"/>
      <c r="EPU59" s="89"/>
      <c r="EPV59" s="89"/>
      <c r="EPW59" s="89"/>
      <c r="EPX59" s="89"/>
      <c r="EPY59" s="89"/>
      <c r="EPZ59" s="89"/>
      <c r="EQA59" s="89"/>
      <c r="EQB59" s="89"/>
      <c r="EQC59" s="89"/>
      <c r="EQD59" s="89"/>
      <c r="EQE59" s="89"/>
      <c r="EQF59" s="89"/>
      <c r="EQG59" s="89"/>
      <c r="EQH59" s="89"/>
      <c r="EQI59" s="89"/>
      <c r="EQJ59" s="89"/>
      <c r="EQK59" s="89"/>
      <c r="EQL59" s="89"/>
      <c r="EQM59" s="89"/>
      <c r="EQN59" s="89"/>
      <c r="EQO59" s="89"/>
      <c r="EQP59" s="89"/>
      <c r="EQQ59" s="89"/>
      <c r="EQR59" s="89"/>
      <c r="EQS59" s="89"/>
      <c r="EQT59" s="89"/>
      <c r="EQU59" s="89"/>
      <c r="EQV59" s="89"/>
      <c r="EQW59" s="89"/>
      <c r="EQX59" s="89"/>
      <c r="EQY59" s="89"/>
      <c r="EQZ59" s="89"/>
      <c r="ERA59" s="89"/>
      <c r="ERB59" s="89"/>
      <c r="ERC59" s="89"/>
      <c r="ERD59" s="89"/>
      <c r="ERE59" s="89"/>
      <c r="ERF59" s="89"/>
      <c r="ERG59" s="89"/>
      <c r="ERH59" s="89"/>
      <c r="ERI59" s="89"/>
      <c r="ERJ59" s="89"/>
      <c r="ERK59" s="89"/>
      <c r="ERL59" s="89"/>
      <c r="ERM59" s="89"/>
      <c r="ERN59" s="89"/>
      <c r="ERO59" s="89"/>
      <c r="ERP59" s="89"/>
      <c r="ERQ59" s="89"/>
      <c r="ERR59" s="89"/>
      <c r="ERS59" s="89"/>
      <c r="ERT59" s="89"/>
      <c r="ERU59" s="89"/>
      <c r="ERV59" s="89"/>
      <c r="ERW59" s="89"/>
      <c r="ERX59" s="89"/>
      <c r="ERY59" s="89"/>
      <c r="ERZ59" s="89"/>
      <c r="ESA59" s="89"/>
      <c r="ESB59" s="89"/>
      <c r="ESC59" s="89"/>
      <c r="ESD59" s="89"/>
      <c r="ESE59" s="89"/>
      <c r="ESF59" s="89"/>
      <c r="ESG59" s="89"/>
      <c r="ESH59" s="89"/>
      <c r="ESI59" s="89"/>
      <c r="ESJ59" s="89"/>
      <c r="ESK59" s="89"/>
      <c r="ESL59" s="89"/>
      <c r="ESM59" s="89"/>
      <c r="ESN59" s="89"/>
      <c r="ESO59" s="89"/>
      <c r="ESP59" s="89"/>
      <c r="ESQ59" s="89"/>
      <c r="ESR59" s="89"/>
      <c r="ESS59" s="89"/>
      <c r="EST59" s="89"/>
      <c r="ESU59" s="89"/>
      <c r="ESV59" s="89"/>
      <c r="ESW59" s="89"/>
      <c r="ESX59" s="89"/>
      <c r="ESY59" s="89"/>
      <c r="ESZ59" s="89"/>
      <c r="ETA59" s="89"/>
      <c r="ETB59" s="89"/>
      <c r="ETC59" s="89"/>
      <c r="ETD59" s="89"/>
      <c r="ETE59" s="89"/>
      <c r="ETF59" s="89"/>
      <c r="ETG59" s="89"/>
      <c r="ETH59" s="89"/>
      <c r="ETI59" s="89"/>
      <c r="ETJ59" s="89"/>
      <c r="ETK59" s="89"/>
      <c r="ETL59" s="89"/>
      <c r="ETM59" s="89"/>
      <c r="ETN59" s="89"/>
      <c r="ETO59" s="89"/>
      <c r="ETP59" s="89"/>
      <c r="ETQ59" s="89"/>
      <c r="ETR59" s="89"/>
      <c r="ETS59" s="89"/>
      <c r="ETT59" s="89"/>
      <c r="ETU59" s="89"/>
      <c r="ETV59" s="89"/>
      <c r="ETW59" s="89"/>
      <c r="ETX59" s="89"/>
      <c r="ETY59" s="89"/>
      <c r="ETZ59" s="89"/>
      <c r="EUA59" s="89"/>
      <c r="EUB59" s="89"/>
      <c r="EUC59" s="89"/>
      <c r="EUD59" s="89"/>
      <c r="EUE59" s="89"/>
      <c r="EUF59" s="89"/>
      <c r="EUG59" s="89"/>
      <c r="EUH59" s="89"/>
      <c r="EUI59" s="89"/>
      <c r="EUJ59" s="89"/>
      <c r="EUK59" s="89"/>
      <c r="EUL59" s="89"/>
      <c r="EUM59" s="89"/>
      <c r="EUN59" s="89"/>
      <c r="EUO59" s="89"/>
      <c r="EUP59" s="89"/>
      <c r="EUQ59" s="89"/>
      <c r="EUR59" s="89"/>
      <c r="EUS59" s="89"/>
      <c r="EUT59" s="89"/>
      <c r="EUU59" s="89"/>
      <c r="EUV59" s="89"/>
      <c r="EUW59" s="89"/>
      <c r="EUX59" s="89"/>
      <c r="EUY59" s="89"/>
      <c r="EUZ59" s="89"/>
      <c r="EVA59" s="89"/>
      <c r="EVB59" s="89"/>
      <c r="EVC59" s="89"/>
      <c r="EVD59" s="89"/>
      <c r="EVE59" s="89"/>
      <c r="EVF59" s="89"/>
      <c r="EVG59" s="89"/>
      <c r="EVH59" s="89"/>
      <c r="EVI59" s="89"/>
      <c r="EVJ59" s="89"/>
      <c r="EVK59" s="89"/>
      <c r="EVL59" s="89"/>
      <c r="EVM59" s="89"/>
      <c r="EVN59" s="89"/>
      <c r="EVO59" s="89"/>
      <c r="EVP59" s="89"/>
      <c r="EVQ59" s="89"/>
      <c r="EVR59" s="89"/>
      <c r="EVS59" s="89"/>
      <c r="EVT59" s="89"/>
      <c r="EVU59" s="89"/>
      <c r="EVV59" s="89"/>
      <c r="EVW59" s="89"/>
      <c r="EVX59" s="89"/>
      <c r="EVY59" s="89"/>
      <c r="EVZ59" s="89"/>
      <c r="EWA59" s="89"/>
      <c r="EWB59" s="89"/>
      <c r="EWC59" s="89"/>
      <c r="EWD59" s="89"/>
      <c r="EWE59" s="89"/>
      <c r="EWF59" s="89"/>
      <c r="EWG59" s="89"/>
      <c r="EWH59" s="89"/>
      <c r="EWI59" s="89"/>
      <c r="EWJ59" s="89"/>
      <c r="EWK59" s="89"/>
      <c r="EWL59" s="89"/>
      <c r="EWM59" s="89"/>
      <c r="EWN59" s="89"/>
      <c r="EWO59" s="89"/>
      <c r="EWP59" s="89"/>
      <c r="EWQ59" s="89"/>
      <c r="EWR59" s="89"/>
      <c r="EWS59" s="89"/>
      <c r="EWT59" s="89"/>
      <c r="EWU59" s="89"/>
      <c r="EWV59" s="89"/>
      <c r="EWW59" s="89"/>
      <c r="EWX59" s="89"/>
      <c r="EWY59" s="89"/>
      <c r="EWZ59" s="89"/>
      <c r="EXA59" s="89"/>
      <c r="EXB59" s="89"/>
      <c r="EXC59" s="89"/>
      <c r="EXD59" s="89"/>
      <c r="EXE59" s="89"/>
      <c r="EXF59" s="89"/>
      <c r="EXG59" s="89"/>
      <c r="EXH59" s="89"/>
      <c r="EXI59" s="89"/>
      <c r="EXJ59" s="89"/>
      <c r="EXK59" s="89"/>
      <c r="EXL59" s="89"/>
      <c r="EXM59" s="89"/>
      <c r="EXN59" s="89"/>
      <c r="EXO59" s="89"/>
      <c r="EXP59" s="89"/>
      <c r="EXQ59" s="89"/>
      <c r="EXR59" s="89"/>
      <c r="EXS59" s="89"/>
      <c r="EXT59" s="89"/>
      <c r="EXU59" s="89"/>
      <c r="EXV59" s="89"/>
      <c r="EXW59" s="89"/>
      <c r="EXX59" s="89"/>
      <c r="EXY59" s="89"/>
      <c r="EXZ59" s="89"/>
      <c r="EYA59" s="89"/>
      <c r="EYB59" s="89"/>
      <c r="EYC59" s="89"/>
      <c r="EYD59" s="89"/>
      <c r="EYE59" s="89"/>
      <c r="EYF59" s="89"/>
      <c r="EYG59" s="89"/>
      <c r="EYH59" s="89"/>
      <c r="EYI59" s="89"/>
      <c r="EYJ59" s="89"/>
      <c r="EYK59" s="89"/>
      <c r="EYL59" s="89"/>
      <c r="EYM59" s="89"/>
      <c r="EYN59" s="89"/>
      <c r="EYO59" s="89"/>
      <c r="EYP59" s="89"/>
      <c r="EYQ59" s="89"/>
      <c r="EYR59" s="89"/>
      <c r="EYS59" s="89"/>
      <c r="EYT59" s="89"/>
      <c r="EYU59" s="89"/>
      <c r="EYV59" s="89"/>
      <c r="EYW59" s="89"/>
      <c r="EYX59" s="89"/>
      <c r="EYY59" s="89"/>
      <c r="EYZ59" s="89"/>
      <c r="EZA59" s="89"/>
      <c r="EZB59" s="89"/>
      <c r="EZC59" s="89"/>
      <c r="EZD59" s="89"/>
      <c r="EZE59" s="89"/>
      <c r="EZF59" s="89"/>
      <c r="EZG59" s="89"/>
      <c r="EZH59" s="89"/>
      <c r="EZI59" s="89"/>
      <c r="EZJ59" s="89"/>
      <c r="EZK59" s="89"/>
      <c r="EZL59" s="89"/>
      <c r="EZM59" s="89"/>
      <c r="EZN59" s="89"/>
      <c r="EZO59" s="89"/>
      <c r="EZP59" s="89"/>
      <c r="EZQ59" s="89"/>
      <c r="EZR59" s="89"/>
      <c r="EZS59" s="89"/>
      <c r="EZT59" s="89"/>
      <c r="EZU59" s="89"/>
      <c r="EZV59" s="89"/>
      <c r="EZW59" s="89"/>
      <c r="EZX59" s="89"/>
      <c r="EZY59" s="89"/>
      <c r="EZZ59" s="89"/>
      <c r="FAA59" s="89"/>
      <c r="FAB59" s="89"/>
      <c r="FAC59" s="89"/>
      <c r="FAD59" s="89"/>
      <c r="FAE59" s="89"/>
      <c r="FAF59" s="89"/>
      <c r="FAG59" s="89"/>
      <c r="FAH59" s="89"/>
      <c r="FAI59" s="89"/>
      <c r="FAJ59" s="89"/>
      <c r="FAK59" s="89"/>
      <c r="FAL59" s="89"/>
      <c r="FAM59" s="89"/>
      <c r="FAN59" s="89"/>
      <c r="FAO59" s="89"/>
      <c r="FAP59" s="89"/>
      <c r="FAQ59" s="89"/>
      <c r="FAR59" s="89"/>
      <c r="FAS59" s="89"/>
      <c r="FAT59" s="89"/>
      <c r="FAU59" s="89"/>
      <c r="FAV59" s="89"/>
      <c r="FAW59" s="89"/>
      <c r="FAX59" s="89"/>
      <c r="FAY59" s="89"/>
      <c r="FAZ59" s="89"/>
      <c r="FBA59" s="89"/>
      <c r="FBB59" s="89"/>
      <c r="FBC59" s="89"/>
      <c r="FBD59" s="89"/>
      <c r="FBE59" s="89"/>
      <c r="FBF59" s="89"/>
      <c r="FBG59" s="89"/>
      <c r="FBH59" s="89"/>
      <c r="FBI59" s="89"/>
      <c r="FBJ59" s="89"/>
      <c r="FBK59" s="89"/>
      <c r="FBL59" s="89"/>
      <c r="FBM59" s="89"/>
      <c r="FBN59" s="89"/>
      <c r="FBO59" s="89"/>
      <c r="FBP59" s="89"/>
      <c r="FBQ59" s="89"/>
      <c r="FBR59" s="89"/>
      <c r="FBS59" s="89"/>
      <c r="FBT59" s="89"/>
      <c r="FBU59" s="89"/>
      <c r="FBV59" s="89"/>
      <c r="FBW59" s="89"/>
      <c r="FBX59" s="89"/>
      <c r="FBY59" s="89"/>
      <c r="FBZ59" s="89"/>
      <c r="FCA59" s="89"/>
      <c r="FCB59" s="89"/>
      <c r="FCC59" s="89"/>
      <c r="FCD59" s="89"/>
      <c r="FCE59" s="89"/>
      <c r="FCF59" s="89"/>
      <c r="FCG59" s="89"/>
      <c r="FCH59" s="89"/>
      <c r="FCI59" s="89"/>
      <c r="FCJ59" s="89"/>
      <c r="FCK59" s="89"/>
      <c r="FCL59" s="89"/>
      <c r="FCM59" s="89"/>
      <c r="FCN59" s="89"/>
      <c r="FCO59" s="89"/>
      <c r="FCP59" s="89"/>
      <c r="FCQ59" s="89"/>
      <c r="FCR59" s="89"/>
      <c r="FCS59" s="89"/>
      <c r="FCT59" s="89"/>
      <c r="FCU59" s="89"/>
      <c r="FCV59" s="89"/>
      <c r="FCW59" s="89"/>
      <c r="FCX59" s="89"/>
      <c r="FCY59" s="89"/>
      <c r="FCZ59" s="89"/>
      <c r="FDA59" s="89"/>
      <c r="FDB59" s="89"/>
      <c r="FDC59" s="89"/>
      <c r="FDD59" s="89"/>
      <c r="FDE59" s="89"/>
      <c r="FDF59" s="89"/>
      <c r="FDG59" s="89"/>
      <c r="FDH59" s="89"/>
      <c r="FDI59" s="89"/>
      <c r="FDJ59" s="89"/>
      <c r="FDK59" s="89"/>
      <c r="FDL59" s="89"/>
      <c r="FDM59" s="89"/>
      <c r="FDN59" s="89"/>
      <c r="FDO59" s="89"/>
      <c r="FDP59" s="89"/>
      <c r="FDQ59" s="89"/>
      <c r="FDR59" s="89"/>
      <c r="FDS59" s="89"/>
      <c r="FDT59" s="89"/>
      <c r="FDU59" s="89"/>
      <c r="FDV59" s="89"/>
      <c r="FDW59" s="89"/>
      <c r="FDX59" s="89"/>
      <c r="FDY59" s="89"/>
      <c r="FDZ59" s="89"/>
      <c r="FEA59" s="89"/>
      <c r="FEB59" s="89"/>
      <c r="FEC59" s="89"/>
      <c r="FED59" s="89"/>
      <c r="FEE59" s="89"/>
      <c r="FEF59" s="89"/>
      <c r="FEG59" s="89"/>
      <c r="FEH59" s="89"/>
      <c r="FEI59" s="89"/>
      <c r="FEJ59" s="89"/>
      <c r="FEK59" s="89"/>
      <c r="FEL59" s="89"/>
      <c r="FEM59" s="89"/>
      <c r="FEN59" s="89"/>
      <c r="FEO59" s="89"/>
      <c r="FEP59" s="89"/>
      <c r="FEQ59" s="89"/>
      <c r="FER59" s="89"/>
      <c r="FES59" s="89"/>
      <c r="FET59" s="89"/>
      <c r="FEU59" s="89"/>
      <c r="FEV59" s="89"/>
      <c r="FEW59" s="89"/>
      <c r="FEX59" s="89"/>
      <c r="FEY59" s="89"/>
      <c r="FEZ59" s="89"/>
      <c r="FFA59" s="89"/>
      <c r="FFB59" s="89"/>
      <c r="FFC59" s="89"/>
      <c r="FFD59" s="89"/>
      <c r="FFE59" s="89"/>
      <c r="FFF59" s="89"/>
      <c r="FFG59" s="89"/>
      <c r="FFH59" s="89"/>
      <c r="FFI59" s="89"/>
      <c r="FFJ59" s="89"/>
      <c r="FFK59" s="89"/>
      <c r="FFL59" s="89"/>
      <c r="FFM59" s="89"/>
      <c r="FFN59" s="89"/>
      <c r="FFO59" s="89"/>
      <c r="FFP59" s="89"/>
      <c r="FFQ59" s="89"/>
      <c r="FFR59" s="89"/>
      <c r="FFS59" s="89"/>
      <c r="FFT59" s="89"/>
      <c r="FFU59" s="89"/>
      <c r="FFV59" s="89"/>
      <c r="FFW59" s="89"/>
      <c r="FFX59" s="89"/>
      <c r="FFY59" s="89"/>
      <c r="FFZ59" s="89"/>
      <c r="FGA59" s="89"/>
      <c r="FGB59" s="89"/>
      <c r="FGC59" s="89"/>
      <c r="FGD59" s="89"/>
      <c r="FGE59" s="89"/>
      <c r="FGF59" s="89"/>
      <c r="FGG59" s="89"/>
      <c r="FGH59" s="89"/>
      <c r="FGI59" s="89"/>
      <c r="FGJ59" s="89"/>
      <c r="FGK59" s="89"/>
      <c r="FGL59" s="89"/>
      <c r="FGM59" s="89"/>
      <c r="FGN59" s="89"/>
      <c r="FGO59" s="89"/>
      <c r="FGP59" s="89"/>
      <c r="FGQ59" s="89"/>
      <c r="FGR59" s="89"/>
      <c r="FGS59" s="89"/>
      <c r="FGT59" s="89"/>
      <c r="FGU59" s="89"/>
      <c r="FGV59" s="89"/>
      <c r="FGW59" s="89"/>
      <c r="FGX59" s="89"/>
      <c r="FGY59" s="89"/>
      <c r="FGZ59" s="89"/>
      <c r="FHA59" s="89"/>
      <c r="FHB59" s="89"/>
      <c r="FHC59" s="89"/>
      <c r="FHD59" s="89"/>
      <c r="FHE59" s="89"/>
      <c r="FHF59" s="89"/>
      <c r="FHG59" s="89"/>
      <c r="FHH59" s="89"/>
      <c r="FHI59" s="89"/>
      <c r="FHJ59" s="89"/>
      <c r="FHK59" s="89"/>
      <c r="FHL59" s="89"/>
      <c r="FHM59" s="89"/>
      <c r="FHN59" s="89"/>
      <c r="FHO59" s="89"/>
      <c r="FHP59" s="89"/>
      <c r="FHQ59" s="89"/>
      <c r="FHR59" s="89"/>
      <c r="FHS59" s="89"/>
      <c r="FHT59" s="89"/>
      <c r="FHU59" s="89"/>
      <c r="FHV59" s="89"/>
      <c r="FHW59" s="89"/>
      <c r="FHX59" s="89"/>
      <c r="FHY59" s="89"/>
      <c r="FHZ59" s="89"/>
      <c r="FIA59" s="89"/>
      <c r="FIB59" s="89"/>
      <c r="FIC59" s="89"/>
      <c r="FID59" s="89"/>
      <c r="FIE59" s="89"/>
      <c r="FIF59" s="89"/>
      <c r="FIG59" s="89"/>
      <c r="FIH59" s="89"/>
      <c r="FII59" s="89"/>
      <c r="FIJ59" s="89"/>
      <c r="FIK59" s="89"/>
      <c r="FIL59" s="89"/>
      <c r="FIM59" s="89"/>
      <c r="FIN59" s="89"/>
      <c r="FIO59" s="89"/>
      <c r="FIP59" s="89"/>
      <c r="FIQ59" s="89"/>
      <c r="FIR59" s="89"/>
      <c r="FIS59" s="89"/>
      <c r="FIT59" s="89"/>
      <c r="FIU59" s="89"/>
      <c r="FIV59" s="89"/>
      <c r="FIW59" s="89"/>
      <c r="FIX59" s="89"/>
      <c r="FIY59" s="89"/>
      <c r="FIZ59" s="89"/>
      <c r="FJA59" s="89"/>
      <c r="FJB59" s="89"/>
      <c r="FJC59" s="89"/>
      <c r="FJD59" s="89"/>
      <c r="FJE59" s="89"/>
      <c r="FJF59" s="89"/>
      <c r="FJG59" s="89"/>
      <c r="FJH59" s="89"/>
      <c r="FJI59" s="89"/>
      <c r="FJJ59" s="89"/>
      <c r="FJK59" s="89"/>
      <c r="FJL59" s="89"/>
      <c r="FJM59" s="89"/>
      <c r="FJN59" s="89"/>
      <c r="FJO59" s="89"/>
      <c r="FJP59" s="89"/>
      <c r="FJQ59" s="89"/>
      <c r="FJR59" s="89"/>
      <c r="FJS59" s="89"/>
      <c r="FJT59" s="89"/>
      <c r="FJU59" s="89"/>
      <c r="FJV59" s="89"/>
      <c r="FJW59" s="89"/>
      <c r="FJX59" s="89"/>
      <c r="FJY59" s="89"/>
      <c r="FJZ59" s="89"/>
      <c r="FKA59" s="89"/>
      <c r="FKB59" s="89"/>
      <c r="FKC59" s="89"/>
      <c r="FKD59" s="89"/>
      <c r="FKE59" s="89"/>
      <c r="FKF59" s="89"/>
      <c r="FKG59" s="89"/>
      <c r="FKH59" s="89"/>
      <c r="FKI59" s="89"/>
      <c r="FKJ59" s="89"/>
      <c r="FKK59" s="89"/>
      <c r="FKL59" s="89"/>
      <c r="FKM59" s="89"/>
      <c r="FKN59" s="89"/>
      <c r="FKO59" s="89"/>
      <c r="FKP59" s="89"/>
      <c r="FKQ59" s="89"/>
      <c r="FKR59" s="89"/>
      <c r="FKS59" s="89"/>
      <c r="FKT59" s="89"/>
      <c r="FKU59" s="89"/>
      <c r="FKV59" s="89"/>
      <c r="FKW59" s="89"/>
      <c r="FKX59" s="89"/>
      <c r="FKY59" s="89"/>
      <c r="FKZ59" s="89"/>
      <c r="FLA59" s="89"/>
      <c r="FLB59" s="89"/>
      <c r="FLC59" s="89"/>
      <c r="FLD59" s="89"/>
      <c r="FLE59" s="89"/>
      <c r="FLF59" s="89"/>
      <c r="FLG59" s="89"/>
      <c r="FLH59" s="89"/>
      <c r="FLI59" s="89"/>
      <c r="FLJ59" s="89"/>
      <c r="FLK59" s="89"/>
      <c r="FLL59" s="89"/>
      <c r="FLM59" s="89"/>
      <c r="FLN59" s="89"/>
      <c r="FLO59" s="89"/>
      <c r="FLP59" s="89"/>
      <c r="FLQ59" s="89"/>
      <c r="FLR59" s="89"/>
      <c r="FLS59" s="89"/>
      <c r="FLT59" s="89"/>
      <c r="FLU59" s="89"/>
      <c r="FLV59" s="89"/>
      <c r="FLW59" s="89"/>
      <c r="FLX59" s="89"/>
      <c r="FLY59" s="89"/>
      <c r="FLZ59" s="89"/>
      <c r="FMA59" s="89"/>
      <c r="FMB59" s="89"/>
      <c r="FMC59" s="89"/>
      <c r="FMD59" s="89"/>
      <c r="FME59" s="89"/>
      <c r="FMF59" s="89"/>
      <c r="FMG59" s="89"/>
      <c r="FMH59" s="89"/>
      <c r="FMI59" s="89"/>
      <c r="FMJ59" s="89"/>
      <c r="FMK59" s="89"/>
      <c r="FML59" s="89"/>
      <c r="FMM59" s="89"/>
      <c r="FMN59" s="89"/>
      <c r="FMO59" s="89"/>
      <c r="FMP59" s="89"/>
      <c r="FMQ59" s="89"/>
      <c r="FMR59" s="89"/>
      <c r="FMS59" s="89"/>
      <c r="FMT59" s="89"/>
      <c r="FMU59" s="89"/>
      <c r="FMV59" s="89"/>
      <c r="FMW59" s="89"/>
      <c r="FMX59" s="89"/>
      <c r="FMY59" s="89"/>
      <c r="FMZ59" s="89"/>
      <c r="FNA59" s="89"/>
      <c r="FNB59" s="89"/>
      <c r="FNC59" s="89"/>
      <c r="FND59" s="89"/>
      <c r="FNE59" s="89"/>
      <c r="FNF59" s="89"/>
      <c r="FNG59" s="89"/>
      <c r="FNH59" s="89"/>
      <c r="FNI59" s="89"/>
      <c r="FNJ59" s="89"/>
      <c r="FNK59" s="89"/>
      <c r="FNL59" s="89"/>
      <c r="FNM59" s="89"/>
      <c r="FNN59" s="89"/>
      <c r="FNO59" s="89"/>
      <c r="FNP59" s="89"/>
      <c r="FNQ59" s="89"/>
      <c r="FNR59" s="89"/>
      <c r="FNS59" s="89"/>
      <c r="FNT59" s="89"/>
      <c r="FNU59" s="89"/>
      <c r="FNV59" s="89"/>
      <c r="FNW59" s="89"/>
      <c r="FNX59" s="89"/>
      <c r="FNY59" s="89"/>
      <c r="FNZ59" s="89"/>
      <c r="FOA59" s="89"/>
      <c r="FOB59" s="89"/>
      <c r="FOC59" s="89"/>
      <c r="FOD59" s="89"/>
      <c r="FOE59" s="89"/>
      <c r="FOF59" s="89"/>
      <c r="FOG59" s="89"/>
      <c r="FOH59" s="89"/>
      <c r="FOI59" s="89"/>
      <c r="FOJ59" s="89"/>
      <c r="FOK59" s="89"/>
      <c r="FOL59" s="89"/>
      <c r="FOM59" s="89"/>
      <c r="FON59" s="89"/>
      <c r="FOO59" s="89"/>
      <c r="FOP59" s="89"/>
      <c r="FOQ59" s="89"/>
      <c r="FOR59" s="89"/>
      <c r="FOS59" s="89"/>
      <c r="FOT59" s="89"/>
      <c r="FOU59" s="89"/>
      <c r="FOV59" s="89"/>
      <c r="FOW59" s="89"/>
      <c r="FOX59" s="89"/>
      <c r="FOY59" s="89"/>
      <c r="FOZ59" s="89"/>
      <c r="FPA59" s="89"/>
      <c r="FPB59" s="89"/>
      <c r="FPC59" s="89"/>
      <c r="FPD59" s="89"/>
      <c r="FPE59" s="89"/>
      <c r="FPF59" s="89"/>
      <c r="FPG59" s="89"/>
      <c r="FPH59" s="89"/>
      <c r="FPI59" s="89"/>
      <c r="FPJ59" s="89"/>
      <c r="FPK59" s="89"/>
      <c r="FPL59" s="89"/>
      <c r="FPM59" s="89"/>
      <c r="FPN59" s="89"/>
      <c r="FPO59" s="89"/>
      <c r="FPP59" s="89"/>
      <c r="FPQ59" s="89"/>
      <c r="FPR59" s="89"/>
      <c r="FPS59" s="89"/>
      <c r="FPT59" s="89"/>
      <c r="FPU59" s="89"/>
      <c r="FPV59" s="89"/>
      <c r="FPW59" s="89"/>
      <c r="FPX59" s="89"/>
      <c r="FPY59" s="89"/>
      <c r="FPZ59" s="89"/>
      <c r="FQA59" s="89"/>
      <c r="FQB59" s="89"/>
      <c r="FQC59" s="89"/>
      <c r="FQD59" s="89"/>
      <c r="FQE59" s="89"/>
      <c r="FQF59" s="89"/>
      <c r="FQG59" s="89"/>
      <c r="FQH59" s="89"/>
      <c r="FQI59" s="89"/>
      <c r="FQJ59" s="89"/>
      <c r="FQK59" s="89"/>
      <c r="FQL59" s="89"/>
      <c r="FQM59" s="89"/>
      <c r="FQN59" s="89"/>
      <c r="FQO59" s="89"/>
      <c r="FQP59" s="89"/>
      <c r="FQQ59" s="89"/>
      <c r="FQR59" s="89"/>
      <c r="FQS59" s="89"/>
      <c r="FQT59" s="89"/>
      <c r="FQU59" s="89"/>
      <c r="FQV59" s="89"/>
      <c r="FQW59" s="89"/>
      <c r="FQX59" s="89"/>
      <c r="FQY59" s="89"/>
      <c r="FQZ59" s="89"/>
      <c r="FRA59" s="89"/>
      <c r="FRB59" s="89"/>
      <c r="FRC59" s="89"/>
      <c r="FRD59" s="89"/>
      <c r="FRE59" s="89"/>
      <c r="FRF59" s="89"/>
      <c r="FRG59" s="89"/>
      <c r="FRH59" s="89"/>
      <c r="FRI59" s="89"/>
      <c r="FRJ59" s="89"/>
      <c r="FRK59" s="89"/>
      <c r="FRL59" s="89"/>
      <c r="FRM59" s="89"/>
      <c r="FRN59" s="89"/>
      <c r="FRO59" s="89"/>
      <c r="FRP59" s="89"/>
      <c r="FRQ59" s="89"/>
      <c r="FRR59" s="89"/>
      <c r="FRS59" s="89"/>
      <c r="FRT59" s="89"/>
      <c r="FRU59" s="89"/>
      <c r="FRV59" s="89"/>
      <c r="FRW59" s="89"/>
      <c r="FRX59" s="89"/>
      <c r="FRY59" s="89"/>
      <c r="FRZ59" s="89"/>
      <c r="FSA59" s="89"/>
      <c r="FSB59" s="89"/>
      <c r="FSC59" s="89"/>
      <c r="FSD59" s="89"/>
      <c r="FSE59" s="89"/>
      <c r="FSF59" s="89"/>
      <c r="FSG59" s="89"/>
      <c r="FSH59" s="89"/>
      <c r="FSI59" s="89"/>
      <c r="FSJ59" s="89"/>
      <c r="FSK59" s="89"/>
      <c r="FSL59" s="89"/>
      <c r="FSM59" s="89"/>
      <c r="FSN59" s="89"/>
      <c r="FSO59" s="89"/>
      <c r="FSP59" s="89"/>
      <c r="FSQ59" s="89"/>
      <c r="FSR59" s="89"/>
      <c r="FSS59" s="89"/>
      <c r="FST59" s="89"/>
      <c r="FSU59" s="89"/>
      <c r="FSV59" s="89"/>
      <c r="FSW59" s="89"/>
      <c r="FSX59" s="89"/>
      <c r="FSY59" s="89"/>
      <c r="FSZ59" s="89"/>
      <c r="FTA59" s="89"/>
      <c r="FTB59" s="89"/>
      <c r="FTC59" s="89"/>
      <c r="FTD59" s="89"/>
      <c r="FTE59" s="89"/>
      <c r="FTF59" s="89"/>
      <c r="FTG59" s="89"/>
      <c r="FTH59" s="89"/>
      <c r="FTI59" s="89"/>
      <c r="FTJ59" s="89"/>
      <c r="FTK59" s="89"/>
      <c r="FTL59" s="89"/>
      <c r="FTM59" s="89"/>
      <c r="FTN59" s="89"/>
      <c r="FTO59" s="89"/>
      <c r="FTP59" s="89"/>
      <c r="FTQ59" s="89"/>
      <c r="FTR59" s="89"/>
      <c r="FTS59" s="89"/>
      <c r="FTT59" s="89"/>
      <c r="FTU59" s="89"/>
      <c r="FTV59" s="89"/>
      <c r="FTW59" s="89"/>
      <c r="FTX59" s="89"/>
      <c r="FTY59" s="89"/>
      <c r="FTZ59" s="89"/>
      <c r="FUA59" s="89"/>
      <c r="FUB59" s="89"/>
      <c r="FUC59" s="89"/>
      <c r="FUD59" s="89"/>
      <c r="FUE59" s="89"/>
      <c r="FUF59" s="89"/>
      <c r="FUG59" s="89"/>
      <c r="FUH59" s="89"/>
      <c r="FUI59" s="89"/>
      <c r="FUJ59" s="89"/>
      <c r="FUK59" s="89"/>
      <c r="FUL59" s="89"/>
      <c r="FUM59" s="89"/>
      <c r="FUN59" s="89"/>
      <c r="FUO59" s="89"/>
      <c r="FUP59" s="89"/>
      <c r="FUQ59" s="89"/>
      <c r="FUR59" s="89"/>
      <c r="FUS59" s="89"/>
      <c r="FUT59" s="89"/>
      <c r="FUU59" s="89"/>
      <c r="FUV59" s="89"/>
      <c r="FUW59" s="89"/>
      <c r="FUX59" s="89"/>
      <c r="FUY59" s="89"/>
      <c r="FUZ59" s="89"/>
      <c r="FVA59" s="89"/>
      <c r="FVB59" s="89"/>
      <c r="FVC59" s="89"/>
      <c r="FVD59" s="89"/>
      <c r="FVE59" s="89"/>
      <c r="FVF59" s="89"/>
      <c r="FVG59" s="89"/>
      <c r="FVH59" s="89"/>
      <c r="FVI59" s="89"/>
      <c r="FVJ59" s="89"/>
      <c r="FVK59" s="89"/>
      <c r="FVL59" s="89"/>
      <c r="FVM59" s="89"/>
      <c r="FVN59" s="89"/>
      <c r="FVO59" s="89"/>
      <c r="FVP59" s="89"/>
      <c r="FVQ59" s="89"/>
      <c r="FVR59" s="89"/>
      <c r="FVS59" s="89"/>
      <c r="FVT59" s="89"/>
      <c r="FVU59" s="89"/>
      <c r="FVV59" s="89"/>
      <c r="FVW59" s="89"/>
      <c r="FVX59" s="89"/>
      <c r="FVY59" s="89"/>
      <c r="FVZ59" s="89"/>
      <c r="FWA59" s="89"/>
      <c r="FWB59" s="89"/>
      <c r="FWC59" s="89"/>
      <c r="FWD59" s="89"/>
      <c r="FWE59" s="89"/>
      <c r="FWF59" s="89"/>
      <c r="FWG59" s="89"/>
      <c r="FWH59" s="89"/>
      <c r="FWI59" s="89"/>
      <c r="FWJ59" s="89"/>
      <c r="FWK59" s="89"/>
      <c r="FWL59" s="89"/>
      <c r="FWM59" s="89"/>
      <c r="FWN59" s="89"/>
      <c r="FWO59" s="89"/>
      <c r="FWP59" s="89"/>
      <c r="FWQ59" s="89"/>
      <c r="FWR59" s="89"/>
      <c r="FWS59" s="89"/>
      <c r="FWT59" s="89"/>
      <c r="FWU59" s="89"/>
      <c r="FWV59" s="89"/>
      <c r="FWW59" s="89"/>
      <c r="FWX59" s="89"/>
      <c r="FWY59" s="89"/>
      <c r="FWZ59" s="89"/>
      <c r="FXA59" s="89"/>
      <c r="FXB59" s="89"/>
      <c r="FXC59" s="89"/>
      <c r="FXD59" s="89"/>
      <c r="FXE59" s="89"/>
      <c r="FXF59" s="89"/>
      <c r="FXG59" s="89"/>
      <c r="FXH59" s="89"/>
      <c r="FXI59" s="89"/>
      <c r="FXJ59" s="89"/>
      <c r="FXK59" s="89"/>
      <c r="FXL59" s="89"/>
      <c r="FXM59" s="89"/>
      <c r="FXN59" s="89"/>
      <c r="FXO59" s="89"/>
      <c r="FXP59" s="89"/>
      <c r="FXQ59" s="89"/>
      <c r="FXR59" s="89"/>
      <c r="FXS59" s="89"/>
      <c r="FXT59" s="89"/>
      <c r="FXU59" s="89"/>
      <c r="FXV59" s="89"/>
      <c r="FXW59" s="89"/>
      <c r="FXX59" s="89"/>
      <c r="FXY59" s="89"/>
      <c r="FXZ59" s="89"/>
      <c r="FYA59" s="89"/>
      <c r="FYB59" s="89"/>
      <c r="FYC59" s="89"/>
      <c r="FYD59" s="89"/>
      <c r="FYE59" s="89"/>
      <c r="FYF59" s="89"/>
      <c r="FYG59" s="89"/>
      <c r="FYH59" s="89"/>
      <c r="FYI59" s="89"/>
      <c r="FYJ59" s="89"/>
      <c r="FYK59" s="89"/>
      <c r="FYL59" s="89"/>
      <c r="FYM59" s="89"/>
      <c r="FYN59" s="89"/>
      <c r="FYO59" s="89"/>
      <c r="FYP59" s="89"/>
      <c r="FYQ59" s="89"/>
      <c r="FYR59" s="89"/>
      <c r="FYS59" s="89"/>
      <c r="FYT59" s="89"/>
      <c r="FYU59" s="89"/>
      <c r="FYV59" s="89"/>
      <c r="FYW59" s="89"/>
      <c r="FYX59" s="89"/>
      <c r="FYY59" s="89"/>
      <c r="FYZ59" s="89"/>
      <c r="FZA59" s="89"/>
      <c r="FZB59" s="89"/>
      <c r="FZC59" s="89"/>
      <c r="FZD59" s="89"/>
      <c r="FZE59" s="89"/>
      <c r="FZF59" s="89"/>
      <c r="FZG59" s="89"/>
      <c r="FZH59" s="89"/>
      <c r="FZI59" s="89"/>
      <c r="FZJ59" s="89"/>
      <c r="FZK59" s="89"/>
      <c r="FZL59" s="89"/>
      <c r="FZM59" s="89"/>
      <c r="FZN59" s="89"/>
      <c r="FZO59" s="89"/>
      <c r="FZP59" s="89"/>
      <c r="FZQ59" s="89"/>
      <c r="FZR59" s="89"/>
      <c r="FZS59" s="89"/>
      <c r="FZT59" s="89"/>
      <c r="FZU59" s="89"/>
      <c r="FZV59" s="89"/>
      <c r="FZW59" s="89"/>
      <c r="FZX59" s="89"/>
      <c r="FZY59" s="89"/>
      <c r="FZZ59" s="89"/>
      <c r="GAA59" s="89"/>
      <c r="GAB59" s="89"/>
      <c r="GAC59" s="89"/>
      <c r="GAD59" s="89"/>
      <c r="GAE59" s="89"/>
      <c r="GAF59" s="89"/>
      <c r="GAG59" s="89"/>
      <c r="GAH59" s="89"/>
      <c r="GAI59" s="89"/>
      <c r="GAJ59" s="89"/>
      <c r="GAK59" s="89"/>
      <c r="GAL59" s="89"/>
      <c r="GAM59" s="89"/>
      <c r="GAN59" s="89"/>
      <c r="GAO59" s="89"/>
      <c r="GAP59" s="89"/>
      <c r="GAQ59" s="89"/>
      <c r="GAR59" s="89"/>
      <c r="GAS59" s="89"/>
      <c r="GAT59" s="89"/>
      <c r="GAU59" s="89"/>
      <c r="GAV59" s="89"/>
      <c r="GAW59" s="89"/>
      <c r="GAX59" s="89"/>
      <c r="GAY59" s="89"/>
      <c r="GAZ59" s="89"/>
      <c r="GBA59" s="89"/>
      <c r="GBB59" s="89"/>
      <c r="GBC59" s="89"/>
      <c r="GBD59" s="89"/>
      <c r="GBE59" s="89"/>
      <c r="GBF59" s="89"/>
      <c r="GBG59" s="89"/>
      <c r="GBH59" s="89"/>
      <c r="GBI59" s="89"/>
      <c r="GBJ59" s="89"/>
      <c r="GBK59" s="89"/>
      <c r="GBL59" s="89"/>
      <c r="GBM59" s="89"/>
      <c r="GBN59" s="89"/>
      <c r="GBO59" s="89"/>
      <c r="GBP59" s="89"/>
      <c r="GBQ59" s="89"/>
      <c r="GBR59" s="89"/>
      <c r="GBS59" s="89"/>
      <c r="GBT59" s="89"/>
      <c r="GBU59" s="89"/>
      <c r="GBV59" s="89"/>
      <c r="GBW59" s="89"/>
      <c r="GBX59" s="89"/>
      <c r="GBY59" s="89"/>
      <c r="GBZ59" s="89"/>
      <c r="GCA59" s="89"/>
      <c r="GCB59" s="89"/>
      <c r="GCC59" s="89"/>
      <c r="GCD59" s="89"/>
      <c r="GCE59" s="89"/>
      <c r="GCF59" s="89"/>
      <c r="GCG59" s="89"/>
      <c r="GCH59" s="89"/>
      <c r="GCI59" s="89"/>
      <c r="GCJ59" s="89"/>
      <c r="GCK59" s="89"/>
      <c r="GCL59" s="89"/>
      <c r="GCM59" s="89"/>
      <c r="GCN59" s="89"/>
      <c r="GCO59" s="89"/>
      <c r="GCP59" s="89"/>
      <c r="GCQ59" s="89"/>
      <c r="GCR59" s="89"/>
      <c r="GCS59" s="89"/>
      <c r="GCT59" s="89"/>
      <c r="GCU59" s="89"/>
      <c r="GCV59" s="89"/>
      <c r="GCW59" s="89"/>
      <c r="GCX59" s="89"/>
      <c r="GCY59" s="89"/>
      <c r="GCZ59" s="89"/>
      <c r="GDA59" s="89"/>
      <c r="GDB59" s="89"/>
      <c r="GDC59" s="89"/>
      <c r="GDD59" s="89"/>
      <c r="GDE59" s="89"/>
      <c r="GDF59" s="89"/>
      <c r="GDG59" s="89"/>
      <c r="GDH59" s="89"/>
      <c r="GDI59" s="89"/>
      <c r="GDJ59" s="89"/>
      <c r="GDK59" s="89"/>
      <c r="GDL59" s="89"/>
      <c r="GDM59" s="89"/>
      <c r="GDN59" s="89"/>
      <c r="GDO59" s="89"/>
      <c r="GDP59" s="89"/>
      <c r="GDQ59" s="89"/>
      <c r="GDR59" s="89"/>
      <c r="GDS59" s="89"/>
      <c r="GDT59" s="89"/>
      <c r="GDU59" s="89"/>
      <c r="GDV59" s="89"/>
      <c r="GDW59" s="89"/>
      <c r="GDX59" s="89"/>
      <c r="GDY59" s="89"/>
      <c r="GDZ59" s="89"/>
      <c r="GEA59" s="89"/>
      <c r="GEB59" s="89"/>
      <c r="GEC59" s="89"/>
      <c r="GED59" s="89"/>
      <c r="GEE59" s="89"/>
      <c r="GEF59" s="89"/>
      <c r="GEG59" s="89"/>
      <c r="GEH59" s="89"/>
      <c r="GEI59" s="89"/>
      <c r="GEJ59" s="89"/>
      <c r="GEK59" s="89"/>
      <c r="GEL59" s="89"/>
      <c r="GEM59" s="89"/>
      <c r="GEN59" s="89"/>
      <c r="GEO59" s="89"/>
      <c r="GEP59" s="89"/>
      <c r="GEQ59" s="89"/>
      <c r="GER59" s="89"/>
      <c r="GES59" s="89"/>
      <c r="GET59" s="89"/>
      <c r="GEU59" s="89"/>
      <c r="GEV59" s="89"/>
      <c r="GEW59" s="89"/>
      <c r="GEX59" s="89"/>
      <c r="GEY59" s="89"/>
      <c r="GEZ59" s="89"/>
      <c r="GFA59" s="89"/>
      <c r="GFB59" s="89"/>
      <c r="GFC59" s="89"/>
      <c r="GFD59" s="89"/>
      <c r="GFE59" s="89"/>
      <c r="GFF59" s="89"/>
      <c r="GFG59" s="89"/>
      <c r="GFH59" s="89"/>
      <c r="GFI59" s="89"/>
      <c r="GFJ59" s="89"/>
      <c r="GFK59" s="89"/>
      <c r="GFL59" s="89"/>
      <c r="GFM59" s="89"/>
      <c r="GFN59" s="89"/>
      <c r="GFO59" s="89"/>
      <c r="GFP59" s="89"/>
      <c r="GFQ59" s="89"/>
      <c r="GFR59" s="89"/>
      <c r="GFS59" s="89"/>
      <c r="GFT59" s="89"/>
      <c r="GFU59" s="89"/>
      <c r="GFV59" s="89"/>
      <c r="GFW59" s="89"/>
      <c r="GFX59" s="89"/>
      <c r="GFY59" s="89"/>
      <c r="GFZ59" s="89"/>
      <c r="GGA59" s="89"/>
      <c r="GGB59" s="89"/>
      <c r="GGC59" s="89"/>
      <c r="GGD59" s="89"/>
      <c r="GGE59" s="89"/>
      <c r="GGF59" s="89"/>
      <c r="GGG59" s="89"/>
      <c r="GGH59" s="89"/>
      <c r="GGI59" s="89"/>
      <c r="GGJ59" s="89"/>
      <c r="GGK59" s="89"/>
      <c r="GGL59" s="89"/>
      <c r="GGM59" s="89"/>
      <c r="GGN59" s="89"/>
      <c r="GGO59" s="89"/>
      <c r="GGP59" s="89"/>
      <c r="GGQ59" s="89"/>
      <c r="GGR59" s="89"/>
      <c r="GGS59" s="89"/>
      <c r="GGT59" s="89"/>
      <c r="GGU59" s="89"/>
      <c r="GGV59" s="89"/>
      <c r="GGW59" s="89"/>
      <c r="GGX59" s="89"/>
      <c r="GGY59" s="89"/>
      <c r="GGZ59" s="89"/>
      <c r="GHA59" s="89"/>
      <c r="GHB59" s="89"/>
      <c r="GHC59" s="89"/>
      <c r="GHD59" s="89"/>
      <c r="GHE59" s="89"/>
      <c r="GHF59" s="89"/>
      <c r="GHG59" s="89"/>
      <c r="GHH59" s="89"/>
      <c r="GHI59" s="89"/>
      <c r="GHJ59" s="89"/>
      <c r="GHK59" s="89"/>
      <c r="GHL59" s="89"/>
      <c r="GHM59" s="89"/>
      <c r="GHN59" s="89"/>
      <c r="GHO59" s="89"/>
      <c r="GHP59" s="89"/>
      <c r="GHQ59" s="89"/>
      <c r="GHR59" s="89"/>
      <c r="GHS59" s="89"/>
      <c r="GHT59" s="89"/>
      <c r="GHU59" s="89"/>
      <c r="GHV59" s="89"/>
      <c r="GHW59" s="89"/>
      <c r="GHX59" s="89"/>
      <c r="GHY59" s="89"/>
      <c r="GHZ59" s="89"/>
      <c r="GIA59" s="89"/>
      <c r="GIB59" s="89"/>
      <c r="GIC59" s="89"/>
      <c r="GID59" s="89"/>
      <c r="GIE59" s="89"/>
      <c r="GIF59" s="89"/>
      <c r="GIG59" s="89"/>
      <c r="GIH59" s="89"/>
      <c r="GII59" s="89"/>
      <c r="GIJ59" s="89"/>
      <c r="GIK59" s="89"/>
      <c r="GIL59" s="89"/>
      <c r="GIM59" s="89"/>
      <c r="GIN59" s="89"/>
      <c r="GIO59" s="89"/>
      <c r="GIP59" s="89"/>
      <c r="GIQ59" s="89"/>
      <c r="GIR59" s="89"/>
      <c r="GIS59" s="89"/>
      <c r="GIT59" s="89"/>
      <c r="GIU59" s="89"/>
      <c r="GIV59" s="89"/>
      <c r="GIW59" s="89"/>
      <c r="GIX59" s="89"/>
      <c r="GIY59" s="89"/>
      <c r="GIZ59" s="89"/>
      <c r="GJA59" s="89"/>
      <c r="GJB59" s="89"/>
      <c r="GJC59" s="89"/>
      <c r="GJD59" s="89"/>
      <c r="GJE59" s="89"/>
      <c r="GJF59" s="89"/>
      <c r="GJG59" s="89"/>
      <c r="GJH59" s="89"/>
      <c r="GJI59" s="89"/>
      <c r="GJJ59" s="89"/>
      <c r="GJK59" s="89"/>
      <c r="GJL59" s="89"/>
      <c r="GJM59" s="89"/>
      <c r="GJN59" s="89"/>
      <c r="GJO59" s="89"/>
      <c r="GJP59" s="89"/>
      <c r="GJQ59" s="89"/>
      <c r="GJR59" s="89"/>
      <c r="GJS59" s="89"/>
      <c r="GJT59" s="89"/>
      <c r="GJU59" s="89"/>
      <c r="GJV59" s="89"/>
      <c r="GJW59" s="89"/>
      <c r="GJX59" s="89"/>
      <c r="GJY59" s="89"/>
      <c r="GJZ59" s="89"/>
      <c r="GKA59" s="89"/>
      <c r="GKB59" s="89"/>
      <c r="GKC59" s="89"/>
      <c r="GKD59" s="89"/>
      <c r="GKE59" s="89"/>
      <c r="GKF59" s="89"/>
      <c r="GKG59" s="89"/>
      <c r="GKH59" s="89"/>
      <c r="GKI59" s="89"/>
      <c r="GKJ59" s="89"/>
      <c r="GKK59" s="89"/>
      <c r="GKL59" s="89"/>
      <c r="GKM59" s="89"/>
      <c r="GKN59" s="89"/>
      <c r="GKO59" s="89"/>
      <c r="GKP59" s="89"/>
      <c r="GKQ59" s="89"/>
      <c r="GKR59" s="89"/>
      <c r="GKS59" s="89"/>
      <c r="GKT59" s="89"/>
      <c r="GKU59" s="89"/>
      <c r="GKV59" s="89"/>
      <c r="GKW59" s="89"/>
      <c r="GKX59" s="89"/>
      <c r="GKY59" s="89"/>
      <c r="GKZ59" s="89"/>
      <c r="GLA59" s="89"/>
      <c r="GLB59" s="89"/>
      <c r="GLC59" s="89"/>
      <c r="GLD59" s="89"/>
      <c r="GLE59" s="89"/>
      <c r="GLF59" s="89"/>
      <c r="GLG59" s="89"/>
      <c r="GLH59" s="89"/>
      <c r="GLI59" s="89"/>
      <c r="GLJ59" s="89"/>
      <c r="GLK59" s="89"/>
      <c r="GLL59" s="89"/>
      <c r="GLM59" s="89"/>
      <c r="GLN59" s="89"/>
      <c r="GLO59" s="89"/>
      <c r="GLP59" s="89"/>
      <c r="GLQ59" s="89"/>
      <c r="GLR59" s="89"/>
      <c r="GLS59" s="89"/>
      <c r="GLT59" s="89"/>
      <c r="GLU59" s="89"/>
      <c r="GLV59" s="89"/>
      <c r="GLW59" s="89"/>
      <c r="GLX59" s="89"/>
      <c r="GLY59" s="89"/>
      <c r="GLZ59" s="89"/>
      <c r="GMA59" s="89"/>
      <c r="GMB59" s="89"/>
      <c r="GMC59" s="89"/>
      <c r="GMD59" s="89"/>
      <c r="GME59" s="89"/>
      <c r="GMF59" s="89"/>
      <c r="GMG59" s="89"/>
      <c r="GMH59" s="89"/>
      <c r="GMI59" s="89"/>
      <c r="GMJ59" s="89"/>
      <c r="GMK59" s="89"/>
      <c r="GML59" s="89"/>
      <c r="GMM59" s="89"/>
      <c r="GMN59" s="89"/>
      <c r="GMO59" s="89"/>
      <c r="GMP59" s="89"/>
      <c r="GMQ59" s="89"/>
      <c r="GMR59" s="89"/>
      <c r="GMS59" s="89"/>
      <c r="GMT59" s="89"/>
      <c r="GMU59" s="89"/>
      <c r="GMV59" s="89"/>
      <c r="GMW59" s="89"/>
      <c r="GMX59" s="89"/>
      <c r="GMY59" s="89"/>
      <c r="GMZ59" s="89"/>
      <c r="GNA59" s="89"/>
      <c r="GNB59" s="89"/>
      <c r="GNC59" s="89"/>
      <c r="GND59" s="89"/>
      <c r="GNE59" s="89"/>
      <c r="GNF59" s="89"/>
      <c r="GNG59" s="89"/>
      <c r="GNH59" s="89"/>
      <c r="GNI59" s="89"/>
      <c r="GNJ59" s="89"/>
      <c r="GNK59" s="89"/>
      <c r="GNL59" s="89"/>
      <c r="GNM59" s="89"/>
      <c r="GNN59" s="89"/>
      <c r="GNO59" s="89"/>
      <c r="GNP59" s="89"/>
      <c r="GNQ59" s="89"/>
      <c r="GNR59" s="89"/>
      <c r="GNS59" s="89"/>
      <c r="GNT59" s="89"/>
      <c r="GNU59" s="89"/>
      <c r="GNV59" s="89"/>
      <c r="GNW59" s="89"/>
      <c r="GNX59" s="89"/>
      <c r="GNY59" s="89"/>
      <c r="GNZ59" s="89"/>
      <c r="GOA59" s="89"/>
      <c r="GOB59" s="89"/>
      <c r="GOC59" s="89"/>
      <c r="GOD59" s="89"/>
      <c r="GOE59" s="89"/>
      <c r="GOF59" s="89"/>
      <c r="GOG59" s="89"/>
      <c r="GOH59" s="89"/>
      <c r="GOI59" s="89"/>
      <c r="GOJ59" s="89"/>
      <c r="GOK59" s="89"/>
      <c r="GOL59" s="89"/>
      <c r="GOM59" s="89"/>
      <c r="GON59" s="89"/>
      <c r="GOO59" s="89"/>
      <c r="GOP59" s="89"/>
      <c r="GOQ59" s="89"/>
      <c r="GOR59" s="89"/>
      <c r="GOS59" s="89"/>
      <c r="GOT59" s="89"/>
      <c r="GOU59" s="89"/>
      <c r="GOV59" s="89"/>
      <c r="GOW59" s="89"/>
      <c r="GOX59" s="89"/>
      <c r="GOY59" s="89"/>
      <c r="GOZ59" s="89"/>
      <c r="GPA59" s="89"/>
      <c r="GPB59" s="89"/>
      <c r="GPC59" s="89"/>
      <c r="GPD59" s="89"/>
      <c r="GPE59" s="89"/>
      <c r="GPF59" s="89"/>
      <c r="GPG59" s="89"/>
      <c r="GPH59" s="89"/>
      <c r="GPI59" s="89"/>
      <c r="GPJ59" s="89"/>
      <c r="GPK59" s="89"/>
      <c r="GPL59" s="89"/>
      <c r="GPM59" s="89"/>
      <c r="GPN59" s="89"/>
      <c r="GPO59" s="89"/>
      <c r="GPP59" s="89"/>
      <c r="GPQ59" s="89"/>
      <c r="GPR59" s="89"/>
      <c r="GPS59" s="89"/>
      <c r="GPT59" s="89"/>
      <c r="GPU59" s="89"/>
      <c r="GPV59" s="89"/>
      <c r="GPW59" s="89"/>
      <c r="GPX59" s="89"/>
      <c r="GPY59" s="89"/>
      <c r="GPZ59" s="89"/>
      <c r="GQA59" s="89"/>
      <c r="GQB59" s="89"/>
      <c r="GQC59" s="89"/>
      <c r="GQD59" s="89"/>
      <c r="GQE59" s="89"/>
      <c r="GQF59" s="89"/>
      <c r="GQG59" s="89"/>
      <c r="GQH59" s="89"/>
      <c r="GQI59" s="89"/>
      <c r="GQJ59" s="89"/>
      <c r="GQK59" s="89"/>
      <c r="GQL59" s="89"/>
      <c r="GQM59" s="89"/>
      <c r="GQN59" s="89"/>
      <c r="GQO59" s="89"/>
      <c r="GQP59" s="89"/>
      <c r="GQQ59" s="89"/>
      <c r="GQR59" s="89"/>
      <c r="GQS59" s="89"/>
      <c r="GQT59" s="89"/>
      <c r="GQU59" s="89"/>
      <c r="GQV59" s="89"/>
      <c r="GQW59" s="89"/>
      <c r="GQX59" s="89"/>
      <c r="GQY59" s="89"/>
      <c r="GQZ59" s="89"/>
      <c r="GRA59" s="89"/>
      <c r="GRB59" s="89"/>
      <c r="GRC59" s="89"/>
      <c r="GRD59" s="89"/>
      <c r="GRE59" s="89"/>
      <c r="GRF59" s="89"/>
      <c r="GRG59" s="89"/>
      <c r="GRH59" s="89"/>
      <c r="GRI59" s="89"/>
      <c r="GRJ59" s="89"/>
      <c r="GRK59" s="89"/>
      <c r="GRL59" s="89"/>
      <c r="GRM59" s="89"/>
      <c r="GRN59" s="89"/>
      <c r="GRO59" s="89"/>
      <c r="GRP59" s="89"/>
      <c r="GRQ59" s="89"/>
      <c r="GRR59" s="89"/>
      <c r="GRS59" s="89"/>
      <c r="GRT59" s="89"/>
      <c r="GRU59" s="89"/>
      <c r="GRV59" s="89"/>
      <c r="GRW59" s="89"/>
      <c r="GRX59" s="89"/>
      <c r="GRY59" s="89"/>
      <c r="GRZ59" s="89"/>
      <c r="GSA59" s="89"/>
      <c r="GSB59" s="89"/>
      <c r="GSC59" s="89"/>
      <c r="GSD59" s="89"/>
      <c r="GSE59" s="89"/>
      <c r="GSF59" s="89"/>
      <c r="GSG59" s="89"/>
      <c r="GSH59" s="89"/>
      <c r="GSI59" s="89"/>
      <c r="GSJ59" s="89"/>
      <c r="GSK59" s="89"/>
      <c r="GSL59" s="89"/>
      <c r="GSM59" s="89"/>
      <c r="GSN59" s="89"/>
      <c r="GSO59" s="89"/>
      <c r="GSP59" s="89"/>
      <c r="GSQ59" s="89"/>
      <c r="GSR59" s="89"/>
      <c r="GSS59" s="89"/>
      <c r="GST59" s="89"/>
      <c r="GSU59" s="89"/>
      <c r="GSV59" s="89"/>
      <c r="GSW59" s="89"/>
      <c r="GSX59" s="89"/>
      <c r="GSY59" s="89"/>
      <c r="GSZ59" s="89"/>
      <c r="GTA59" s="89"/>
      <c r="GTB59" s="89"/>
      <c r="GTC59" s="89"/>
      <c r="GTD59" s="89"/>
      <c r="GTE59" s="89"/>
      <c r="GTF59" s="89"/>
      <c r="GTG59" s="89"/>
      <c r="GTH59" s="89"/>
      <c r="GTI59" s="89"/>
      <c r="GTJ59" s="89"/>
      <c r="GTK59" s="89"/>
      <c r="GTL59" s="89"/>
      <c r="GTM59" s="89"/>
      <c r="GTN59" s="89"/>
      <c r="GTO59" s="89"/>
      <c r="GTP59" s="89"/>
      <c r="GTQ59" s="89"/>
      <c r="GTR59" s="89"/>
      <c r="GTS59" s="89"/>
      <c r="GTT59" s="89"/>
      <c r="GTU59" s="89"/>
      <c r="GTV59" s="89"/>
      <c r="GTW59" s="89"/>
      <c r="GTX59" s="89"/>
      <c r="GTY59" s="89"/>
      <c r="GTZ59" s="89"/>
      <c r="GUA59" s="89"/>
      <c r="GUB59" s="89"/>
      <c r="GUC59" s="89"/>
      <c r="GUD59" s="89"/>
      <c r="GUE59" s="89"/>
      <c r="GUF59" s="89"/>
      <c r="GUG59" s="89"/>
      <c r="GUH59" s="89"/>
      <c r="GUI59" s="89"/>
      <c r="GUJ59" s="89"/>
      <c r="GUK59" s="89"/>
      <c r="GUL59" s="89"/>
      <c r="GUM59" s="89"/>
      <c r="GUN59" s="89"/>
      <c r="GUO59" s="89"/>
      <c r="GUP59" s="89"/>
      <c r="GUQ59" s="89"/>
      <c r="GUR59" s="89"/>
      <c r="GUS59" s="89"/>
      <c r="GUT59" s="89"/>
      <c r="GUU59" s="89"/>
      <c r="GUV59" s="89"/>
      <c r="GUW59" s="89"/>
      <c r="GUX59" s="89"/>
      <c r="GUY59" s="89"/>
      <c r="GUZ59" s="89"/>
      <c r="GVA59" s="89"/>
      <c r="GVB59" s="89"/>
      <c r="GVC59" s="89"/>
      <c r="GVD59" s="89"/>
      <c r="GVE59" s="89"/>
      <c r="GVF59" s="89"/>
      <c r="GVG59" s="89"/>
      <c r="GVH59" s="89"/>
      <c r="GVI59" s="89"/>
      <c r="GVJ59" s="89"/>
      <c r="GVK59" s="89"/>
      <c r="GVL59" s="89"/>
      <c r="GVM59" s="89"/>
      <c r="GVN59" s="89"/>
      <c r="GVO59" s="89"/>
      <c r="GVP59" s="89"/>
      <c r="GVQ59" s="89"/>
      <c r="GVR59" s="89"/>
      <c r="GVS59" s="89"/>
      <c r="GVT59" s="89"/>
      <c r="GVU59" s="89"/>
      <c r="GVV59" s="89"/>
      <c r="GVW59" s="89"/>
      <c r="GVX59" s="89"/>
      <c r="GVY59" s="89"/>
      <c r="GVZ59" s="89"/>
      <c r="GWA59" s="89"/>
      <c r="GWB59" s="89"/>
      <c r="GWC59" s="89"/>
      <c r="GWD59" s="89"/>
      <c r="GWE59" s="89"/>
      <c r="GWF59" s="89"/>
      <c r="GWG59" s="89"/>
      <c r="GWH59" s="89"/>
      <c r="GWI59" s="89"/>
      <c r="GWJ59" s="89"/>
      <c r="GWK59" s="89"/>
      <c r="GWL59" s="89"/>
      <c r="GWM59" s="89"/>
      <c r="GWN59" s="89"/>
      <c r="GWO59" s="89"/>
      <c r="GWP59" s="89"/>
      <c r="GWQ59" s="89"/>
      <c r="GWR59" s="89"/>
      <c r="GWS59" s="89"/>
      <c r="GWT59" s="89"/>
      <c r="GWU59" s="89"/>
      <c r="GWV59" s="89"/>
      <c r="GWW59" s="89"/>
      <c r="GWX59" s="89"/>
      <c r="GWY59" s="89"/>
      <c r="GWZ59" s="89"/>
      <c r="GXA59" s="89"/>
      <c r="GXB59" s="89"/>
      <c r="GXC59" s="89"/>
      <c r="GXD59" s="89"/>
      <c r="GXE59" s="89"/>
      <c r="GXF59" s="89"/>
      <c r="GXG59" s="89"/>
      <c r="GXH59" s="89"/>
      <c r="GXI59" s="89"/>
      <c r="GXJ59" s="89"/>
      <c r="GXK59" s="89"/>
      <c r="GXL59" s="89"/>
      <c r="GXM59" s="89"/>
      <c r="GXN59" s="89"/>
      <c r="GXO59" s="89"/>
      <c r="GXP59" s="89"/>
      <c r="GXQ59" s="89"/>
      <c r="GXR59" s="89"/>
      <c r="GXS59" s="89"/>
      <c r="GXT59" s="89"/>
      <c r="GXU59" s="89"/>
      <c r="GXV59" s="89"/>
      <c r="GXW59" s="89"/>
      <c r="GXX59" s="89"/>
      <c r="GXY59" s="89"/>
      <c r="GXZ59" s="89"/>
      <c r="GYA59" s="89"/>
      <c r="GYB59" s="89"/>
      <c r="GYC59" s="89"/>
      <c r="GYD59" s="89"/>
      <c r="GYE59" s="89"/>
      <c r="GYF59" s="89"/>
      <c r="GYG59" s="89"/>
      <c r="GYH59" s="89"/>
      <c r="GYI59" s="89"/>
      <c r="GYJ59" s="89"/>
      <c r="GYK59" s="89"/>
      <c r="GYL59" s="89"/>
      <c r="GYM59" s="89"/>
      <c r="GYN59" s="89"/>
      <c r="GYO59" s="89"/>
      <c r="GYP59" s="89"/>
      <c r="GYQ59" s="89"/>
      <c r="GYR59" s="89"/>
      <c r="GYS59" s="89"/>
      <c r="GYT59" s="89"/>
      <c r="GYU59" s="89"/>
      <c r="GYV59" s="89"/>
      <c r="GYW59" s="89"/>
      <c r="GYX59" s="89"/>
      <c r="GYY59" s="89"/>
      <c r="GYZ59" s="89"/>
      <c r="GZA59" s="89"/>
      <c r="GZB59" s="89"/>
      <c r="GZC59" s="89"/>
      <c r="GZD59" s="89"/>
      <c r="GZE59" s="89"/>
      <c r="GZF59" s="89"/>
      <c r="GZG59" s="89"/>
      <c r="GZH59" s="89"/>
      <c r="GZI59" s="89"/>
      <c r="GZJ59" s="89"/>
      <c r="GZK59" s="89"/>
      <c r="GZL59" s="89"/>
      <c r="GZM59" s="89"/>
      <c r="GZN59" s="89"/>
      <c r="GZO59" s="89"/>
      <c r="GZP59" s="89"/>
      <c r="GZQ59" s="89"/>
      <c r="GZR59" s="89"/>
      <c r="GZS59" s="89"/>
      <c r="GZT59" s="89"/>
      <c r="GZU59" s="89"/>
      <c r="GZV59" s="89"/>
      <c r="GZW59" s="89"/>
      <c r="GZX59" s="89"/>
      <c r="GZY59" s="89"/>
      <c r="GZZ59" s="89"/>
      <c r="HAA59" s="89"/>
      <c r="HAB59" s="89"/>
      <c r="HAC59" s="89"/>
      <c r="HAD59" s="89"/>
      <c r="HAE59" s="89"/>
      <c r="HAF59" s="89"/>
      <c r="HAG59" s="89"/>
      <c r="HAH59" s="89"/>
      <c r="HAI59" s="89"/>
      <c r="HAJ59" s="89"/>
      <c r="HAK59" s="89"/>
      <c r="HAL59" s="89"/>
      <c r="HAM59" s="89"/>
      <c r="HAN59" s="89"/>
      <c r="HAO59" s="89"/>
      <c r="HAP59" s="89"/>
      <c r="HAQ59" s="89"/>
      <c r="HAR59" s="89"/>
      <c r="HAS59" s="89"/>
      <c r="HAT59" s="89"/>
      <c r="HAU59" s="89"/>
      <c r="HAV59" s="89"/>
      <c r="HAW59" s="89"/>
      <c r="HAX59" s="89"/>
      <c r="HAY59" s="89"/>
      <c r="HAZ59" s="89"/>
      <c r="HBA59" s="89"/>
      <c r="HBB59" s="89"/>
      <c r="HBC59" s="89"/>
      <c r="HBD59" s="89"/>
      <c r="HBE59" s="89"/>
      <c r="HBF59" s="89"/>
      <c r="HBG59" s="89"/>
      <c r="HBH59" s="89"/>
      <c r="HBI59" s="89"/>
      <c r="HBJ59" s="89"/>
      <c r="HBK59" s="89"/>
      <c r="HBL59" s="89"/>
      <c r="HBM59" s="89"/>
      <c r="HBN59" s="89"/>
      <c r="HBO59" s="89"/>
      <c r="HBP59" s="89"/>
      <c r="HBQ59" s="89"/>
      <c r="HBR59" s="89"/>
      <c r="HBS59" s="89"/>
      <c r="HBT59" s="89"/>
      <c r="HBU59" s="89"/>
      <c r="HBV59" s="89"/>
      <c r="HBW59" s="89"/>
      <c r="HBX59" s="89"/>
      <c r="HBY59" s="89"/>
      <c r="HBZ59" s="89"/>
      <c r="HCA59" s="89"/>
      <c r="HCB59" s="89"/>
      <c r="HCC59" s="89"/>
      <c r="HCD59" s="89"/>
      <c r="HCE59" s="89"/>
      <c r="HCF59" s="89"/>
      <c r="HCG59" s="89"/>
      <c r="HCH59" s="89"/>
      <c r="HCI59" s="89"/>
      <c r="HCJ59" s="89"/>
      <c r="HCK59" s="89"/>
      <c r="HCL59" s="89"/>
      <c r="HCM59" s="89"/>
      <c r="HCN59" s="89"/>
      <c r="HCO59" s="89"/>
      <c r="HCP59" s="89"/>
      <c r="HCQ59" s="89"/>
      <c r="HCR59" s="89"/>
      <c r="HCS59" s="89"/>
      <c r="HCT59" s="89"/>
      <c r="HCU59" s="89"/>
      <c r="HCV59" s="89"/>
      <c r="HCW59" s="89"/>
      <c r="HCX59" s="89"/>
      <c r="HCY59" s="89"/>
      <c r="HCZ59" s="89"/>
      <c r="HDA59" s="89"/>
      <c r="HDB59" s="89"/>
      <c r="HDC59" s="89"/>
      <c r="HDD59" s="89"/>
      <c r="HDE59" s="89"/>
      <c r="HDF59" s="89"/>
      <c r="HDG59" s="89"/>
      <c r="HDH59" s="89"/>
      <c r="HDI59" s="89"/>
      <c r="HDJ59" s="89"/>
      <c r="HDK59" s="89"/>
      <c r="HDL59" s="89"/>
      <c r="HDM59" s="89"/>
      <c r="HDN59" s="89"/>
      <c r="HDO59" s="89"/>
      <c r="HDP59" s="89"/>
      <c r="HDQ59" s="89"/>
      <c r="HDR59" s="89"/>
      <c r="HDS59" s="89"/>
      <c r="HDT59" s="89"/>
      <c r="HDU59" s="89"/>
      <c r="HDV59" s="89"/>
      <c r="HDW59" s="89"/>
      <c r="HDX59" s="89"/>
      <c r="HDY59" s="89"/>
      <c r="HDZ59" s="89"/>
      <c r="HEA59" s="89"/>
      <c r="HEB59" s="89"/>
      <c r="HEC59" s="89"/>
      <c r="HED59" s="89"/>
      <c r="HEE59" s="89"/>
      <c r="HEF59" s="89"/>
      <c r="HEG59" s="89"/>
      <c r="HEH59" s="89"/>
      <c r="HEI59" s="89"/>
      <c r="HEJ59" s="89"/>
      <c r="HEK59" s="89"/>
      <c r="HEL59" s="89"/>
      <c r="HEM59" s="89"/>
      <c r="HEN59" s="89"/>
      <c r="HEO59" s="89"/>
      <c r="HEP59" s="89"/>
      <c r="HEQ59" s="89"/>
      <c r="HER59" s="89"/>
      <c r="HES59" s="89"/>
      <c r="HET59" s="89"/>
      <c r="HEU59" s="89"/>
      <c r="HEV59" s="89"/>
      <c r="HEW59" s="89"/>
      <c r="HEX59" s="89"/>
      <c r="HEY59" s="89"/>
      <c r="HEZ59" s="89"/>
      <c r="HFA59" s="89"/>
      <c r="HFB59" s="89"/>
      <c r="HFC59" s="89"/>
      <c r="HFD59" s="89"/>
      <c r="HFE59" s="89"/>
      <c r="HFF59" s="89"/>
      <c r="HFG59" s="89"/>
      <c r="HFH59" s="89"/>
      <c r="HFI59" s="89"/>
      <c r="HFJ59" s="89"/>
      <c r="HFK59" s="89"/>
      <c r="HFL59" s="89"/>
      <c r="HFM59" s="89"/>
      <c r="HFN59" s="89"/>
      <c r="HFO59" s="89"/>
      <c r="HFP59" s="89"/>
      <c r="HFQ59" s="89"/>
      <c r="HFR59" s="89"/>
      <c r="HFS59" s="89"/>
      <c r="HFT59" s="89"/>
      <c r="HFU59" s="89"/>
      <c r="HFV59" s="89"/>
      <c r="HFW59" s="89"/>
      <c r="HFX59" s="89"/>
      <c r="HFY59" s="89"/>
      <c r="HFZ59" s="89"/>
      <c r="HGA59" s="89"/>
      <c r="HGB59" s="89"/>
      <c r="HGC59" s="89"/>
      <c r="HGD59" s="89"/>
      <c r="HGE59" s="89"/>
      <c r="HGF59" s="89"/>
      <c r="HGG59" s="89"/>
      <c r="HGH59" s="89"/>
      <c r="HGI59" s="89"/>
      <c r="HGJ59" s="89"/>
      <c r="HGK59" s="89"/>
      <c r="HGL59" s="89"/>
      <c r="HGM59" s="89"/>
      <c r="HGN59" s="89"/>
      <c r="HGO59" s="89"/>
      <c r="HGP59" s="89"/>
      <c r="HGQ59" s="89"/>
      <c r="HGR59" s="89"/>
      <c r="HGS59" s="89"/>
      <c r="HGT59" s="89"/>
      <c r="HGU59" s="89"/>
      <c r="HGV59" s="89"/>
      <c r="HGW59" s="89"/>
      <c r="HGX59" s="89"/>
      <c r="HGY59" s="89"/>
      <c r="HGZ59" s="89"/>
      <c r="HHA59" s="89"/>
      <c r="HHB59" s="89"/>
      <c r="HHC59" s="89"/>
      <c r="HHD59" s="89"/>
      <c r="HHE59" s="89"/>
      <c r="HHF59" s="89"/>
      <c r="HHG59" s="89"/>
      <c r="HHH59" s="89"/>
      <c r="HHI59" s="89"/>
      <c r="HHJ59" s="89"/>
      <c r="HHK59" s="89"/>
      <c r="HHL59" s="89"/>
      <c r="HHM59" s="89"/>
      <c r="HHN59" s="89"/>
      <c r="HHO59" s="89"/>
      <c r="HHP59" s="89"/>
      <c r="HHQ59" s="89"/>
      <c r="HHR59" s="89"/>
      <c r="HHS59" s="89"/>
      <c r="HHT59" s="89"/>
      <c r="HHU59" s="89"/>
      <c r="HHV59" s="89"/>
      <c r="HHW59" s="89"/>
      <c r="HHX59" s="89"/>
      <c r="HHY59" s="89"/>
      <c r="HHZ59" s="89"/>
      <c r="HIA59" s="89"/>
      <c r="HIB59" s="89"/>
      <c r="HIC59" s="89"/>
      <c r="HID59" s="89"/>
      <c r="HIE59" s="89"/>
      <c r="HIF59" s="89"/>
      <c r="HIG59" s="89"/>
      <c r="HIH59" s="89"/>
      <c r="HII59" s="89"/>
      <c r="HIJ59" s="89"/>
      <c r="HIK59" s="89"/>
      <c r="HIL59" s="89"/>
      <c r="HIM59" s="89"/>
      <c r="HIN59" s="89"/>
      <c r="HIO59" s="89"/>
      <c r="HIP59" s="89"/>
      <c r="HIQ59" s="89"/>
      <c r="HIR59" s="89"/>
      <c r="HIS59" s="89"/>
      <c r="HIT59" s="89"/>
      <c r="HIU59" s="89"/>
      <c r="HIV59" s="89"/>
      <c r="HIW59" s="89"/>
      <c r="HIX59" s="89"/>
      <c r="HIY59" s="89"/>
      <c r="HIZ59" s="89"/>
      <c r="HJA59" s="89"/>
      <c r="HJB59" s="89"/>
      <c r="HJC59" s="89"/>
      <c r="HJD59" s="89"/>
      <c r="HJE59" s="89"/>
      <c r="HJF59" s="89"/>
      <c r="HJG59" s="89"/>
      <c r="HJH59" s="89"/>
      <c r="HJI59" s="89"/>
      <c r="HJJ59" s="89"/>
      <c r="HJK59" s="89"/>
      <c r="HJL59" s="89"/>
      <c r="HJM59" s="89"/>
      <c r="HJN59" s="89"/>
      <c r="HJO59" s="89"/>
      <c r="HJP59" s="89"/>
      <c r="HJQ59" s="89"/>
      <c r="HJR59" s="89"/>
      <c r="HJS59" s="89"/>
      <c r="HJT59" s="89"/>
      <c r="HJU59" s="89"/>
      <c r="HJV59" s="89"/>
      <c r="HJW59" s="89"/>
      <c r="HJX59" s="89"/>
      <c r="HJY59" s="89"/>
      <c r="HJZ59" s="89"/>
      <c r="HKA59" s="89"/>
      <c r="HKB59" s="89"/>
      <c r="HKC59" s="89"/>
      <c r="HKD59" s="89"/>
      <c r="HKE59" s="89"/>
      <c r="HKF59" s="89"/>
      <c r="HKG59" s="89"/>
      <c r="HKH59" s="89"/>
      <c r="HKI59" s="89"/>
      <c r="HKJ59" s="89"/>
      <c r="HKK59" s="89"/>
      <c r="HKL59" s="89"/>
      <c r="HKM59" s="89"/>
      <c r="HKN59" s="89"/>
      <c r="HKO59" s="89"/>
      <c r="HKP59" s="89"/>
      <c r="HKQ59" s="89"/>
      <c r="HKR59" s="89"/>
      <c r="HKS59" s="89"/>
      <c r="HKT59" s="89"/>
      <c r="HKU59" s="89"/>
      <c r="HKV59" s="89"/>
      <c r="HKW59" s="89"/>
      <c r="HKX59" s="89"/>
      <c r="HKY59" s="89"/>
      <c r="HKZ59" s="89"/>
      <c r="HLA59" s="89"/>
      <c r="HLB59" s="89"/>
      <c r="HLC59" s="89"/>
      <c r="HLD59" s="89"/>
      <c r="HLE59" s="89"/>
      <c r="HLF59" s="89"/>
      <c r="HLG59" s="89"/>
      <c r="HLH59" s="89"/>
      <c r="HLI59" s="89"/>
      <c r="HLJ59" s="89"/>
      <c r="HLK59" s="89"/>
      <c r="HLL59" s="89"/>
      <c r="HLM59" s="89"/>
      <c r="HLN59" s="89"/>
      <c r="HLO59" s="89"/>
      <c r="HLP59" s="89"/>
      <c r="HLQ59" s="89"/>
      <c r="HLR59" s="89"/>
      <c r="HLS59" s="89"/>
      <c r="HLT59" s="89"/>
      <c r="HLU59" s="89"/>
      <c r="HLV59" s="89"/>
      <c r="HLW59" s="89"/>
      <c r="HLX59" s="89"/>
      <c r="HLY59" s="89"/>
      <c r="HLZ59" s="89"/>
      <c r="HMA59" s="89"/>
      <c r="HMB59" s="89"/>
      <c r="HMC59" s="89"/>
      <c r="HMD59" s="89"/>
      <c r="HME59" s="89"/>
      <c r="HMF59" s="89"/>
      <c r="HMG59" s="89"/>
      <c r="HMH59" s="89"/>
      <c r="HMI59" s="89"/>
      <c r="HMJ59" s="89"/>
      <c r="HMK59" s="89"/>
      <c r="HML59" s="89"/>
      <c r="HMM59" s="89"/>
      <c r="HMN59" s="89"/>
      <c r="HMO59" s="89"/>
      <c r="HMP59" s="89"/>
      <c r="HMQ59" s="89"/>
      <c r="HMR59" s="89"/>
      <c r="HMS59" s="89"/>
      <c r="HMT59" s="89"/>
      <c r="HMU59" s="89"/>
      <c r="HMV59" s="89"/>
      <c r="HMW59" s="89"/>
      <c r="HMX59" s="89"/>
      <c r="HMY59" s="89"/>
      <c r="HMZ59" s="89"/>
      <c r="HNA59" s="89"/>
      <c r="HNB59" s="89"/>
      <c r="HNC59" s="89"/>
      <c r="HND59" s="89"/>
      <c r="HNE59" s="89"/>
      <c r="HNF59" s="89"/>
      <c r="HNG59" s="89"/>
      <c r="HNH59" s="89"/>
      <c r="HNI59" s="89"/>
      <c r="HNJ59" s="89"/>
      <c r="HNK59" s="89"/>
      <c r="HNL59" s="89"/>
      <c r="HNM59" s="89"/>
      <c r="HNN59" s="89"/>
      <c r="HNO59" s="89"/>
      <c r="HNP59" s="89"/>
      <c r="HNQ59" s="89"/>
      <c r="HNR59" s="89"/>
      <c r="HNS59" s="89"/>
      <c r="HNT59" s="89"/>
      <c r="HNU59" s="89"/>
      <c r="HNV59" s="89"/>
      <c r="HNW59" s="89"/>
      <c r="HNX59" s="89"/>
      <c r="HNY59" s="89"/>
      <c r="HNZ59" s="89"/>
      <c r="HOA59" s="89"/>
      <c r="HOB59" s="89"/>
      <c r="HOC59" s="89"/>
      <c r="HOD59" s="89"/>
      <c r="HOE59" s="89"/>
      <c r="HOF59" s="89"/>
      <c r="HOG59" s="89"/>
      <c r="HOH59" s="89"/>
      <c r="HOI59" s="89"/>
      <c r="HOJ59" s="89"/>
      <c r="HOK59" s="89"/>
      <c r="HOL59" s="89"/>
      <c r="HOM59" s="89"/>
      <c r="HON59" s="89"/>
      <c r="HOO59" s="89"/>
      <c r="HOP59" s="89"/>
      <c r="HOQ59" s="89"/>
      <c r="HOR59" s="89"/>
      <c r="HOS59" s="89"/>
      <c r="HOT59" s="89"/>
      <c r="HOU59" s="89"/>
      <c r="HOV59" s="89"/>
      <c r="HOW59" s="89"/>
      <c r="HOX59" s="89"/>
      <c r="HOY59" s="89"/>
      <c r="HOZ59" s="89"/>
      <c r="HPA59" s="89"/>
      <c r="HPB59" s="89"/>
      <c r="HPC59" s="89"/>
      <c r="HPD59" s="89"/>
      <c r="HPE59" s="89"/>
      <c r="HPF59" s="89"/>
      <c r="HPG59" s="89"/>
      <c r="HPH59" s="89"/>
      <c r="HPI59" s="89"/>
      <c r="HPJ59" s="89"/>
      <c r="HPK59" s="89"/>
      <c r="HPL59" s="89"/>
      <c r="HPM59" s="89"/>
      <c r="HPN59" s="89"/>
      <c r="HPO59" s="89"/>
      <c r="HPP59" s="89"/>
      <c r="HPQ59" s="89"/>
      <c r="HPR59" s="89"/>
      <c r="HPS59" s="89"/>
      <c r="HPT59" s="89"/>
      <c r="HPU59" s="89"/>
      <c r="HPV59" s="89"/>
      <c r="HPW59" s="89"/>
      <c r="HPX59" s="89"/>
      <c r="HPY59" s="89"/>
      <c r="HPZ59" s="89"/>
      <c r="HQA59" s="89"/>
      <c r="HQB59" s="89"/>
      <c r="HQC59" s="89"/>
      <c r="HQD59" s="89"/>
      <c r="HQE59" s="89"/>
      <c r="HQF59" s="89"/>
      <c r="HQG59" s="89"/>
      <c r="HQH59" s="89"/>
      <c r="HQI59" s="89"/>
      <c r="HQJ59" s="89"/>
      <c r="HQK59" s="89"/>
      <c r="HQL59" s="89"/>
      <c r="HQM59" s="89"/>
      <c r="HQN59" s="89"/>
      <c r="HQO59" s="89"/>
      <c r="HQP59" s="89"/>
      <c r="HQQ59" s="89"/>
      <c r="HQR59" s="89"/>
      <c r="HQS59" s="89"/>
      <c r="HQT59" s="89"/>
      <c r="HQU59" s="89"/>
      <c r="HQV59" s="89"/>
      <c r="HQW59" s="89"/>
      <c r="HQX59" s="89"/>
      <c r="HQY59" s="89"/>
      <c r="HQZ59" s="89"/>
      <c r="HRA59" s="89"/>
      <c r="HRB59" s="89"/>
      <c r="HRC59" s="89"/>
      <c r="HRD59" s="89"/>
      <c r="HRE59" s="89"/>
      <c r="HRF59" s="89"/>
      <c r="HRG59" s="89"/>
      <c r="HRH59" s="89"/>
      <c r="HRI59" s="89"/>
      <c r="HRJ59" s="89"/>
      <c r="HRK59" s="89"/>
      <c r="HRL59" s="89"/>
      <c r="HRM59" s="89"/>
      <c r="HRN59" s="89"/>
      <c r="HRO59" s="89"/>
      <c r="HRP59" s="89"/>
      <c r="HRQ59" s="89"/>
      <c r="HRR59" s="89"/>
      <c r="HRS59" s="89"/>
      <c r="HRT59" s="89"/>
      <c r="HRU59" s="89"/>
      <c r="HRV59" s="89"/>
      <c r="HRW59" s="89"/>
      <c r="HRX59" s="89"/>
      <c r="HRY59" s="89"/>
      <c r="HRZ59" s="89"/>
      <c r="HSA59" s="89"/>
      <c r="HSB59" s="89"/>
      <c r="HSC59" s="89"/>
      <c r="HSD59" s="89"/>
      <c r="HSE59" s="89"/>
      <c r="HSF59" s="89"/>
      <c r="HSG59" s="89"/>
      <c r="HSH59" s="89"/>
      <c r="HSI59" s="89"/>
      <c r="HSJ59" s="89"/>
      <c r="HSK59" s="89"/>
      <c r="HSL59" s="89"/>
      <c r="HSM59" s="89"/>
      <c r="HSN59" s="89"/>
      <c r="HSO59" s="89"/>
      <c r="HSP59" s="89"/>
      <c r="HSQ59" s="89"/>
      <c r="HSR59" s="89"/>
      <c r="HSS59" s="89"/>
      <c r="HST59" s="89"/>
      <c r="HSU59" s="89"/>
      <c r="HSV59" s="89"/>
      <c r="HSW59" s="89"/>
      <c r="HSX59" s="89"/>
      <c r="HSY59" s="89"/>
      <c r="HSZ59" s="89"/>
      <c r="HTA59" s="89"/>
      <c r="HTB59" s="89"/>
      <c r="HTC59" s="89"/>
      <c r="HTD59" s="89"/>
      <c r="HTE59" s="89"/>
      <c r="HTF59" s="89"/>
      <c r="HTG59" s="89"/>
      <c r="HTH59" s="89"/>
      <c r="HTI59" s="89"/>
      <c r="HTJ59" s="89"/>
      <c r="HTK59" s="89"/>
      <c r="HTL59" s="89"/>
      <c r="HTM59" s="89"/>
      <c r="HTN59" s="89"/>
      <c r="HTO59" s="89"/>
      <c r="HTP59" s="89"/>
      <c r="HTQ59" s="89"/>
      <c r="HTR59" s="89"/>
      <c r="HTS59" s="89"/>
      <c r="HTT59" s="89"/>
      <c r="HTU59" s="89"/>
      <c r="HTV59" s="89"/>
      <c r="HTW59" s="89"/>
      <c r="HTX59" s="89"/>
      <c r="HTY59" s="89"/>
      <c r="HTZ59" s="89"/>
      <c r="HUA59" s="89"/>
      <c r="HUB59" s="89"/>
      <c r="HUC59" s="89"/>
      <c r="HUD59" s="89"/>
      <c r="HUE59" s="89"/>
      <c r="HUF59" s="89"/>
      <c r="HUG59" s="89"/>
      <c r="HUH59" s="89"/>
      <c r="HUI59" s="89"/>
      <c r="HUJ59" s="89"/>
      <c r="HUK59" s="89"/>
      <c r="HUL59" s="89"/>
      <c r="HUM59" s="89"/>
      <c r="HUN59" s="89"/>
      <c r="HUO59" s="89"/>
      <c r="HUP59" s="89"/>
      <c r="HUQ59" s="89"/>
      <c r="HUR59" s="89"/>
      <c r="HUS59" s="89"/>
      <c r="HUT59" s="89"/>
      <c r="HUU59" s="89"/>
      <c r="HUV59" s="89"/>
      <c r="HUW59" s="89"/>
      <c r="HUX59" s="89"/>
      <c r="HUY59" s="89"/>
      <c r="HUZ59" s="89"/>
      <c r="HVA59" s="89"/>
      <c r="HVB59" s="89"/>
      <c r="HVC59" s="89"/>
      <c r="HVD59" s="89"/>
      <c r="HVE59" s="89"/>
      <c r="HVF59" s="89"/>
      <c r="HVG59" s="89"/>
      <c r="HVH59" s="89"/>
      <c r="HVI59" s="89"/>
      <c r="HVJ59" s="89"/>
      <c r="HVK59" s="89"/>
      <c r="HVL59" s="89"/>
      <c r="HVM59" s="89"/>
      <c r="HVN59" s="89"/>
      <c r="HVO59" s="89"/>
      <c r="HVP59" s="89"/>
      <c r="HVQ59" s="89"/>
      <c r="HVR59" s="89"/>
      <c r="HVS59" s="89"/>
      <c r="HVT59" s="89"/>
      <c r="HVU59" s="89"/>
      <c r="HVV59" s="89"/>
      <c r="HVW59" s="89"/>
      <c r="HVX59" s="89"/>
      <c r="HVY59" s="89"/>
      <c r="HVZ59" s="89"/>
      <c r="HWA59" s="89"/>
      <c r="HWB59" s="89"/>
      <c r="HWC59" s="89"/>
      <c r="HWD59" s="89"/>
      <c r="HWE59" s="89"/>
      <c r="HWF59" s="89"/>
      <c r="HWG59" s="89"/>
      <c r="HWH59" s="89"/>
      <c r="HWI59" s="89"/>
      <c r="HWJ59" s="89"/>
      <c r="HWK59" s="89"/>
      <c r="HWL59" s="89"/>
      <c r="HWM59" s="89"/>
      <c r="HWN59" s="89"/>
      <c r="HWO59" s="89"/>
      <c r="HWP59" s="89"/>
      <c r="HWQ59" s="89"/>
      <c r="HWR59" s="89"/>
      <c r="HWS59" s="89"/>
      <c r="HWT59" s="89"/>
      <c r="HWU59" s="89"/>
      <c r="HWV59" s="89"/>
      <c r="HWW59" s="89"/>
      <c r="HWX59" s="89"/>
      <c r="HWY59" s="89"/>
      <c r="HWZ59" s="89"/>
      <c r="HXA59" s="89"/>
      <c r="HXB59" s="89"/>
      <c r="HXC59" s="89"/>
      <c r="HXD59" s="89"/>
      <c r="HXE59" s="89"/>
      <c r="HXF59" s="89"/>
      <c r="HXG59" s="89"/>
      <c r="HXH59" s="89"/>
      <c r="HXI59" s="89"/>
      <c r="HXJ59" s="89"/>
      <c r="HXK59" s="89"/>
      <c r="HXL59" s="89"/>
      <c r="HXM59" s="89"/>
      <c r="HXN59" s="89"/>
      <c r="HXO59" s="89"/>
      <c r="HXP59" s="89"/>
      <c r="HXQ59" s="89"/>
      <c r="HXR59" s="89"/>
      <c r="HXS59" s="89"/>
      <c r="HXT59" s="89"/>
      <c r="HXU59" s="89"/>
      <c r="HXV59" s="89"/>
      <c r="HXW59" s="89"/>
      <c r="HXX59" s="89"/>
      <c r="HXY59" s="89"/>
      <c r="HXZ59" s="89"/>
      <c r="HYA59" s="89"/>
      <c r="HYB59" s="89"/>
      <c r="HYC59" s="89"/>
      <c r="HYD59" s="89"/>
      <c r="HYE59" s="89"/>
      <c r="HYF59" s="89"/>
      <c r="HYG59" s="89"/>
      <c r="HYH59" s="89"/>
      <c r="HYI59" s="89"/>
      <c r="HYJ59" s="89"/>
      <c r="HYK59" s="89"/>
      <c r="HYL59" s="89"/>
      <c r="HYM59" s="89"/>
      <c r="HYN59" s="89"/>
      <c r="HYO59" s="89"/>
      <c r="HYP59" s="89"/>
      <c r="HYQ59" s="89"/>
      <c r="HYR59" s="89"/>
      <c r="HYS59" s="89"/>
      <c r="HYT59" s="89"/>
      <c r="HYU59" s="89"/>
      <c r="HYV59" s="89"/>
      <c r="HYW59" s="89"/>
      <c r="HYX59" s="89"/>
      <c r="HYY59" s="89"/>
      <c r="HYZ59" s="89"/>
      <c r="HZA59" s="89"/>
      <c r="HZB59" s="89"/>
      <c r="HZC59" s="89"/>
      <c r="HZD59" s="89"/>
      <c r="HZE59" s="89"/>
      <c r="HZF59" s="89"/>
      <c r="HZG59" s="89"/>
      <c r="HZH59" s="89"/>
      <c r="HZI59" s="89"/>
      <c r="HZJ59" s="89"/>
      <c r="HZK59" s="89"/>
      <c r="HZL59" s="89"/>
      <c r="HZM59" s="89"/>
      <c r="HZN59" s="89"/>
      <c r="HZO59" s="89"/>
      <c r="HZP59" s="89"/>
      <c r="HZQ59" s="89"/>
      <c r="HZR59" s="89"/>
      <c r="HZS59" s="89"/>
      <c r="HZT59" s="89"/>
      <c r="HZU59" s="89"/>
      <c r="HZV59" s="89"/>
      <c r="HZW59" s="89"/>
      <c r="HZX59" s="89"/>
      <c r="HZY59" s="89"/>
      <c r="HZZ59" s="89"/>
      <c r="IAA59" s="89"/>
      <c r="IAB59" s="89"/>
      <c r="IAC59" s="89"/>
      <c r="IAD59" s="89"/>
      <c r="IAE59" s="89"/>
      <c r="IAF59" s="89"/>
      <c r="IAG59" s="89"/>
      <c r="IAH59" s="89"/>
      <c r="IAI59" s="89"/>
      <c r="IAJ59" s="89"/>
      <c r="IAK59" s="89"/>
      <c r="IAL59" s="89"/>
      <c r="IAM59" s="89"/>
      <c r="IAN59" s="89"/>
      <c r="IAO59" s="89"/>
      <c r="IAP59" s="89"/>
      <c r="IAQ59" s="89"/>
      <c r="IAR59" s="89"/>
      <c r="IAS59" s="89"/>
      <c r="IAT59" s="89"/>
      <c r="IAU59" s="89"/>
      <c r="IAV59" s="89"/>
      <c r="IAW59" s="89"/>
      <c r="IAX59" s="89"/>
      <c r="IAY59" s="89"/>
      <c r="IAZ59" s="89"/>
      <c r="IBA59" s="89"/>
      <c r="IBB59" s="89"/>
      <c r="IBC59" s="89"/>
      <c r="IBD59" s="89"/>
      <c r="IBE59" s="89"/>
      <c r="IBF59" s="89"/>
      <c r="IBG59" s="89"/>
      <c r="IBH59" s="89"/>
      <c r="IBI59" s="89"/>
      <c r="IBJ59" s="89"/>
      <c r="IBK59" s="89"/>
      <c r="IBL59" s="89"/>
      <c r="IBM59" s="89"/>
      <c r="IBN59" s="89"/>
      <c r="IBO59" s="89"/>
      <c r="IBP59" s="89"/>
      <c r="IBQ59" s="89"/>
      <c r="IBR59" s="89"/>
      <c r="IBS59" s="89"/>
      <c r="IBT59" s="89"/>
      <c r="IBU59" s="89"/>
      <c r="IBV59" s="89"/>
      <c r="IBW59" s="89"/>
      <c r="IBX59" s="89"/>
      <c r="IBY59" s="89"/>
      <c r="IBZ59" s="89"/>
      <c r="ICA59" s="89"/>
      <c r="ICB59" s="89"/>
      <c r="ICC59" s="89"/>
      <c r="ICD59" s="89"/>
      <c r="ICE59" s="89"/>
      <c r="ICF59" s="89"/>
      <c r="ICG59" s="89"/>
      <c r="ICH59" s="89"/>
      <c r="ICI59" s="89"/>
      <c r="ICJ59" s="89"/>
      <c r="ICK59" s="89"/>
      <c r="ICL59" s="89"/>
      <c r="ICM59" s="89"/>
      <c r="ICN59" s="89"/>
      <c r="ICO59" s="89"/>
      <c r="ICP59" s="89"/>
      <c r="ICQ59" s="89"/>
      <c r="ICR59" s="89"/>
      <c r="ICS59" s="89"/>
      <c r="ICT59" s="89"/>
      <c r="ICU59" s="89"/>
      <c r="ICV59" s="89"/>
      <c r="ICW59" s="89"/>
      <c r="ICX59" s="89"/>
      <c r="ICY59" s="89"/>
      <c r="ICZ59" s="89"/>
      <c r="IDA59" s="89"/>
      <c r="IDB59" s="89"/>
      <c r="IDC59" s="89"/>
      <c r="IDD59" s="89"/>
      <c r="IDE59" s="89"/>
      <c r="IDF59" s="89"/>
      <c r="IDG59" s="89"/>
      <c r="IDH59" s="89"/>
      <c r="IDI59" s="89"/>
      <c r="IDJ59" s="89"/>
      <c r="IDK59" s="89"/>
      <c r="IDL59" s="89"/>
      <c r="IDM59" s="89"/>
      <c r="IDN59" s="89"/>
      <c r="IDO59" s="89"/>
      <c r="IDP59" s="89"/>
      <c r="IDQ59" s="89"/>
      <c r="IDR59" s="89"/>
      <c r="IDS59" s="89"/>
      <c r="IDT59" s="89"/>
      <c r="IDU59" s="89"/>
      <c r="IDV59" s="89"/>
      <c r="IDW59" s="89"/>
      <c r="IDX59" s="89"/>
      <c r="IDY59" s="89"/>
      <c r="IDZ59" s="89"/>
      <c r="IEA59" s="89"/>
      <c r="IEB59" s="89"/>
      <c r="IEC59" s="89"/>
      <c r="IED59" s="89"/>
      <c r="IEE59" s="89"/>
      <c r="IEF59" s="89"/>
      <c r="IEG59" s="89"/>
      <c r="IEH59" s="89"/>
      <c r="IEI59" s="89"/>
      <c r="IEJ59" s="89"/>
      <c r="IEK59" s="89"/>
      <c r="IEL59" s="89"/>
      <c r="IEM59" s="89"/>
      <c r="IEN59" s="89"/>
      <c r="IEO59" s="89"/>
      <c r="IEP59" s="89"/>
      <c r="IEQ59" s="89"/>
      <c r="IER59" s="89"/>
      <c r="IES59" s="89"/>
      <c r="IET59" s="89"/>
      <c r="IEU59" s="89"/>
      <c r="IEV59" s="89"/>
      <c r="IEW59" s="89"/>
      <c r="IEX59" s="89"/>
      <c r="IEY59" s="89"/>
      <c r="IEZ59" s="89"/>
      <c r="IFA59" s="89"/>
      <c r="IFB59" s="89"/>
      <c r="IFC59" s="89"/>
      <c r="IFD59" s="89"/>
      <c r="IFE59" s="89"/>
      <c r="IFF59" s="89"/>
      <c r="IFG59" s="89"/>
      <c r="IFH59" s="89"/>
      <c r="IFI59" s="89"/>
      <c r="IFJ59" s="89"/>
      <c r="IFK59" s="89"/>
      <c r="IFL59" s="89"/>
      <c r="IFM59" s="89"/>
      <c r="IFN59" s="89"/>
      <c r="IFO59" s="89"/>
      <c r="IFP59" s="89"/>
      <c r="IFQ59" s="89"/>
      <c r="IFR59" s="89"/>
      <c r="IFS59" s="89"/>
      <c r="IFT59" s="89"/>
      <c r="IFU59" s="89"/>
      <c r="IFV59" s="89"/>
      <c r="IFW59" s="89"/>
      <c r="IFX59" s="89"/>
      <c r="IFY59" s="89"/>
      <c r="IFZ59" s="89"/>
      <c r="IGA59" s="89"/>
      <c r="IGB59" s="89"/>
      <c r="IGC59" s="89"/>
      <c r="IGD59" s="89"/>
      <c r="IGE59" s="89"/>
      <c r="IGF59" s="89"/>
      <c r="IGG59" s="89"/>
      <c r="IGH59" s="89"/>
      <c r="IGI59" s="89"/>
      <c r="IGJ59" s="89"/>
      <c r="IGK59" s="89"/>
      <c r="IGL59" s="89"/>
      <c r="IGM59" s="89"/>
      <c r="IGN59" s="89"/>
      <c r="IGO59" s="89"/>
      <c r="IGP59" s="89"/>
      <c r="IGQ59" s="89"/>
      <c r="IGR59" s="89"/>
      <c r="IGS59" s="89"/>
      <c r="IGT59" s="89"/>
      <c r="IGU59" s="89"/>
      <c r="IGV59" s="89"/>
      <c r="IGW59" s="89"/>
      <c r="IGX59" s="89"/>
      <c r="IGY59" s="89"/>
      <c r="IGZ59" s="89"/>
      <c r="IHA59" s="89"/>
      <c r="IHB59" s="89"/>
      <c r="IHC59" s="89"/>
      <c r="IHD59" s="89"/>
      <c r="IHE59" s="89"/>
      <c r="IHF59" s="89"/>
      <c r="IHG59" s="89"/>
      <c r="IHH59" s="89"/>
      <c r="IHI59" s="89"/>
      <c r="IHJ59" s="89"/>
      <c r="IHK59" s="89"/>
      <c r="IHL59" s="89"/>
      <c r="IHM59" s="89"/>
      <c r="IHN59" s="89"/>
      <c r="IHO59" s="89"/>
      <c r="IHP59" s="89"/>
      <c r="IHQ59" s="89"/>
      <c r="IHR59" s="89"/>
      <c r="IHS59" s="89"/>
      <c r="IHT59" s="89"/>
      <c r="IHU59" s="89"/>
      <c r="IHV59" s="89"/>
      <c r="IHW59" s="89"/>
      <c r="IHX59" s="89"/>
      <c r="IHY59" s="89"/>
      <c r="IHZ59" s="89"/>
      <c r="IIA59" s="89"/>
      <c r="IIB59" s="89"/>
      <c r="IIC59" s="89"/>
      <c r="IID59" s="89"/>
      <c r="IIE59" s="89"/>
      <c r="IIF59" s="89"/>
      <c r="IIG59" s="89"/>
      <c r="IIH59" s="89"/>
      <c r="III59" s="89"/>
      <c r="IIJ59" s="89"/>
      <c r="IIK59" s="89"/>
      <c r="IIL59" s="89"/>
      <c r="IIM59" s="89"/>
      <c r="IIN59" s="89"/>
      <c r="IIO59" s="89"/>
      <c r="IIP59" s="89"/>
      <c r="IIQ59" s="89"/>
      <c r="IIR59" s="89"/>
      <c r="IIS59" s="89"/>
      <c r="IIT59" s="89"/>
      <c r="IIU59" s="89"/>
      <c r="IIV59" s="89"/>
      <c r="IIW59" s="89"/>
      <c r="IIX59" s="89"/>
      <c r="IIY59" s="89"/>
      <c r="IIZ59" s="89"/>
      <c r="IJA59" s="89"/>
      <c r="IJB59" s="89"/>
      <c r="IJC59" s="89"/>
      <c r="IJD59" s="89"/>
      <c r="IJE59" s="89"/>
      <c r="IJF59" s="89"/>
      <c r="IJG59" s="89"/>
      <c r="IJH59" s="89"/>
      <c r="IJI59" s="89"/>
      <c r="IJJ59" s="89"/>
      <c r="IJK59" s="89"/>
      <c r="IJL59" s="89"/>
      <c r="IJM59" s="89"/>
      <c r="IJN59" s="89"/>
      <c r="IJO59" s="89"/>
      <c r="IJP59" s="89"/>
      <c r="IJQ59" s="89"/>
      <c r="IJR59" s="89"/>
      <c r="IJS59" s="89"/>
      <c r="IJT59" s="89"/>
      <c r="IJU59" s="89"/>
      <c r="IJV59" s="89"/>
      <c r="IJW59" s="89"/>
      <c r="IJX59" s="89"/>
      <c r="IJY59" s="89"/>
      <c r="IJZ59" s="89"/>
      <c r="IKA59" s="89"/>
      <c r="IKB59" s="89"/>
      <c r="IKC59" s="89"/>
      <c r="IKD59" s="89"/>
      <c r="IKE59" s="89"/>
      <c r="IKF59" s="89"/>
      <c r="IKG59" s="89"/>
      <c r="IKH59" s="89"/>
      <c r="IKI59" s="89"/>
      <c r="IKJ59" s="89"/>
      <c r="IKK59" s="89"/>
      <c r="IKL59" s="89"/>
      <c r="IKM59" s="89"/>
      <c r="IKN59" s="89"/>
      <c r="IKO59" s="89"/>
      <c r="IKP59" s="89"/>
      <c r="IKQ59" s="89"/>
      <c r="IKR59" s="89"/>
      <c r="IKS59" s="89"/>
      <c r="IKT59" s="89"/>
      <c r="IKU59" s="89"/>
      <c r="IKV59" s="89"/>
      <c r="IKW59" s="89"/>
      <c r="IKX59" s="89"/>
      <c r="IKY59" s="89"/>
      <c r="IKZ59" s="89"/>
      <c r="ILA59" s="89"/>
      <c r="ILB59" s="89"/>
      <c r="ILC59" s="89"/>
      <c r="ILD59" s="89"/>
      <c r="ILE59" s="89"/>
      <c r="ILF59" s="89"/>
      <c r="ILG59" s="89"/>
      <c r="ILH59" s="89"/>
      <c r="ILI59" s="89"/>
      <c r="ILJ59" s="89"/>
      <c r="ILK59" s="89"/>
      <c r="ILL59" s="89"/>
      <c r="ILM59" s="89"/>
      <c r="ILN59" s="89"/>
      <c r="ILO59" s="89"/>
      <c r="ILP59" s="89"/>
      <c r="ILQ59" s="89"/>
      <c r="ILR59" s="89"/>
      <c r="ILS59" s="89"/>
      <c r="ILT59" s="89"/>
      <c r="ILU59" s="89"/>
      <c r="ILV59" s="89"/>
      <c r="ILW59" s="89"/>
      <c r="ILX59" s="89"/>
      <c r="ILY59" s="89"/>
      <c r="ILZ59" s="89"/>
      <c r="IMA59" s="89"/>
      <c r="IMB59" s="89"/>
      <c r="IMC59" s="89"/>
      <c r="IMD59" s="89"/>
      <c r="IME59" s="89"/>
      <c r="IMF59" s="89"/>
      <c r="IMG59" s="89"/>
      <c r="IMH59" s="89"/>
      <c r="IMI59" s="89"/>
      <c r="IMJ59" s="89"/>
      <c r="IMK59" s="89"/>
      <c r="IML59" s="89"/>
      <c r="IMM59" s="89"/>
      <c r="IMN59" s="89"/>
      <c r="IMO59" s="89"/>
      <c r="IMP59" s="89"/>
      <c r="IMQ59" s="89"/>
      <c r="IMR59" s="89"/>
      <c r="IMS59" s="89"/>
      <c r="IMT59" s="89"/>
      <c r="IMU59" s="89"/>
      <c r="IMV59" s="89"/>
      <c r="IMW59" s="89"/>
      <c r="IMX59" s="89"/>
      <c r="IMY59" s="89"/>
      <c r="IMZ59" s="89"/>
      <c r="INA59" s="89"/>
      <c r="INB59" s="89"/>
      <c r="INC59" s="89"/>
      <c r="IND59" s="89"/>
      <c r="INE59" s="89"/>
      <c r="INF59" s="89"/>
      <c r="ING59" s="89"/>
      <c r="INH59" s="89"/>
      <c r="INI59" s="89"/>
      <c r="INJ59" s="89"/>
      <c r="INK59" s="89"/>
      <c r="INL59" s="89"/>
      <c r="INM59" s="89"/>
      <c r="INN59" s="89"/>
      <c r="INO59" s="89"/>
      <c r="INP59" s="89"/>
      <c r="INQ59" s="89"/>
      <c r="INR59" s="89"/>
      <c r="INS59" s="89"/>
      <c r="INT59" s="89"/>
      <c r="INU59" s="89"/>
      <c r="INV59" s="89"/>
      <c r="INW59" s="89"/>
      <c r="INX59" s="89"/>
      <c r="INY59" s="89"/>
      <c r="INZ59" s="89"/>
      <c r="IOA59" s="89"/>
      <c r="IOB59" s="89"/>
      <c r="IOC59" s="89"/>
      <c r="IOD59" s="89"/>
      <c r="IOE59" s="89"/>
      <c r="IOF59" s="89"/>
      <c r="IOG59" s="89"/>
      <c r="IOH59" s="89"/>
      <c r="IOI59" s="89"/>
      <c r="IOJ59" s="89"/>
      <c r="IOK59" s="89"/>
      <c r="IOL59" s="89"/>
      <c r="IOM59" s="89"/>
      <c r="ION59" s="89"/>
      <c r="IOO59" s="89"/>
      <c r="IOP59" s="89"/>
      <c r="IOQ59" s="89"/>
      <c r="IOR59" s="89"/>
      <c r="IOS59" s="89"/>
      <c r="IOT59" s="89"/>
      <c r="IOU59" s="89"/>
      <c r="IOV59" s="89"/>
      <c r="IOW59" s="89"/>
      <c r="IOX59" s="89"/>
      <c r="IOY59" s="89"/>
      <c r="IOZ59" s="89"/>
      <c r="IPA59" s="89"/>
      <c r="IPB59" s="89"/>
      <c r="IPC59" s="89"/>
      <c r="IPD59" s="89"/>
      <c r="IPE59" s="89"/>
      <c r="IPF59" s="89"/>
      <c r="IPG59" s="89"/>
      <c r="IPH59" s="89"/>
      <c r="IPI59" s="89"/>
      <c r="IPJ59" s="89"/>
      <c r="IPK59" s="89"/>
      <c r="IPL59" s="89"/>
      <c r="IPM59" s="89"/>
      <c r="IPN59" s="89"/>
      <c r="IPO59" s="89"/>
      <c r="IPP59" s="89"/>
      <c r="IPQ59" s="89"/>
      <c r="IPR59" s="89"/>
      <c r="IPS59" s="89"/>
      <c r="IPT59" s="89"/>
      <c r="IPU59" s="89"/>
      <c r="IPV59" s="89"/>
      <c r="IPW59" s="89"/>
      <c r="IPX59" s="89"/>
      <c r="IPY59" s="89"/>
      <c r="IPZ59" s="89"/>
      <c r="IQA59" s="89"/>
      <c r="IQB59" s="89"/>
      <c r="IQC59" s="89"/>
      <c r="IQD59" s="89"/>
      <c r="IQE59" s="89"/>
      <c r="IQF59" s="89"/>
      <c r="IQG59" s="89"/>
      <c r="IQH59" s="89"/>
      <c r="IQI59" s="89"/>
      <c r="IQJ59" s="89"/>
      <c r="IQK59" s="89"/>
      <c r="IQL59" s="89"/>
      <c r="IQM59" s="89"/>
      <c r="IQN59" s="89"/>
      <c r="IQO59" s="89"/>
      <c r="IQP59" s="89"/>
      <c r="IQQ59" s="89"/>
      <c r="IQR59" s="89"/>
      <c r="IQS59" s="89"/>
      <c r="IQT59" s="89"/>
      <c r="IQU59" s="89"/>
      <c r="IQV59" s="89"/>
      <c r="IQW59" s="89"/>
      <c r="IQX59" s="89"/>
      <c r="IQY59" s="89"/>
      <c r="IQZ59" s="89"/>
      <c r="IRA59" s="89"/>
      <c r="IRB59" s="89"/>
      <c r="IRC59" s="89"/>
      <c r="IRD59" s="89"/>
      <c r="IRE59" s="89"/>
      <c r="IRF59" s="89"/>
      <c r="IRG59" s="89"/>
      <c r="IRH59" s="89"/>
      <c r="IRI59" s="89"/>
      <c r="IRJ59" s="89"/>
      <c r="IRK59" s="89"/>
      <c r="IRL59" s="89"/>
      <c r="IRM59" s="89"/>
      <c r="IRN59" s="89"/>
      <c r="IRO59" s="89"/>
      <c r="IRP59" s="89"/>
      <c r="IRQ59" s="89"/>
      <c r="IRR59" s="89"/>
      <c r="IRS59" s="89"/>
      <c r="IRT59" s="89"/>
      <c r="IRU59" s="89"/>
      <c r="IRV59" s="89"/>
      <c r="IRW59" s="89"/>
      <c r="IRX59" s="89"/>
      <c r="IRY59" s="89"/>
      <c r="IRZ59" s="89"/>
      <c r="ISA59" s="89"/>
      <c r="ISB59" s="89"/>
      <c r="ISC59" s="89"/>
      <c r="ISD59" s="89"/>
      <c r="ISE59" s="89"/>
      <c r="ISF59" s="89"/>
      <c r="ISG59" s="89"/>
      <c r="ISH59" s="89"/>
      <c r="ISI59" s="89"/>
      <c r="ISJ59" s="89"/>
      <c r="ISK59" s="89"/>
      <c r="ISL59" s="89"/>
      <c r="ISM59" s="89"/>
      <c r="ISN59" s="89"/>
      <c r="ISO59" s="89"/>
      <c r="ISP59" s="89"/>
      <c r="ISQ59" s="89"/>
      <c r="ISR59" s="89"/>
      <c r="ISS59" s="89"/>
      <c r="IST59" s="89"/>
      <c r="ISU59" s="89"/>
      <c r="ISV59" s="89"/>
      <c r="ISW59" s="89"/>
      <c r="ISX59" s="89"/>
      <c r="ISY59" s="89"/>
      <c r="ISZ59" s="89"/>
      <c r="ITA59" s="89"/>
      <c r="ITB59" s="89"/>
      <c r="ITC59" s="89"/>
      <c r="ITD59" s="89"/>
      <c r="ITE59" s="89"/>
      <c r="ITF59" s="89"/>
      <c r="ITG59" s="89"/>
      <c r="ITH59" s="89"/>
      <c r="ITI59" s="89"/>
      <c r="ITJ59" s="89"/>
      <c r="ITK59" s="89"/>
      <c r="ITL59" s="89"/>
      <c r="ITM59" s="89"/>
      <c r="ITN59" s="89"/>
      <c r="ITO59" s="89"/>
      <c r="ITP59" s="89"/>
      <c r="ITQ59" s="89"/>
      <c r="ITR59" s="89"/>
      <c r="ITS59" s="89"/>
      <c r="ITT59" s="89"/>
      <c r="ITU59" s="89"/>
      <c r="ITV59" s="89"/>
      <c r="ITW59" s="89"/>
      <c r="ITX59" s="89"/>
      <c r="ITY59" s="89"/>
      <c r="ITZ59" s="89"/>
      <c r="IUA59" s="89"/>
      <c r="IUB59" s="89"/>
      <c r="IUC59" s="89"/>
      <c r="IUD59" s="89"/>
      <c r="IUE59" s="89"/>
      <c r="IUF59" s="89"/>
      <c r="IUG59" s="89"/>
      <c r="IUH59" s="89"/>
      <c r="IUI59" s="89"/>
      <c r="IUJ59" s="89"/>
      <c r="IUK59" s="89"/>
      <c r="IUL59" s="89"/>
      <c r="IUM59" s="89"/>
      <c r="IUN59" s="89"/>
      <c r="IUO59" s="89"/>
      <c r="IUP59" s="89"/>
      <c r="IUQ59" s="89"/>
      <c r="IUR59" s="89"/>
      <c r="IUS59" s="89"/>
      <c r="IUT59" s="89"/>
      <c r="IUU59" s="89"/>
      <c r="IUV59" s="89"/>
      <c r="IUW59" s="89"/>
      <c r="IUX59" s="89"/>
      <c r="IUY59" s="89"/>
      <c r="IUZ59" s="89"/>
      <c r="IVA59" s="89"/>
      <c r="IVB59" s="89"/>
      <c r="IVC59" s="89"/>
      <c r="IVD59" s="89"/>
      <c r="IVE59" s="89"/>
      <c r="IVF59" s="89"/>
      <c r="IVG59" s="89"/>
      <c r="IVH59" s="89"/>
      <c r="IVI59" s="89"/>
      <c r="IVJ59" s="89"/>
      <c r="IVK59" s="89"/>
      <c r="IVL59" s="89"/>
      <c r="IVM59" s="89"/>
      <c r="IVN59" s="89"/>
      <c r="IVO59" s="89"/>
      <c r="IVP59" s="89"/>
      <c r="IVQ59" s="89"/>
      <c r="IVR59" s="89"/>
      <c r="IVS59" s="89"/>
      <c r="IVT59" s="89"/>
      <c r="IVU59" s="89"/>
      <c r="IVV59" s="89"/>
      <c r="IVW59" s="89"/>
      <c r="IVX59" s="89"/>
      <c r="IVY59" s="89"/>
      <c r="IVZ59" s="89"/>
      <c r="IWA59" s="89"/>
      <c r="IWB59" s="89"/>
      <c r="IWC59" s="89"/>
      <c r="IWD59" s="89"/>
      <c r="IWE59" s="89"/>
      <c r="IWF59" s="89"/>
      <c r="IWG59" s="89"/>
      <c r="IWH59" s="89"/>
      <c r="IWI59" s="89"/>
      <c r="IWJ59" s="89"/>
      <c r="IWK59" s="89"/>
      <c r="IWL59" s="89"/>
      <c r="IWM59" s="89"/>
      <c r="IWN59" s="89"/>
      <c r="IWO59" s="89"/>
      <c r="IWP59" s="89"/>
      <c r="IWQ59" s="89"/>
      <c r="IWR59" s="89"/>
      <c r="IWS59" s="89"/>
      <c r="IWT59" s="89"/>
      <c r="IWU59" s="89"/>
      <c r="IWV59" s="89"/>
      <c r="IWW59" s="89"/>
      <c r="IWX59" s="89"/>
      <c r="IWY59" s="89"/>
      <c r="IWZ59" s="89"/>
      <c r="IXA59" s="89"/>
      <c r="IXB59" s="89"/>
      <c r="IXC59" s="89"/>
      <c r="IXD59" s="89"/>
      <c r="IXE59" s="89"/>
      <c r="IXF59" s="89"/>
      <c r="IXG59" s="89"/>
      <c r="IXH59" s="89"/>
      <c r="IXI59" s="89"/>
      <c r="IXJ59" s="89"/>
      <c r="IXK59" s="89"/>
      <c r="IXL59" s="89"/>
      <c r="IXM59" s="89"/>
      <c r="IXN59" s="89"/>
      <c r="IXO59" s="89"/>
      <c r="IXP59" s="89"/>
      <c r="IXQ59" s="89"/>
      <c r="IXR59" s="89"/>
      <c r="IXS59" s="89"/>
      <c r="IXT59" s="89"/>
      <c r="IXU59" s="89"/>
      <c r="IXV59" s="89"/>
      <c r="IXW59" s="89"/>
      <c r="IXX59" s="89"/>
      <c r="IXY59" s="89"/>
      <c r="IXZ59" s="89"/>
      <c r="IYA59" s="89"/>
      <c r="IYB59" s="89"/>
      <c r="IYC59" s="89"/>
      <c r="IYD59" s="89"/>
      <c r="IYE59" s="89"/>
      <c r="IYF59" s="89"/>
      <c r="IYG59" s="89"/>
      <c r="IYH59" s="89"/>
      <c r="IYI59" s="89"/>
      <c r="IYJ59" s="89"/>
      <c r="IYK59" s="89"/>
      <c r="IYL59" s="89"/>
      <c r="IYM59" s="89"/>
      <c r="IYN59" s="89"/>
      <c r="IYO59" s="89"/>
      <c r="IYP59" s="89"/>
      <c r="IYQ59" s="89"/>
      <c r="IYR59" s="89"/>
      <c r="IYS59" s="89"/>
      <c r="IYT59" s="89"/>
      <c r="IYU59" s="89"/>
      <c r="IYV59" s="89"/>
      <c r="IYW59" s="89"/>
      <c r="IYX59" s="89"/>
      <c r="IYY59" s="89"/>
      <c r="IYZ59" s="89"/>
      <c r="IZA59" s="89"/>
      <c r="IZB59" s="89"/>
      <c r="IZC59" s="89"/>
      <c r="IZD59" s="89"/>
      <c r="IZE59" s="89"/>
      <c r="IZF59" s="89"/>
      <c r="IZG59" s="89"/>
      <c r="IZH59" s="89"/>
      <c r="IZI59" s="89"/>
      <c r="IZJ59" s="89"/>
      <c r="IZK59" s="89"/>
      <c r="IZL59" s="89"/>
      <c r="IZM59" s="89"/>
      <c r="IZN59" s="89"/>
      <c r="IZO59" s="89"/>
      <c r="IZP59" s="89"/>
      <c r="IZQ59" s="89"/>
      <c r="IZR59" s="89"/>
      <c r="IZS59" s="89"/>
      <c r="IZT59" s="89"/>
      <c r="IZU59" s="89"/>
      <c r="IZV59" s="89"/>
      <c r="IZW59" s="89"/>
      <c r="IZX59" s="89"/>
      <c r="IZY59" s="89"/>
      <c r="IZZ59" s="89"/>
      <c r="JAA59" s="89"/>
      <c r="JAB59" s="89"/>
      <c r="JAC59" s="89"/>
      <c r="JAD59" s="89"/>
      <c r="JAE59" s="89"/>
      <c r="JAF59" s="89"/>
      <c r="JAG59" s="89"/>
      <c r="JAH59" s="89"/>
      <c r="JAI59" s="89"/>
      <c r="JAJ59" s="89"/>
      <c r="JAK59" s="89"/>
      <c r="JAL59" s="89"/>
      <c r="JAM59" s="89"/>
      <c r="JAN59" s="89"/>
      <c r="JAO59" s="89"/>
      <c r="JAP59" s="89"/>
      <c r="JAQ59" s="89"/>
      <c r="JAR59" s="89"/>
      <c r="JAS59" s="89"/>
      <c r="JAT59" s="89"/>
      <c r="JAU59" s="89"/>
      <c r="JAV59" s="89"/>
      <c r="JAW59" s="89"/>
      <c r="JAX59" s="89"/>
      <c r="JAY59" s="89"/>
      <c r="JAZ59" s="89"/>
      <c r="JBA59" s="89"/>
      <c r="JBB59" s="89"/>
      <c r="JBC59" s="89"/>
      <c r="JBD59" s="89"/>
      <c r="JBE59" s="89"/>
      <c r="JBF59" s="89"/>
      <c r="JBG59" s="89"/>
      <c r="JBH59" s="89"/>
      <c r="JBI59" s="89"/>
      <c r="JBJ59" s="89"/>
      <c r="JBK59" s="89"/>
      <c r="JBL59" s="89"/>
      <c r="JBM59" s="89"/>
      <c r="JBN59" s="89"/>
      <c r="JBO59" s="89"/>
      <c r="JBP59" s="89"/>
      <c r="JBQ59" s="89"/>
      <c r="JBR59" s="89"/>
      <c r="JBS59" s="89"/>
      <c r="JBT59" s="89"/>
      <c r="JBU59" s="89"/>
      <c r="JBV59" s="89"/>
      <c r="JBW59" s="89"/>
      <c r="JBX59" s="89"/>
      <c r="JBY59" s="89"/>
      <c r="JBZ59" s="89"/>
      <c r="JCA59" s="89"/>
      <c r="JCB59" s="89"/>
      <c r="JCC59" s="89"/>
      <c r="JCD59" s="89"/>
      <c r="JCE59" s="89"/>
      <c r="JCF59" s="89"/>
      <c r="JCG59" s="89"/>
      <c r="JCH59" s="89"/>
      <c r="JCI59" s="89"/>
      <c r="JCJ59" s="89"/>
      <c r="JCK59" s="89"/>
      <c r="JCL59" s="89"/>
      <c r="JCM59" s="89"/>
      <c r="JCN59" s="89"/>
      <c r="JCO59" s="89"/>
      <c r="JCP59" s="89"/>
      <c r="JCQ59" s="89"/>
      <c r="JCR59" s="89"/>
      <c r="JCS59" s="89"/>
      <c r="JCT59" s="89"/>
      <c r="JCU59" s="89"/>
      <c r="JCV59" s="89"/>
      <c r="JCW59" s="89"/>
      <c r="JCX59" s="89"/>
      <c r="JCY59" s="89"/>
      <c r="JCZ59" s="89"/>
      <c r="JDA59" s="89"/>
      <c r="JDB59" s="89"/>
      <c r="JDC59" s="89"/>
      <c r="JDD59" s="89"/>
      <c r="JDE59" s="89"/>
      <c r="JDF59" s="89"/>
      <c r="JDG59" s="89"/>
      <c r="JDH59" s="89"/>
      <c r="JDI59" s="89"/>
      <c r="JDJ59" s="89"/>
      <c r="JDK59" s="89"/>
      <c r="JDL59" s="89"/>
      <c r="JDM59" s="89"/>
      <c r="JDN59" s="89"/>
      <c r="JDO59" s="89"/>
      <c r="JDP59" s="89"/>
      <c r="JDQ59" s="89"/>
      <c r="JDR59" s="89"/>
      <c r="JDS59" s="89"/>
      <c r="JDT59" s="89"/>
      <c r="JDU59" s="89"/>
      <c r="JDV59" s="89"/>
      <c r="JDW59" s="89"/>
      <c r="JDX59" s="89"/>
      <c r="JDY59" s="89"/>
      <c r="JDZ59" s="89"/>
      <c r="JEA59" s="89"/>
      <c r="JEB59" s="89"/>
      <c r="JEC59" s="89"/>
      <c r="JED59" s="89"/>
      <c r="JEE59" s="89"/>
      <c r="JEF59" s="89"/>
      <c r="JEG59" s="89"/>
      <c r="JEH59" s="89"/>
      <c r="JEI59" s="89"/>
      <c r="JEJ59" s="89"/>
      <c r="JEK59" s="89"/>
      <c r="JEL59" s="89"/>
      <c r="JEM59" s="89"/>
      <c r="JEN59" s="89"/>
      <c r="JEO59" s="89"/>
      <c r="JEP59" s="89"/>
      <c r="JEQ59" s="89"/>
      <c r="JER59" s="89"/>
      <c r="JES59" s="89"/>
      <c r="JET59" s="89"/>
      <c r="JEU59" s="89"/>
      <c r="JEV59" s="89"/>
      <c r="JEW59" s="89"/>
      <c r="JEX59" s="89"/>
      <c r="JEY59" s="89"/>
      <c r="JEZ59" s="89"/>
      <c r="JFA59" s="89"/>
      <c r="JFB59" s="89"/>
      <c r="JFC59" s="89"/>
      <c r="JFD59" s="89"/>
      <c r="JFE59" s="89"/>
      <c r="JFF59" s="89"/>
      <c r="JFG59" s="89"/>
      <c r="JFH59" s="89"/>
      <c r="JFI59" s="89"/>
      <c r="JFJ59" s="89"/>
      <c r="JFK59" s="89"/>
      <c r="JFL59" s="89"/>
      <c r="JFM59" s="89"/>
      <c r="JFN59" s="89"/>
      <c r="JFO59" s="89"/>
      <c r="JFP59" s="89"/>
      <c r="JFQ59" s="89"/>
      <c r="JFR59" s="89"/>
      <c r="JFS59" s="89"/>
      <c r="JFT59" s="89"/>
      <c r="JFU59" s="89"/>
      <c r="JFV59" s="89"/>
      <c r="JFW59" s="89"/>
      <c r="JFX59" s="89"/>
      <c r="JFY59" s="89"/>
      <c r="JFZ59" s="89"/>
      <c r="JGA59" s="89"/>
      <c r="JGB59" s="89"/>
      <c r="JGC59" s="89"/>
      <c r="JGD59" s="89"/>
      <c r="JGE59" s="89"/>
      <c r="JGF59" s="89"/>
      <c r="JGG59" s="89"/>
      <c r="JGH59" s="89"/>
      <c r="JGI59" s="89"/>
      <c r="JGJ59" s="89"/>
      <c r="JGK59" s="89"/>
      <c r="JGL59" s="89"/>
      <c r="JGM59" s="89"/>
      <c r="JGN59" s="89"/>
      <c r="JGO59" s="89"/>
      <c r="JGP59" s="89"/>
      <c r="JGQ59" s="89"/>
      <c r="JGR59" s="89"/>
      <c r="JGS59" s="89"/>
      <c r="JGT59" s="89"/>
      <c r="JGU59" s="89"/>
      <c r="JGV59" s="89"/>
      <c r="JGW59" s="89"/>
      <c r="JGX59" s="89"/>
      <c r="JGY59" s="89"/>
      <c r="JGZ59" s="89"/>
      <c r="JHA59" s="89"/>
      <c r="JHB59" s="89"/>
      <c r="JHC59" s="89"/>
      <c r="JHD59" s="89"/>
      <c r="JHE59" s="89"/>
      <c r="JHF59" s="89"/>
      <c r="JHG59" s="89"/>
      <c r="JHH59" s="89"/>
      <c r="JHI59" s="89"/>
      <c r="JHJ59" s="89"/>
      <c r="JHK59" s="89"/>
      <c r="JHL59" s="89"/>
      <c r="JHM59" s="89"/>
      <c r="JHN59" s="89"/>
      <c r="JHO59" s="89"/>
      <c r="JHP59" s="89"/>
      <c r="JHQ59" s="89"/>
      <c r="JHR59" s="89"/>
      <c r="JHS59" s="89"/>
      <c r="JHT59" s="89"/>
      <c r="JHU59" s="89"/>
      <c r="JHV59" s="89"/>
      <c r="JHW59" s="89"/>
      <c r="JHX59" s="89"/>
      <c r="JHY59" s="89"/>
      <c r="JHZ59" s="89"/>
      <c r="JIA59" s="89"/>
      <c r="JIB59" s="89"/>
      <c r="JIC59" s="89"/>
      <c r="JID59" s="89"/>
      <c r="JIE59" s="89"/>
      <c r="JIF59" s="89"/>
      <c r="JIG59" s="89"/>
      <c r="JIH59" s="89"/>
      <c r="JII59" s="89"/>
      <c r="JIJ59" s="89"/>
      <c r="JIK59" s="89"/>
      <c r="JIL59" s="89"/>
      <c r="JIM59" s="89"/>
      <c r="JIN59" s="89"/>
      <c r="JIO59" s="89"/>
      <c r="JIP59" s="89"/>
      <c r="JIQ59" s="89"/>
      <c r="JIR59" s="89"/>
      <c r="JIS59" s="89"/>
      <c r="JIT59" s="89"/>
      <c r="JIU59" s="89"/>
      <c r="JIV59" s="89"/>
      <c r="JIW59" s="89"/>
      <c r="JIX59" s="89"/>
      <c r="JIY59" s="89"/>
      <c r="JIZ59" s="89"/>
      <c r="JJA59" s="89"/>
      <c r="JJB59" s="89"/>
      <c r="JJC59" s="89"/>
      <c r="JJD59" s="89"/>
      <c r="JJE59" s="89"/>
      <c r="JJF59" s="89"/>
      <c r="JJG59" s="89"/>
      <c r="JJH59" s="89"/>
      <c r="JJI59" s="89"/>
      <c r="JJJ59" s="89"/>
      <c r="JJK59" s="89"/>
      <c r="JJL59" s="89"/>
      <c r="JJM59" s="89"/>
      <c r="JJN59" s="89"/>
      <c r="JJO59" s="89"/>
      <c r="JJP59" s="89"/>
      <c r="JJQ59" s="89"/>
      <c r="JJR59" s="89"/>
      <c r="JJS59" s="89"/>
      <c r="JJT59" s="89"/>
      <c r="JJU59" s="89"/>
      <c r="JJV59" s="89"/>
      <c r="JJW59" s="89"/>
      <c r="JJX59" s="89"/>
      <c r="JJY59" s="89"/>
      <c r="JJZ59" s="89"/>
      <c r="JKA59" s="89"/>
      <c r="JKB59" s="89"/>
      <c r="JKC59" s="89"/>
      <c r="JKD59" s="89"/>
      <c r="JKE59" s="89"/>
      <c r="JKF59" s="89"/>
      <c r="JKG59" s="89"/>
      <c r="JKH59" s="89"/>
      <c r="JKI59" s="89"/>
      <c r="JKJ59" s="89"/>
      <c r="JKK59" s="89"/>
      <c r="JKL59" s="89"/>
      <c r="JKM59" s="89"/>
      <c r="JKN59" s="89"/>
      <c r="JKO59" s="89"/>
      <c r="JKP59" s="89"/>
      <c r="JKQ59" s="89"/>
      <c r="JKR59" s="89"/>
      <c r="JKS59" s="89"/>
      <c r="JKT59" s="89"/>
      <c r="JKU59" s="89"/>
      <c r="JKV59" s="89"/>
      <c r="JKW59" s="89"/>
      <c r="JKX59" s="89"/>
      <c r="JKY59" s="89"/>
      <c r="JKZ59" s="89"/>
      <c r="JLA59" s="89"/>
      <c r="JLB59" s="89"/>
      <c r="JLC59" s="89"/>
      <c r="JLD59" s="89"/>
      <c r="JLE59" s="89"/>
      <c r="JLF59" s="89"/>
      <c r="JLG59" s="89"/>
      <c r="JLH59" s="89"/>
      <c r="JLI59" s="89"/>
      <c r="JLJ59" s="89"/>
      <c r="JLK59" s="89"/>
      <c r="JLL59" s="89"/>
      <c r="JLM59" s="89"/>
      <c r="JLN59" s="89"/>
      <c r="JLO59" s="89"/>
      <c r="JLP59" s="89"/>
      <c r="JLQ59" s="89"/>
      <c r="JLR59" s="89"/>
      <c r="JLS59" s="89"/>
      <c r="JLT59" s="89"/>
      <c r="JLU59" s="89"/>
      <c r="JLV59" s="89"/>
      <c r="JLW59" s="89"/>
      <c r="JLX59" s="89"/>
      <c r="JLY59" s="89"/>
      <c r="JLZ59" s="89"/>
      <c r="JMA59" s="89"/>
      <c r="JMB59" s="89"/>
      <c r="JMC59" s="89"/>
      <c r="JMD59" s="89"/>
      <c r="JME59" s="89"/>
      <c r="JMF59" s="89"/>
      <c r="JMG59" s="89"/>
      <c r="JMH59" s="89"/>
      <c r="JMI59" s="89"/>
      <c r="JMJ59" s="89"/>
      <c r="JMK59" s="89"/>
      <c r="JML59" s="89"/>
      <c r="JMM59" s="89"/>
      <c r="JMN59" s="89"/>
      <c r="JMO59" s="89"/>
      <c r="JMP59" s="89"/>
      <c r="JMQ59" s="89"/>
      <c r="JMR59" s="89"/>
      <c r="JMS59" s="89"/>
      <c r="JMT59" s="89"/>
      <c r="JMU59" s="89"/>
      <c r="JMV59" s="89"/>
      <c r="JMW59" s="89"/>
      <c r="JMX59" s="89"/>
      <c r="JMY59" s="89"/>
      <c r="JMZ59" s="89"/>
      <c r="JNA59" s="89"/>
      <c r="JNB59" s="89"/>
      <c r="JNC59" s="89"/>
      <c r="JND59" s="89"/>
      <c r="JNE59" s="89"/>
      <c r="JNF59" s="89"/>
      <c r="JNG59" s="89"/>
      <c r="JNH59" s="89"/>
      <c r="JNI59" s="89"/>
      <c r="JNJ59" s="89"/>
      <c r="JNK59" s="89"/>
      <c r="JNL59" s="89"/>
      <c r="JNM59" s="89"/>
      <c r="JNN59" s="89"/>
      <c r="JNO59" s="89"/>
      <c r="JNP59" s="89"/>
      <c r="JNQ59" s="89"/>
      <c r="JNR59" s="89"/>
      <c r="JNS59" s="89"/>
      <c r="JNT59" s="89"/>
      <c r="JNU59" s="89"/>
      <c r="JNV59" s="89"/>
      <c r="JNW59" s="89"/>
      <c r="JNX59" s="89"/>
      <c r="JNY59" s="89"/>
      <c r="JNZ59" s="89"/>
      <c r="JOA59" s="89"/>
      <c r="JOB59" s="89"/>
      <c r="JOC59" s="89"/>
      <c r="JOD59" s="89"/>
      <c r="JOE59" s="89"/>
      <c r="JOF59" s="89"/>
      <c r="JOG59" s="89"/>
      <c r="JOH59" s="89"/>
      <c r="JOI59" s="89"/>
      <c r="JOJ59" s="89"/>
      <c r="JOK59" s="89"/>
      <c r="JOL59" s="89"/>
      <c r="JOM59" s="89"/>
      <c r="JON59" s="89"/>
      <c r="JOO59" s="89"/>
      <c r="JOP59" s="89"/>
      <c r="JOQ59" s="89"/>
      <c r="JOR59" s="89"/>
      <c r="JOS59" s="89"/>
      <c r="JOT59" s="89"/>
      <c r="JOU59" s="89"/>
      <c r="JOV59" s="89"/>
      <c r="JOW59" s="89"/>
      <c r="JOX59" s="89"/>
      <c r="JOY59" s="89"/>
      <c r="JOZ59" s="89"/>
      <c r="JPA59" s="89"/>
      <c r="JPB59" s="89"/>
      <c r="JPC59" s="89"/>
      <c r="JPD59" s="89"/>
      <c r="JPE59" s="89"/>
      <c r="JPF59" s="89"/>
      <c r="JPG59" s="89"/>
      <c r="JPH59" s="89"/>
      <c r="JPI59" s="89"/>
      <c r="JPJ59" s="89"/>
      <c r="JPK59" s="89"/>
      <c r="JPL59" s="89"/>
      <c r="JPM59" s="89"/>
      <c r="JPN59" s="89"/>
      <c r="JPO59" s="89"/>
      <c r="JPP59" s="89"/>
      <c r="JPQ59" s="89"/>
      <c r="JPR59" s="89"/>
      <c r="JPS59" s="89"/>
      <c r="JPT59" s="89"/>
      <c r="JPU59" s="89"/>
      <c r="JPV59" s="89"/>
      <c r="JPW59" s="89"/>
      <c r="JPX59" s="89"/>
      <c r="JPY59" s="89"/>
      <c r="JPZ59" s="89"/>
      <c r="JQA59" s="89"/>
      <c r="JQB59" s="89"/>
      <c r="JQC59" s="89"/>
      <c r="JQD59" s="89"/>
      <c r="JQE59" s="89"/>
      <c r="JQF59" s="89"/>
      <c r="JQG59" s="89"/>
      <c r="JQH59" s="89"/>
      <c r="JQI59" s="89"/>
      <c r="JQJ59" s="89"/>
      <c r="JQK59" s="89"/>
      <c r="JQL59" s="89"/>
      <c r="JQM59" s="89"/>
      <c r="JQN59" s="89"/>
      <c r="JQO59" s="89"/>
      <c r="JQP59" s="89"/>
      <c r="JQQ59" s="89"/>
      <c r="JQR59" s="89"/>
      <c r="JQS59" s="89"/>
      <c r="JQT59" s="89"/>
      <c r="JQU59" s="89"/>
      <c r="JQV59" s="89"/>
      <c r="JQW59" s="89"/>
      <c r="JQX59" s="89"/>
      <c r="JQY59" s="89"/>
      <c r="JQZ59" s="89"/>
      <c r="JRA59" s="89"/>
      <c r="JRB59" s="89"/>
      <c r="JRC59" s="89"/>
      <c r="JRD59" s="89"/>
      <c r="JRE59" s="89"/>
      <c r="JRF59" s="89"/>
      <c r="JRG59" s="89"/>
      <c r="JRH59" s="89"/>
      <c r="JRI59" s="89"/>
      <c r="JRJ59" s="89"/>
      <c r="JRK59" s="89"/>
      <c r="JRL59" s="89"/>
      <c r="JRM59" s="89"/>
      <c r="JRN59" s="89"/>
      <c r="JRO59" s="89"/>
      <c r="JRP59" s="89"/>
      <c r="JRQ59" s="89"/>
      <c r="JRR59" s="89"/>
      <c r="JRS59" s="89"/>
      <c r="JRT59" s="89"/>
      <c r="JRU59" s="89"/>
      <c r="JRV59" s="89"/>
      <c r="JRW59" s="89"/>
      <c r="JRX59" s="89"/>
      <c r="JRY59" s="89"/>
      <c r="JRZ59" s="89"/>
      <c r="JSA59" s="89"/>
      <c r="JSB59" s="89"/>
      <c r="JSC59" s="89"/>
      <c r="JSD59" s="89"/>
      <c r="JSE59" s="89"/>
      <c r="JSF59" s="89"/>
      <c r="JSG59" s="89"/>
      <c r="JSH59" s="89"/>
      <c r="JSI59" s="89"/>
      <c r="JSJ59" s="89"/>
      <c r="JSK59" s="89"/>
      <c r="JSL59" s="89"/>
      <c r="JSM59" s="89"/>
      <c r="JSN59" s="89"/>
      <c r="JSO59" s="89"/>
      <c r="JSP59" s="89"/>
      <c r="JSQ59" s="89"/>
      <c r="JSR59" s="89"/>
      <c r="JSS59" s="89"/>
      <c r="JST59" s="89"/>
      <c r="JSU59" s="89"/>
      <c r="JSV59" s="89"/>
      <c r="JSW59" s="89"/>
      <c r="JSX59" s="89"/>
      <c r="JSY59" s="89"/>
      <c r="JSZ59" s="89"/>
      <c r="JTA59" s="89"/>
      <c r="JTB59" s="89"/>
      <c r="JTC59" s="89"/>
      <c r="JTD59" s="89"/>
      <c r="JTE59" s="89"/>
      <c r="JTF59" s="89"/>
      <c r="JTG59" s="89"/>
      <c r="JTH59" s="89"/>
      <c r="JTI59" s="89"/>
      <c r="JTJ59" s="89"/>
      <c r="JTK59" s="89"/>
      <c r="JTL59" s="89"/>
      <c r="JTM59" s="89"/>
      <c r="JTN59" s="89"/>
      <c r="JTO59" s="89"/>
      <c r="JTP59" s="89"/>
      <c r="JTQ59" s="89"/>
      <c r="JTR59" s="89"/>
      <c r="JTS59" s="89"/>
      <c r="JTT59" s="89"/>
      <c r="JTU59" s="89"/>
      <c r="JTV59" s="89"/>
      <c r="JTW59" s="89"/>
      <c r="JTX59" s="89"/>
      <c r="JTY59" s="89"/>
      <c r="JTZ59" s="89"/>
      <c r="JUA59" s="89"/>
      <c r="JUB59" s="89"/>
      <c r="JUC59" s="89"/>
      <c r="JUD59" s="89"/>
      <c r="JUE59" s="89"/>
      <c r="JUF59" s="89"/>
      <c r="JUG59" s="89"/>
      <c r="JUH59" s="89"/>
      <c r="JUI59" s="89"/>
      <c r="JUJ59" s="89"/>
      <c r="JUK59" s="89"/>
      <c r="JUL59" s="89"/>
      <c r="JUM59" s="89"/>
      <c r="JUN59" s="89"/>
      <c r="JUO59" s="89"/>
      <c r="JUP59" s="89"/>
      <c r="JUQ59" s="89"/>
      <c r="JUR59" s="89"/>
      <c r="JUS59" s="89"/>
      <c r="JUT59" s="89"/>
      <c r="JUU59" s="89"/>
      <c r="JUV59" s="89"/>
      <c r="JUW59" s="89"/>
      <c r="JUX59" s="89"/>
      <c r="JUY59" s="89"/>
      <c r="JUZ59" s="89"/>
      <c r="JVA59" s="89"/>
      <c r="JVB59" s="89"/>
      <c r="JVC59" s="89"/>
      <c r="JVD59" s="89"/>
      <c r="JVE59" s="89"/>
      <c r="JVF59" s="89"/>
      <c r="JVG59" s="89"/>
      <c r="JVH59" s="89"/>
      <c r="JVI59" s="89"/>
      <c r="JVJ59" s="89"/>
      <c r="JVK59" s="89"/>
      <c r="JVL59" s="89"/>
      <c r="JVM59" s="89"/>
      <c r="JVN59" s="89"/>
      <c r="JVO59" s="89"/>
      <c r="JVP59" s="89"/>
      <c r="JVQ59" s="89"/>
      <c r="JVR59" s="89"/>
      <c r="JVS59" s="89"/>
      <c r="JVT59" s="89"/>
      <c r="JVU59" s="89"/>
      <c r="JVV59" s="89"/>
      <c r="JVW59" s="89"/>
      <c r="JVX59" s="89"/>
      <c r="JVY59" s="89"/>
      <c r="JVZ59" s="89"/>
      <c r="JWA59" s="89"/>
      <c r="JWB59" s="89"/>
      <c r="JWC59" s="89"/>
      <c r="JWD59" s="89"/>
      <c r="JWE59" s="89"/>
      <c r="JWF59" s="89"/>
      <c r="JWG59" s="89"/>
      <c r="JWH59" s="89"/>
      <c r="JWI59" s="89"/>
      <c r="JWJ59" s="89"/>
      <c r="JWK59" s="89"/>
      <c r="JWL59" s="89"/>
      <c r="JWM59" s="89"/>
      <c r="JWN59" s="89"/>
      <c r="JWO59" s="89"/>
      <c r="JWP59" s="89"/>
      <c r="JWQ59" s="89"/>
      <c r="JWR59" s="89"/>
      <c r="JWS59" s="89"/>
      <c r="JWT59" s="89"/>
      <c r="JWU59" s="89"/>
      <c r="JWV59" s="89"/>
      <c r="JWW59" s="89"/>
      <c r="JWX59" s="89"/>
      <c r="JWY59" s="89"/>
      <c r="JWZ59" s="89"/>
      <c r="JXA59" s="89"/>
      <c r="JXB59" s="89"/>
      <c r="JXC59" s="89"/>
      <c r="JXD59" s="89"/>
      <c r="JXE59" s="89"/>
      <c r="JXF59" s="89"/>
      <c r="JXG59" s="89"/>
      <c r="JXH59" s="89"/>
      <c r="JXI59" s="89"/>
      <c r="JXJ59" s="89"/>
      <c r="JXK59" s="89"/>
      <c r="JXL59" s="89"/>
      <c r="JXM59" s="89"/>
      <c r="JXN59" s="89"/>
      <c r="JXO59" s="89"/>
      <c r="JXP59" s="89"/>
      <c r="JXQ59" s="89"/>
      <c r="JXR59" s="89"/>
      <c r="JXS59" s="89"/>
      <c r="JXT59" s="89"/>
      <c r="JXU59" s="89"/>
      <c r="JXV59" s="89"/>
      <c r="JXW59" s="89"/>
      <c r="JXX59" s="89"/>
      <c r="JXY59" s="89"/>
      <c r="JXZ59" s="89"/>
      <c r="JYA59" s="89"/>
      <c r="JYB59" s="89"/>
      <c r="JYC59" s="89"/>
      <c r="JYD59" s="89"/>
      <c r="JYE59" s="89"/>
      <c r="JYF59" s="89"/>
      <c r="JYG59" s="89"/>
      <c r="JYH59" s="89"/>
      <c r="JYI59" s="89"/>
      <c r="JYJ59" s="89"/>
      <c r="JYK59" s="89"/>
      <c r="JYL59" s="89"/>
      <c r="JYM59" s="89"/>
      <c r="JYN59" s="89"/>
      <c r="JYO59" s="89"/>
      <c r="JYP59" s="89"/>
      <c r="JYQ59" s="89"/>
      <c r="JYR59" s="89"/>
      <c r="JYS59" s="89"/>
      <c r="JYT59" s="89"/>
      <c r="JYU59" s="89"/>
      <c r="JYV59" s="89"/>
      <c r="JYW59" s="89"/>
      <c r="JYX59" s="89"/>
      <c r="JYY59" s="89"/>
      <c r="JYZ59" s="89"/>
      <c r="JZA59" s="89"/>
      <c r="JZB59" s="89"/>
      <c r="JZC59" s="89"/>
      <c r="JZD59" s="89"/>
      <c r="JZE59" s="89"/>
      <c r="JZF59" s="89"/>
      <c r="JZG59" s="89"/>
      <c r="JZH59" s="89"/>
      <c r="JZI59" s="89"/>
      <c r="JZJ59" s="89"/>
      <c r="JZK59" s="89"/>
      <c r="JZL59" s="89"/>
      <c r="JZM59" s="89"/>
      <c r="JZN59" s="89"/>
      <c r="JZO59" s="89"/>
      <c r="JZP59" s="89"/>
      <c r="JZQ59" s="89"/>
      <c r="JZR59" s="89"/>
      <c r="JZS59" s="89"/>
      <c r="JZT59" s="89"/>
      <c r="JZU59" s="89"/>
      <c r="JZV59" s="89"/>
      <c r="JZW59" s="89"/>
      <c r="JZX59" s="89"/>
      <c r="JZY59" s="89"/>
      <c r="JZZ59" s="89"/>
      <c r="KAA59" s="89"/>
      <c r="KAB59" s="89"/>
      <c r="KAC59" s="89"/>
      <c r="KAD59" s="89"/>
      <c r="KAE59" s="89"/>
      <c r="KAF59" s="89"/>
      <c r="KAG59" s="89"/>
      <c r="KAH59" s="89"/>
      <c r="KAI59" s="89"/>
      <c r="KAJ59" s="89"/>
      <c r="KAK59" s="89"/>
      <c r="KAL59" s="89"/>
      <c r="KAM59" s="89"/>
      <c r="KAN59" s="89"/>
      <c r="KAO59" s="89"/>
      <c r="KAP59" s="89"/>
      <c r="KAQ59" s="89"/>
      <c r="KAR59" s="89"/>
      <c r="KAS59" s="89"/>
      <c r="KAT59" s="89"/>
      <c r="KAU59" s="89"/>
      <c r="KAV59" s="89"/>
      <c r="KAW59" s="89"/>
      <c r="KAX59" s="89"/>
      <c r="KAY59" s="89"/>
      <c r="KAZ59" s="89"/>
      <c r="KBA59" s="89"/>
      <c r="KBB59" s="89"/>
      <c r="KBC59" s="89"/>
      <c r="KBD59" s="89"/>
      <c r="KBE59" s="89"/>
      <c r="KBF59" s="89"/>
      <c r="KBG59" s="89"/>
      <c r="KBH59" s="89"/>
      <c r="KBI59" s="89"/>
      <c r="KBJ59" s="89"/>
      <c r="KBK59" s="89"/>
      <c r="KBL59" s="89"/>
      <c r="KBM59" s="89"/>
      <c r="KBN59" s="89"/>
      <c r="KBO59" s="89"/>
      <c r="KBP59" s="89"/>
      <c r="KBQ59" s="89"/>
      <c r="KBR59" s="89"/>
      <c r="KBS59" s="89"/>
      <c r="KBT59" s="89"/>
      <c r="KBU59" s="89"/>
      <c r="KBV59" s="89"/>
      <c r="KBW59" s="89"/>
      <c r="KBX59" s="89"/>
      <c r="KBY59" s="89"/>
      <c r="KBZ59" s="89"/>
      <c r="KCA59" s="89"/>
      <c r="KCB59" s="89"/>
      <c r="KCC59" s="89"/>
      <c r="KCD59" s="89"/>
      <c r="KCE59" s="89"/>
      <c r="KCF59" s="89"/>
      <c r="KCG59" s="89"/>
      <c r="KCH59" s="89"/>
      <c r="KCI59" s="89"/>
      <c r="KCJ59" s="89"/>
      <c r="KCK59" s="89"/>
      <c r="KCL59" s="89"/>
      <c r="KCM59" s="89"/>
      <c r="KCN59" s="89"/>
      <c r="KCO59" s="89"/>
      <c r="KCP59" s="89"/>
      <c r="KCQ59" s="89"/>
      <c r="KCR59" s="89"/>
      <c r="KCS59" s="89"/>
      <c r="KCT59" s="89"/>
      <c r="KCU59" s="89"/>
      <c r="KCV59" s="89"/>
      <c r="KCW59" s="89"/>
      <c r="KCX59" s="89"/>
      <c r="KCY59" s="89"/>
      <c r="KCZ59" s="89"/>
      <c r="KDA59" s="89"/>
      <c r="KDB59" s="89"/>
      <c r="KDC59" s="89"/>
      <c r="KDD59" s="89"/>
      <c r="KDE59" s="89"/>
      <c r="KDF59" s="89"/>
      <c r="KDG59" s="89"/>
      <c r="KDH59" s="89"/>
      <c r="KDI59" s="89"/>
      <c r="KDJ59" s="89"/>
      <c r="KDK59" s="89"/>
      <c r="KDL59" s="89"/>
      <c r="KDM59" s="89"/>
      <c r="KDN59" s="89"/>
      <c r="KDO59" s="89"/>
      <c r="KDP59" s="89"/>
      <c r="KDQ59" s="89"/>
      <c r="KDR59" s="89"/>
      <c r="KDS59" s="89"/>
      <c r="KDT59" s="89"/>
      <c r="KDU59" s="89"/>
      <c r="KDV59" s="89"/>
      <c r="KDW59" s="89"/>
      <c r="KDX59" s="89"/>
      <c r="KDY59" s="89"/>
      <c r="KDZ59" s="89"/>
      <c r="KEA59" s="89"/>
      <c r="KEB59" s="89"/>
      <c r="KEC59" s="89"/>
      <c r="KED59" s="89"/>
      <c r="KEE59" s="89"/>
      <c r="KEF59" s="89"/>
      <c r="KEG59" s="89"/>
      <c r="KEH59" s="89"/>
      <c r="KEI59" s="89"/>
      <c r="KEJ59" s="89"/>
      <c r="KEK59" s="89"/>
      <c r="KEL59" s="89"/>
      <c r="KEM59" s="89"/>
      <c r="KEN59" s="89"/>
      <c r="KEO59" s="89"/>
      <c r="KEP59" s="89"/>
      <c r="KEQ59" s="89"/>
      <c r="KER59" s="89"/>
      <c r="KES59" s="89"/>
      <c r="KET59" s="89"/>
      <c r="KEU59" s="89"/>
      <c r="KEV59" s="89"/>
      <c r="KEW59" s="89"/>
      <c r="KEX59" s="89"/>
      <c r="KEY59" s="89"/>
      <c r="KEZ59" s="89"/>
      <c r="KFA59" s="89"/>
      <c r="KFB59" s="89"/>
      <c r="KFC59" s="89"/>
      <c r="KFD59" s="89"/>
      <c r="KFE59" s="89"/>
      <c r="KFF59" s="89"/>
      <c r="KFG59" s="89"/>
      <c r="KFH59" s="89"/>
      <c r="KFI59" s="89"/>
      <c r="KFJ59" s="89"/>
      <c r="KFK59" s="89"/>
      <c r="KFL59" s="89"/>
      <c r="KFM59" s="89"/>
      <c r="KFN59" s="89"/>
      <c r="KFO59" s="89"/>
      <c r="KFP59" s="89"/>
      <c r="KFQ59" s="89"/>
      <c r="KFR59" s="89"/>
      <c r="KFS59" s="89"/>
      <c r="KFT59" s="89"/>
      <c r="KFU59" s="89"/>
      <c r="KFV59" s="89"/>
      <c r="KFW59" s="89"/>
      <c r="KFX59" s="89"/>
      <c r="KFY59" s="89"/>
      <c r="KFZ59" s="89"/>
      <c r="KGA59" s="89"/>
      <c r="KGB59" s="89"/>
      <c r="KGC59" s="89"/>
      <c r="KGD59" s="89"/>
      <c r="KGE59" s="89"/>
      <c r="KGF59" s="89"/>
      <c r="KGG59" s="89"/>
      <c r="KGH59" s="89"/>
      <c r="KGI59" s="89"/>
      <c r="KGJ59" s="89"/>
      <c r="KGK59" s="89"/>
      <c r="KGL59" s="89"/>
      <c r="KGM59" s="89"/>
      <c r="KGN59" s="89"/>
      <c r="KGO59" s="89"/>
      <c r="KGP59" s="89"/>
      <c r="KGQ59" s="89"/>
      <c r="KGR59" s="89"/>
      <c r="KGS59" s="89"/>
      <c r="KGT59" s="89"/>
      <c r="KGU59" s="89"/>
      <c r="KGV59" s="89"/>
      <c r="KGW59" s="89"/>
      <c r="KGX59" s="89"/>
      <c r="KGY59" s="89"/>
      <c r="KGZ59" s="89"/>
      <c r="KHA59" s="89"/>
      <c r="KHB59" s="89"/>
      <c r="KHC59" s="89"/>
      <c r="KHD59" s="89"/>
      <c r="KHE59" s="89"/>
      <c r="KHF59" s="89"/>
      <c r="KHG59" s="89"/>
      <c r="KHH59" s="89"/>
      <c r="KHI59" s="89"/>
      <c r="KHJ59" s="89"/>
      <c r="KHK59" s="89"/>
      <c r="KHL59" s="89"/>
      <c r="KHM59" s="89"/>
      <c r="KHN59" s="89"/>
      <c r="KHO59" s="89"/>
      <c r="KHP59" s="89"/>
      <c r="KHQ59" s="89"/>
      <c r="KHR59" s="89"/>
      <c r="KHS59" s="89"/>
      <c r="KHT59" s="89"/>
      <c r="KHU59" s="89"/>
      <c r="KHV59" s="89"/>
      <c r="KHW59" s="89"/>
      <c r="KHX59" s="89"/>
      <c r="KHY59" s="89"/>
      <c r="KHZ59" s="89"/>
      <c r="KIA59" s="89"/>
      <c r="KIB59" s="89"/>
      <c r="KIC59" s="89"/>
      <c r="KID59" s="89"/>
      <c r="KIE59" s="89"/>
      <c r="KIF59" s="89"/>
      <c r="KIG59" s="89"/>
      <c r="KIH59" s="89"/>
      <c r="KII59" s="89"/>
      <c r="KIJ59" s="89"/>
      <c r="KIK59" s="89"/>
      <c r="KIL59" s="89"/>
      <c r="KIM59" s="89"/>
      <c r="KIN59" s="89"/>
      <c r="KIO59" s="89"/>
      <c r="KIP59" s="89"/>
      <c r="KIQ59" s="89"/>
      <c r="KIR59" s="89"/>
      <c r="KIS59" s="89"/>
      <c r="KIT59" s="89"/>
      <c r="KIU59" s="89"/>
      <c r="KIV59" s="89"/>
      <c r="KIW59" s="89"/>
      <c r="KIX59" s="89"/>
      <c r="KIY59" s="89"/>
      <c r="KIZ59" s="89"/>
      <c r="KJA59" s="89"/>
      <c r="KJB59" s="89"/>
      <c r="KJC59" s="89"/>
      <c r="KJD59" s="89"/>
      <c r="KJE59" s="89"/>
      <c r="KJF59" s="89"/>
      <c r="KJG59" s="89"/>
      <c r="KJH59" s="89"/>
      <c r="KJI59" s="89"/>
      <c r="KJJ59" s="89"/>
      <c r="KJK59" s="89"/>
      <c r="KJL59" s="89"/>
      <c r="KJM59" s="89"/>
      <c r="KJN59" s="89"/>
      <c r="KJO59" s="89"/>
      <c r="KJP59" s="89"/>
      <c r="KJQ59" s="89"/>
      <c r="KJR59" s="89"/>
      <c r="KJS59" s="89"/>
      <c r="KJT59" s="89"/>
      <c r="KJU59" s="89"/>
      <c r="KJV59" s="89"/>
      <c r="KJW59" s="89"/>
      <c r="KJX59" s="89"/>
      <c r="KJY59" s="89"/>
      <c r="KJZ59" s="89"/>
      <c r="KKA59" s="89"/>
      <c r="KKB59" s="89"/>
      <c r="KKC59" s="89"/>
      <c r="KKD59" s="89"/>
      <c r="KKE59" s="89"/>
      <c r="KKF59" s="89"/>
      <c r="KKG59" s="89"/>
      <c r="KKH59" s="89"/>
      <c r="KKI59" s="89"/>
      <c r="KKJ59" s="89"/>
      <c r="KKK59" s="89"/>
      <c r="KKL59" s="89"/>
      <c r="KKM59" s="89"/>
      <c r="KKN59" s="89"/>
      <c r="KKO59" s="89"/>
      <c r="KKP59" s="89"/>
      <c r="KKQ59" s="89"/>
      <c r="KKR59" s="89"/>
      <c r="KKS59" s="89"/>
      <c r="KKT59" s="89"/>
      <c r="KKU59" s="89"/>
      <c r="KKV59" s="89"/>
      <c r="KKW59" s="89"/>
      <c r="KKX59" s="89"/>
      <c r="KKY59" s="89"/>
      <c r="KKZ59" s="89"/>
      <c r="KLA59" s="89"/>
      <c r="KLB59" s="89"/>
      <c r="KLC59" s="89"/>
      <c r="KLD59" s="89"/>
      <c r="KLE59" s="89"/>
      <c r="KLF59" s="89"/>
      <c r="KLG59" s="89"/>
      <c r="KLH59" s="89"/>
      <c r="KLI59" s="89"/>
      <c r="KLJ59" s="89"/>
      <c r="KLK59" s="89"/>
      <c r="KLL59" s="89"/>
      <c r="KLM59" s="89"/>
      <c r="KLN59" s="89"/>
      <c r="KLO59" s="89"/>
      <c r="KLP59" s="89"/>
      <c r="KLQ59" s="89"/>
      <c r="KLR59" s="89"/>
      <c r="KLS59" s="89"/>
      <c r="KLT59" s="89"/>
      <c r="KLU59" s="89"/>
      <c r="KLV59" s="89"/>
      <c r="KLW59" s="89"/>
      <c r="KLX59" s="89"/>
      <c r="KLY59" s="89"/>
      <c r="KLZ59" s="89"/>
      <c r="KMA59" s="89"/>
      <c r="KMB59" s="89"/>
      <c r="KMC59" s="89"/>
      <c r="KMD59" s="89"/>
      <c r="KME59" s="89"/>
      <c r="KMF59" s="89"/>
      <c r="KMG59" s="89"/>
      <c r="KMH59" s="89"/>
      <c r="KMI59" s="89"/>
      <c r="KMJ59" s="89"/>
      <c r="KMK59" s="89"/>
      <c r="KML59" s="89"/>
      <c r="KMM59" s="89"/>
      <c r="KMN59" s="89"/>
      <c r="KMO59" s="89"/>
      <c r="KMP59" s="89"/>
      <c r="KMQ59" s="89"/>
      <c r="KMR59" s="89"/>
      <c r="KMS59" s="89"/>
      <c r="KMT59" s="89"/>
      <c r="KMU59" s="89"/>
      <c r="KMV59" s="89"/>
      <c r="KMW59" s="89"/>
      <c r="KMX59" s="89"/>
      <c r="KMY59" s="89"/>
      <c r="KMZ59" s="89"/>
      <c r="KNA59" s="89"/>
      <c r="KNB59" s="89"/>
      <c r="KNC59" s="89"/>
      <c r="KND59" s="89"/>
      <c r="KNE59" s="89"/>
      <c r="KNF59" s="89"/>
      <c r="KNG59" s="89"/>
      <c r="KNH59" s="89"/>
      <c r="KNI59" s="89"/>
      <c r="KNJ59" s="89"/>
      <c r="KNK59" s="89"/>
      <c r="KNL59" s="89"/>
      <c r="KNM59" s="89"/>
      <c r="KNN59" s="89"/>
      <c r="KNO59" s="89"/>
      <c r="KNP59" s="89"/>
      <c r="KNQ59" s="89"/>
      <c r="KNR59" s="89"/>
      <c r="KNS59" s="89"/>
      <c r="KNT59" s="89"/>
      <c r="KNU59" s="89"/>
      <c r="KNV59" s="89"/>
      <c r="KNW59" s="89"/>
      <c r="KNX59" s="89"/>
      <c r="KNY59" s="89"/>
      <c r="KNZ59" s="89"/>
      <c r="KOA59" s="89"/>
      <c r="KOB59" s="89"/>
      <c r="KOC59" s="89"/>
      <c r="KOD59" s="89"/>
      <c r="KOE59" s="89"/>
      <c r="KOF59" s="89"/>
      <c r="KOG59" s="89"/>
      <c r="KOH59" s="89"/>
      <c r="KOI59" s="89"/>
      <c r="KOJ59" s="89"/>
      <c r="KOK59" s="89"/>
      <c r="KOL59" s="89"/>
      <c r="KOM59" s="89"/>
      <c r="KON59" s="89"/>
      <c r="KOO59" s="89"/>
      <c r="KOP59" s="89"/>
      <c r="KOQ59" s="89"/>
      <c r="KOR59" s="89"/>
      <c r="KOS59" s="89"/>
      <c r="KOT59" s="89"/>
      <c r="KOU59" s="89"/>
      <c r="KOV59" s="89"/>
      <c r="KOW59" s="89"/>
      <c r="KOX59" s="89"/>
      <c r="KOY59" s="89"/>
      <c r="KOZ59" s="89"/>
      <c r="KPA59" s="89"/>
      <c r="KPB59" s="89"/>
      <c r="KPC59" s="89"/>
      <c r="KPD59" s="89"/>
      <c r="KPE59" s="89"/>
      <c r="KPF59" s="89"/>
      <c r="KPG59" s="89"/>
      <c r="KPH59" s="89"/>
      <c r="KPI59" s="89"/>
      <c r="KPJ59" s="89"/>
      <c r="KPK59" s="89"/>
      <c r="KPL59" s="89"/>
      <c r="KPM59" s="89"/>
      <c r="KPN59" s="89"/>
      <c r="KPO59" s="89"/>
      <c r="KPP59" s="89"/>
      <c r="KPQ59" s="89"/>
      <c r="KPR59" s="89"/>
      <c r="KPS59" s="89"/>
      <c r="KPT59" s="89"/>
      <c r="KPU59" s="89"/>
      <c r="KPV59" s="89"/>
      <c r="KPW59" s="89"/>
      <c r="KPX59" s="89"/>
      <c r="KPY59" s="89"/>
      <c r="KPZ59" s="89"/>
      <c r="KQA59" s="89"/>
      <c r="KQB59" s="89"/>
      <c r="KQC59" s="89"/>
      <c r="KQD59" s="89"/>
      <c r="KQE59" s="89"/>
      <c r="KQF59" s="89"/>
      <c r="KQG59" s="89"/>
      <c r="KQH59" s="89"/>
      <c r="KQI59" s="89"/>
      <c r="KQJ59" s="89"/>
      <c r="KQK59" s="89"/>
      <c r="KQL59" s="89"/>
      <c r="KQM59" s="89"/>
      <c r="KQN59" s="89"/>
      <c r="KQO59" s="89"/>
      <c r="KQP59" s="89"/>
      <c r="KQQ59" s="89"/>
      <c r="KQR59" s="89"/>
      <c r="KQS59" s="89"/>
      <c r="KQT59" s="89"/>
      <c r="KQU59" s="89"/>
      <c r="KQV59" s="89"/>
      <c r="KQW59" s="89"/>
      <c r="KQX59" s="89"/>
      <c r="KQY59" s="89"/>
      <c r="KQZ59" s="89"/>
      <c r="KRA59" s="89"/>
      <c r="KRB59" s="89"/>
      <c r="KRC59" s="89"/>
      <c r="KRD59" s="89"/>
      <c r="KRE59" s="89"/>
      <c r="KRF59" s="89"/>
      <c r="KRG59" s="89"/>
      <c r="KRH59" s="89"/>
      <c r="KRI59" s="89"/>
      <c r="KRJ59" s="89"/>
      <c r="KRK59" s="89"/>
      <c r="KRL59" s="89"/>
      <c r="KRM59" s="89"/>
      <c r="KRN59" s="89"/>
      <c r="KRO59" s="89"/>
      <c r="KRP59" s="89"/>
      <c r="KRQ59" s="89"/>
      <c r="KRR59" s="89"/>
      <c r="KRS59" s="89"/>
      <c r="KRT59" s="89"/>
      <c r="KRU59" s="89"/>
      <c r="KRV59" s="89"/>
      <c r="KRW59" s="89"/>
      <c r="KRX59" s="89"/>
      <c r="KRY59" s="89"/>
      <c r="KRZ59" s="89"/>
      <c r="KSA59" s="89"/>
      <c r="KSB59" s="89"/>
      <c r="KSC59" s="89"/>
      <c r="KSD59" s="89"/>
      <c r="KSE59" s="89"/>
      <c r="KSF59" s="89"/>
      <c r="KSG59" s="89"/>
      <c r="KSH59" s="89"/>
      <c r="KSI59" s="89"/>
      <c r="KSJ59" s="89"/>
      <c r="KSK59" s="89"/>
      <c r="KSL59" s="89"/>
      <c r="KSM59" s="89"/>
      <c r="KSN59" s="89"/>
      <c r="KSO59" s="89"/>
      <c r="KSP59" s="89"/>
      <c r="KSQ59" s="89"/>
      <c r="KSR59" s="89"/>
      <c r="KSS59" s="89"/>
      <c r="KST59" s="89"/>
      <c r="KSU59" s="89"/>
      <c r="KSV59" s="89"/>
      <c r="KSW59" s="89"/>
      <c r="KSX59" s="89"/>
      <c r="KSY59" s="89"/>
      <c r="KSZ59" s="89"/>
      <c r="KTA59" s="89"/>
      <c r="KTB59" s="89"/>
      <c r="KTC59" s="89"/>
      <c r="KTD59" s="89"/>
      <c r="KTE59" s="89"/>
      <c r="KTF59" s="89"/>
      <c r="KTG59" s="89"/>
      <c r="KTH59" s="89"/>
      <c r="KTI59" s="89"/>
      <c r="KTJ59" s="89"/>
      <c r="KTK59" s="89"/>
      <c r="KTL59" s="89"/>
      <c r="KTM59" s="89"/>
      <c r="KTN59" s="89"/>
      <c r="KTO59" s="89"/>
      <c r="KTP59" s="89"/>
      <c r="KTQ59" s="89"/>
      <c r="KTR59" s="89"/>
      <c r="KTS59" s="89"/>
      <c r="KTT59" s="89"/>
      <c r="KTU59" s="89"/>
      <c r="KTV59" s="89"/>
      <c r="KTW59" s="89"/>
      <c r="KTX59" s="89"/>
      <c r="KTY59" s="89"/>
      <c r="KTZ59" s="89"/>
      <c r="KUA59" s="89"/>
      <c r="KUB59" s="89"/>
      <c r="KUC59" s="89"/>
      <c r="KUD59" s="89"/>
      <c r="KUE59" s="89"/>
      <c r="KUF59" s="89"/>
      <c r="KUG59" s="89"/>
      <c r="KUH59" s="89"/>
      <c r="KUI59" s="89"/>
      <c r="KUJ59" s="89"/>
      <c r="KUK59" s="89"/>
      <c r="KUL59" s="89"/>
      <c r="KUM59" s="89"/>
      <c r="KUN59" s="89"/>
      <c r="KUO59" s="89"/>
      <c r="KUP59" s="89"/>
      <c r="KUQ59" s="89"/>
      <c r="KUR59" s="89"/>
      <c r="KUS59" s="89"/>
      <c r="KUT59" s="89"/>
      <c r="KUU59" s="89"/>
      <c r="KUV59" s="89"/>
      <c r="KUW59" s="89"/>
      <c r="KUX59" s="89"/>
      <c r="KUY59" s="89"/>
      <c r="KUZ59" s="89"/>
      <c r="KVA59" s="89"/>
      <c r="KVB59" s="89"/>
      <c r="KVC59" s="89"/>
      <c r="KVD59" s="89"/>
      <c r="KVE59" s="89"/>
      <c r="KVF59" s="89"/>
      <c r="KVG59" s="89"/>
      <c r="KVH59" s="89"/>
      <c r="KVI59" s="89"/>
      <c r="KVJ59" s="89"/>
      <c r="KVK59" s="89"/>
      <c r="KVL59" s="89"/>
      <c r="KVM59" s="89"/>
      <c r="KVN59" s="89"/>
      <c r="KVO59" s="89"/>
      <c r="KVP59" s="89"/>
      <c r="KVQ59" s="89"/>
      <c r="KVR59" s="89"/>
      <c r="KVS59" s="89"/>
      <c r="KVT59" s="89"/>
      <c r="KVU59" s="89"/>
      <c r="KVV59" s="89"/>
      <c r="KVW59" s="89"/>
      <c r="KVX59" s="89"/>
      <c r="KVY59" s="89"/>
      <c r="KVZ59" s="89"/>
      <c r="KWA59" s="89"/>
      <c r="KWB59" s="89"/>
      <c r="KWC59" s="89"/>
      <c r="KWD59" s="89"/>
      <c r="KWE59" s="89"/>
      <c r="KWF59" s="89"/>
      <c r="KWG59" s="89"/>
      <c r="KWH59" s="89"/>
      <c r="KWI59" s="89"/>
      <c r="KWJ59" s="89"/>
      <c r="KWK59" s="89"/>
      <c r="KWL59" s="89"/>
      <c r="KWM59" s="89"/>
      <c r="KWN59" s="89"/>
      <c r="KWO59" s="89"/>
      <c r="KWP59" s="89"/>
      <c r="KWQ59" s="89"/>
      <c r="KWR59" s="89"/>
      <c r="KWS59" s="89"/>
      <c r="KWT59" s="89"/>
      <c r="KWU59" s="89"/>
      <c r="KWV59" s="89"/>
      <c r="KWW59" s="89"/>
      <c r="KWX59" s="89"/>
      <c r="KWY59" s="89"/>
      <c r="KWZ59" s="89"/>
      <c r="KXA59" s="89"/>
      <c r="KXB59" s="89"/>
      <c r="KXC59" s="89"/>
      <c r="KXD59" s="89"/>
      <c r="KXE59" s="89"/>
      <c r="KXF59" s="89"/>
      <c r="KXG59" s="89"/>
      <c r="KXH59" s="89"/>
      <c r="KXI59" s="89"/>
      <c r="KXJ59" s="89"/>
      <c r="KXK59" s="89"/>
      <c r="KXL59" s="89"/>
      <c r="KXM59" s="89"/>
      <c r="KXN59" s="89"/>
      <c r="KXO59" s="89"/>
      <c r="KXP59" s="89"/>
      <c r="KXQ59" s="89"/>
      <c r="KXR59" s="89"/>
      <c r="KXS59" s="89"/>
      <c r="KXT59" s="89"/>
      <c r="KXU59" s="89"/>
      <c r="KXV59" s="89"/>
      <c r="KXW59" s="89"/>
      <c r="KXX59" s="89"/>
      <c r="KXY59" s="89"/>
      <c r="KXZ59" s="89"/>
      <c r="KYA59" s="89"/>
      <c r="KYB59" s="89"/>
      <c r="KYC59" s="89"/>
      <c r="KYD59" s="89"/>
      <c r="KYE59" s="89"/>
      <c r="KYF59" s="89"/>
      <c r="KYG59" s="89"/>
      <c r="KYH59" s="89"/>
      <c r="KYI59" s="89"/>
      <c r="KYJ59" s="89"/>
      <c r="KYK59" s="89"/>
      <c r="KYL59" s="89"/>
      <c r="KYM59" s="89"/>
      <c r="KYN59" s="89"/>
      <c r="KYO59" s="89"/>
      <c r="KYP59" s="89"/>
      <c r="KYQ59" s="89"/>
      <c r="KYR59" s="89"/>
      <c r="KYS59" s="89"/>
      <c r="KYT59" s="89"/>
      <c r="KYU59" s="89"/>
      <c r="KYV59" s="89"/>
      <c r="KYW59" s="89"/>
      <c r="KYX59" s="89"/>
      <c r="KYY59" s="89"/>
      <c r="KYZ59" s="89"/>
      <c r="KZA59" s="89"/>
      <c r="KZB59" s="89"/>
      <c r="KZC59" s="89"/>
      <c r="KZD59" s="89"/>
      <c r="KZE59" s="89"/>
      <c r="KZF59" s="89"/>
      <c r="KZG59" s="89"/>
      <c r="KZH59" s="89"/>
      <c r="KZI59" s="89"/>
      <c r="KZJ59" s="89"/>
      <c r="KZK59" s="89"/>
      <c r="KZL59" s="89"/>
      <c r="KZM59" s="89"/>
      <c r="KZN59" s="89"/>
      <c r="KZO59" s="89"/>
      <c r="KZP59" s="89"/>
      <c r="KZQ59" s="89"/>
      <c r="KZR59" s="89"/>
      <c r="KZS59" s="89"/>
      <c r="KZT59" s="89"/>
      <c r="KZU59" s="89"/>
      <c r="KZV59" s="89"/>
      <c r="KZW59" s="89"/>
      <c r="KZX59" s="89"/>
      <c r="KZY59" s="89"/>
      <c r="KZZ59" s="89"/>
      <c r="LAA59" s="89"/>
      <c r="LAB59" s="89"/>
      <c r="LAC59" s="89"/>
      <c r="LAD59" s="89"/>
      <c r="LAE59" s="89"/>
      <c r="LAF59" s="89"/>
      <c r="LAG59" s="89"/>
      <c r="LAH59" s="89"/>
      <c r="LAI59" s="89"/>
      <c r="LAJ59" s="89"/>
      <c r="LAK59" s="89"/>
      <c r="LAL59" s="89"/>
      <c r="LAM59" s="89"/>
      <c r="LAN59" s="89"/>
      <c r="LAO59" s="89"/>
      <c r="LAP59" s="89"/>
      <c r="LAQ59" s="89"/>
      <c r="LAR59" s="89"/>
      <c r="LAS59" s="89"/>
      <c r="LAT59" s="89"/>
      <c r="LAU59" s="89"/>
      <c r="LAV59" s="89"/>
      <c r="LAW59" s="89"/>
      <c r="LAX59" s="89"/>
      <c r="LAY59" s="89"/>
      <c r="LAZ59" s="89"/>
      <c r="LBA59" s="89"/>
      <c r="LBB59" s="89"/>
      <c r="LBC59" s="89"/>
      <c r="LBD59" s="89"/>
      <c r="LBE59" s="89"/>
      <c r="LBF59" s="89"/>
      <c r="LBG59" s="89"/>
      <c r="LBH59" s="89"/>
      <c r="LBI59" s="89"/>
      <c r="LBJ59" s="89"/>
      <c r="LBK59" s="89"/>
      <c r="LBL59" s="89"/>
      <c r="LBM59" s="89"/>
      <c r="LBN59" s="89"/>
      <c r="LBO59" s="89"/>
      <c r="LBP59" s="89"/>
      <c r="LBQ59" s="89"/>
      <c r="LBR59" s="89"/>
      <c r="LBS59" s="89"/>
      <c r="LBT59" s="89"/>
      <c r="LBU59" s="89"/>
      <c r="LBV59" s="89"/>
      <c r="LBW59" s="89"/>
      <c r="LBX59" s="89"/>
      <c r="LBY59" s="89"/>
      <c r="LBZ59" s="89"/>
      <c r="LCA59" s="89"/>
      <c r="LCB59" s="89"/>
      <c r="LCC59" s="89"/>
      <c r="LCD59" s="89"/>
      <c r="LCE59" s="89"/>
      <c r="LCF59" s="89"/>
      <c r="LCG59" s="89"/>
      <c r="LCH59" s="89"/>
      <c r="LCI59" s="89"/>
      <c r="LCJ59" s="89"/>
      <c r="LCK59" s="89"/>
      <c r="LCL59" s="89"/>
      <c r="LCM59" s="89"/>
      <c r="LCN59" s="89"/>
      <c r="LCO59" s="89"/>
      <c r="LCP59" s="89"/>
      <c r="LCQ59" s="89"/>
      <c r="LCR59" s="89"/>
      <c r="LCS59" s="89"/>
      <c r="LCT59" s="89"/>
      <c r="LCU59" s="89"/>
      <c r="LCV59" s="89"/>
      <c r="LCW59" s="89"/>
      <c r="LCX59" s="89"/>
      <c r="LCY59" s="89"/>
      <c r="LCZ59" s="89"/>
      <c r="LDA59" s="89"/>
      <c r="LDB59" s="89"/>
      <c r="LDC59" s="89"/>
      <c r="LDD59" s="89"/>
      <c r="LDE59" s="89"/>
      <c r="LDF59" s="89"/>
      <c r="LDG59" s="89"/>
      <c r="LDH59" s="89"/>
      <c r="LDI59" s="89"/>
      <c r="LDJ59" s="89"/>
      <c r="LDK59" s="89"/>
      <c r="LDL59" s="89"/>
      <c r="LDM59" s="89"/>
      <c r="LDN59" s="89"/>
      <c r="LDO59" s="89"/>
      <c r="LDP59" s="89"/>
      <c r="LDQ59" s="89"/>
      <c r="LDR59" s="89"/>
      <c r="LDS59" s="89"/>
      <c r="LDT59" s="89"/>
      <c r="LDU59" s="89"/>
      <c r="LDV59" s="89"/>
      <c r="LDW59" s="89"/>
      <c r="LDX59" s="89"/>
      <c r="LDY59" s="89"/>
      <c r="LDZ59" s="89"/>
      <c r="LEA59" s="89"/>
      <c r="LEB59" s="89"/>
      <c r="LEC59" s="89"/>
      <c r="LED59" s="89"/>
      <c r="LEE59" s="89"/>
      <c r="LEF59" s="89"/>
      <c r="LEG59" s="89"/>
      <c r="LEH59" s="89"/>
      <c r="LEI59" s="89"/>
      <c r="LEJ59" s="89"/>
      <c r="LEK59" s="89"/>
      <c r="LEL59" s="89"/>
      <c r="LEM59" s="89"/>
      <c r="LEN59" s="89"/>
      <c r="LEO59" s="89"/>
      <c r="LEP59" s="89"/>
      <c r="LEQ59" s="89"/>
      <c r="LER59" s="89"/>
      <c r="LES59" s="89"/>
      <c r="LET59" s="89"/>
      <c r="LEU59" s="89"/>
      <c r="LEV59" s="89"/>
      <c r="LEW59" s="89"/>
      <c r="LEX59" s="89"/>
      <c r="LEY59" s="89"/>
      <c r="LEZ59" s="89"/>
      <c r="LFA59" s="89"/>
      <c r="LFB59" s="89"/>
      <c r="LFC59" s="89"/>
      <c r="LFD59" s="89"/>
      <c r="LFE59" s="89"/>
      <c r="LFF59" s="89"/>
      <c r="LFG59" s="89"/>
      <c r="LFH59" s="89"/>
      <c r="LFI59" s="89"/>
      <c r="LFJ59" s="89"/>
      <c r="LFK59" s="89"/>
      <c r="LFL59" s="89"/>
      <c r="LFM59" s="89"/>
      <c r="LFN59" s="89"/>
      <c r="LFO59" s="89"/>
      <c r="LFP59" s="89"/>
      <c r="LFQ59" s="89"/>
      <c r="LFR59" s="89"/>
      <c r="LFS59" s="89"/>
      <c r="LFT59" s="89"/>
      <c r="LFU59" s="89"/>
      <c r="LFV59" s="89"/>
      <c r="LFW59" s="89"/>
      <c r="LFX59" s="89"/>
      <c r="LFY59" s="89"/>
      <c r="LFZ59" s="89"/>
      <c r="LGA59" s="89"/>
      <c r="LGB59" s="89"/>
      <c r="LGC59" s="89"/>
      <c r="LGD59" s="89"/>
      <c r="LGE59" s="89"/>
      <c r="LGF59" s="89"/>
      <c r="LGG59" s="89"/>
      <c r="LGH59" s="89"/>
      <c r="LGI59" s="89"/>
      <c r="LGJ59" s="89"/>
      <c r="LGK59" s="89"/>
      <c r="LGL59" s="89"/>
      <c r="LGM59" s="89"/>
      <c r="LGN59" s="89"/>
      <c r="LGO59" s="89"/>
      <c r="LGP59" s="89"/>
      <c r="LGQ59" s="89"/>
      <c r="LGR59" s="89"/>
      <c r="LGS59" s="89"/>
      <c r="LGT59" s="89"/>
      <c r="LGU59" s="89"/>
      <c r="LGV59" s="89"/>
      <c r="LGW59" s="89"/>
      <c r="LGX59" s="89"/>
      <c r="LGY59" s="89"/>
      <c r="LGZ59" s="89"/>
      <c r="LHA59" s="89"/>
      <c r="LHB59" s="89"/>
      <c r="LHC59" s="89"/>
      <c r="LHD59" s="89"/>
      <c r="LHE59" s="89"/>
      <c r="LHF59" s="89"/>
      <c r="LHG59" s="89"/>
      <c r="LHH59" s="89"/>
      <c r="LHI59" s="89"/>
      <c r="LHJ59" s="89"/>
      <c r="LHK59" s="89"/>
      <c r="LHL59" s="89"/>
      <c r="LHM59" s="89"/>
      <c r="LHN59" s="89"/>
      <c r="LHO59" s="89"/>
      <c r="LHP59" s="89"/>
      <c r="LHQ59" s="89"/>
      <c r="LHR59" s="89"/>
      <c r="LHS59" s="89"/>
      <c r="LHT59" s="89"/>
      <c r="LHU59" s="89"/>
      <c r="LHV59" s="89"/>
      <c r="LHW59" s="89"/>
      <c r="LHX59" s="89"/>
      <c r="LHY59" s="89"/>
      <c r="LHZ59" s="89"/>
      <c r="LIA59" s="89"/>
      <c r="LIB59" s="89"/>
      <c r="LIC59" s="89"/>
      <c r="LID59" s="89"/>
      <c r="LIE59" s="89"/>
      <c r="LIF59" s="89"/>
      <c r="LIG59" s="89"/>
      <c r="LIH59" s="89"/>
      <c r="LII59" s="89"/>
      <c r="LIJ59" s="89"/>
      <c r="LIK59" s="89"/>
      <c r="LIL59" s="89"/>
      <c r="LIM59" s="89"/>
      <c r="LIN59" s="89"/>
      <c r="LIO59" s="89"/>
      <c r="LIP59" s="89"/>
      <c r="LIQ59" s="89"/>
      <c r="LIR59" s="89"/>
      <c r="LIS59" s="89"/>
      <c r="LIT59" s="89"/>
      <c r="LIU59" s="89"/>
      <c r="LIV59" s="89"/>
      <c r="LIW59" s="89"/>
      <c r="LIX59" s="89"/>
      <c r="LIY59" s="89"/>
      <c r="LIZ59" s="89"/>
      <c r="LJA59" s="89"/>
      <c r="LJB59" s="89"/>
      <c r="LJC59" s="89"/>
      <c r="LJD59" s="89"/>
      <c r="LJE59" s="89"/>
      <c r="LJF59" s="89"/>
      <c r="LJG59" s="89"/>
      <c r="LJH59" s="89"/>
      <c r="LJI59" s="89"/>
      <c r="LJJ59" s="89"/>
      <c r="LJK59" s="89"/>
      <c r="LJL59" s="89"/>
      <c r="LJM59" s="89"/>
      <c r="LJN59" s="89"/>
      <c r="LJO59" s="89"/>
      <c r="LJP59" s="89"/>
      <c r="LJQ59" s="89"/>
      <c r="LJR59" s="89"/>
      <c r="LJS59" s="89"/>
      <c r="LJT59" s="89"/>
      <c r="LJU59" s="89"/>
      <c r="LJV59" s="89"/>
      <c r="LJW59" s="89"/>
      <c r="LJX59" s="89"/>
      <c r="LJY59" s="89"/>
      <c r="LJZ59" s="89"/>
      <c r="LKA59" s="89"/>
      <c r="LKB59" s="89"/>
      <c r="LKC59" s="89"/>
      <c r="LKD59" s="89"/>
      <c r="LKE59" s="89"/>
      <c r="LKF59" s="89"/>
      <c r="LKG59" s="89"/>
      <c r="LKH59" s="89"/>
      <c r="LKI59" s="89"/>
      <c r="LKJ59" s="89"/>
      <c r="LKK59" s="89"/>
      <c r="LKL59" s="89"/>
      <c r="LKM59" s="89"/>
      <c r="LKN59" s="89"/>
      <c r="LKO59" s="89"/>
      <c r="LKP59" s="89"/>
      <c r="LKQ59" s="89"/>
      <c r="LKR59" s="89"/>
      <c r="LKS59" s="89"/>
      <c r="LKT59" s="89"/>
      <c r="LKU59" s="89"/>
      <c r="LKV59" s="89"/>
      <c r="LKW59" s="89"/>
      <c r="LKX59" s="89"/>
      <c r="LKY59" s="89"/>
      <c r="LKZ59" s="89"/>
      <c r="LLA59" s="89"/>
      <c r="LLB59" s="89"/>
      <c r="LLC59" s="89"/>
      <c r="LLD59" s="89"/>
      <c r="LLE59" s="89"/>
      <c r="LLF59" s="89"/>
      <c r="LLG59" s="89"/>
      <c r="LLH59" s="89"/>
      <c r="LLI59" s="89"/>
      <c r="LLJ59" s="89"/>
      <c r="LLK59" s="89"/>
      <c r="LLL59" s="89"/>
      <c r="LLM59" s="89"/>
      <c r="LLN59" s="89"/>
      <c r="LLO59" s="89"/>
      <c r="LLP59" s="89"/>
      <c r="LLQ59" s="89"/>
      <c r="LLR59" s="89"/>
      <c r="LLS59" s="89"/>
      <c r="LLT59" s="89"/>
      <c r="LLU59" s="89"/>
      <c r="LLV59" s="89"/>
      <c r="LLW59" s="89"/>
      <c r="LLX59" s="89"/>
      <c r="LLY59" s="89"/>
      <c r="LLZ59" s="89"/>
      <c r="LMA59" s="89"/>
      <c r="LMB59" s="89"/>
      <c r="LMC59" s="89"/>
      <c r="LMD59" s="89"/>
      <c r="LME59" s="89"/>
      <c r="LMF59" s="89"/>
      <c r="LMG59" s="89"/>
      <c r="LMH59" s="89"/>
      <c r="LMI59" s="89"/>
      <c r="LMJ59" s="89"/>
      <c r="LMK59" s="89"/>
      <c r="LML59" s="89"/>
      <c r="LMM59" s="89"/>
      <c r="LMN59" s="89"/>
      <c r="LMO59" s="89"/>
      <c r="LMP59" s="89"/>
      <c r="LMQ59" s="89"/>
      <c r="LMR59" s="89"/>
      <c r="LMS59" s="89"/>
      <c r="LMT59" s="89"/>
      <c r="LMU59" s="89"/>
      <c r="LMV59" s="89"/>
      <c r="LMW59" s="89"/>
      <c r="LMX59" s="89"/>
      <c r="LMY59" s="89"/>
      <c r="LMZ59" s="89"/>
      <c r="LNA59" s="89"/>
      <c r="LNB59" s="89"/>
      <c r="LNC59" s="89"/>
      <c r="LND59" s="89"/>
      <c r="LNE59" s="89"/>
      <c r="LNF59" s="89"/>
      <c r="LNG59" s="89"/>
      <c r="LNH59" s="89"/>
      <c r="LNI59" s="89"/>
      <c r="LNJ59" s="89"/>
      <c r="LNK59" s="89"/>
      <c r="LNL59" s="89"/>
      <c r="LNM59" s="89"/>
      <c r="LNN59" s="89"/>
      <c r="LNO59" s="89"/>
      <c r="LNP59" s="89"/>
      <c r="LNQ59" s="89"/>
      <c r="LNR59" s="89"/>
      <c r="LNS59" s="89"/>
      <c r="LNT59" s="89"/>
      <c r="LNU59" s="89"/>
      <c r="LNV59" s="89"/>
      <c r="LNW59" s="89"/>
      <c r="LNX59" s="89"/>
      <c r="LNY59" s="89"/>
      <c r="LNZ59" s="89"/>
      <c r="LOA59" s="89"/>
      <c r="LOB59" s="89"/>
      <c r="LOC59" s="89"/>
      <c r="LOD59" s="89"/>
      <c r="LOE59" s="89"/>
      <c r="LOF59" s="89"/>
      <c r="LOG59" s="89"/>
      <c r="LOH59" s="89"/>
      <c r="LOI59" s="89"/>
      <c r="LOJ59" s="89"/>
      <c r="LOK59" s="89"/>
      <c r="LOL59" s="89"/>
      <c r="LOM59" s="89"/>
      <c r="LON59" s="89"/>
      <c r="LOO59" s="89"/>
      <c r="LOP59" s="89"/>
      <c r="LOQ59" s="89"/>
      <c r="LOR59" s="89"/>
      <c r="LOS59" s="89"/>
      <c r="LOT59" s="89"/>
      <c r="LOU59" s="89"/>
      <c r="LOV59" s="89"/>
      <c r="LOW59" s="89"/>
      <c r="LOX59" s="89"/>
      <c r="LOY59" s="89"/>
      <c r="LOZ59" s="89"/>
      <c r="LPA59" s="89"/>
      <c r="LPB59" s="89"/>
      <c r="LPC59" s="89"/>
      <c r="LPD59" s="89"/>
      <c r="LPE59" s="89"/>
      <c r="LPF59" s="89"/>
      <c r="LPG59" s="89"/>
      <c r="LPH59" s="89"/>
      <c r="LPI59" s="89"/>
      <c r="LPJ59" s="89"/>
      <c r="LPK59" s="89"/>
      <c r="LPL59" s="89"/>
      <c r="LPM59" s="89"/>
      <c r="LPN59" s="89"/>
      <c r="LPO59" s="89"/>
      <c r="LPP59" s="89"/>
      <c r="LPQ59" s="89"/>
      <c r="LPR59" s="89"/>
      <c r="LPS59" s="89"/>
      <c r="LPT59" s="89"/>
      <c r="LPU59" s="89"/>
      <c r="LPV59" s="89"/>
      <c r="LPW59" s="89"/>
      <c r="LPX59" s="89"/>
      <c r="LPY59" s="89"/>
      <c r="LPZ59" s="89"/>
      <c r="LQA59" s="89"/>
      <c r="LQB59" s="89"/>
      <c r="LQC59" s="89"/>
      <c r="LQD59" s="89"/>
      <c r="LQE59" s="89"/>
      <c r="LQF59" s="89"/>
      <c r="LQG59" s="89"/>
      <c r="LQH59" s="89"/>
      <c r="LQI59" s="89"/>
      <c r="LQJ59" s="89"/>
      <c r="LQK59" s="89"/>
      <c r="LQL59" s="89"/>
      <c r="LQM59" s="89"/>
      <c r="LQN59" s="89"/>
      <c r="LQO59" s="89"/>
      <c r="LQP59" s="89"/>
      <c r="LQQ59" s="89"/>
      <c r="LQR59" s="89"/>
      <c r="LQS59" s="89"/>
      <c r="LQT59" s="89"/>
      <c r="LQU59" s="89"/>
      <c r="LQV59" s="89"/>
      <c r="LQW59" s="89"/>
      <c r="LQX59" s="89"/>
      <c r="LQY59" s="89"/>
      <c r="LQZ59" s="89"/>
      <c r="LRA59" s="89"/>
      <c r="LRB59" s="89"/>
      <c r="LRC59" s="89"/>
      <c r="LRD59" s="89"/>
      <c r="LRE59" s="89"/>
      <c r="LRF59" s="89"/>
      <c r="LRG59" s="89"/>
      <c r="LRH59" s="89"/>
      <c r="LRI59" s="89"/>
      <c r="LRJ59" s="89"/>
      <c r="LRK59" s="89"/>
      <c r="LRL59" s="89"/>
      <c r="LRM59" s="89"/>
      <c r="LRN59" s="89"/>
      <c r="LRO59" s="89"/>
      <c r="LRP59" s="89"/>
      <c r="LRQ59" s="89"/>
      <c r="LRR59" s="89"/>
      <c r="LRS59" s="89"/>
      <c r="LRT59" s="89"/>
      <c r="LRU59" s="89"/>
      <c r="LRV59" s="89"/>
      <c r="LRW59" s="89"/>
      <c r="LRX59" s="89"/>
      <c r="LRY59" s="89"/>
      <c r="LRZ59" s="89"/>
      <c r="LSA59" s="89"/>
      <c r="LSB59" s="89"/>
      <c r="LSC59" s="89"/>
      <c r="LSD59" s="89"/>
      <c r="LSE59" s="89"/>
      <c r="LSF59" s="89"/>
      <c r="LSG59" s="89"/>
      <c r="LSH59" s="89"/>
      <c r="LSI59" s="89"/>
      <c r="LSJ59" s="89"/>
      <c r="LSK59" s="89"/>
      <c r="LSL59" s="89"/>
      <c r="LSM59" s="89"/>
      <c r="LSN59" s="89"/>
      <c r="LSO59" s="89"/>
      <c r="LSP59" s="89"/>
      <c r="LSQ59" s="89"/>
      <c r="LSR59" s="89"/>
      <c r="LSS59" s="89"/>
      <c r="LST59" s="89"/>
      <c r="LSU59" s="89"/>
      <c r="LSV59" s="89"/>
      <c r="LSW59" s="89"/>
      <c r="LSX59" s="89"/>
      <c r="LSY59" s="89"/>
      <c r="LSZ59" s="89"/>
      <c r="LTA59" s="89"/>
      <c r="LTB59" s="89"/>
      <c r="LTC59" s="89"/>
      <c r="LTD59" s="89"/>
      <c r="LTE59" s="89"/>
      <c r="LTF59" s="89"/>
      <c r="LTG59" s="89"/>
      <c r="LTH59" s="89"/>
      <c r="LTI59" s="89"/>
      <c r="LTJ59" s="89"/>
      <c r="LTK59" s="89"/>
      <c r="LTL59" s="89"/>
      <c r="LTM59" s="89"/>
      <c r="LTN59" s="89"/>
      <c r="LTO59" s="89"/>
      <c r="LTP59" s="89"/>
      <c r="LTQ59" s="89"/>
      <c r="LTR59" s="89"/>
      <c r="LTS59" s="89"/>
      <c r="LTT59" s="89"/>
      <c r="LTU59" s="89"/>
      <c r="LTV59" s="89"/>
      <c r="LTW59" s="89"/>
      <c r="LTX59" s="89"/>
      <c r="LTY59" s="89"/>
      <c r="LTZ59" s="89"/>
      <c r="LUA59" s="89"/>
      <c r="LUB59" s="89"/>
      <c r="LUC59" s="89"/>
      <c r="LUD59" s="89"/>
      <c r="LUE59" s="89"/>
      <c r="LUF59" s="89"/>
      <c r="LUG59" s="89"/>
      <c r="LUH59" s="89"/>
      <c r="LUI59" s="89"/>
      <c r="LUJ59" s="89"/>
      <c r="LUK59" s="89"/>
      <c r="LUL59" s="89"/>
      <c r="LUM59" s="89"/>
      <c r="LUN59" s="89"/>
      <c r="LUO59" s="89"/>
      <c r="LUP59" s="89"/>
      <c r="LUQ59" s="89"/>
      <c r="LUR59" s="89"/>
      <c r="LUS59" s="89"/>
      <c r="LUT59" s="89"/>
      <c r="LUU59" s="89"/>
      <c r="LUV59" s="89"/>
      <c r="LUW59" s="89"/>
      <c r="LUX59" s="89"/>
      <c r="LUY59" s="89"/>
      <c r="LUZ59" s="89"/>
      <c r="LVA59" s="89"/>
      <c r="LVB59" s="89"/>
      <c r="LVC59" s="89"/>
      <c r="LVD59" s="89"/>
      <c r="LVE59" s="89"/>
      <c r="LVF59" s="89"/>
      <c r="LVG59" s="89"/>
      <c r="LVH59" s="89"/>
      <c r="LVI59" s="89"/>
      <c r="LVJ59" s="89"/>
      <c r="LVK59" s="89"/>
      <c r="LVL59" s="89"/>
      <c r="LVM59" s="89"/>
      <c r="LVN59" s="89"/>
      <c r="LVO59" s="89"/>
      <c r="LVP59" s="89"/>
      <c r="LVQ59" s="89"/>
      <c r="LVR59" s="89"/>
      <c r="LVS59" s="89"/>
      <c r="LVT59" s="89"/>
      <c r="LVU59" s="89"/>
      <c r="LVV59" s="89"/>
      <c r="LVW59" s="89"/>
      <c r="LVX59" s="89"/>
      <c r="LVY59" s="89"/>
      <c r="LVZ59" s="89"/>
      <c r="LWA59" s="89"/>
      <c r="LWB59" s="89"/>
      <c r="LWC59" s="89"/>
      <c r="LWD59" s="89"/>
      <c r="LWE59" s="89"/>
      <c r="LWF59" s="89"/>
      <c r="LWG59" s="89"/>
      <c r="LWH59" s="89"/>
      <c r="LWI59" s="89"/>
      <c r="LWJ59" s="89"/>
      <c r="LWK59" s="89"/>
      <c r="LWL59" s="89"/>
      <c r="LWM59" s="89"/>
      <c r="LWN59" s="89"/>
      <c r="LWO59" s="89"/>
      <c r="LWP59" s="89"/>
      <c r="LWQ59" s="89"/>
      <c r="LWR59" s="89"/>
      <c r="LWS59" s="89"/>
      <c r="LWT59" s="89"/>
      <c r="LWU59" s="89"/>
      <c r="LWV59" s="89"/>
      <c r="LWW59" s="89"/>
      <c r="LWX59" s="89"/>
      <c r="LWY59" s="89"/>
      <c r="LWZ59" s="89"/>
      <c r="LXA59" s="89"/>
      <c r="LXB59" s="89"/>
      <c r="LXC59" s="89"/>
      <c r="LXD59" s="89"/>
      <c r="LXE59" s="89"/>
      <c r="LXF59" s="89"/>
      <c r="LXG59" s="89"/>
      <c r="LXH59" s="89"/>
      <c r="LXI59" s="89"/>
      <c r="LXJ59" s="89"/>
      <c r="LXK59" s="89"/>
      <c r="LXL59" s="89"/>
      <c r="LXM59" s="89"/>
      <c r="LXN59" s="89"/>
      <c r="LXO59" s="89"/>
      <c r="LXP59" s="89"/>
      <c r="LXQ59" s="89"/>
      <c r="LXR59" s="89"/>
      <c r="LXS59" s="89"/>
      <c r="LXT59" s="89"/>
      <c r="LXU59" s="89"/>
      <c r="LXV59" s="89"/>
      <c r="LXW59" s="89"/>
      <c r="LXX59" s="89"/>
      <c r="LXY59" s="89"/>
      <c r="LXZ59" s="89"/>
      <c r="LYA59" s="89"/>
      <c r="LYB59" s="89"/>
      <c r="LYC59" s="89"/>
      <c r="LYD59" s="89"/>
      <c r="LYE59" s="89"/>
      <c r="LYF59" s="89"/>
      <c r="LYG59" s="89"/>
      <c r="LYH59" s="89"/>
      <c r="LYI59" s="89"/>
      <c r="LYJ59" s="89"/>
      <c r="LYK59" s="89"/>
      <c r="LYL59" s="89"/>
      <c r="LYM59" s="89"/>
      <c r="LYN59" s="89"/>
      <c r="LYO59" s="89"/>
      <c r="LYP59" s="89"/>
      <c r="LYQ59" s="89"/>
      <c r="LYR59" s="89"/>
      <c r="LYS59" s="89"/>
      <c r="LYT59" s="89"/>
      <c r="LYU59" s="89"/>
      <c r="LYV59" s="89"/>
      <c r="LYW59" s="89"/>
      <c r="LYX59" s="89"/>
      <c r="LYY59" s="89"/>
      <c r="LYZ59" s="89"/>
      <c r="LZA59" s="89"/>
      <c r="LZB59" s="89"/>
      <c r="LZC59" s="89"/>
      <c r="LZD59" s="89"/>
      <c r="LZE59" s="89"/>
      <c r="LZF59" s="89"/>
      <c r="LZG59" s="89"/>
      <c r="LZH59" s="89"/>
      <c r="LZI59" s="89"/>
      <c r="LZJ59" s="89"/>
      <c r="LZK59" s="89"/>
      <c r="LZL59" s="89"/>
      <c r="LZM59" s="89"/>
      <c r="LZN59" s="89"/>
      <c r="LZO59" s="89"/>
      <c r="LZP59" s="89"/>
      <c r="LZQ59" s="89"/>
      <c r="LZR59" s="89"/>
      <c r="LZS59" s="89"/>
      <c r="LZT59" s="89"/>
      <c r="LZU59" s="89"/>
      <c r="LZV59" s="89"/>
      <c r="LZW59" s="89"/>
      <c r="LZX59" s="89"/>
      <c r="LZY59" s="89"/>
      <c r="LZZ59" s="89"/>
      <c r="MAA59" s="89"/>
      <c r="MAB59" s="89"/>
      <c r="MAC59" s="89"/>
      <c r="MAD59" s="89"/>
      <c r="MAE59" s="89"/>
      <c r="MAF59" s="89"/>
      <c r="MAG59" s="89"/>
      <c r="MAH59" s="89"/>
      <c r="MAI59" s="89"/>
      <c r="MAJ59" s="89"/>
      <c r="MAK59" s="89"/>
      <c r="MAL59" s="89"/>
      <c r="MAM59" s="89"/>
      <c r="MAN59" s="89"/>
      <c r="MAO59" s="89"/>
      <c r="MAP59" s="89"/>
      <c r="MAQ59" s="89"/>
      <c r="MAR59" s="89"/>
      <c r="MAS59" s="89"/>
      <c r="MAT59" s="89"/>
      <c r="MAU59" s="89"/>
      <c r="MAV59" s="89"/>
      <c r="MAW59" s="89"/>
      <c r="MAX59" s="89"/>
      <c r="MAY59" s="89"/>
      <c r="MAZ59" s="89"/>
      <c r="MBA59" s="89"/>
      <c r="MBB59" s="89"/>
      <c r="MBC59" s="89"/>
      <c r="MBD59" s="89"/>
      <c r="MBE59" s="89"/>
      <c r="MBF59" s="89"/>
      <c r="MBG59" s="89"/>
      <c r="MBH59" s="89"/>
      <c r="MBI59" s="89"/>
      <c r="MBJ59" s="89"/>
      <c r="MBK59" s="89"/>
      <c r="MBL59" s="89"/>
      <c r="MBM59" s="89"/>
      <c r="MBN59" s="89"/>
      <c r="MBO59" s="89"/>
      <c r="MBP59" s="89"/>
      <c r="MBQ59" s="89"/>
      <c r="MBR59" s="89"/>
      <c r="MBS59" s="89"/>
      <c r="MBT59" s="89"/>
      <c r="MBU59" s="89"/>
      <c r="MBV59" s="89"/>
      <c r="MBW59" s="89"/>
      <c r="MBX59" s="89"/>
      <c r="MBY59" s="89"/>
      <c r="MBZ59" s="89"/>
      <c r="MCA59" s="89"/>
      <c r="MCB59" s="89"/>
      <c r="MCC59" s="89"/>
      <c r="MCD59" s="89"/>
      <c r="MCE59" s="89"/>
      <c r="MCF59" s="89"/>
      <c r="MCG59" s="89"/>
      <c r="MCH59" s="89"/>
      <c r="MCI59" s="89"/>
      <c r="MCJ59" s="89"/>
      <c r="MCK59" s="89"/>
      <c r="MCL59" s="89"/>
      <c r="MCM59" s="89"/>
      <c r="MCN59" s="89"/>
      <c r="MCO59" s="89"/>
      <c r="MCP59" s="89"/>
      <c r="MCQ59" s="89"/>
      <c r="MCR59" s="89"/>
      <c r="MCS59" s="89"/>
      <c r="MCT59" s="89"/>
      <c r="MCU59" s="89"/>
      <c r="MCV59" s="89"/>
      <c r="MCW59" s="89"/>
      <c r="MCX59" s="89"/>
      <c r="MCY59" s="89"/>
      <c r="MCZ59" s="89"/>
      <c r="MDA59" s="89"/>
      <c r="MDB59" s="89"/>
      <c r="MDC59" s="89"/>
      <c r="MDD59" s="89"/>
      <c r="MDE59" s="89"/>
      <c r="MDF59" s="89"/>
      <c r="MDG59" s="89"/>
      <c r="MDH59" s="89"/>
      <c r="MDI59" s="89"/>
      <c r="MDJ59" s="89"/>
      <c r="MDK59" s="89"/>
      <c r="MDL59" s="89"/>
      <c r="MDM59" s="89"/>
      <c r="MDN59" s="89"/>
      <c r="MDO59" s="89"/>
      <c r="MDP59" s="89"/>
      <c r="MDQ59" s="89"/>
      <c r="MDR59" s="89"/>
      <c r="MDS59" s="89"/>
      <c r="MDT59" s="89"/>
      <c r="MDU59" s="89"/>
      <c r="MDV59" s="89"/>
      <c r="MDW59" s="89"/>
      <c r="MDX59" s="89"/>
      <c r="MDY59" s="89"/>
      <c r="MDZ59" s="89"/>
      <c r="MEA59" s="89"/>
      <c r="MEB59" s="89"/>
      <c r="MEC59" s="89"/>
      <c r="MED59" s="89"/>
      <c r="MEE59" s="89"/>
      <c r="MEF59" s="89"/>
      <c r="MEG59" s="89"/>
      <c r="MEH59" s="89"/>
      <c r="MEI59" s="89"/>
      <c r="MEJ59" s="89"/>
      <c r="MEK59" s="89"/>
      <c r="MEL59" s="89"/>
      <c r="MEM59" s="89"/>
      <c r="MEN59" s="89"/>
      <c r="MEO59" s="89"/>
      <c r="MEP59" s="89"/>
      <c r="MEQ59" s="89"/>
      <c r="MER59" s="89"/>
      <c r="MES59" s="89"/>
      <c r="MET59" s="89"/>
      <c r="MEU59" s="89"/>
      <c r="MEV59" s="89"/>
      <c r="MEW59" s="89"/>
      <c r="MEX59" s="89"/>
      <c r="MEY59" s="89"/>
      <c r="MEZ59" s="89"/>
      <c r="MFA59" s="89"/>
      <c r="MFB59" s="89"/>
      <c r="MFC59" s="89"/>
      <c r="MFD59" s="89"/>
      <c r="MFE59" s="89"/>
      <c r="MFF59" s="89"/>
      <c r="MFG59" s="89"/>
      <c r="MFH59" s="89"/>
      <c r="MFI59" s="89"/>
      <c r="MFJ59" s="89"/>
      <c r="MFK59" s="89"/>
      <c r="MFL59" s="89"/>
      <c r="MFM59" s="89"/>
      <c r="MFN59" s="89"/>
      <c r="MFO59" s="89"/>
      <c r="MFP59" s="89"/>
      <c r="MFQ59" s="89"/>
      <c r="MFR59" s="89"/>
      <c r="MFS59" s="89"/>
      <c r="MFT59" s="89"/>
      <c r="MFU59" s="89"/>
      <c r="MFV59" s="89"/>
      <c r="MFW59" s="89"/>
      <c r="MFX59" s="89"/>
      <c r="MFY59" s="89"/>
      <c r="MFZ59" s="89"/>
      <c r="MGA59" s="89"/>
      <c r="MGB59" s="89"/>
      <c r="MGC59" s="89"/>
      <c r="MGD59" s="89"/>
      <c r="MGE59" s="89"/>
      <c r="MGF59" s="89"/>
      <c r="MGG59" s="89"/>
      <c r="MGH59" s="89"/>
      <c r="MGI59" s="89"/>
      <c r="MGJ59" s="89"/>
      <c r="MGK59" s="89"/>
      <c r="MGL59" s="89"/>
      <c r="MGM59" s="89"/>
      <c r="MGN59" s="89"/>
      <c r="MGO59" s="89"/>
      <c r="MGP59" s="89"/>
      <c r="MGQ59" s="89"/>
      <c r="MGR59" s="89"/>
      <c r="MGS59" s="89"/>
      <c r="MGT59" s="89"/>
      <c r="MGU59" s="89"/>
      <c r="MGV59" s="89"/>
      <c r="MGW59" s="89"/>
      <c r="MGX59" s="89"/>
      <c r="MGY59" s="89"/>
      <c r="MGZ59" s="89"/>
      <c r="MHA59" s="89"/>
      <c r="MHB59" s="89"/>
      <c r="MHC59" s="89"/>
      <c r="MHD59" s="89"/>
      <c r="MHE59" s="89"/>
      <c r="MHF59" s="89"/>
      <c r="MHG59" s="89"/>
      <c r="MHH59" s="89"/>
      <c r="MHI59" s="89"/>
      <c r="MHJ59" s="89"/>
      <c r="MHK59" s="89"/>
      <c r="MHL59" s="89"/>
      <c r="MHM59" s="89"/>
      <c r="MHN59" s="89"/>
      <c r="MHO59" s="89"/>
      <c r="MHP59" s="89"/>
      <c r="MHQ59" s="89"/>
      <c r="MHR59" s="89"/>
      <c r="MHS59" s="89"/>
      <c r="MHT59" s="89"/>
      <c r="MHU59" s="89"/>
      <c r="MHV59" s="89"/>
      <c r="MHW59" s="89"/>
      <c r="MHX59" s="89"/>
      <c r="MHY59" s="89"/>
      <c r="MHZ59" s="89"/>
      <c r="MIA59" s="89"/>
      <c r="MIB59" s="89"/>
      <c r="MIC59" s="89"/>
      <c r="MID59" s="89"/>
      <c r="MIE59" s="89"/>
      <c r="MIF59" s="89"/>
      <c r="MIG59" s="89"/>
      <c r="MIH59" s="89"/>
      <c r="MII59" s="89"/>
      <c r="MIJ59" s="89"/>
      <c r="MIK59" s="89"/>
      <c r="MIL59" s="89"/>
      <c r="MIM59" s="89"/>
      <c r="MIN59" s="89"/>
      <c r="MIO59" s="89"/>
      <c r="MIP59" s="89"/>
      <c r="MIQ59" s="89"/>
      <c r="MIR59" s="89"/>
      <c r="MIS59" s="89"/>
      <c r="MIT59" s="89"/>
      <c r="MIU59" s="89"/>
      <c r="MIV59" s="89"/>
      <c r="MIW59" s="89"/>
      <c r="MIX59" s="89"/>
      <c r="MIY59" s="89"/>
      <c r="MIZ59" s="89"/>
      <c r="MJA59" s="89"/>
      <c r="MJB59" s="89"/>
      <c r="MJC59" s="89"/>
      <c r="MJD59" s="89"/>
      <c r="MJE59" s="89"/>
      <c r="MJF59" s="89"/>
      <c r="MJG59" s="89"/>
      <c r="MJH59" s="89"/>
      <c r="MJI59" s="89"/>
      <c r="MJJ59" s="89"/>
      <c r="MJK59" s="89"/>
      <c r="MJL59" s="89"/>
      <c r="MJM59" s="89"/>
      <c r="MJN59" s="89"/>
      <c r="MJO59" s="89"/>
      <c r="MJP59" s="89"/>
      <c r="MJQ59" s="89"/>
      <c r="MJR59" s="89"/>
      <c r="MJS59" s="89"/>
      <c r="MJT59" s="89"/>
      <c r="MJU59" s="89"/>
      <c r="MJV59" s="89"/>
      <c r="MJW59" s="89"/>
      <c r="MJX59" s="89"/>
      <c r="MJY59" s="89"/>
      <c r="MJZ59" s="89"/>
      <c r="MKA59" s="89"/>
      <c r="MKB59" s="89"/>
      <c r="MKC59" s="89"/>
      <c r="MKD59" s="89"/>
      <c r="MKE59" s="89"/>
      <c r="MKF59" s="89"/>
      <c r="MKG59" s="89"/>
      <c r="MKH59" s="89"/>
      <c r="MKI59" s="89"/>
      <c r="MKJ59" s="89"/>
      <c r="MKK59" s="89"/>
      <c r="MKL59" s="89"/>
      <c r="MKM59" s="89"/>
      <c r="MKN59" s="89"/>
      <c r="MKO59" s="89"/>
      <c r="MKP59" s="89"/>
      <c r="MKQ59" s="89"/>
      <c r="MKR59" s="89"/>
      <c r="MKS59" s="89"/>
      <c r="MKT59" s="89"/>
      <c r="MKU59" s="89"/>
      <c r="MKV59" s="89"/>
      <c r="MKW59" s="89"/>
      <c r="MKX59" s="89"/>
      <c r="MKY59" s="89"/>
      <c r="MKZ59" s="89"/>
      <c r="MLA59" s="89"/>
      <c r="MLB59" s="89"/>
      <c r="MLC59" s="89"/>
      <c r="MLD59" s="89"/>
      <c r="MLE59" s="89"/>
      <c r="MLF59" s="89"/>
      <c r="MLG59" s="89"/>
      <c r="MLH59" s="89"/>
      <c r="MLI59" s="89"/>
      <c r="MLJ59" s="89"/>
      <c r="MLK59" s="89"/>
      <c r="MLL59" s="89"/>
      <c r="MLM59" s="89"/>
      <c r="MLN59" s="89"/>
      <c r="MLO59" s="89"/>
      <c r="MLP59" s="89"/>
      <c r="MLQ59" s="89"/>
      <c r="MLR59" s="89"/>
      <c r="MLS59" s="89"/>
      <c r="MLT59" s="89"/>
      <c r="MLU59" s="89"/>
      <c r="MLV59" s="89"/>
      <c r="MLW59" s="89"/>
      <c r="MLX59" s="89"/>
      <c r="MLY59" s="89"/>
      <c r="MLZ59" s="89"/>
      <c r="MMA59" s="89"/>
      <c r="MMB59" s="89"/>
      <c r="MMC59" s="89"/>
      <c r="MMD59" s="89"/>
      <c r="MME59" s="89"/>
      <c r="MMF59" s="89"/>
      <c r="MMG59" s="89"/>
      <c r="MMH59" s="89"/>
      <c r="MMI59" s="89"/>
      <c r="MMJ59" s="89"/>
      <c r="MMK59" s="89"/>
      <c r="MML59" s="89"/>
      <c r="MMM59" s="89"/>
      <c r="MMN59" s="89"/>
      <c r="MMO59" s="89"/>
      <c r="MMP59" s="89"/>
      <c r="MMQ59" s="89"/>
      <c r="MMR59" s="89"/>
      <c r="MMS59" s="89"/>
      <c r="MMT59" s="89"/>
      <c r="MMU59" s="89"/>
      <c r="MMV59" s="89"/>
      <c r="MMW59" s="89"/>
      <c r="MMX59" s="89"/>
      <c r="MMY59" s="89"/>
      <c r="MMZ59" s="89"/>
      <c r="MNA59" s="89"/>
      <c r="MNB59" s="89"/>
      <c r="MNC59" s="89"/>
      <c r="MND59" s="89"/>
      <c r="MNE59" s="89"/>
      <c r="MNF59" s="89"/>
      <c r="MNG59" s="89"/>
      <c r="MNH59" s="89"/>
      <c r="MNI59" s="89"/>
      <c r="MNJ59" s="89"/>
      <c r="MNK59" s="89"/>
      <c r="MNL59" s="89"/>
      <c r="MNM59" s="89"/>
      <c r="MNN59" s="89"/>
      <c r="MNO59" s="89"/>
      <c r="MNP59" s="89"/>
      <c r="MNQ59" s="89"/>
      <c r="MNR59" s="89"/>
      <c r="MNS59" s="89"/>
      <c r="MNT59" s="89"/>
      <c r="MNU59" s="89"/>
      <c r="MNV59" s="89"/>
      <c r="MNW59" s="89"/>
      <c r="MNX59" s="89"/>
      <c r="MNY59" s="89"/>
      <c r="MNZ59" s="89"/>
      <c r="MOA59" s="89"/>
      <c r="MOB59" s="89"/>
      <c r="MOC59" s="89"/>
      <c r="MOD59" s="89"/>
      <c r="MOE59" s="89"/>
      <c r="MOF59" s="89"/>
      <c r="MOG59" s="89"/>
      <c r="MOH59" s="89"/>
      <c r="MOI59" s="89"/>
      <c r="MOJ59" s="89"/>
      <c r="MOK59" s="89"/>
      <c r="MOL59" s="89"/>
      <c r="MOM59" s="89"/>
      <c r="MON59" s="89"/>
      <c r="MOO59" s="89"/>
      <c r="MOP59" s="89"/>
      <c r="MOQ59" s="89"/>
      <c r="MOR59" s="89"/>
      <c r="MOS59" s="89"/>
      <c r="MOT59" s="89"/>
      <c r="MOU59" s="89"/>
      <c r="MOV59" s="89"/>
      <c r="MOW59" s="89"/>
      <c r="MOX59" s="89"/>
      <c r="MOY59" s="89"/>
      <c r="MOZ59" s="89"/>
      <c r="MPA59" s="89"/>
      <c r="MPB59" s="89"/>
      <c r="MPC59" s="89"/>
      <c r="MPD59" s="89"/>
      <c r="MPE59" s="89"/>
      <c r="MPF59" s="89"/>
      <c r="MPG59" s="89"/>
      <c r="MPH59" s="89"/>
      <c r="MPI59" s="89"/>
      <c r="MPJ59" s="89"/>
      <c r="MPK59" s="89"/>
      <c r="MPL59" s="89"/>
      <c r="MPM59" s="89"/>
      <c r="MPN59" s="89"/>
      <c r="MPO59" s="89"/>
      <c r="MPP59" s="89"/>
      <c r="MPQ59" s="89"/>
      <c r="MPR59" s="89"/>
      <c r="MPS59" s="89"/>
      <c r="MPT59" s="89"/>
      <c r="MPU59" s="89"/>
      <c r="MPV59" s="89"/>
      <c r="MPW59" s="89"/>
      <c r="MPX59" s="89"/>
      <c r="MPY59" s="89"/>
      <c r="MPZ59" s="89"/>
      <c r="MQA59" s="89"/>
      <c r="MQB59" s="89"/>
      <c r="MQC59" s="89"/>
      <c r="MQD59" s="89"/>
      <c r="MQE59" s="89"/>
      <c r="MQF59" s="89"/>
      <c r="MQG59" s="89"/>
      <c r="MQH59" s="89"/>
      <c r="MQI59" s="89"/>
      <c r="MQJ59" s="89"/>
      <c r="MQK59" s="89"/>
      <c r="MQL59" s="89"/>
      <c r="MQM59" s="89"/>
      <c r="MQN59" s="89"/>
      <c r="MQO59" s="89"/>
      <c r="MQP59" s="89"/>
      <c r="MQQ59" s="89"/>
      <c r="MQR59" s="89"/>
      <c r="MQS59" s="89"/>
      <c r="MQT59" s="89"/>
      <c r="MQU59" s="89"/>
      <c r="MQV59" s="89"/>
      <c r="MQW59" s="89"/>
      <c r="MQX59" s="89"/>
      <c r="MQY59" s="89"/>
      <c r="MQZ59" s="89"/>
      <c r="MRA59" s="89"/>
      <c r="MRB59" s="89"/>
      <c r="MRC59" s="89"/>
      <c r="MRD59" s="89"/>
      <c r="MRE59" s="89"/>
      <c r="MRF59" s="89"/>
      <c r="MRG59" s="89"/>
      <c r="MRH59" s="89"/>
      <c r="MRI59" s="89"/>
      <c r="MRJ59" s="89"/>
      <c r="MRK59" s="89"/>
      <c r="MRL59" s="89"/>
      <c r="MRM59" s="89"/>
      <c r="MRN59" s="89"/>
      <c r="MRO59" s="89"/>
      <c r="MRP59" s="89"/>
      <c r="MRQ59" s="89"/>
      <c r="MRR59" s="89"/>
      <c r="MRS59" s="89"/>
      <c r="MRT59" s="89"/>
      <c r="MRU59" s="89"/>
      <c r="MRV59" s="89"/>
      <c r="MRW59" s="89"/>
      <c r="MRX59" s="89"/>
      <c r="MRY59" s="89"/>
      <c r="MRZ59" s="89"/>
      <c r="MSA59" s="89"/>
      <c r="MSB59" s="89"/>
      <c r="MSC59" s="89"/>
      <c r="MSD59" s="89"/>
      <c r="MSE59" s="89"/>
      <c r="MSF59" s="89"/>
      <c r="MSG59" s="89"/>
      <c r="MSH59" s="89"/>
      <c r="MSI59" s="89"/>
      <c r="MSJ59" s="89"/>
      <c r="MSK59" s="89"/>
      <c r="MSL59" s="89"/>
      <c r="MSM59" s="89"/>
      <c r="MSN59" s="89"/>
      <c r="MSO59" s="89"/>
      <c r="MSP59" s="89"/>
      <c r="MSQ59" s="89"/>
      <c r="MSR59" s="89"/>
      <c r="MSS59" s="89"/>
      <c r="MST59" s="89"/>
      <c r="MSU59" s="89"/>
      <c r="MSV59" s="89"/>
      <c r="MSW59" s="89"/>
      <c r="MSX59" s="89"/>
      <c r="MSY59" s="89"/>
      <c r="MSZ59" s="89"/>
      <c r="MTA59" s="89"/>
      <c r="MTB59" s="89"/>
      <c r="MTC59" s="89"/>
      <c r="MTD59" s="89"/>
      <c r="MTE59" s="89"/>
      <c r="MTF59" s="89"/>
      <c r="MTG59" s="89"/>
      <c r="MTH59" s="89"/>
      <c r="MTI59" s="89"/>
      <c r="MTJ59" s="89"/>
      <c r="MTK59" s="89"/>
      <c r="MTL59" s="89"/>
      <c r="MTM59" s="89"/>
      <c r="MTN59" s="89"/>
      <c r="MTO59" s="89"/>
      <c r="MTP59" s="89"/>
      <c r="MTQ59" s="89"/>
      <c r="MTR59" s="89"/>
      <c r="MTS59" s="89"/>
      <c r="MTT59" s="89"/>
      <c r="MTU59" s="89"/>
      <c r="MTV59" s="89"/>
      <c r="MTW59" s="89"/>
      <c r="MTX59" s="89"/>
      <c r="MTY59" s="89"/>
      <c r="MTZ59" s="89"/>
      <c r="MUA59" s="89"/>
      <c r="MUB59" s="89"/>
      <c r="MUC59" s="89"/>
      <c r="MUD59" s="89"/>
      <c r="MUE59" s="89"/>
      <c r="MUF59" s="89"/>
      <c r="MUG59" s="89"/>
      <c r="MUH59" s="89"/>
      <c r="MUI59" s="89"/>
      <c r="MUJ59" s="89"/>
      <c r="MUK59" s="89"/>
      <c r="MUL59" s="89"/>
      <c r="MUM59" s="89"/>
      <c r="MUN59" s="89"/>
      <c r="MUO59" s="89"/>
      <c r="MUP59" s="89"/>
      <c r="MUQ59" s="89"/>
      <c r="MUR59" s="89"/>
      <c r="MUS59" s="89"/>
      <c r="MUT59" s="89"/>
      <c r="MUU59" s="89"/>
      <c r="MUV59" s="89"/>
      <c r="MUW59" s="89"/>
      <c r="MUX59" s="89"/>
      <c r="MUY59" s="89"/>
      <c r="MUZ59" s="89"/>
      <c r="MVA59" s="89"/>
      <c r="MVB59" s="89"/>
      <c r="MVC59" s="89"/>
      <c r="MVD59" s="89"/>
      <c r="MVE59" s="89"/>
      <c r="MVF59" s="89"/>
      <c r="MVG59" s="89"/>
      <c r="MVH59" s="89"/>
      <c r="MVI59" s="89"/>
      <c r="MVJ59" s="89"/>
      <c r="MVK59" s="89"/>
      <c r="MVL59" s="89"/>
      <c r="MVM59" s="89"/>
      <c r="MVN59" s="89"/>
      <c r="MVO59" s="89"/>
      <c r="MVP59" s="89"/>
      <c r="MVQ59" s="89"/>
      <c r="MVR59" s="89"/>
      <c r="MVS59" s="89"/>
      <c r="MVT59" s="89"/>
      <c r="MVU59" s="89"/>
      <c r="MVV59" s="89"/>
      <c r="MVW59" s="89"/>
      <c r="MVX59" s="89"/>
      <c r="MVY59" s="89"/>
      <c r="MVZ59" s="89"/>
      <c r="MWA59" s="89"/>
      <c r="MWB59" s="89"/>
      <c r="MWC59" s="89"/>
      <c r="MWD59" s="89"/>
      <c r="MWE59" s="89"/>
      <c r="MWF59" s="89"/>
      <c r="MWG59" s="89"/>
      <c r="MWH59" s="89"/>
      <c r="MWI59" s="89"/>
      <c r="MWJ59" s="89"/>
      <c r="MWK59" s="89"/>
      <c r="MWL59" s="89"/>
      <c r="MWM59" s="89"/>
      <c r="MWN59" s="89"/>
      <c r="MWO59" s="89"/>
      <c r="MWP59" s="89"/>
      <c r="MWQ59" s="89"/>
      <c r="MWR59" s="89"/>
      <c r="MWS59" s="89"/>
      <c r="MWT59" s="89"/>
      <c r="MWU59" s="89"/>
      <c r="MWV59" s="89"/>
      <c r="MWW59" s="89"/>
      <c r="MWX59" s="89"/>
      <c r="MWY59" s="89"/>
      <c r="MWZ59" s="89"/>
      <c r="MXA59" s="89"/>
      <c r="MXB59" s="89"/>
      <c r="MXC59" s="89"/>
      <c r="MXD59" s="89"/>
      <c r="MXE59" s="89"/>
      <c r="MXF59" s="89"/>
      <c r="MXG59" s="89"/>
      <c r="MXH59" s="89"/>
      <c r="MXI59" s="89"/>
      <c r="MXJ59" s="89"/>
      <c r="MXK59" s="89"/>
      <c r="MXL59" s="89"/>
      <c r="MXM59" s="89"/>
      <c r="MXN59" s="89"/>
      <c r="MXO59" s="89"/>
      <c r="MXP59" s="89"/>
      <c r="MXQ59" s="89"/>
      <c r="MXR59" s="89"/>
      <c r="MXS59" s="89"/>
      <c r="MXT59" s="89"/>
      <c r="MXU59" s="89"/>
      <c r="MXV59" s="89"/>
      <c r="MXW59" s="89"/>
      <c r="MXX59" s="89"/>
      <c r="MXY59" s="89"/>
      <c r="MXZ59" s="89"/>
      <c r="MYA59" s="89"/>
      <c r="MYB59" s="89"/>
      <c r="MYC59" s="89"/>
      <c r="MYD59" s="89"/>
      <c r="MYE59" s="89"/>
      <c r="MYF59" s="89"/>
      <c r="MYG59" s="89"/>
      <c r="MYH59" s="89"/>
      <c r="MYI59" s="89"/>
      <c r="MYJ59" s="89"/>
      <c r="MYK59" s="89"/>
      <c r="MYL59" s="89"/>
      <c r="MYM59" s="89"/>
      <c r="MYN59" s="89"/>
      <c r="MYO59" s="89"/>
      <c r="MYP59" s="89"/>
      <c r="MYQ59" s="89"/>
      <c r="MYR59" s="89"/>
      <c r="MYS59" s="89"/>
      <c r="MYT59" s="89"/>
      <c r="MYU59" s="89"/>
      <c r="MYV59" s="89"/>
      <c r="MYW59" s="89"/>
      <c r="MYX59" s="89"/>
      <c r="MYY59" s="89"/>
      <c r="MYZ59" s="89"/>
      <c r="MZA59" s="89"/>
      <c r="MZB59" s="89"/>
      <c r="MZC59" s="89"/>
      <c r="MZD59" s="89"/>
      <c r="MZE59" s="89"/>
      <c r="MZF59" s="89"/>
      <c r="MZG59" s="89"/>
      <c r="MZH59" s="89"/>
      <c r="MZI59" s="89"/>
      <c r="MZJ59" s="89"/>
      <c r="MZK59" s="89"/>
      <c r="MZL59" s="89"/>
      <c r="MZM59" s="89"/>
      <c r="MZN59" s="89"/>
      <c r="MZO59" s="89"/>
      <c r="MZP59" s="89"/>
      <c r="MZQ59" s="89"/>
      <c r="MZR59" s="89"/>
      <c r="MZS59" s="89"/>
      <c r="MZT59" s="89"/>
      <c r="MZU59" s="89"/>
      <c r="MZV59" s="89"/>
      <c r="MZW59" s="89"/>
      <c r="MZX59" s="89"/>
      <c r="MZY59" s="89"/>
      <c r="MZZ59" s="89"/>
      <c r="NAA59" s="89"/>
      <c r="NAB59" s="89"/>
      <c r="NAC59" s="89"/>
      <c r="NAD59" s="89"/>
      <c r="NAE59" s="89"/>
      <c r="NAF59" s="89"/>
      <c r="NAG59" s="89"/>
      <c r="NAH59" s="89"/>
      <c r="NAI59" s="89"/>
      <c r="NAJ59" s="89"/>
      <c r="NAK59" s="89"/>
      <c r="NAL59" s="89"/>
      <c r="NAM59" s="89"/>
      <c r="NAN59" s="89"/>
      <c r="NAO59" s="89"/>
      <c r="NAP59" s="89"/>
      <c r="NAQ59" s="89"/>
      <c r="NAR59" s="89"/>
      <c r="NAS59" s="89"/>
      <c r="NAT59" s="89"/>
      <c r="NAU59" s="89"/>
      <c r="NAV59" s="89"/>
      <c r="NAW59" s="89"/>
      <c r="NAX59" s="89"/>
      <c r="NAY59" s="89"/>
      <c r="NAZ59" s="89"/>
      <c r="NBA59" s="89"/>
      <c r="NBB59" s="89"/>
      <c r="NBC59" s="89"/>
      <c r="NBD59" s="89"/>
      <c r="NBE59" s="89"/>
      <c r="NBF59" s="89"/>
      <c r="NBG59" s="89"/>
      <c r="NBH59" s="89"/>
      <c r="NBI59" s="89"/>
      <c r="NBJ59" s="89"/>
      <c r="NBK59" s="89"/>
      <c r="NBL59" s="89"/>
      <c r="NBM59" s="89"/>
      <c r="NBN59" s="89"/>
      <c r="NBO59" s="89"/>
      <c r="NBP59" s="89"/>
      <c r="NBQ59" s="89"/>
      <c r="NBR59" s="89"/>
      <c r="NBS59" s="89"/>
      <c r="NBT59" s="89"/>
      <c r="NBU59" s="89"/>
      <c r="NBV59" s="89"/>
      <c r="NBW59" s="89"/>
      <c r="NBX59" s="89"/>
      <c r="NBY59" s="89"/>
      <c r="NBZ59" s="89"/>
      <c r="NCA59" s="89"/>
      <c r="NCB59" s="89"/>
      <c r="NCC59" s="89"/>
      <c r="NCD59" s="89"/>
      <c r="NCE59" s="89"/>
      <c r="NCF59" s="89"/>
      <c r="NCG59" s="89"/>
      <c r="NCH59" s="89"/>
      <c r="NCI59" s="89"/>
      <c r="NCJ59" s="89"/>
      <c r="NCK59" s="89"/>
      <c r="NCL59" s="89"/>
      <c r="NCM59" s="89"/>
      <c r="NCN59" s="89"/>
      <c r="NCO59" s="89"/>
      <c r="NCP59" s="89"/>
      <c r="NCQ59" s="89"/>
      <c r="NCR59" s="89"/>
      <c r="NCS59" s="89"/>
      <c r="NCT59" s="89"/>
      <c r="NCU59" s="89"/>
      <c r="NCV59" s="89"/>
      <c r="NCW59" s="89"/>
      <c r="NCX59" s="89"/>
      <c r="NCY59" s="89"/>
      <c r="NCZ59" s="89"/>
      <c r="NDA59" s="89"/>
      <c r="NDB59" s="89"/>
      <c r="NDC59" s="89"/>
      <c r="NDD59" s="89"/>
      <c r="NDE59" s="89"/>
      <c r="NDF59" s="89"/>
      <c r="NDG59" s="89"/>
      <c r="NDH59" s="89"/>
      <c r="NDI59" s="89"/>
      <c r="NDJ59" s="89"/>
      <c r="NDK59" s="89"/>
      <c r="NDL59" s="89"/>
      <c r="NDM59" s="89"/>
      <c r="NDN59" s="89"/>
      <c r="NDO59" s="89"/>
      <c r="NDP59" s="89"/>
      <c r="NDQ59" s="89"/>
      <c r="NDR59" s="89"/>
      <c r="NDS59" s="89"/>
      <c r="NDT59" s="89"/>
      <c r="NDU59" s="89"/>
      <c r="NDV59" s="89"/>
      <c r="NDW59" s="89"/>
      <c r="NDX59" s="89"/>
      <c r="NDY59" s="89"/>
      <c r="NDZ59" s="89"/>
      <c r="NEA59" s="89"/>
      <c r="NEB59" s="89"/>
      <c r="NEC59" s="89"/>
      <c r="NED59" s="89"/>
      <c r="NEE59" s="89"/>
      <c r="NEF59" s="89"/>
      <c r="NEG59" s="89"/>
      <c r="NEH59" s="89"/>
      <c r="NEI59" s="89"/>
      <c r="NEJ59" s="89"/>
      <c r="NEK59" s="89"/>
      <c r="NEL59" s="89"/>
      <c r="NEM59" s="89"/>
      <c r="NEN59" s="89"/>
      <c r="NEO59" s="89"/>
      <c r="NEP59" s="89"/>
      <c r="NEQ59" s="89"/>
      <c r="NER59" s="89"/>
      <c r="NES59" s="89"/>
      <c r="NET59" s="89"/>
      <c r="NEU59" s="89"/>
      <c r="NEV59" s="89"/>
      <c r="NEW59" s="89"/>
      <c r="NEX59" s="89"/>
      <c r="NEY59" s="89"/>
      <c r="NEZ59" s="89"/>
      <c r="NFA59" s="89"/>
      <c r="NFB59" s="89"/>
      <c r="NFC59" s="89"/>
      <c r="NFD59" s="89"/>
      <c r="NFE59" s="89"/>
      <c r="NFF59" s="89"/>
      <c r="NFG59" s="89"/>
      <c r="NFH59" s="89"/>
      <c r="NFI59" s="89"/>
      <c r="NFJ59" s="89"/>
      <c r="NFK59" s="89"/>
      <c r="NFL59" s="89"/>
      <c r="NFM59" s="89"/>
      <c r="NFN59" s="89"/>
      <c r="NFO59" s="89"/>
      <c r="NFP59" s="89"/>
      <c r="NFQ59" s="89"/>
      <c r="NFR59" s="89"/>
      <c r="NFS59" s="89"/>
      <c r="NFT59" s="89"/>
      <c r="NFU59" s="89"/>
      <c r="NFV59" s="89"/>
      <c r="NFW59" s="89"/>
      <c r="NFX59" s="89"/>
      <c r="NFY59" s="89"/>
      <c r="NFZ59" s="89"/>
      <c r="NGA59" s="89"/>
      <c r="NGB59" s="89"/>
      <c r="NGC59" s="89"/>
      <c r="NGD59" s="89"/>
      <c r="NGE59" s="89"/>
      <c r="NGF59" s="89"/>
      <c r="NGG59" s="89"/>
      <c r="NGH59" s="89"/>
      <c r="NGI59" s="89"/>
      <c r="NGJ59" s="89"/>
      <c r="NGK59" s="89"/>
      <c r="NGL59" s="89"/>
      <c r="NGM59" s="89"/>
      <c r="NGN59" s="89"/>
      <c r="NGO59" s="89"/>
      <c r="NGP59" s="89"/>
      <c r="NGQ59" s="89"/>
      <c r="NGR59" s="89"/>
      <c r="NGS59" s="89"/>
      <c r="NGT59" s="89"/>
      <c r="NGU59" s="89"/>
      <c r="NGV59" s="89"/>
      <c r="NGW59" s="89"/>
      <c r="NGX59" s="89"/>
      <c r="NGY59" s="89"/>
      <c r="NGZ59" s="89"/>
      <c r="NHA59" s="89"/>
      <c r="NHB59" s="89"/>
      <c r="NHC59" s="89"/>
      <c r="NHD59" s="89"/>
      <c r="NHE59" s="89"/>
      <c r="NHF59" s="89"/>
      <c r="NHG59" s="89"/>
      <c r="NHH59" s="89"/>
      <c r="NHI59" s="89"/>
      <c r="NHJ59" s="89"/>
      <c r="NHK59" s="89"/>
      <c r="NHL59" s="89"/>
      <c r="NHM59" s="89"/>
      <c r="NHN59" s="89"/>
      <c r="NHO59" s="89"/>
      <c r="NHP59" s="89"/>
      <c r="NHQ59" s="89"/>
      <c r="NHR59" s="89"/>
      <c r="NHS59" s="89"/>
      <c r="NHT59" s="89"/>
      <c r="NHU59" s="89"/>
      <c r="NHV59" s="89"/>
      <c r="NHW59" s="89"/>
      <c r="NHX59" s="89"/>
      <c r="NHY59" s="89"/>
      <c r="NHZ59" s="89"/>
      <c r="NIA59" s="89"/>
      <c r="NIB59" s="89"/>
      <c r="NIC59" s="89"/>
      <c r="NID59" s="89"/>
      <c r="NIE59" s="89"/>
      <c r="NIF59" s="89"/>
      <c r="NIG59" s="89"/>
      <c r="NIH59" s="89"/>
      <c r="NII59" s="89"/>
      <c r="NIJ59" s="89"/>
      <c r="NIK59" s="89"/>
      <c r="NIL59" s="89"/>
      <c r="NIM59" s="89"/>
      <c r="NIN59" s="89"/>
      <c r="NIO59" s="89"/>
      <c r="NIP59" s="89"/>
      <c r="NIQ59" s="89"/>
      <c r="NIR59" s="89"/>
      <c r="NIS59" s="89"/>
      <c r="NIT59" s="89"/>
      <c r="NIU59" s="89"/>
      <c r="NIV59" s="89"/>
      <c r="NIW59" s="89"/>
      <c r="NIX59" s="89"/>
      <c r="NIY59" s="89"/>
      <c r="NIZ59" s="89"/>
      <c r="NJA59" s="89"/>
      <c r="NJB59" s="89"/>
      <c r="NJC59" s="89"/>
      <c r="NJD59" s="89"/>
      <c r="NJE59" s="89"/>
      <c r="NJF59" s="89"/>
      <c r="NJG59" s="89"/>
      <c r="NJH59" s="89"/>
      <c r="NJI59" s="89"/>
      <c r="NJJ59" s="89"/>
      <c r="NJK59" s="89"/>
      <c r="NJL59" s="89"/>
      <c r="NJM59" s="89"/>
      <c r="NJN59" s="89"/>
      <c r="NJO59" s="89"/>
      <c r="NJP59" s="89"/>
      <c r="NJQ59" s="89"/>
      <c r="NJR59" s="89"/>
      <c r="NJS59" s="89"/>
      <c r="NJT59" s="89"/>
      <c r="NJU59" s="89"/>
      <c r="NJV59" s="89"/>
      <c r="NJW59" s="89"/>
      <c r="NJX59" s="89"/>
      <c r="NJY59" s="89"/>
      <c r="NJZ59" s="89"/>
      <c r="NKA59" s="89"/>
      <c r="NKB59" s="89"/>
      <c r="NKC59" s="89"/>
      <c r="NKD59" s="89"/>
      <c r="NKE59" s="89"/>
      <c r="NKF59" s="89"/>
      <c r="NKG59" s="89"/>
      <c r="NKH59" s="89"/>
      <c r="NKI59" s="89"/>
      <c r="NKJ59" s="89"/>
      <c r="NKK59" s="89"/>
      <c r="NKL59" s="89"/>
      <c r="NKM59" s="89"/>
      <c r="NKN59" s="89"/>
      <c r="NKO59" s="89"/>
      <c r="NKP59" s="89"/>
      <c r="NKQ59" s="89"/>
      <c r="NKR59" s="89"/>
      <c r="NKS59" s="89"/>
      <c r="NKT59" s="89"/>
      <c r="NKU59" s="89"/>
      <c r="NKV59" s="89"/>
      <c r="NKW59" s="89"/>
      <c r="NKX59" s="89"/>
      <c r="NKY59" s="89"/>
      <c r="NKZ59" s="89"/>
      <c r="NLA59" s="89"/>
      <c r="NLB59" s="89"/>
      <c r="NLC59" s="89"/>
      <c r="NLD59" s="89"/>
      <c r="NLE59" s="89"/>
      <c r="NLF59" s="89"/>
      <c r="NLG59" s="89"/>
      <c r="NLH59" s="89"/>
      <c r="NLI59" s="89"/>
      <c r="NLJ59" s="89"/>
      <c r="NLK59" s="89"/>
      <c r="NLL59" s="89"/>
      <c r="NLM59" s="89"/>
      <c r="NLN59" s="89"/>
      <c r="NLO59" s="89"/>
      <c r="NLP59" s="89"/>
      <c r="NLQ59" s="89"/>
      <c r="NLR59" s="89"/>
      <c r="NLS59" s="89"/>
      <c r="NLT59" s="89"/>
      <c r="NLU59" s="89"/>
      <c r="NLV59" s="89"/>
      <c r="NLW59" s="89"/>
      <c r="NLX59" s="89"/>
      <c r="NLY59" s="89"/>
      <c r="NLZ59" s="89"/>
      <c r="NMA59" s="89"/>
      <c r="NMB59" s="89"/>
      <c r="NMC59" s="89"/>
      <c r="NMD59" s="89"/>
      <c r="NME59" s="89"/>
      <c r="NMF59" s="89"/>
      <c r="NMG59" s="89"/>
      <c r="NMH59" s="89"/>
      <c r="NMI59" s="89"/>
      <c r="NMJ59" s="89"/>
      <c r="NMK59" s="89"/>
      <c r="NML59" s="89"/>
      <c r="NMM59" s="89"/>
      <c r="NMN59" s="89"/>
      <c r="NMO59" s="89"/>
      <c r="NMP59" s="89"/>
      <c r="NMQ59" s="89"/>
      <c r="NMR59" s="89"/>
      <c r="NMS59" s="89"/>
      <c r="NMT59" s="89"/>
      <c r="NMU59" s="89"/>
      <c r="NMV59" s="89"/>
      <c r="NMW59" s="89"/>
      <c r="NMX59" s="89"/>
      <c r="NMY59" s="89"/>
      <c r="NMZ59" s="89"/>
      <c r="NNA59" s="89"/>
      <c r="NNB59" s="89"/>
      <c r="NNC59" s="89"/>
      <c r="NND59" s="89"/>
      <c r="NNE59" s="89"/>
      <c r="NNF59" s="89"/>
      <c r="NNG59" s="89"/>
      <c r="NNH59" s="89"/>
      <c r="NNI59" s="89"/>
      <c r="NNJ59" s="89"/>
      <c r="NNK59" s="89"/>
      <c r="NNL59" s="89"/>
      <c r="NNM59" s="89"/>
      <c r="NNN59" s="89"/>
      <c r="NNO59" s="89"/>
      <c r="NNP59" s="89"/>
      <c r="NNQ59" s="89"/>
      <c r="NNR59" s="89"/>
      <c r="NNS59" s="89"/>
      <c r="NNT59" s="89"/>
      <c r="NNU59" s="89"/>
      <c r="NNV59" s="89"/>
      <c r="NNW59" s="89"/>
      <c r="NNX59" s="89"/>
      <c r="NNY59" s="89"/>
      <c r="NNZ59" s="89"/>
      <c r="NOA59" s="89"/>
      <c r="NOB59" s="89"/>
      <c r="NOC59" s="89"/>
      <c r="NOD59" s="89"/>
      <c r="NOE59" s="89"/>
      <c r="NOF59" s="89"/>
      <c r="NOG59" s="89"/>
      <c r="NOH59" s="89"/>
      <c r="NOI59" s="89"/>
      <c r="NOJ59" s="89"/>
      <c r="NOK59" s="89"/>
      <c r="NOL59" s="89"/>
      <c r="NOM59" s="89"/>
      <c r="NON59" s="89"/>
      <c r="NOO59" s="89"/>
      <c r="NOP59" s="89"/>
      <c r="NOQ59" s="89"/>
      <c r="NOR59" s="89"/>
      <c r="NOS59" s="89"/>
      <c r="NOT59" s="89"/>
      <c r="NOU59" s="89"/>
      <c r="NOV59" s="89"/>
      <c r="NOW59" s="89"/>
      <c r="NOX59" s="89"/>
      <c r="NOY59" s="89"/>
      <c r="NOZ59" s="89"/>
      <c r="NPA59" s="89"/>
      <c r="NPB59" s="89"/>
      <c r="NPC59" s="89"/>
      <c r="NPD59" s="89"/>
      <c r="NPE59" s="89"/>
      <c r="NPF59" s="89"/>
      <c r="NPG59" s="89"/>
      <c r="NPH59" s="89"/>
      <c r="NPI59" s="89"/>
      <c r="NPJ59" s="89"/>
      <c r="NPK59" s="89"/>
      <c r="NPL59" s="89"/>
      <c r="NPM59" s="89"/>
      <c r="NPN59" s="89"/>
      <c r="NPO59" s="89"/>
      <c r="NPP59" s="89"/>
      <c r="NPQ59" s="89"/>
      <c r="NPR59" s="89"/>
      <c r="NPS59" s="89"/>
      <c r="NPT59" s="89"/>
      <c r="NPU59" s="89"/>
      <c r="NPV59" s="89"/>
      <c r="NPW59" s="89"/>
      <c r="NPX59" s="89"/>
      <c r="NPY59" s="89"/>
      <c r="NPZ59" s="89"/>
      <c r="NQA59" s="89"/>
      <c r="NQB59" s="89"/>
      <c r="NQC59" s="89"/>
      <c r="NQD59" s="89"/>
      <c r="NQE59" s="89"/>
      <c r="NQF59" s="89"/>
      <c r="NQG59" s="89"/>
      <c r="NQH59" s="89"/>
      <c r="NQI59" s="89"/>
      <c r="NQJ59" s="89"/>
      <c r="NQK59" s="89"/>
      <c r="NQL59" s="89"/>
      <c r="NQM59" s="89"/>
      <c r="NQN59" s="89"/>
      <c r="NQO59" s="89"/>
      <c r="NQP59" s="89"/>
      <c r="NQQ59" s="89"/>
      <c r="NQR59" s="89"/>
      <c r="NQS59" s="89"/>
      <c r="NQT59" s="89"/>
      <c r="NQU59" s="89"/>
      <c r="NQV59" s="89"/>
      <c r="NQW59" s="89"/>
      <c r="NQX59" s="89"/>
      <c r="NQY59" s="89"/>
      <c r="NQZ59" s="89"/>
      <c r="NRA59" s="89"/>
      <c r="NRB59" s="89"/>
      <c r="NRC59" s="89"/>
      <c r="NRD59" s="89"/>
      <c r="NRE59" s="89"/>
      <c r="NRF59" s="89"/>
      <c r="NRG59" s="89"/>
      <c r="NRH59" s="89"/>
      <c r="NRI59" s="89"/>
      <c r="NRJ59" s="89"/>
      <c r="NRK59" s="89"/>
      <c r="NRL59" s="89"/>
      <c r="NRM59" s="89"/>
      <c r="NRN59" s="89"/>
      <c r="NRO59" s="89"/>
      <c r="NRP59" s="89"/>
      <c r="NRQ59" s="89"/>
      <c r="NRR59" s="89"/>
      <c r="NRS59" s="89"/>
      <c r="NRT59" s="89"/>
      <c r="NRU59" s="89"/>
      <c r="NRV59" s="89"/>
      <c r="NRW59" s="89"/>
      <c r="NRX59" s="89"/>
      <c r="NRY59" s="89"/>
      <c r="NRZ59" s="89"/>
      <c r="NSA59" s="89"/>
      <c r="NSB59" s="89"/>
      <c r="NSC59" s="89"/>
      <c r="NSD59" s="89"/>
      <c r="NSE59" s="89"/>
      <c r="NSF59" s="89"/>
      <c r="NSG59" s="89"/>
      <c r="NSH59" s="89"/>
      <c r="NSI59" s="89"/>
      <c r="NSJ59" s="89"/>
      <c r="NSK59" s="89"/>
      <c r="NSL59" s="89"/>
      <c r="NSM59" s="89"/>
      <c r="NSN59" s="89"/>
      <c r="NSO59" s="89"/>
      <c r="NSP59" s="89"/>
      <c r="NSQ59" s="89"/>
      <c r="NSR59" s="89"/>
      <c r="NSS59" s="89"/>
      <c r="NST59" s="89"/>
      <c r="NSU59" s="89"/>
      <c r="NSV59" s="89"/>
      <c r="NSW59" s="89"/>
      <c r="NSX59" s="89"/>
      <c r="NSY59" s="89"/>
      <c r="NSZ59" s="89"/>
      <c r="NTA59" s="89"/>
      <c r="NTB59" s="89"/>
      <c r="NTC59" s="89"/>
      <c r="NTD59" s="89"/>
      <c r="NTE59" s="89"/>
      <c r="NTF59" s="89"/>
      <c r="NTG59" s="89"/>
      <c r="NTH59" s="89"/>
      <c r="NTI59" s="89"/>
      <c r="NTJ59" s="89"/>
      <c r="NTK59" s="89"/>
      <c r="NTL59" s="89"/>
      <c r="NTM59" s="89"/>
      <c r="NTN59" s="89"/>
      <c r="NTO59" s="89"/>
      <c r="NTP59" s="89"/>
      <c r="NTQ59" s="89"/>
      <c r="NTR59" s="89"/>
      <c r="NTS59" s="89"/>
      <c r="NTT59" s="89"/>
      <c r="NTU59" s="89"/>
      <c r="NTV59" s="89"/>
      <c r="NTW59" s="89"/>
      <c r="NTX59" s="89"/>
      <c r="NTY59" s="89"/>
      <c r="NTZ59" s="89"/>
      <c r="NUA59" s="89"/>
      <c r="NUB59" s="89"/>
      <c r="NUC59" s="89"/>
      <c r="NUD59" s="89"/>
      <c r="NUE59" s="89"/>
      <c r="NUF59" s="89"/>
      <c r="NUG59" s="89"/>
      <c r="NUH59" s="89"/>
      <c r="NUI59" s="89"/>
      <c r="NUJ59" s="89"/>
      <c r="NUK59" s="89"/>
      <c r="NUL59" s="89"/>
      <c r="NUM59" s="89"/>
      <c r="NUN59" s="89"/>
      <c r="NUO59" s="89"/>
      <c r="NUP59" s="89"/>
      <c r="NUQ59" s="89"/>
      <c r="NUR59" s="89"/>
      <c r="NUS59" s="89"/>
      <c r="NUT59" s="89"/>
      <c r="NUU59" s="89"/>
      <c r="NUV59" s="89"/>
      <c r="NUW59" s="89"/>
      <c r="NUX59" s="89"/>
      <c r="NUY59" s="89"/>
      <c r="NUZ59" s="89"/>
      <c r="NVA59" s="89"/>
      <c r="NVB59" s="89"/>
      <c r="NVC59" s="89"/>
      <c r="NVD59" s="89"/>
      <c r="NVE59" s="89"/>
      <c r="NVF59" s="89"/>
      <c r="NVG59" s="89"/>
      <c r="NVH59" s="89"/>
      <c r="NVI59" s="89"/>
      <c r="NVJ59" s="89"/>
      <c r="NVK59" s="89"/>
      <c r="NVL59" s="89"/>
      <c r="NVM59" s="89"/>
      <c r="NVN59" s="89"/>
      <c r="NVO59" s="89"/>
      <c r="NVP59" s="89"/>
      <c r="NVQ59" s="89"/>
      <c r="NVR59" s="89"/>
      <c r="NVS59" s="89"/>
      <c r="NVT59" s="89"/>
      <c r="NVU59" s="89"/>
      <c r="NVV59" s="89"/>
      <c r="NVW59" s="89"/>
      <c r="NVX59" s="89"/>
      <c r="NVY59" s="89"/>
      <c r="NVZ59" s="89"/>
      <c r="NWA59" s="89"/>
      <c r="NWB59" s="89"/>
      <c r="NWC59" s="89"/>
      <c r="NWD59" s="89"/>
      <c r="NWE59" s="89"/>
      <c r="NWF59" s="89"/>
      <c r="NWG59" s="89"/>
      <c r="NWH59" s="89"/>
      <c r="NWI59" s="89"/>
      <c r="NWJ59" s="89"/>
      <c r="NWK59" s="89"/>
      <c r="NWL59" s="89"/>
      <c r="NWM59" s="89"/>
      <c r="NWN59" s="89"/>
      <c r="NWO59" s="89"/>
      <c r="NWP59" s="89"/>
      <c r="NWQ59" s="89"/>
      <c r="NWR59" s="89"/>
      <c r="NWS59" s="89"/>
      <c r="NWT59" s="89"/>
      <c r="NWU59" s="89"/>
      <c r="NWV59" s="89"/>
      <c r="NWW59" s="89"/>
      <c r="NWX59" s="89"/>
      <c r="NWY59" s="89"/>
      <c r="NWZ59" s="89"/>
      <c r="NXA59" s="89"/>
      <c r="NXB59" s="89"/>
      <c r="NXC59" s="89"/>
      <c r="NXD59" s="89"/>
      <c r="NXE59" s="89"/>
      <c r="NXF59" s="89"/>
      <c r="NXG59" s="89"/>
      <c r="NXH59" s="89"/>
      <c r="NXI59" s="89"/>
      <c r="NXJ59" s="89"/>
      <c r="NXK59" s="89"/>
      <c r="NXL59" s="89"/>
      <c r="NXM59" s="89"/>
      <c r="NXN59" s="89"/>
      <c r="NXO59" s="89"/>
      <c r="NXP59" s="89"/>
      <c r="NXQ59" s="89"/>
      <c r="NXR59" s="89"/>
      <c r="NXS59" s="89"/>
      <c r="NXT59" s="89"/>
      <c r="NXU59" s="89"/>
      <c r="NXV59" s="89"/>
      <c r="NXW59" s="89"/>
      <c r="NXX59" s="89"/>
      <c r="NXY59" s="89"/>
      <c r="NXZ59" s="89"/>
      <c r="NYA59" s="89"/>
      <c r="NYB59" s="89"/>
      <c r="NYC59" s="89"/>
      <c r="NYD59" s="89"/>
      <c r="NYE59" s="89"/>
      <c r="NYF59" s="89"/>
      <c r="NYG59" s="89"/>
      <c r="NYH59" s="89"/>
      <c r="NYI59" s="89"/>
      <c r="NYJ59" s="89"/>
      <c r="NYK59" s="89"/>
      <c r="NYL59" s="89"/>
      <c r="NYM59" s="89"/>
      <c r="NYN59" s="89"/>
      <c r="NYO59" s="89"/>
      <c r="NYP59" s="89"/>
      <c r="NYQ59" s="89"/>
      <c r="NYR59" s="89"/>
      <c r="NYS59" s="89"/>
      <c r="NYT59" s="89"/>
      <c r="NYU59" s="89"/>
      <c r="NYV59" s="89"/>
      <c r="NYW59" s="89"/>
      <c r="NYX59" s="89"/>
      <c r="NYY59" s="89"/>
      <c r="NYZ59" s="89"/>
      <c r="NZA59" s="89"/>
      <c r="NZB59" s="89"/>
      <c r="NZC59" s="89"/>
      <c r="NZD59" s="89"/>
      <c r="NZE59" s="89"/>
      <c r="NZF59" s="89"/>
      <c r="NZG59" s="89"/>
      <c r="NZH59" s="89"/>
      <c r="NZI59" s="89"/>
      <c r="NZJ59" s="89"/>
      <c r="NZK59" s="89"/>
      <c r="NZL59" s="89"/>
      <c r="NZM59" s="89"/>
      <c r="NZN59" s="89"/>
      <c r="NZO59" s="89"/>
      <c r="NZP59" s="89"/>
      <c r="NZQ59" s="89"/>
      <c r="NZR59" s="89"/>
      <c r="NZS59" s="89"/>
      <c r="NZT59" s="89"/>
      <c r="NZU59" s="89"/>
      <c r="NZV59" s="89"/>
      <c r="NZW59" s="89"/>
      <c r="NZX59" s="89"/>
      <c r="NZY59" s="89"/>
      <c r="NZZ59" s="89"/>
      <c r="OAA59" s="89"/>
      <c r="OAB59" s="89"/>
      <c r="OAC59" s="89"/>
      <c r="OAD59" s="89"/>
      <c r="OAE59" s="89"/>
      <c r="OAF59" s="89"/>
      <c r="OAG59" s="89"/>
      <c r="OAH59" s="89"/>
      <c r="OAI59" s="89"/>
      <c r="OAJ59" s="89"/>
      <c r="OAK59" s="89"/>
      <c r="OAL59" s="89"/>
      <c r="OAM59" s="89"/>
      <c r="OAN59" s="89"/>
      <c r="OAO59" s="89"/>
      <c r="OAP59" s="89"/>
      <c r="OAQ59" s="89"/>
      <c r="OAR59" s="89"/>
      <c r="OAS59" s="89"/>
      <c r="OAT59" s="89"/>
      <c r="OAU59" s="89"/>
      <c r="OAV59" s="89"/>
      <c r="OAW59" s="89"/>
      <c r="OAX59" s="89"/>
      <c r="OAY59" s="89"/>
      <c r="OAZ59" s="89"/>
      <c r="OBA59" s="89"/>
      <c r="OBB59" s="89"/>
      <c r="OBC59" s="89"/>
      <c r="OBD59" s="89"/>
      <c r="OBE59" s="89"/>
      <c r="OBF59" s="89"/>
      <c r="OBG59" s="89"/>
      <c r="OBH59" s="89"/>
      <c r="OBI59" s="89"/>
      <c r="OBJ59" s="89"/>
      <c r="OBK59" s="89"/>
      <c r="OBL59" s="89"/>
      <c r="OBM59" s="89"/>
      <c r="OBN59" s="89"/>
      <c r="OBO59" s="89"/>
      <c r="OBP59" s="89"/>
      <c r="OBQ59" s="89"/>
      <c r="OBR59" s="89"/>
      <c r="OBS59" s="89"/>
      <c r="OBT59" s="89"/>
      <c r="OBU59" s="89"/>
      <c r="OBV59" s="89"/>
      <c r="OBW59" s="89"/>
      <c r="OBX59" s="89"/>
      <c r="OBY59" s="89"/>
      <c r="OBZ59" s="89"/>
      <c r="OCA59" s="89"/>
      <c r="OCB59" s="89"/>
      <c r="OCC59" s="89"/>
      <c r="OCD59" s="89"/>
      <c r="OCE59" s="89"/>
      <c r="OCF59" s="89"/>
      <c r="OCG59" s="89"/>
      <c r="OCH59" s="89"/>
      <c r="OCI59" s="89"/>
      <c r="OCJ59" s="89"/>
      <c r="OCK59" s="89"/>
      <c r="OCL59" s="89"/>
      <c r="OCM59" s="89"/>
      <c r="OCN59" s="89"/>
      <c r="OCO59" s="89"/>
      <c r="OCP59" s="89"/>
      <c r="OCQ59" s="89"/>
      <c r="OCR59" s="89"/>
      <c r="OCS59" s="89"/>
      <c r="OCT59" s="89"/>
      <c r="OCU59" s="89"/>
      <c r="OCV59" s="89"/>
      <c r="OCW59" s="89"/>
      <c r="OCX59" s="89"/>
      <c r="OCY59" s="89"/>
      <c r="OCZ59" s="89"/>
      <c r="ODA59" s="89"/>
      <c r="ODB59" s="89"/>
      <c r="ODC59" s="89"/>
      <c r="ODD59" s="89"/>
      <c r="ODE59" s="89"/>
      <c r="ODF59" s="89"/>
      <c r="ODG59" s="89"/>
      <c r="ODH59" s="89"/>
      <c r="ODI59" s="89"/>
      <c r="ODJ59" s="89"/>
      <c r="ODK59" s="89"/>
      <c r="ODL59" s="89"/>
      <c r="ODM59" s="89"/>
      <c r="ODN59" s="89"/>
      <c r="ODO59" s="89"/>
      <c r="ODP59" s="89"/>
      <c r="ODQ59" s="89"/>
      <c r="ODR59" s="89"/>
      <c r="ODS59" s="89"/>
      <c r="ODT59" s="89"/>
      <c r="ODU59" s="89"/>
      <c r="ODV59" s="89"/>
      <c r="ODW59" s="89"/>
      <c r="ODX59" s="89"/>
      <c r="ODY59" s="89"/>
      <c r="ODZ59" s="89"/>
      <c r="OEA59" s="89"/>
      <c r="OEB59" s="89"/>
      <c r="OEC59" s="89"/>
      <c r="OED59" s="89"/>
      <c r="OEE59" s="89"/>
      <c r="OEF59" s="89"/>
      <c r="OEG59" s="89"/>
      <c r="OEH59" s="89"/>
      <c r="OEI59" s="89"/>
      <c r="OEJ59" s="89"/>
      <c r="OEK59" s="89"/>
      <c r="OEL59" s="89"/>
      <c r="OEM59" s="89"/>
      <c r="OEN59" s="89"/>
      <c r="OEO59" s="89"/>
      <c r="OEP59" s="89"/>
      <c r="OEQ59" s="89"/>
      <c r="OER59" s="89"/>
      <c r="OES59" s="89"/>
      <c r="OET59" s="89"/>
      <c r="OEU59" s="89"/>
      <c r="OEV59" s="89"/>
      <c r="OEW59" s="89"/>
      <c r="OEX59" s="89"/>
      <c r="OEY59" s="89"/>
      <c r="OEZ59" s="89"/>
      <c r="OFA59" s="89"/>
      <c r="OFB59" s="89"/>
      <c r="OFC59" s="89"/>
      <c r="OFD59" s="89"/>
      <c r="OFE59" s="89"/>
      <c r="OFF59" s="89"/>
      <c r="OFG59" s="89"/>
      <c r="OFH59" s="89"/>
      <c r="OFI59" s="89"/>
      <c r="OFJ59" s="89"/>
      <c r="OFK59" s="89"/>
      <c r="OFL59" s="89"/>
      <c r="OFM59" s="89"/>
      <c r="OFN59" s="89"/>
      <c r="OFO59" s="89"/>
      <c r="OFP59" s="89"/>
      <c r="OFQ59" s="89"/>
      <c r="OFR59" s="89"/>
      <c r="OFS59" s="89"/>
      <c r="OFT59" s="89"/>
      <c r="OFU59" s="89"/>
      <c r="OFV59" s="89"/>
      <c r="OFW59" s="89"/>
      <c r="OFX59" s="89"/>
      <c r="OFY59" s="89"/>
      <c r="OFZ59" s="89"/>
      <c r="OGA59" s="89"/>
      <c r="OGB59" s="89"/>
      <c r="OGC59" s="89"/>
      <c r="OGD59" s="89"/>
      <c r="OGE59" s="89"/>
      <c r="OGF59" s="89"/>
      <c r="OGG59" s="89"/>
      <c r="OGH59" s="89"/>
      <c r="OGI59" s="89"/>
      <c r="OGJ59" s="89"/>
      <c r="OGK59" s="89"/>
      <c r="OGL59" s="89"/>
      <c r="OGM59" s="89"/>
      <c r="OGN59" s="89"/>
      <c r="OGO59" s="89"/>
      <c r="OGP59" s="89"/>
      <c r="OGQ59" s="89"/>
      <c r="OGR59" s="89"/>
      <c r="OGS59" s="89"/>
      <c r="OGT59" s="89"/>
      <c r="OGU59" s="89"/>
      <c r="OGV59" s="89"/>
      <c r="OGW59" s="89"/>
      <c r="OGX59" s="89"/>
      <c r="OGY59" s="89"/>
      <c r="OGZ59" s="89"/>
      <c r="OHA59" s="89"/>
      <c r="OHB59" s="89"/>
      <c r="OHC59" s="89"/>
      <c r="OHD59" s="89"/>
      <c r="OHE59" s="89"/>
      <c r="OHF59" s="89"/>
      <c r="OHG59" s="89"/>
      <c r="OHH59" s="89"/>
      <c r="OHI59" s="89"/>
      <c r="OHJ59" s="89"/>
      <c r="OHK59" s="89"/>
      <c r="OHL59" s="89"/>
      <c r="OHM59" s="89"/>
      <c r="OHN59" s="89"/>
      <c r="OHO59" s="89"/>
      <c r="OHP59" s="89"/>
      <c r="OHQ59" s="89"/>
      <c r="OHR59" s="89"/>
      <c r="OHS59" s="89"/>
      <c r="OHT59" s="89"/>
      <c r="OHU59" s="89"/>
      <c r="OHV59" s="89"/>
      <c r="OHW59" s="89"/>
      <c r="OHX59" s="89"/>
      <c r="OHY59" s="89"/>
      <c r="OHZ59" s="89"/>
      <c r="OIA59" s="89"/>
      <c r="OIB59" s="89"/>
      <c r="OIC59" s="89"/>
      <c r="OID59" s="89"/>
      <c r="OIE59" s="89"/>
      <c r="OIF59" s="89"/>
      <c r="OIG59" s="89"/>
      <c r="OIH59" s="89"/>
      <c r="OII59" s="89"/>
      <c r="OIJ59" s="89"/>
      <c r="OIK59" s="89"/>
      <c r="OIL59" s="89"/>
      <c r="OIM59" s="89"/>
      <c r="OIN59" s="89"/>
      <c r="OIO59" s="89"/>
      <c r="OIP59" s="89"/>
      <c r="OIQ59" s="89"/>
      <c r="OIR59" s="89"/>
      <c r="OIS59" s="89"/>
      <c r="OIT59" s="89"/>
      <c r="OIU59" s="89"/>
      <c r="OIV59" s="89"/>
      <c r="OIW59" s="89"/>
      <c r="OIX59" s="89"/>
      <c r="OIY59" s="89"/>
      <c r="OIZ59" s="89"/>
      <c r="OJA59" s="89"/>
      <c r="OJB59" s="89"/>
      <c r="OJC59" s="89"/>
      <c r="OJD59" s="89"/>
      <c r="OJE59" s="89"/>
      <c r="OJF59" s="89"/>
      <c r="OJG59" s="89"/>
      <c r="OJH59" s="89"/>
      <c r="OJI59" s="89"/>
      <c r="OJJ59" s="89"/>
      <c r="OJK59" s="89"/>
      <c r="OJL59" s="89"/>
      <c r="OJM59" s="89"/>
      <c r="OJN59" s="89"/>
      <c r="OJO59" s="89"/>
      <c r="OJP59" s="89"/>
      <c r="OJQ59" s="89"/>
      <c r="OJR59" s="89"/>
      <c r="OJS59" s="89"/>
      <c r="OJT59" s="89"/>
      <c r="OJU59" s="89"/>
      <c r="OJV59" s="89"/>
      <c r="OJW59" s="89"/>
      <c r="OJX59" s="89"/>
      <c r="OJY59" s="89"/>
      <c r="OJZ59" s="89"/>
      <c r="OKA59" s="89"/>
      <c r="OKB59" s="89"/>
      <c r="OKC59" s="89"/>
      <c r="OKD59" s="89"/>
      <c r="OKE59" s="89"/>
      <c r="OKF59" s="89"/>
      <c r="OKG59" s="89"/>
      <c r="OKH59" s="89"/>
      <c r="OKI59" s="89"/>
      <c r="OKJ59" s="89"/>
      <c r="OKK59" s="89"/>
      <c r="OKL59" s="89"/>
      <c r="OKM59" s="89"/>
      <c r="OKN59" s="89"/>
      <c r="OKO59" s="89"/>
      <c r="OKP59" s="89"/>
      <c r="OKQ59" s="89"/>
      <c r="OKR59" s="89"/>
      <c r="OKS59" s="89"/>
      <c r="OKT59" s="89"/>
      <c r="OKU59" s="89"/>
      <c r="OKV59" s="89"/>
      <c r="OKW59" s="89"/>
      <c r="OKX59" s="89"/>
      <c r="OKY59" s="89"/>
      <c r="OKZ59" s="89"/>
      <c r="OLA59" s="89"/>
      <c r="OLB59" s="89"/>
      <c r="OLC59" s="89"/>
      <c r="OLD59" s="89"/>
      <c r="OLE59" s="89"/>
      <c r="OLF59" s="89"/>
      <c r="OLG59" s="89"/>
      <c r="OLH59" s="89"/>
      <c r="OLI59" s="89"/>
      <c r="OLJ59" s="89"/>
      <c r="OLK59" s="89"/>
      <c r="OLL59" s="89"/>
      <c r="OLM59" s="89"/>
      <c r="OLN59" s="89"/>
      <c r="OLO59" s="89"/>
      <c r="OLP59" s="89"/>
      <c r="OLQ59" s="89"/>
      <c r="OLR59" s="89"/>
      <c r="OLS59" s="89"/>
      <c r="OLT59" s="89"/>
      <c r="OLU59" s="89"/>
      <c r="OLV59" s="89"/>
      <c r="OLW59" s="89"/>
      <c r="OLX59" s="89"/>
      <c r="OLY59" s="89"/>
      <c r="OLZ59" s="89"/>
      <c r="OMA59" s="89"/>
      <c r="OMB59" s="89"/>
      <c r="OMC59" s="89"/>
      <c r="OMD59" s="89"/>
      <c r="OME59" s="89"/>
      <c r="OMF59" s="89"/>
      <c r="OMG59" s="89"/>
      <c r="OMH59" s="89"/>
      <c r="OMI59" s="89"/>
      <c r="OMJ59" s="89"/>
      <c r="OMK59" s="89"/>
      <c r="OML59" s="89"/>
      <c r="OMM59" s="89"/>
      <c r="OMN59" s="89"/>
      <c r="OMO59" s="89"/>
      <c r="OMP59" s="89"/>
      <c r="OMQ59" s="89"/>
      <c r="OMR59" s="89"/>
      <c r="OMS59" s="89"/>
      <c r="OMT59" s="89"/>
      <c r="OMU59" s="89"/>
      <c r="OMV59" s="89"/>
      <c r="OMW59" s="89"/>
      <c r="OMX59" s="89"/>
      <c r="OMY59" s="89"/>
      <c r="OMZ59" s="89"/>
      <c r="ONA59" s="89"/>
      <c r="ONB59" s="89"/>
      <c r="ONC59" s="89"/>
      <c r="OND59" s="89"/>
      <c r="ONE59" s="89"/>
      <c r="ONF59" s="89"/>
      <c r="ONG59" s="89"/>
      <c r="ONH59" s="89"/>
      <c r="ONI59" s="89"/>
      <c r="ONJ59" s="89"/>
      <c r="ONK59" s="89"/>
      <c r="ONL59" s="89"/>
      <c r="ONM59" s="89"/>
      <c r="ONN59" s="89"/>
      <c r="ONO59" s="89"/>
      <c r="ONP59" s="89"/>
      <c r="ONQ59" s="89"/>
      <c r="ONR59" s="89"/>
      <c r="ONS59" s="89"/>
      <c r="ONT59" s="89"/>
      <c r="ONU59" s="89"/>
      <c r="ONV59" s="89"/>
      <c r="ONW59" s="89"/>
      <c r="ONX59" s="89"/>
      <c r="ONY59" s="89"/>
      <c r="ONZ59" s="89"/>
      <c r="OOA59" s="89"/>
      <c r="OOB59" s="89"/>
      <c r="OOC59" s="89"/>
      <c r="OOD59" s="89"/>
      <c r="OOE59" s="89"/>
      <c r="OOF59" s="89"/>
      <c r="OOG59" s="89"/>
      <c r="OOH59" s="89"/>
      <c r="OOI59" s="89"/>
      <c r="OOJ59" s="89"/>
      <c r="OOK59" s="89"/>
      <c r="OOL59" s="89"/>
      <c r="OOM59" s="89"/>
      <c r="OON59" s="89"/>
      <c r="OOO59" s="89"/>
      <c r="OOP59" s="89"/>
      <c r="OOQ59" s="89"/>
      <c r="OOR59" s="89"/>
      <c r="OOS59" s="89"/>
      <c r="OOT59" s="89"/>
      <c r="OOU59" s="89"/>
      <c r="OOV59" s="89"/>
      <c r="OOW59" s="89"/>
      <c r="OOX59" s="89"/>
      <c r="OOY59" s="89"/>
      <c r="OOZ59" s="89"/>
      <c r="OPA59" s="89"/>
      <c r="OPB59" s="89"/>
      <c r="OPC59" s="89"/>
      <c r="OPD59" s="89"/>
      <c r="OPE59" s="89"/>
      <c r="OPF59" s="89"/>
      <c r="OPG59" s="89"/>
      <c r="OPH59" s="89"/>
      <c r="OPI59" s="89"/>
      <c r="OPJ59" s="89"/>
      <c r="OPK59" s="89"/>
      <c r="OPL59" s="89"/>
      <c r="OPM59" s="89"/>
      <c r="OPN59" s="89"/>
      <c r="OPO59" s="89"/>
      <c r="OPP59" s="89"/>
      <c r="OPQ59" s="89"/>
      <c r="OPR59" s="89"/>
      <c r="OPS59" s="89"/>
      <c r="OPT59" s="89"/>
      <c r="OPU59" s="89"/>
      <c r="OPV59" s="89"/>
      <c r="OPW59" s="89"/>
      <c r="OPX59" s="89"/>
      <c r="OPY59" s="89"/>
      <c r="OPZ59" s="89"/>
      <c r="OQA59" s="89"/>
      <c r="OQB59" s="89"/>
      <c r="OQC59" s="89"/>
      <c r="OQD59" s="89"/>
      <c r="OQE59" s="89"/>
      <c r="OQF59" s="89"/>
      <c r="OQG59" s="89"/>
      <c r="OQH59" s="89"/>
      <c r="OQI59" s="89"/>
      <c r="OQJ59" s="89"/>
      <c r="OQK59" s="89"/>
      <c r="OQL59" s="89"/>
      <c r="OQM59" s="89"/>
      <c r="OQN59" s="89"/>
      <c r="OQO59" s="89"/>
      <c r="OQP59" s="89"/>
      <c r="OQQ59" s="89"/>
      <c r="OQR59" s="89"/>
      <c r="OQS59" s="89"/>
      <c r="OQT59" s="89"/>
      <c r="OQU59" s="89"/>
      <c r="OQV59" s="89"/>
      <c r="OQW59" s="89"/>
      <c r="OQX59" s="89"/>
      <c r="OQY59" s="89"/>
      <c r="OQZ59" s="89"/>
      <c r="ORA59" s="89"/>
      <c r="ORB59" s="89"/>
      <c r="ORC59" s="89"/>
      <c r="ORD59" s="89"/>
      <c r="ORE59" s="89"/>
      <c r="ORF59" s="89"/>
      <c r="ORG59" s="89"/>
      <c r="ORH59" s="89"/>
      <c r="ORI59" s="89"/>
      <c r="ORJ59" s="89"/>
      <c r="ORK59" s="89"/>
      <c r="ORL59" s="89"/>
      <c r="ORM59" s="89"/>
      <c r="ORN59" s="89"/>
      <c r="ORO59" s="89"/>
      <c r="ORP59" s="89"/>
      <c r="ORQ59" s="89"/>
      <c r="ORR59" s="89"/>
      <c r="ORS59" s="89"/>
      <c r="ORT59" s="89"/>
      <c r="ORU59" s="89"/>
      <c r="ORV59" s="89"/>
      <c r="ORW59" s="89"/>
      <c r="ORX59" s="89"/>
      <c r="ORY59" s="89"/>
      <c r="ORZ59" s="89"/>
      <c r="OSA59" s="89"/>
      <c r="OSB59" s="89"/>
      <c r="OSC59" s="89"/>
      <c r="OSD59" s="89"/>
      <c r="OSE59" s="89"/>
      <c r="OSF59" s="89"/>
      <c r="OSG59" s="89"/>
      <c r="OSH59" s="89"/>
      <c r="OSI59" s="89"/>
      <c r="OSJ59" s="89"/>
      <c r="OSK59" s="89"/>
      <c r="OSL59" s="89"/>
      <c r="OSM59" s="89"/>
      <c r="OSN59" s="89"/>
      <c r="OSO59" s="89"/>
      <c r="OSP59" s="89"/>
      <c r="OSQ59" s="89"/>
      <c r="OSR59" s="89"/>
      <c r="OSS59" s="89"/>
      <c r="OST59" s="89"/>
      <c r="OSU59" s="89"/>
      <c r="OSV59" s="89"/>
      <c r="OSW59" s="89"/>
      <c r="OSX59" s="89"/>
      <c r="OSY59" s="89"/>
      <c r="OSZ59" s="89"/>
      <c r="OTA59" s="89"/>
      <c r="OTB59" s="89"/>
      <c r="OTC59" s="89"/>
      <c r="OTD59" s="89"/>
      <c r="OTE59" s="89"/>
      <c r="OTF59" s="89"/>
      <c r="OTG59" s="89"/>
      <c r="OTH59" s="89"/>
      <c r="OTI59" s="89"/>
      <c r="OTJ59" s="89"/>
      <c r="OTK59" s="89"/>
      <c r="OTL59" s="89"/>
      <c r="OTM59" s="89"/>
      <c r="OTN59" s="89"/>
      <c r="OTO59" s="89"/>
      <c r="OTP59" s="89"/>
      <c r="OTQ59" s="89"/>
      <c r="OTR59" s="89"/>
      <c r="OTS59" s="89"/>
      <c r="OTT59" s="89"/>
      <c r="OTU59" s="89"/>
      <c r="OTV59" s="89"/>
      <c r="OTW59" s="89"/>
      <c r="OTX59" s="89"/>
      <c r="OTY59" s="89"/>
      <c r="OTZ59" s="89"/>
      <c r="OUA59" s="89"/>
      <c r="OUB59" s="89"/>
      <c r="OUC59" s="89"/>
      <c r="OUD59" s="89"/>
      <c r="OUE59" s="89"/>
      <c r="OUF59" s="89"/>
      <c r="OUG59" s="89"/>
      <c r="OUH59" s="89"/>
      <c r="OUI59" s="89"/>
      <c r="OUJ59" s="89"/>
      <c r="OUK59" s="89"/>
      <c r="OUL59" s="89"/>
      <c r="OUM59" s="89"/>
      <c r="OUN59" s="89"/>
      <c r="OUO59" s="89"/>
      <c r="OUP59" s="89"/>
      <c r="OUQ59" s="89"/>
      <c r="OUR59" s="89"/>
      <c r="OUS59" s="89"/>
      <c r="OUT59" s="89"/>
      <c r="OUU59" s="89"/>
      <c r="OUV59" s="89"/>
      <c r="OUW59" s="89"/>
      <c r="OUX59" s="89"/>
      <c r="OUY59" s="89"/>
      <c r="OUZ59" s="89"/>
      <c r="OVA59" s="89"/>
      <c r="OVB59" s="89"/>
      <c r="OVC59" s="89"/>
      <c r="OVD59" s="89"/>
      <c r="OVE59" s="89"/>
      <c r="OVF59" s="89"/>
      <c r="OVG59" s="89"/>
      <c r="OVH59" s="89"/>
      <c r="OVI59" s="89"/>
      <c r="OVJ59" s="89"/>
      <c r="OVK59" s="89"/>
      <c r="OVL59" s="89"/>
      <c r="OVM59" s="89"/>
      <c r="OVN59" s="89"/>
      <c r="OVO59" s="89"/>
      <c r="OVP59" s="89"/>
      <c r="OVQ59" s="89"/>
      <c r="OVR59" s="89"/>
      <c r="OVS59" s="89"/>
      <c r="OVT59" s="89"/>
      <c r="OVU59" s="89"/>
      <c r="OVV59" s="89"/>
      <c r="OVW59" s="89"/>
      <c r="OVX59" s="89"/>
      <c r="OVY59" s="89"/>
      <c r="OVZ59" s="89"/>
      <c r="OWA59" s="89"/>
      <c r="OWB59" s="89"/>
      <c r="OWC59" s="89"/>
      <c r="OWD59" s="89"/>
      <c r="OWE59" s="89"/>
      <c r="OWF59" s="89"/>
      <c r="OWG59" s="89"/>
      <c r="OWH59" s="89"/>
      <c r="OWI59" s="89"/>
      <c r="OWJ59" s="89"/>
      <c r="OWK59" s="89"/>
      <c r="OWL59" s="89"/>
      <c r="OWM59" s="89"/>
      <c r="OWN59" s="89"/>
      <c r="OWO59" s="89"/>
      <c r="OWP59" s="89"/>
      <c r="OWQ59" s="89"/>
      <c r="OWR59" s="89"/>
      <c r="OWS59" s="89"/>
      <c r="OWT59" s="89"/>
      <c r="OWU59" s="89"/>
      <c r="OWV59" s="89"/>
      <c r="OWW59" s="89"/>
      <c r="OWX59" s="89"/>
      <c r="OWY59" s="89"/>
      <c r="OWZ59" s="89"/>
      <c r="OXA59" s="89"/>
      <c r="OXB59" s="89"/>
      <c r="OXC59" s="89"/>
      <c r="OXD59" s="89"/>
      <c r="OXE59" s="89"/>
      <c r="OXF59" s="89"/>
      <c r="OXG59" s="89"/>
      <c r="OXH59" s="89"/>
      <c r="OXI59" s="89"/>
      <c r="OXJ59" s="89"/>
      <c r="OXK59" s="89"/>
      <c r="OXL59" s="89"/>
      <c r="OXM59" s="89"/>
      <c r="OXN59" s="89"/>
      <c r="OXO59" s="89"/>
      <c r="OXP59" s="89"/>
      <c r="OXQ59" s="89"/>
      <c r="OXR59" s="89"/>
      <c r="OXS59" s="89"/>
      <c r="OXT59" s="89"/>
      <c r="OXU59" s="89"/>
      <c r="OXV59" s="89"/>
      <c r="OXW59" s="89"/>
      <c r="OXX59" s="89"/>
      <c r="OXY59" s="89"/>
      <c r="OXZ59" s="89"/>
      <c r="OYA59" s="89"/>
      <c r="OYB59" s="89"/>
      <c r="OYC59" s="89"/>
      <c r="OYD59" s="89"/>
      <c r="OYE59" s="89"/>
      <c r="OYF59" s="89"/>
      <c r="OYG59" s="89"/>
      <c r="OYH59" s="89"/>
      <c r="OYI59" s="89"/>
      <c r="OYJ59" s="89"/>
      <c r="OYK59" s="89"/>
      <c r="OYL59" s="89"/>
      <c r="OYM59" s="89"/>
      <c r="OYN59" s="89"/>
      <c r="OYO59" s="89"/>
      <c r="OYP59" s="89"/>
      <c r="OYQ59" s="89"/>
      <c r="OYR59" s="89"/>
      <c r="OYS59" s="89"/>
      <c r="OYT59" s="89"/>
      <c r="OYU59" s="89"/>
      <c r="OYV59" s="89"/>
      <c r="OYW59" s="89"/>
      <c r="OYX59" s="89"/>
      <c r="OYY59" s="89"/>
      <c r="OYZ59" s="89"/>
      <c r="OZA59" s="89"/>
      <c r="OZB59" s="89"/>
      <c r="OZC59" s="89"/>
      <c r="OZD59" s="89"/>
      <c r="OZE59" s="89"/>
      <c r="OZF59" s="89"/>
      <c r="OZG59" s="89"/>
      <c r="OZH59" s="89"/>
      <c r="OZI59" s="89"/>
      <c r="OZJ59" s="89"/>
      <c r="OZK59" s="89"/>
      <c r="OZL59" s="89"/>
      <c r="OZM59" s="89"/>
      <c r="OZN59" s="89"/>
      <c r="OZO59" s="89"/>
      <c r="OZP59" s="89"/>
      <c r="OZQ59" s="89"/>
      <c r="OZR59" s="89"/>
      <c r="OZS59" s="89"/>
      <c r="OZT59" s="89"/>
      <c r="OZU59" s="89"/>
      <c r="OZV59" s="89"/>
      <c r="OZW59" s="89"/>
      <c r="OZX59" s="89"/>
      <c r="OZY59" s="89"/>
      <c r="OZZ59" s="89"/>
      <c r="PAA59" s="89"/>
      <c r="PAB59" s="89"/>
      <c r="PAC59" s="89"/>
      <c r="PAD59" s="89"/>
      <c r="PAE59" s="89"/>
      <c r="PAF59" s="89"/>
      <c r="PAG59" s="89"/>
      <c r="PAH59" s="89"/>
      <c r="PAI59" s="89"/>
      <c r="PAJ59" s="89"/>
      <c r="PAK59" s="89"/>
      <c r="PAL59" s="89"/>
      <c r="PAM59" s="89"/>
      <c r="PAN59" s="89"/>
      <c r="PAO59" s="89"/>
      <c r="PAP59" s="89"/>
      <c r="PAQ59" s="89"/>
      <c r="PAR59" s="89"/>
      <c r="PAS59" s="89"/>
      <c r="PAT59" s="89"/>
      <c r="PAU59" s="89"/>
      <c r="PAV59" s="89"/>
      <c r="PAW59" s="89"/>
      <c r="PAX59" s="89"/>
      <c r="PAY59" s="89"/>
      <c r="PAZ59" s="89"/>
      <c r="PBA59" s="89"/>
      <c r="PBB59" s="89"/>
      <c r="PBC59" s="89"/>
      <c r="PBD59" s="89"/>
      <c r="PBE59" s="89"/>
      <c r="PBF59" s="89"/>
      <c r="PBG59" s="89"/>
      <c r="PBH59" s="89"/>
      <c r="PBI59" s="89"/>
      <c r="PBJ59" s="89"/>
      <c r="PBK59" s="89"/>
      <c r="PBL59" s="89"/>
      <c r="PBM59" s="89"/>
      <c r="PBN59" s="89"/>
      <c r="PBO59" s="89"/>
      <c r="PBP59" s="89"/>
      <c r="PBQ59" s="89"/>
      <c r="PBR59" s="89"/>
      <c r="PBS59" s="89"/>
      <c r="PBT59" s="89"/>
      <c r="PBU59" s="89"/>
      <c r="PBV59" s="89"/>
      <c r="PBW59" s="89"/>
      <c r="PBX59" s="89"/>
      <c r="PBY59" s="89"/>
      <c r="PBZ59" s="89"/>
      <c r="PCA59" s="89"/>
      <c r="PCB59" s="89"/>
      <c r="PCC59" s="89"/>
      <c r="PCD59" s="89"/>
      <c r="PCE59" s="89"/>
      <c r="PCF59" s="89"/>
      <c r="PCG59" s="89"/>
      <c r="PCH59" s="89"/>
      <c r="PCI59" s="89"/>
      <c r="PCJ59" s="89"/>
      <c r="PCK59" s="89"/>
      <c r="PCL59" s="89"/>
      <c r="PCM59" s="89"/>
      <c r="PCN59" s="89"/>
      <c r="PCO59" s="89"/>
      <c r="PCP59" s="89"/>
      <c r="PCQ59" s="89"/>
      <c r="PCR59" s="89"/>
      <c r="PCS59" s="89"/>
      <c r="PCT59" s="89"/>
      <c r="PCU59" s="89"/>
      <c r="PCV59" s="89"/>
      <c r="PCW59" s="89"/>
      <c r="PCX59" s="89"/>
      <c r="PCY59" s="89"/>
      <c r="PCZ59" s="89"/>
      <c r="PDA59" s="89"/>
      <c r="PDB59" s="89"/>
      <c r="PDC59" s="89"/>
      <c r="PDD59" s="89"/>
      <c r="PDE59" s="89"/>
      <c r="PDF59" s="89"/>
      <c r="PDG59" s="89"/>
      <c r="PDH59" s="89"/>
      <c r="PDI59" s="89"/>
      <c r="PDJ59" s="89"/>
      <c r="PDK59" s="89"/>
      <c r="PDL59" s="89"/>
      <c r="PDM59" s="89"/>
      <c r="PDN59" s="89"/>
      <c r="PDO59" s="89"/>
      <c r="PDP59" s="89"/>
      <c r="PDQ59" s="89"/>
      <c r="PDR59" s="89"/>
      <c r="PDS59" s="89"/>
      <c r="PDT59" s="89"/>
      <c r="PDU59" s="89"/>
      <c r="PDV59" s="89"/>
      <c r="PDW59" s="89"/>
      <c r="PDX59" s="89"/>
      <c r="PDY59" s="89"/>
      <c r="PDZ59" s="89"/>
      <c r="PEA59" s="89"/>
      <c r="PEB59" s="89"/>
      <c r="PEC59" s="89"/>
      <c r="PED59" s="89"/>
      <c r="PEE59" s="89"/>
      <c r="PEF59" s="89"/>
      <c r="PEG59" s="89"/>
      <c r="PEH59" s="89"/>
      <c r="PEI59" s="89"/>
      <c r="PEJ59" s="89"/>
      <c r="PEK59" s="89"/>
      <c r="PEL59" s="89"/>
      <c r="PEM59" s="89"/>
      <c r="PEN59" s="89"/>
      <c r="PEO59" s="89"/>
      <c r="PEP59" s="89"/>
      <c r="PEQ59" s="89"/>
      <c r="PER59" s="89"/>
      <c r="PES59" s="89"/>
      <c r="PET59" s="89"/>
      <c r="PEU59" s="89"/>
      <c r="PEV59" s="89"/>
      <c r="PEW59" s="89"/>
      <c r="PEX59" s="89"/>
      <c r="PEY59" s="89"/>
      <c r="PEZ59" s="89"/>
      <c r="PFA59" s="89"/>
      <c r="PFB59" s="89"/>
      <c r="PFC59" s="89"/>
      <c r="PFD59" s="89"/>
      <c r="PFE59" s="89"/>
      <c r="PFF59" s="89"/>
      <c r="PFG59" s="89"/>
      <c r="PFH59" s="89"/>
      <c r="PFI59" s="89"/>
      <c r="PFJ59" s="89"/>
      <c r="PFK59" s="89"/>
      <c r="PFL59" s="89"/>
      <c r="PFM59" s="89"/>
      <c r="PFN59" s="89"/>
      <c r="PFO59" s="89"/>
      <c r="PFP59" s="89"/>
      <c r="PFQ59" s="89"/>
      <c r="PFR59" s="89"/>
      <c r="PFS59" s="89"/>
      <c r="PFT59" s="89"/>
      <c r="PFU59" s="89"/>
      <c r="PFV59" s="89"/>
      <c r="PFW59" s="89"/>
      <c r="PFX59" s="89"/>
      <c r="PFY59" s="89"/>
      <c r="PFZ59" s="89"/>
      <c r="PGA59" s="89"/>
      <c r="PGB59" s="89"/>
      <c r="PGC59" s="89"/>
      <c r="PGD59" s="89"/>
      <c r="PGE59" s="89"/>
      <c r="PGF59" s="89"/>
      <c r="PGG59" s="89"/>
      <c r="PGH59" s="89"/>
      <c r="PGI59" s="89"/>
      <c r="PGJ59" s="89"/>
      <c r="PGK59" s="89"/>
      <c r="PGL59" s="89"/>
      <c r="PGM59" s="89"/>
      <c r="PGN59" s="89"/>
      <c r="PGO59" s="89"/>
      <c r="PGP59" s="89"/>
      <c r="PGQ59" s="89"/>
      <c r="PGR59" s="89"/>
      <c r="PGS59" s="89"/>
      <c r="PGT59" s="89"/>
      <c r="PGU59" s="89"/>
      <c r="PGV59" s="89"/>
      <c r="PGW59" s="89"/>
      <c r="PGX59" s="89"/>
      <c r="PGY59" s="89"/>
      <c r="PGZ59" s="89"/>
      <c r="PHA59" s="89"/>
      <c r="PHB59" s="89"/>
      <c r="PHC59" s="89"/>
      <c r="PHD59" s="89"/>
      <c r="PHE59" s="89"/>
      <c r="PHF59" s="89"/>
      <c r="PHG59" s="89"/>
      <c r="PHH59" s="89"/>
      <c r="PHI59" s="89"/>
      <c r="PHJ59" s="89"/>
      <c r="PHK59" s="89"/>
      <c r="PHL59" s="89"/>
      <c r="PHM59" s="89"/>
      <c r="PHN59" s="89"/>
      <c r="PHO59" s="89"/>
      <c r="PHP59" s="89"/>
      <c r="PHQ59" s="89"/>
      <c r="PHR59" s="89"/>
      <c r="PHS59" s="89"/>
      <c r="PHT59" s="89"/>
      <c r="PHU59" s="89"/>
      <c r="PHV59" s="89"/>
      <c r="PHW59" s="89"/>
      <c r="PHX59" s="89"/>
      <c r="PHY59" s="89"/>
      <c r="PHZ59" s="89"/>
      <c r="PIA59" s="89"/>
      <c r="PIB59" s="89"/>
      <c r="PIC59" s="89"/>
      <c r="PID59" s="89"/>
      <c r="PIE59" s="89"/>
      <c r="PIF59" s="89"/>
      <c r="PIG59" s="89"/>
      <c r="PIH59" s="89"/>
      <c r="PII59" s="89"/>
      <c r="PIJ59" s="89"/>
      <c r="PIK59" s="89"/>
      <c r="PIL59" s="89"/>
      <c r="PIM59" s="89"/>
      <c r="PIN59" s="89"/>
      <c r="PIO59" s="89"/>
      <c r="PIP59" s="89"/>
      <c r="PIQ59" s="89"/>
      <c r="PIR59" s="89"/>
      <c r="PIS59" s="89"/>
      <c r="PIT59" s="89"/>
      <c r="PIU59" s="89"/>
      <c r="PIV59" s="89"/>
      <c r="PIW59" s="89"/>
      <c r="PIX59" s="89"/>
      <c r="PIY59" s="89"/>
      <c r="PIZ59" s="89"/>
      <c r="PJA59" s="89"/>
      <c r="PJB59" s="89"/>
      <c r="PJC59" s="89"/>
      <c r="PJD59" s="89"/>
      <c r="PJE59" s="89"/>
      <c r="PJF59" s="89"/>
      <c r="PJG59" s="89"/>
      <c r="PJH59" s="89"/>
      <c r="PJI59" s="89"/>
      <c r="PJJ59" s="89"/>
      <c r="PJK59" s="89"/>
      <c r="PJL59" s="89"/>
      <c r="PJM59" s="89"/>
      <c r="PJN59" s="89"/>
      <c r="PJO59" s="89"/>
      <c r="PJP59" s="89"/>
      <c r="PJQ59" s="89"/>
      <c r="PJR59" s="89"/>
      <c r="PJS59" s="89"/>
      <c r="PJT59" s="89"/>
      <c r="PJU59" s="89"/>
      <c r="PJV59" s="89"/>
      <c r="PJW59" s="89"/>
      <c r="PJX59" s="89"/>
      <c r="PJY59" s="89"/>
      <c r="PJZ59" s="89"/>
      <c r="PKA59" s="89"/>
      <c r="PKB59" s="89"/>
      <c r="PKC59" s="89"/>
      <c r="PKD59" s="89"/>
      <c r="PKE59" s="89"/>
      <c r="PKF59" s="89"/>
      <c r="PKG59" s="89"/>
      <c r="PKH59" s="89"/>
      <c r="PKI59" s="89"/>
      <c r="PKJ59" s="89"/>
      <c r="PKK59" s="89"/>
      <c r="PKL59" s="89"/>
      <c r="PKM59" s="89"/>
      <c r="PKN59" s="89"/>
      <c r="PKO59" s="89"/>
      <c r="PKP59" s="89"/>
      <c r="PKQ59" s="89"/>
      <c r="PKR59" s="89"/>
      <c r="PKS59" s="89"/>
      <c r="PKT59" s="89"/>
      <c r="PKU59" s="89"/>
      <c r="PKV59" s="89"/>
      <c r="PKW59" s="89"/>
      <c r="PKX59" s="89"/>
      <c r="PKY59" s="89"/>
      <c r="PKZ59" s="89"/>
      <c r="PLA59" s="89"/>
      <c r="PLB59" s="89"/>
      <c r="PLC59" s="89"/>
      <c r="PLD59" s="89"/>
      <c r="PLE59" s="89"/>
      <c r="PLF59" s="89"/>
      <c r="PLG59" s="89"/>
      <c r="PLH59" s="89"/>
      <c r="PLI59" s="89"/>
      <c r="PLJ59" s="89"/>
      <c r="PLK59" s="89"/>
      <c r="PLL59" s="89"/>
      <c r="PLM59" s="89"/>
      <c r="PLN59" s="89"/>
      <c r="PLO59" s="89"/>
      <c r="PLP59" s="89"/>
      <c r="PLQ59" s="89"/>
      <c r="PLR59" s="89"/>
      <c r="PLS59" s="89"/>
      <c r="PLT59" s="89"/>
      <c r="PLU59" s="89"/>
      <c r="PLV59" s="89"/>
      <c r="PLW59" s="89"/>
      <c r="PLX59" s="89"/>
      <c r="PLY59" s="89"/>
      <c r="PLZ59" s="89"/>
      <c r="PMA59" s="89"/>
      <c r="PMB59" s="89"/>
      <c r="PMC59" s="89"/>
      <c r="PMD59" s="89"/>
      <c r="PME59" s="89"/>
      <c r="PMF59" s="89"/>
      <c r="PMG59" s="89"/>
      <c r="PMH59" s="89"/>
      <c r="PMI59" s="89"/>
      <c r="PMJ59" s="89"/>
      <c r="PMK59" s="89"/>
      <c r="PML59" s="89"/>
      <c r="PMM59" s="89"/>
      <c r="PMN59" s="89"/>
      <c r="PMO59" s="89"/>
      <c r="PMP59" s="89"/>
      <c r="PMQ59" s="89"/>
      <c r="PMR59" s="89"/>
      <c r="PMS59" s="89"/>
      <c r="PMT59" s="89"/>
      <c r="PMU59" s="89"/>
      <c r="PMV59" s="89"/>
      <c r="PMW59" s="89"/>
      <c r="PMX59" s="89"/>
      <c r="PMY59" s="89"/>
      <c r="PMZ59" s="89"/>
      <c r="PNA59" s="89"/>
      <c r="PNB59" s="89"/>
      <c r="PNC59" s="89"/>
      <c r="PND59" s="89"/>
      <c r="PNE59" s="89"/>
      <c r="PNF59" s="89"/>
      <c r="PNG59" s="89"/>
      <c r="PNH59" s="89"/>
      <c r="PNI59" s="89"/>
      <c r="PNJ59" s="89"/>
      <c r="PNK59" s="89"/>
      <c r="PNL59" s="89"/>
      <c r="PNM59" s="89"/>
      <c r="PNN59" s="89"/>
      <c r="PNO59" s="89"/>
      <c r="PNP59" s="89"/>
      <c r="PNQ59" s="89"/>
      <c r="PNR59" s="89"/>
      <c r="PNS59" s="89"/>
      <c r="PNT59" s="89"/>
      <c r="PNU59" s="89"/>
      <c r="PNV59" s="89"/>
      <c r="PNW59" s="89"/>
      <c r="PNX59" s="89"/>
      <c r="PNY59" s="89"/>
      <c r="PNZ59" s="89"/>
      <c r="POA59" s="89"/>
      <c r="POB59" s="89"/>
      <c r="POC59" s="89"/>
      <c r="POD59" s="89"/>
      <c r="POE59" s="89"/>
      <c r="POF59" s="89"/>
      <c r="POG59" s="89"/>
      <c r="POH59" s="89"/>
      <c r="POI59" s="89"/>
      <c r="POJ59" s="89"/>
      <c r="POK59" s="89"/>
      <c r="POL59" s="89"/>
      <c r="POM59" s="89"/>
      <c r="PON59" s="89"/>
      <c r="POO59" s="89"/>
      <c r="POP59" s="89"/>
      <c r="POQ59" s="89"/>
      <c r="POR59" s="89"/>
      <c r="POS59" s="89"/>
      <c r="POT59" s="89"/>
      <c r="POU59" s="89"/>
      <c r="POV59" s="89"/>
      <c r="POW59" s="89"/>
      <c r="POX59" s="89"/>
      <c r="POY59" s="89"/>
      <c r="POZ59" s="89"/>
      <c r="PPA59" s="89"/>
      <c r="PPB59" s="89"/>
      <c r="PPC59" s="89"/>
      <c r="PPD59" s="89"/>
      <c r="PPE59" s="89"/>
      <c r="PPF59" s="89"/>
      <c r="PPG59" s="89"/>
      <c r="PPH59" s="89"/>
      <c r="PPI59" s="89"/>
      <c r="PPJ59" s="89"/>
      <c r="PPK59" s="89"/>
      <c r="PPL59" s="89"/>
      <c r="PPM59" s="89"/>
      <c r="PPN59" s="89"/>
      <c r="PPO59" s="89"/>
      <c r="PPP59" s="89"/>
      <c r="PPQ59" s="89"/>
      <c r="PPR59" s="89"/>
      <c r="PPS59" s="89"/>
      <c r="PPT59" s="89"/>
      <c r="PPU59" s="89"/>
      <c r="PPV59" s="89"/>
      <c r="PPW59" s="89"/>
      <c r="PPX59" s="89"/>
      <c r="PPY59" s="89"/>
      <c r="PPZ59" s="89"/>
      <c r="PQA59" s="89"/>
      <c r="PQB59" s="89"/>
      <c r="PQC59" s="89"/>
      <c r="PQD59" s="89"/>
      <c r="PQE59" s="89"/>
      <c r="PQF59" s="89"/>
      <c r="PQG59" s="89"/>
      <c r="PQH59" s="89"/>
      <c r="PQI59" s="89"/>
      <c r="PQJ59" s="89"/>
      <c r="PQK59" s="89"/>
      <c r="PQL59" s="89"/>
      <c r="PQM59" s="89"/>
      <c r="PQN59" s="89"/>
      <c r="PQO59" s="89"/>
      <c r="PQP59" s="89"/>
      <c r="PQQ59" s="89"/>
      <c r="PQR59" s="89"/>
      <c r="PQS59" s="89"/>
      <c r="PQT59" s="89"/>
      <c r="PQU59" s="89"/>
      <c r="PQV59" s="89"/>
      <c r="PQW59" s="89"/>
      <c r="PQX59" s="89"/>
      <c r="PQY59" s="89"/>
      <c r="PQZ59" s="89"/>
      <c r="PRA59" s="89"/>
      <c r="PRB59" s="89"/>
      <c r="PRC59" s="89"/>
      <c r="PRD59" s="89"/>
      <c r="PRE59" s="89"/>
      <c r="PRF59" s="89"/>
      <c r="PRG59" s="89"/>
      <c r="PRH59" s="89"/>
      <c r="PRI59" s="89"/>
      <c r="PRJ59" s="89"/>
      <c r="PRK59" s="89"/>
      <c r="PRL59" s="89"/>
      <c r="PRM59" s="89"/>
      <c r="PRN59" s="89"/>
      <c r="PRO59" s="89"/>
      <c r="PRP59" s="89"/>
      <c r="PRQ59" s="89"/>
      <c r="PRR59" s="89"/>
      <c r="PRS59" s="89"/>
      <c r="PRT59" s="89"/>
      <c r="PRU59" s="89"/>
      <c r="PRV59" s="89"/>
      <c r="PRW59" s="89"/>
      <c r="PRX59" s="89"/>
      <c r="PRY59" s="89"/>
      <c r="PRZ59" s="89"/>
      <c r="PSA59" s="89"/>
      <c r="PSB59" s="89"/>
      <c r="PSC59" s="89"/>
      <c r="PSD59" s="89"/>
      <c r="PSE59" s="89"/>
      <c r="PSF59" s="89"/>
      <c r="PSG59" s="89"/>
      <c r="PSH59" s="89"/>
      <c r="PSI59" s="89"/>
      <c r="PSJ59" s="89"/>
      <c r="PSK59" s="89"/>
      <c r="PSL59" s="89"/>
      <c r="PSM59" s="89"/>
      <c r="PSN59" s="89"/>
      <c r="PSO59" s="89"/>
      <c r="PSP59" s="89"/>
      <c r="PSQ59" s="89"/>
      <c r="PSR59" s="89"/>
      <c r="PSS59" s="89"/>
      <c r="PST59" s="89"/>
      <c r="PSU59" s="89"/>
      <c r="PSV59" s="89"/>
      <c r="PSW59" s="89"/>
      <c r="PSX59" s="89"/>
      <c r="PSY59" s="89"/>
      <c r="PSZ59" s="89"/>
      <c r="PTA59" s="89"/>
      <c r="PTB59" s="89"/>
      <c r="PTC59" s="89"/>
      <c r="PTD59" s="89"/>
      <c r="PTE59" s="89"/>
      <c r="PTF59" s="89"/>
      <c r="PTG59" s="89"/>
      <c r="PTH59" s="89"/>
      <c r="PTI59" s="89"/>
      <c r="PTJ59" s="89"/>
      <c r="PTK59" s="89"/>
      <c r="PTL59" s="89"/>
      <c r="PTM59" s="89"/>
      <c r="PTN59" s="89"/>
      <c r="PTO59" s="89"/>
      <c r="PTP59" s="89"/>
      <c r="PTQ59" s="89"/>
      <c r="PTR59" s="89"/>
      <c r="PTS59" s="89"/>
      <c r="PTT59" s="89"/>
      <c r="PTU59" s="89"/>
      <c r="PTV59" s="89"/>
      <c r="PTW59" s="89"/>
      <c r="PTX59" s="89"/>
      <c r="PTY59" s="89"/>
      <c r="PTZ59" s="89"/>
      <c r="PUA59" s="89"/>
      <c r="PUB59" s="89"/>
      <c r="PUC59" s="89"/>
      <c r="PUD59" s="89"/>
      <c r="PUE59" s="89"/>
      <c r="PUF59" s="89"/>
      <c r="PUG59" s="89"/>
      <c r="PUH59" s="89"/>
      <c r="PUI59" s="89"/>
      <c r="PUJ59" s="89"/>
      <c r="PUK59" s="89"/>
      <c r="PUL59" s="89"/>
      <c r="PUM59" s="89"/>
      <c r="PUN59" s="89"/>
      <c r="PUO59" s="89"/>
      <c r="PUP59" s="89"/>
      <c r="PUQ59" s="89"/>
      <c r="PUR59" s="89"/>
      <c r="PUS59" s="89"/>
      <c r="PUT59" s="89"/>
      <c r="PUU59" s="89"/>
      <c r="PUV59" s="89"/>
      <c r="PUW59" s="89"/>
      <c r="PUX59" s="89"/>
      <c r="PUY59" s="89"/>
      <c r="PUZ59" s="89"/>
      <c r="PVA59" s="89"/>
      <c r="PVB59" s="89"/>
      <c r="PVC59" s="89"/>
      <c r="PVD59" s="89"/>
      <c r="PVE59" s="89"/>
      <c r="PVF59" s="89"/>
      <c r="PVG59" s="89"/>
      <c r="PVH59" s="89"/>
      <c r="PVI59" s="89"/>
      <c r="PVJ59" s="89"/>
      <c r="PVK59" s="89"/>
      <c r="PVL59" s="89"/>
      <c r="PVM59" s="89"/>
      <c r="PVN59" s="89"/>
      <c r="PVO59" s="89"/>
      <c r="PVP59" s="89"/>
      <c r="PVQ59" s="89"/>
      <c r="PVR59" s="89"/>
      <c r="PVS59" s="89"/>
      <c r="PVT59" s="89"/>
      <c r="PVU59" s="89"/>
      <c r="PVV59" s="89"/>
      <c r="PVW59" s="89"/>
      <c r="PVX59" s="89"/>
      <c r="PVY59" s="89"/>
      <c r="PVZ59" s="89"/>
      <c r="PWA59" s="89"/>
      <c r="PWB59" s="89"/>
      <c r="PWC59" s="89"/>
      <c r="PWD59" s="89"/>
      <c r="PWE59" s="89"/>
      <c r="PWF59" s="89"/>
      <c r="PWG59" s="89"/>
      <c r="PWH59" s="89"/>
      <c r="PWI59" s="89"/>
      <c r="PWJ59" s="89"/>
      <c r="PWK59" s="89"/>
      <c r="PWL59" s="89"/>
      <c r="PWM59" s="89"/>
      <c r="PWN59" s="89"/>
      <c r="PWO59" s="89"/>
      <c r="PWP59" s="89"/>
      <c r="PWQ59" s="89"/>
      <c r="PWR59" s="89"/>
      <c r="PWS59" s="89"/>
      <c r="PWT59" s="89"/>
      <c r="PWU59" s="89"/>
      <c r="PWV59" s="89"/>
      <c r="PWW59" s="89"/>
      <c r="PWX59" s="89"/>
      <c r="PWY59" s="89"/>
      <c r="PWZ59" s="89"/>
      <c r="PXA59" s="89"/>
      <c r="PXB59" s="89"/>
      <c r="PXC59" s="89"/>
      <c r="PXD59" s="89"/>
      <c r="PXE59" s="89"/>
      <c r="PXF59" s="89"/>
      <c r="PXG59" s="89"/>
      <c r="PXH59" s="89"/>
      <c r="PXI59" s="89"/>
      <c r="PXJ59" s="89"/>
      <c r="PXK59" s="89"/>
      <c r="PXL59" s="89"/>
      <c r="PXM59" s="89"/>
      <c r="PXN59" s="89"/>
      <c r="PXO59" s="89"/>
      <c r="PXP59" s="89"/>
      <c r="PXQ59" s="89"/>
      <c r="PXR59" s="89"/>
      <c r="PXS59" s="89"/>
      <c r="PXT59" s="89"/>
      <c r="PXU59" s="89"/>
      <c r="PXV59" s="89"/>
      <c r="PXW59" s="89"/>
      <c r="PXX59" s="89"/>
      <c r="PXY59" s="89"/>
      <c r="PXZ59" s="89"/>
      <c r="PYA59" s="89"/>
      <c r="PYB59" s="89"/>
      <c r="PYC59" s="89"/>
      <c r="PYD59" s="89"/>
      <c r="PYE59" s="89"/>
      <c r="PYF59" s="89"/>
      <c r="PYG59" s="89"/>
      <c r="PYH59" s="89"/>
      <c r="PYI59" s="89"/>
      <c r="PYJ59" s="89"/>
      <c r="PYK59" s="89"/>
      <c r="PYL59" s="89"/>
      <c r="PYM59" s="89"/>
      <c r="PYN59" s="89"/>
      <c r="PYO59" s="89"/>
      <c r="PYP59" s="89"/>
      <c r="PYQ59" s="89"/>
      <c r="PYR59" s="89"/>
      <c r="PYS59" s="89"/>
      <c r="PYT59" s="89"/>
      <c r="PYU59" s="89"/>
      <c r="PYV59" s="89"/>
      <c r="PYW59" s="89"/>
      <c r="PYX59" s="89"/>
      <c r="PYY59" s="89"/>
      <c r="PYZ59" s="89"/>
      <c r="PZA59" s="89"/>
      <c r="PZB59" s="89"/>
      <c r="PZC59" s="89"/>
      <c r="PZD59" s="89"/>
      <c r="PZE59" s="89"/>
      <c r="PZF59" s="89"/>
      <c r="PZG59" s="89"/>
      <c r="PZH59" s="89"/>
      <c r="PZI59" s="89"/>
      <c r="PZJ59" s="89"/>
      <c r="PZK59" s="89"/>
      <c r="PZL59" s="89"/>
      <c r="PZM59" s="89"/>
      <c r="PZN59" s="89"/>
      <c r="PZO59" s="89"/>
      <c r="PZP59" s="89"/>
      <c r="PZQ59" s="89"/>
      <c r="PZR59" s="89"/>
      <c r="PZS59" s="89"/>
      <c r="PZT59" s="89"/>
      <c r="PZU59" s="89"/>
      <c r="PZV59" s="89"/>
      <c r="PZW59" s="89"/>
      <c r="PZX59" s="89"/>
      <c r="PZY59" s="89"/>
      <c r="PZZ59" s="89"/>
      <c r="QAA59" s="89"/>
      <c r="QAB59" s="89"/>
      <c r="QAC59" s="89"/>
      <c r="QAD59" s="89"/>
      <c r="QAE59" s="89"/>
      <c r="QAF59" s="89"/>
      <c r="QAG59" s="89"/>
      <c r="QAH59" s="89"/>
      <c r="QAI59" s="89"/>
      <c r="QAJ59" s="89"/>
      <c r="QAK59" s="89"/>
      <c r="QAL59" s="89"/>
      <c r="QAM59" s="89"/>
      <c r="QAN59" s="89"/>
      <c r="QAO59" s="89"/>
      <c r="QAP59" s="89"/>
      <c r="QAQ59" s="89"/>
      <c r="QAR59" s="89"/>
      <c r="QAS59" s="89"/>
      <c r="QAT59" s="89"/>
      <c r="QAU59" s="89"/>
      <c r="QAV59" s="89"/>
      <c r="QAW59" s="89"/>
      <c r="QAX59" s="89"/>
      <c r="QAY59" s="89"/>
      <c r="QAZ59" s="89"/>
      <c r="QBA59" s="89"/>
      <c r="QBB59" s="89"/>
      <c r="QBC59" s="89"/>
      <c r="QBD59" s="89"/>
      <c r="QBE59" s="89"/>
      <c r="QBF59" s="89"/>
      <c r="QBG59" s="89"/>
      <c r="QBH59" s="89"/>
      <c r="QBI59" s="89"/>
      <c r="QBJ59" s="89"/>
      <c r="QBK59" s="89"/>
      <c r="QBL59" s="89"/>
      <c r="QBM59" s="89"/>
      <c r="QBN59" s="89"/>
      <c r="QBO59" s="89"/>
      <c r="QBP59" s="89"/>
      <c r="QBQ59" s="89"/>
      <c r="QBR59" s="89"/>
      <c r="QBS59" s="89"/>
      <c r="QBT59" s="89"/>
      <c r="QBU59" s="89"/>
      <c r="QBV59" s="89"/>
      <c r="QBW59" s="89"/>
      <c r="QBX59" s="89"/>
      <c r="QBY59" s="89"/>
      <c r="QBZ59" s="89"/>
      <c r="QCA59" s="89"/>
      <c r="QCB59" s="89"/>
      <c r="QCC59" s="89"/>
      <c r="QCD59" s="89"/>
      <c r="QCE59" s="89"/>
      <c r="QCF59" s="89"/>
      <c r="QCG59" s="89"/>
      <c r="QCH59" s="89"/>
      <c r="QCI59" s="89"/>
      <c r="QCJ59" s="89"/>
      <c r="QCK59" s="89"/>
      <c r="QCL59" s="89"/>
      <c r="QCM59" s="89"/>
      <c r="QCN59" s="89"/>
      <c r="QCO59" s="89"/>
      <c r="QCP59" s="89"/>
      <c r="QCQ59" s="89"/>
      <c r="QCR59" s="89"/>
      <c r="QCS59" s="89"/>
      <c r="QCT59" s="89"/>
      <c r="QCU59" s="89"/>
      <c r="QCV59" s="89"/>
      <c r="QCW59" s="89"/>
      <c r="QCX59" s="89"/>
      <c r="QCY59" s="89"/>
      <c r="QCZ59" s="89"/>
      <c r="QDA59" s="89"/>
      <c r="QDB59" s="89"/>
      <c r="QDC59" s="89"/>
      <c r="QDD59" s="89"/>
      <c r="QDE59" s="89"/>
      <c r="QDF59" s="89"/>
      <c r="QDG59" s="89"/>
      <c r="QDH59" s="89"/>
      <c r="QDI59" s="89"/>
      <c r="QDJ59" s="89"/>
      <c r="QDK59" s="89"/>
      <c r="QDL59" s="89"/>
      <c r="QDM59" s="89"/>
      <c r="QDN59" s="89"/>
      <c r="QDO59" s="89"/>
      <c r="QDP59" s="89"/>
      <c r="QDQ59" s="89"/>
      <c r="QDR59" s="89"/>
      <c r="QDS59" s="89"/>
      <c r="QDT59" s="89"/>
      <c r="QDU59" s="89"/>
      <c r="QDV59" s="89"/>
      <c r="QDW59" s="89"/>
      <c r="QDX59" s="89"/>
      <c r="QDY59" s="89"/>
      <c r="QDZ59" s="89"/>
      <c r="QEA59" s="89"/>
      <c r="QEB59" s="89"/>
      <c r="QEC59" s="89"/>
      <c r="QED59" s="89"/>
      <c r="QEE59" s="89"/>
      <c r="QEF59" s="89"/>
      <c r="QEG59" s="89"/>
      <c r="QEH59" s="89"/>
      <c r="QEI59" s="89"/>
      <c r="QEJ59" s="89"/>
      <c r="QEK59" s="89"/>
      <c r="QEL59" s="89"/>
      <c r="QEM59" s="89"/>
      <c r="QEN59" s="89"/>
      <c r="QEO59" s="89"/>
      <c r="QEP59" s="89"/>
      <c r="QEQ59" s="89"/>
      <c r="QER59" s="89"/>
      <c r="QES59" s="89"/>
      <c r="QET59" s="89"/>
      <c r="QEU59" s="89"/>
      <c r="QEV59" s="89"/>
      <c r="QEW59" s="89"/>
      <c r="QEX59" s="89"/>
      <c r="QEY59" s="89"/>
      <c r="QEZ59" s="89"/>
      <c r="QFA59" s="89"/>
      <c r="QFB59" s="89"/>
      <c r="QFC59" s="89"/>
      <c r="QFD59" s="89"/>
      <c r="QFE59" s="89"/>
      <c r="QFF59" s="89"/>
      <c r="QFG59" s="89"/>
      <c r="QFH59" s="89"/>
      <c r="QFI59" s="89"/>
      <c r="QFJ59" s="89"/>
      <c r="QFK59" s="89"/>
      <c r="QFL59" s="89"/>
      <c r="QFM59" s="89"/>
      <c r="QFN59" s="89"/>
      <c r="QFO59" s="89"/>
      <c r="QFP59" s="89"/>
      <c r="QFQ59" s="89"/>
      <c r="QFR59" s="89"/>
      <c r="QFS59" s="89"/>
      <c r="QFT59" s="89"/>
      <c r="QFU59" s="89"/>
      <c r="QFV59" s="89"/>
      <c r="QFW59" s="89"/>
      <c r="QFX59" s="89"/>
      <c r="QFY59" s="89"/>
      <c r="QFZ59" s="89"/>
      <c r="QGA59" s="89"/>
      <c r="QGB59" s="89"/>
      <c r="QGC59" s="89"/>
      <c r="QGD59" s="89"/>
      <c r="QGE59" s="89"/>
      <c r="QGF59" s="89"/>
      <c r="QGG59" s="89"/>
      <c r="QGH59" s="89"/>
      <c r="QGI59" s="89"/>
      <c r="QGJ59" s="89"/>
      <c r="QGK59" s="89"/>
      <c r="QGL59" s="89"/>
      <c r="QGM59" s="89"/>
      <c r="QGN59" s="89"/>
      <c r="QGO59" s="89"/>
      <c r="QGP59" s="89"/>
      <c r="QGQ59" s="89"/>
      <c r="QGR59" s="89"/>
      <c r="QGS59" s="89"/>
      <c r="QGT59" s="89"/>
      <c r="QGU59" s="89"/>
      <c r="QGV59" s="89"/>
      <c r="QGW59" s="89"/>
      <c r="QGX59" s="89"/>
      <c r="QGY59" s="89"/>
      <c r="QGZ59" s="89"/>
      <c r="QHA59" s="89"/>
      <c r="QHB59" s="89"/>
      <c r="QHC59" s="89"/>
      <c r="QHD59" s="89"/>
      <c r="QHE59" s="89"/>
      <c r="QHF59" s="89"/>
      <c r="QHG59" s="89"/>
      <c r="QHH59" s="89"/>
      <c r="QHI59" s="89"/>
      <c r="QHJ59" s="89"/>
      <c r="QHK59" s="89"/>
      <c r="QHL59" s="89"/>
      <c r="QHM59" s="89"/>
      <c r="QHN59" s="89"/>
      <c r="QHO59" s="89"/>
      <c r="QHP59" s="89"/>
      <c r="QHQ59" s="89"/>
      <c r="QHR59" s="89"/>
      <c r="QHS59" s="89"/>
      <c r="QHT59" s="89"/>
      <c r="QHU59" s="89"/>
      <c r="QHV59" s="89"/>
      <c r="QHW59" s="89"/>
      <c r="QHX59" s="89"/>
      <c r="QHY59" s="89"/>
      <c r="QHZ59" s="89"/>
      <c r="QIA59" s="89"/>
      <c r="QIB59" s="89"/>
      <c r="QIC59" s="89"/>
      <c r="QID59" s="89"/>
      <c r="QIE59" s="89"/>
      <c r="QIF59" s="89"/>
      <c r="QIG59" s="89"/>
      <c r="QIH59" s="89"/>
      <c r="QII59" s="89"/>
      <c r="QIJ59" s="89"/>
      <c r="QIK59" s="89"/>
      <c r="QIL59" s="89"/>
      <c r="QIM59" s="89"/>
      <c r="QIN59" s="89"/>
      <c r="QIO59" s="89"/>
      <c r="QIP59" s="89"/>
      <c r="QIQ59" s="89"/>
      <c r="QIR59" s="89"/>
      <c r="QIS59" s="89"/>
      <c r="QIT59" s="89"/>
      <c r="QIU59" s="89"/>
      <c r="QIV59" s="89"/>
      <c r="QIW59" s="89"/>
      <c r="QIX59" s="89"/>
      <c r="QIY59" s="89"/>
      <c r="QIZ59" s="89"/>
      <c r="QJA59" s="89"/>
      <c r="QJB59" s="89"/>
      <c r="QJC59" s="89"/>
      <c r="QJD59" s="89"/>
      <c r="QJE59" s="89"/>
      <c r="QJF59" s="89"/>
      <c r="QJG59" s="89"/>
      <c r="QJH59" s="89"/>
      <c r="QJI59" s="89"/>
      <c r="QJJ59" s="89"/>
      <c r="QJK59" s="89"/>
      <c r="QJL59" s="89"/>
      <c r="QJM59" s="89"/>
      <c r="QJN59" s="89"/>
      <c r="QJO59" s="89"/>
      <c r="QJP59" s="89"/>
      <c r="QJQ59" s="89"/>
      <c r="QJR59" s="89"/>
      <c r="QJS59" s="89"/>
      <c r="QJT59" s="89"/>
      <c r="QJU59" s="89"/>
      <c r="QJV59" s="89"/>
      <c r="QJW59" s="89"/>
      <c r="QJX59" s="89"/>
      <c r="QJY59" s="89"/>
      <c r="QJZ59" s="89"/>
      <c r="QKA59" s="89"/>
      <c r="QKB59" s="89"/>
      <c r="QKC59" s="89"/>
      <c r="QKD59" s="89"/>
      <c r="QKE59" s="89"/>
      <c r="QKF59" s="89"/>
      <c r="QKG59" s="89"/>
      <c r="QKH59" s="89"/>
      <c r="QKI59" s="89"/>
      <c r="QKJ59" s="89"/>
      <c r="QKK59" s="89"/>
      <c r="QKL59" s="89"/>
      <c r="QKM59" s="89"/>
      <c r="QKN59" s="89"/>
      <c r="QKO59" s="89"/>
      <c r="QKP59" s="89"/>
      <c r="QKQ59" s="89"/>
      <c r="QKR59" s="89"/>
      <c r="QKS59" s="89"/>
      <c r="QKT59" s="89"/>
      <c r="QKU59" s="89"/>
      <c r="QKV59" s="89"/>
      <c r="QKW59" s="89"/>
      <c r="QKX59" s="89"/>
      <c r="QKY59" s="89"/>
      <c r="QKZ59" s="89"/>
      <c r="QLA59" s="89"/>
      <c r="QLB59" s="89"/>
      <c r="QLC59" s="89"/>
      <c r="QLD59" s="89"/>
      <c r="QLE59" s="89"/>
      <c r="QLF59" s="89"/>
      <c r="QLG59" s="89"/>
      <c r="QLH59" s="89"/>
      <c r="QLI59" s="89"/>
      <c r="QLJ59" s="89"/>
      <c r="QLK59" s="89"/>
      <c r="QLL59" s="89"/>
      <c r="QLM59" s="89"/>
      <c r="QLN59" s="89"/>
      <c r="QLO59" s="89"/>
      <c r="QLP59" s="89"/>
      <c r="QLQ59" s="89"/>
      <c r="QLR59" s="89"/>
      <c r="QLS59" s="89"/>
      <c r="QLT59" s="89"/>
      <c r="QLU59" s="89"/>
      <c r="QLV59" s="89"/>
      <c r="QLW59" s="89"/>
      <c r="QLX59" s="89"/>
      <c r="QLY59" s="89"/>
      <c r="QLZ59" s="89"/>
      <c r="QMA59" s="89"/>
      <c r="QMB59" s="89"/>
      <c r="QMC59" s="89"/>
      <c r="QMD59" s="89"/>
      <c r="QME59" s="89"/>
      <c r="QMF59" s="89"/>
      <c r="QMG59" s="89"/>
      <c r="QMH59" s="89"/>
      <c r="QMI59" s="89"/>
      <c r="QMJ59" s="89"/>
      <c r="QMK59" s="89"/>
      <c r="QML59" s="89"/>
      <c r="QMM59" s="89"/>
      <c r="QMN59" s="89"/>
      <c r="QMO59" s="89"/>
      <c r="QMP59" s="89"/>
      <c r="QMQ59" s="89"/>
      <c r="QMR59" s="89"/>
      <c r="QMS59" s="89"/>
      <c r="QMT59" s="89"/>
      <c r="QMU59" s="89"/>
      <c r="QMV59" s="89"/>
      <c r="QMW59" s="89"/>
      <c r="QMX59" s="89"/>
      <c r="QMY59" s="89"/>
      <c r="QMZ59" s="89"/>
      <c r="QNA59" s="89"/>
      <c r="QNB59" s="89"/>
      <c r="QNC59" s="89"/>
      <c r="QND59" s="89"/>
      <c r="QNE59" s="89"/>
      <c r="QNF59" s="89"/>
      <c r="QNG59" s="89"/>
      <c r="QNH59" s="89"/>
      <c r="QNI59" s="89"/>
      <c r="QNJ59" s="89"/>
      <c r="QNK59" s="89"/>
      <c r="QNL59" s="89"/>
      <c r="QNM59" s="89"/>
      <c r="QNN59" s="89"/>
      <c r="QNO59" s="89"/>
      <c r="QNP59" s="89"/>
      <c r="QNQ59" s="89"/>
      <c r="QNR59" s="89"/>
      <c r="QNS59" s="89"/>
      <c r="QNT59" s="89"/>
      <c r="QNU59" s="89"/>
      <c r="QNV59" s="89"/>
      <c r="QNW59" s="89"/>
      <c r="QNX59" s="89"/>
      <c r="QNY59" s="89"/>
      <c r="QNZ59" s="89"/>
      <c r="QOA59" s="89"/>
      <c r="QOB59" s="89"/>
      <c r="QOC59" s="89"/>
      <c r="QOD59" s="89"/>
      <c r="QOE59" s="89"/>
      <c r="QOF59" s="89"/>
      <c r="QOG59" s="89"/>
      <c r="QOH59" s="89"/>
      <c r="QOI59" s="89"/>
      <c r="QOJ59" s="89"/>
      <c r="QOK59" s="89"/>
      <c r="QOL59" s="89"/>
      <c r="QOM59" s="89"/>
      <c r="QON59" s="89"/>
      <c r="QOO59" s="89"/>
      <c r="QOP59" s="89"/>
      <c r="QOQ59" s="89"/>
      <c r="QOR59" s="89"/>
      <c r="QOS59" s="89"/>
      <c r="QOT59" s="89"/>
      <c r="QOU59" s="89"/>
      <c r="QOV59" s="89"/>
      <c r="QOW59" s="89"/>
      <c r="QOX59" s="89"/>
      <c r="QOY59" s="89"/>
      <c r="QOZ59" s="89"/>
      <c r="QPA59" s="89"/>
      <c r="QPB59" s="89"/>
      <c r="QPC59" s="89"/>
      <c r="QPD59" s="89"/>
      <c r="QPE59" s="89"/>
      <c r="QPF59" s="89"/>
      <c r="QPG59" s="89"/>
      <c r="QPH59" s="89"/>
      <c r="QPI59" s="89"/>
      <c r="QPJ59" s="89"/>
      <c r="QPK59" s="89"/>
      <c r="QPL59" s="89"/>
      <c r="QPM59" s="89"/>
      <c r="QPN59" s="89"/>
      <c r="QPO59" s="89"/>
      <c r="QPP59" s="89"/>
      <c r="QPQ59" s="89"/>
      <c r="QPR59" s="89"/>
      <c r="QPS59" s="89"/>
      <c r="QPT59" s="89"/>
      <c r="QPU59" s="89"/>
      <c r="QPV59" s="89"/>
      <c r="QPW59" s="89"/>
      <c r="QPX59" s="89"/>
      <c r="QPY59" s="89"/>
      <c r="QPZ59" s="89"/>
      <c r="QQA59" s="89"/>
      <c r="QQB59" s="89"/>
      <c r="QQC59" s="89"/>
      <c r="QQD59" s="89"/>
      <c r="QQE59" s="89"/>
      <c r="QQF59" s="89"/>
      <c r="QQG59" s="89"/>
      <c r="QQH59" s="89"/>
      <c r="QQI59" s="89"/>
      <c r="QQJ59" s="89"/>
      <c r="QQK59" s="89"/>
      <c r="QQL59" s="89"/>
      <c r="QQM59" s="89"/>
      <c r="QQN59" s="89"/>
      <c r="QQO59" s="89"/>
      <c r="QQP59" s="89"/>
      <c r="QQQ59" s="89"/>
      <c r="QQR59" s="89"/>
      <c r="QQS59" s="89"/>
      <c r="QQT59" s="89"/>
      <c r="QQU59" s="89"/>
      <c r="QQV59" s="89"/>
      <c r="QQW59" s="89"/>
      <c r="QQX59" s="89"/>
      <c r="QQY59" s="89"/>
      <c r="QQZ59" s="89"/>
      <c r="QRA59" s="89"/>
      <c r="QRB59" s="89"/>
      <c r="QRC59" s="89"/>
      <c r="QRD59" s="89"/>
      <c r="QRE59" s="89"/>
      <c r="QRF59" s="89"/>
      <c r="QRG59" s="89"/>
      <c r="QRH59" s="89"/>
      <c r="QRI59" s="89"/>
      <c r="QRJ59" s="89"/>
      <c r="QRK59" s="89"/>
      <c r="QRL59" s="89"/>
      <c r="QRM59" s="89"/>
      <c r="QRN59" s="89"/>
      <c r="QRO59" s="89"/>
      <c r="QRP59" s="89"/>
      <c r="QRQ59" s="89"/>
      <c r="QRR59" s="89"/>
      <c r="QRS59" s="89"/>
      <c r="QRT59" s="89"/>
      <c r="QRU59" s="89"/>
      <c r="QRV59" s="89"/>
      <c r="QRW59" s="89"/>
      <c r="QRX59" s="89"/>
      <c r="QRY59" s="89"/>
      <c r="QRZ59" s="89"/>
      <c r="QSA59" s="89"/>
      <c r="QSB59" s="89"/>
      <c r="QSC59" s="89"/>
      <c r="QSD59" s="89"/>
      <c r="QSE59" s="89"/>
      <c r="QSF59" s="89"/>
      <c r="QSG59" s="89"/>
      <c r="QSH59" s="89"/>
      <c r="QSI59" s="89"/>
      <c r="QSJ59" s="89"/>
      <c r="QSK59" s="89"/>
      <c r="QSL59" s="89"/>
      <c r="QSM59" s="89"/>
      <c r="QSN59" s="89"/>
      <c r="QSO59" s="89"/>
      <c r="QSP59" s="89"/>
      <c r="QSQ59" s="89"/>
      <c r="QSR59" s="89"/>
      <c r="QSS59" s="89"/>
      <c r="QST59" s="89"/>
      <c r="QSU59" s="89"/>
      <c r="QSV59" s="89"/>
      <c r="QSW59" s="89"/>
      <c r="QSX59" s="89"/>
      <c r="QSY59" s="89"/>
      <c r="QSZ59" s="89"/>
      <c r="QTA59" s="89"/>
      <c r="QTB59" s="89"/>
      <c r="QTC59" s="89"/>
      <c r="QTD59" s="89"/>
      <c r="QTE59" s="89"/>
      <c r="QTF59" s="89"/>
      <c r="QTG59" s="89"/>
      <c r="QTH59" s="89"/>
      <c r="QTI59" s="89"/>
      <c r="QTJ59" s="89"/>
      <c r="QTK59" s="89"/>
      <c r="QTL59" s="89"/>
      <c r="QTM59" s="89"/>
      <c r="QTN59" s="89"/>
      <c r="QTO59" s="89"/>
      <c r="QTP59" s="89"/>
      <c r="QTQ59" s="89"/>
      <c r="QTR59" s="89"/>
      <c r="QTS59" s="89"/>
      <c r="QTT59" s="89"/>
      <c r="QTU59" s="89"/>
      <c r="QTV59" s="89"/>
      <c r="QTW59" s="89"/>
      <c r="QTX59" s="89"/>
      <c r="QTY59" s="89"/>
      <c r="QTZ59" s="89"/>
      <c r="QUA59" s="89"/>
      <c r="QUB59" s="89"/>
      <c r="QUC59" s="89"/>
      <c r="QUD59" s="89"/>
      <c r="QUE59" s="89"/>
      <c r="QUF59" s="89"/>
      <c r="QUG59" s="89"/>
      <c r="QUH59" s="89"/>
      <c r="QUI59" s="89"/>
      <c r="QUJ59" s="89"/>
      <c r="QUK59" s="89"/>
      <c r="QUL59" s="89"/>
      <c r="QUM59" s="89"/>
      <c r="QUN59" s="89"/>
      <c r="QUO59" s="89"/>
      <c r="QUP59" s="89"/>
      <c r="QUQ59" s="89"/>
      <c r="QUR59" s="89"/>
      <c r="QUS59" s="89"/>
      <c r="QUT59" s="89"/>
      <c r="QUU59" s="89"/>
      <c r="QUV59" s="89"/>
      <c r="QUW59" s="89"/>
      <c r="QUX59" s="89"/>
      <c r="QUY59" s="89"/>
      <c r="QUZ59" s="89"/>
      <c r="QVA59" s="89"/>
      <c r="QVB59" s="89"/>
      <c r="QVC59" s="89"/>
      <c r="QVD59" s="89"/>
      <c r="QVE59" s="89"/>
      <c r="QVF59" s="89"/>
      <c r="QVG59" s="89"/>
      <c r="QVH59" s="89"/>
      <c r="QVI59" s="89"/>
      <c r="QVJ59" s="89"/>
      <c r="QVK59" s="89"/>
      <c r="QVL59" s="89"/>
      <c r="QVM59" s="89"/>
      <c r="QVN59" s="89"/>
      <c r="QVO59" s="89"/>
      <c r="QVP59" s="89"/>
      <c r="QVQ59" s="89"/>
      <c r="QVR59" s="89"/>
      <c r="QVS59" s="89"/>
      <c r="QVT59" s="89"/>
      <c r="QVU59" s="89"/>
      <c r="QVV59" s="89"/>
      <c r="QVW59" s="89"/>
      <c r="QVX59" s="89"/>
      <c r="QVY59" s="89"/>
      <c r="QVZ59" s="89"/>
      <c r="QWA59" s="89"/>
      <c r="QWB59" s="89"/>
      <c r="QWC59" s="89"/>
      <c r="QWD59" s="89"/>
      <c r="QWE59" s="89"/>
      <c r="QWF59" s="89"/>
      <c r="QWG59" s="89"/>
      <c r="QWH59" s="89"/>
      <c r="QWI59" s="89"/>
      <c r="QWJ59" s="89"/>
      <c r="QWK59" s="89"/>
      <c r="QWL59" s="89"/>
      <c r="QWM59" s="89"/>
      <c r="QWN59" s="89"/>
      <c r="QWO59" s="89"/>
      <c r="QWP59" s="89"/>
      <c r="QWQ59" s="89"/>
      <c r="QWR59" s="89"/>
      <c r="QWS59" s="89"/>
      <c r="QWT59" s="89"/>
      <c r="QWU59" s="89"/>
      <c r="QWV59" s="89"/>
      <c r="QWW59" s="89"/>
      <c r="QWX59" s="89"/>
      <c r="QWY59" s="89"/>
      <c r="QWZ59" s="89"/>
      <c r="QXA59" s="89"/>
      <c r="QXB59" s="89"/>
      <c r="QXC59" s="89"/>
      <c r="QXD59" s="89"/>
      <c r="QXE59" s="89"/>
      <c r="QXF59" s="89"/>
      <c r="QXG59" s="89"/>
      <c r="QXH59" s="89"/>
      <c r="QXI59" s="89"/>
      <c r="QXJ59" s="89"/>
      <c r="QXK59" s="89"/>
      <c r="QXL59" s="89"/>
      <c r="QXM59" s="89"/>
      <c r="QXN59" s="89"/>
      <c r="QXO59" s="89"/>
      <c r="QXP59" s="89"/>
      <c r="QXQ59" s="89"/>
      <c r="QXR59" s="89"/>
      <c r="QXS59" s="89"/>
      <c r="QXT59" s="89"/>
      <c r="QXU59" s="89"/>
      <c r="QXV59" s="89"/>
      <c r="QXW59" s="89"/>
      <c r="QXX59" s="89"/>
      <c r="QXY59" s="89"/>
      <c r="QXZ59" s="89"/>
      <c r="QYA59" s="89"/>
      <c r="QYB59" s="89"/>
      <c r="QYC59" s="89"/>
      <c r="QYD59" s="89"/>
      <c r="QYE59" s="89"/>
      <c r="QYF59" s="89"/>
      <c r="QYG59" s="89"/>
      <c r="QYH59" s="89"/>
      <c r="QYI59" s="89"/>
      <c r="QYJ59" s="89"/>
      <c r="QYK59" s="89"/>
      <c r="QYL59" s="89"/>
      <c r="QYM59" s="89"/>
      <c r="QYN59" s="89"/>
      <c r="QYO59" s="89"/>
      <c r="QYP59" s="89"/>
      <c r="QYQ59" s="89"/>
      <c r="QYR59" s="89"/>
      <c r="QYS59" s="89"/>
      <c r="QYT59" s="89"/>
      <c r="QYU59" s="89"/>
      <c r="QYV59" s="89"/>
      <c r="QYW59" s="89"/>
      <c r="QYX59" s="89"/>
      <c r="QYY59" s="89"/>
      <c r="QYZ59" s="89"/>
      <c r="QZA59" s="89"/>
      <c r="QZB59" s="89"/>
      <c r="QZC59" s="89"/>
      <c r="QZD59" s="89"/>
      <c r="QZE59" s="89"/>
      <c r="QZF59" s="89"/>
      <c r="QZG59" s="89"/>
      <c r="QZH59" s="89"/>
      <c r="QZI59" s="89"/>
      <c r="QZJ59" s="89"/>
      <c r="QZK59" s="89"/>
      <c r="QZL59" s="89"/>
      <c r="QZM59" s="89"/>
      <c r="QZN59" s="89"/>
      <c r="QZO59" s="89"/>
      <c r="QZP59" s="89"/>
      <c r="QZQ59" s="89"/>
      <c r="QZR59" s="89"/>
      <c r="QZS59" s="89"/>
      <c r="QZT59" s="89"/>
      <c r="QZU59" s="89"/>
      <c r="QZV59" s="89"/>
      <c r="QZW59" s="89"/>
      <c r="QZX59" s="89"/>
      <c r="QZY59" s="89"/>
      <c r="QZZ59" s="89"/>
      <c r="RAA59" s="89"/>
      <c r="RAB59" s="89"/>
      <c r="RAC59" s="89"/>
      <c r="RAD59" s="89"/>
      <c r="RAE59" s="89"/>
      <c r="RAF59" s="89"/>
      <c r="RAG59" s="89"/>
      <c r="RAH59" s="89"/>
      <c r="RAI59" s="89"/>
      <c r="RAJ59" s="89"/>
      <c r="RAK59" s="89"/>
      <c r="RAL59" s="89"/>
      <c r="RAM59" s="89"/>
      <c r="RAN59" s="89"/>
      <c r="RAO59" s="89"/>
      <c r="RAP59" s="89"/>
      <c r="RAQ59" s="89"/>
      <c r="RAR59" s="89"/>
      <c r="RAS59" s="89"/>
      <c r="RAT59" s="89"/>
      <c r="RAU59" s="89"/>
      <c r="RAV59" s="89"/>
      <c r="RAW59" s="89"/>
      <c r="RAX59" s="89"/>
      <c r="RAY59" s="89"/>
      <c r="RAZ59" s="89"/>
      <c r="RBA59" s="89"/>
      <c r="RBB59" s="89"/>
      <c r="RBC59" s="89"/>
      <c r="RBD59" s="89"/>
      <c r="RBE59" s="89"/>
      <c r="RBF59" s="89"/>
      <c r="RBG59" s="89"/>
      <c r="RBH59" s="89"/>
      <c r="RBI59" s="89"/>
      <c r="RBJ59" s="89"/>
      <c r="RBK59" s="89"/>
      <c r="RBL59" s="89"/>
      <c r="RBM59" s="89"/>
      <c r="RBN59" s="89"/>
      <c r="RBO59" s="89"/>
      <c r="RBP59" s="89"/>
      <c r="RBQ59" s="89"/>
      <c r="RBR59" s="89"/>
      <c r="RBS59" s="89"/>
      <c r="RBT59" s="89"/>
      <c r="RBU59" s="89"/>
      <c r="RBV59" s="89"/>
      <c r="RBW59" s="89"/>
      <c r="RBX59" s="89"/>
      <c r="RBY59" s="89"/>
      <c r="RBZ59" s="89"/>
      <c r="RCA59" s="89"/>
      <c r="RCB59" s="89"/>
      <c r="RCC59" s="89"/>
      <c r="RCD59" s="89"/>
      <c r="RCE59" s="89"/>
      <c r="RCF59" s="89"/>
      <c r="RCG59" s="89"/>
      <c r="RCH59" s="89"/>
      <c r="RCI59" s="89"/>
      <c r="RCJ59" s="89"/>
      <c r="RCK59" s="89"/>
      <c r="RCL59" s="89"/>
      <c r="RCM59" s="89"/>
      <c r="RCN59" s="89"/>
      <c r="RCO59" s="89"/>
      <c r="RCP59" s="89"/>
      <c r="RCQ59" s="89"/>
      <c r="RCR59" s="89"/>
      <c r="RCS59" s="89"/>
      <c r="RCT59" s="89"/>
      <c r="RCU59" s="89"/>
      <c r="RCV59" s="89"/>
      <c r="RCW59" s="89"/>
      <c r="RCX59" s="89"/>
      <c r="RCY59" s="89"/>
      <c r="RCZ59" s="89"/>
      <c r="RDA59" s="89"/>
      <c r="RDB59" s="89"/>
      <c r="RDC59" s="89"/>
      <c r="RDD59" s="89"/>
      <c r="RDE59" s="89"/>
      <c r="RDF59" s="89"/>
      <c r="RDG59" s="89"/>
      <c r="RDH59" s="89"/>
      <c r="RDI59" s="89"/>
      <c r="RDJ59" s="89"/>
      <c r="RDK59" s="89"/>
      <c r="RDL59" s="89"/>
      <c r="RDM59" s="89"/>
      <c r="RDN59" s="89"/>
      <c r="RDO59" s="89"/>
      <c r="RDP59" s="89"/>
      <c r="RDQ59" s="89"/>
      <c r="RDR59" s="89"/>
      <c r="RDS59" s="89"/>
      <c r="RDT59" s="89"/>
      <c r="RDU59" s="89"/>
      <c r="RDV59" s="89"/>
      <c r="RDW59" s="89"/>
      <c r="RDX59" s="89"/>
      <c r="RDY59" s="89"/>
      <c r="RDZ59" s="89"/>
      <c r="REA59" s="89"/>
      <c r="REB59" s="89"/>
      <c r="REC59" s="89"/>
      <c r="RED59" s="89"/>
      <c r="REE59" s="89"/>
      <c r="REF59" s="89"/>
      <c r="REG59" s="89"/>
      <c r="REH59" s="89"/>
      <c r="REI59" s="89"/>
      <c r="REJ59" s="89"/>
      <c r="REK59" s="89"/>
      <c r="REL59" s="89"/>
      <c r="REM59" s="89"/>
      <c r="REN59" s="89"/>
      <c r="REO59" s="89"/>
      <c r="REP59" s="89"/>
      <c r="REQ59" s="89"/>
      <c r="RER59" s="89"/>
      <c r="RES59" s="89"/>
      <c r="RET59" s="89"/>
      <c r="REU59" s="89"/>
      <c r="REV59" s="89"/>
      <c r="REW59" s="89"/>
      <c r="REX59" s="89"/>
      <c r="REY59" s="89"/>
      <c r="REZ59" s="89"/>
      <c r="RFA59" s="89"/>
      <c r="RFB59" s="89"/>
      <c r="RFC59" s="89"/>
      <c r="RFD59" s="89"/>
      <c r="RFE59" s="89"/>
      <c r="RFF59" s="89"/>
      <c r="RFG59" s="89"/>
      <c r="RFH59" s="89"/>
      <c r="RFI59" s="89"/>
      <c r="RFJ59" s="89"/>
      <c r="RFK59" s="89"/>
      <c r="RFL59" s="89"/>
      <c r="RFM59" s="89"/>
      <c r="RFN59" s="89"/>
      <c r="RFO59" s="89"/>
      <c r="RFP59" s="89"/>
      <c r="RFQ59" s="89"/>
      <c r="RFR59" s="89"/>
      <c r="RFS59" s="89"/>
      <c r="RFT59" s="89"/>
      <c r="RFU59" s="89"/>
      <c r="RFV59" s="89"/>
      <c r="RFW59" s="89"/>
      <c r="RFX59" s="89"/>
      <c r="RFY59" s="89"/>
      <c r="RFZ59" s="89"/>
      <c r="RGA59" s="89"/>
      <c r="RGB59" s="89"/>
      <c r="RGC59" s="89"/>
      <c r="RGD59" s="89"/>
      <c r="RGE59" s="89"/>
      <c r="RGF59" s="89"/>
      <c r="RGG59" s="89"/>
      <c r="RGH59" s="89"/>
      <c r="RGI59" s="89"/>
      <c r="RGJ59" s="89"/>
      <c r="RGK59" s="89"/>
      <c r="RGL59" s="89"/>
      <c r="RGM59" s="89"/>
      <c r="RGN59" s="89"/>
      <c r="RGO59" s="89"/>
      <c r="RGP59" s="89"/>
      <c r="RGQ59" s="89"/>
      <c r="RGR59" s="89"/>
      <c r="RGS59" s="89"/>
      <c r="RGT59" s="89"/>
      <c r="RGU59" s="89"/>
      <c r="RGV59" s="89"/>
      <c r="RGW59" s="89"/>
      <c r="RGX59" s="89"/>
      <c r="RGY59" s="89"/>
      <c r="RGZ59" s="89"/>
      <c r="RHA59" s="89"/>
      <c r="RHB59" s="89"/>
      <c r="RHC59" s="89"/>
      <c r="RHD59" s="89"/>
      <c r="RHE59" s="89"/>
      <c r="RHF59" s="89"/>
      <c r="RHG59" s="89"/>
      <c r="RHH59" s="89"/>
      <c r="RHI59" s="89"/>
      <c r="RHJ59" s="89"/>
      <c r="RHK59" s="89"/>
      <c r="RHL59" s="89"/>
      <c r="RHM59" s="89"/>
      <c r="RHN59" s="89"/>
      <c r="RHO59" s="89"/>
      <c r="RHP59" s="89"/>
      <c r="RHQ59" s="89"/>
      <c r="RHR59" s="89"/>
      <c r="RHS59" s="89"/>
      <c r="RHT59" s="89"/>
      <c r="RHU59" s="89"/>
      <c r="RHV59" s="89"/>
      <c r="RHW59" s="89"/>
      <c r="RHX59" s="89"/>
      <c r="RHY59" s="89"/>
      <c r="RHZ59" s="89"/>
      <c r="RIA59" s="89"/>
      <c r="RIB59" s="89"/>
      <c r="RIC59" s="89"/>
      <c r="RID59" s="89"/>
      <c r="RIE59" s="89"/>
      <c r="RIF59" s="89"/>
      <c r="RIG59" s="89"/>
      <c r="RIH59" s="89"/>
      <c r="RII59" s="89"/>
      <c r="RIJ59" s="89"/>
      <c r="RIK59" s="89"/>
      <c r="RIL59" s="89"/>
      <c r="RIM59" s="89"/>
      <c r="RIN59" s="89"/>
      <c r="RIO59" s="89"/>
      <c r="RIP59" s="89"/>
      <c r="RIQ59" s="89"/>
      <c r="RIR59" s="89"/>
      <c r="RIS59" s="89"/>
      <c r="RIT59" s="89"/>
      <c r="RIU59" s="89"/>
      <c r="RIV59" s="89"/>
      <c r="RIW59" s="89"/>
      <c r="RIX59" s="89"/>
      <c r="RIY59" s="89"/>
      <c r="RIZ59" s="89"/>
      <c r="RJA59" s="89"/>
      <c r="RJB59" s="89"/>
      <c r="RJC59" s="89"/>
      <c r="RJD59" s="89"/>
      <c r="RJE59" s="89"/>
      <c r="RJF59" s="89"/>
      <c r="RJG59" s="89"/>
      <c r="RJH59" s="89"/>
      <c r="RJI59" s="89"/>
      <c r="RJJ59" s="89"/>
      <c r="RJK59" s="89"/>
      <c r="RJL59" s="89"/>
      <c r="RJM59" s="89"/>
      <c r="RJN59" s="89"/>
      <c r="RJO59" s="89"/>
      <c r="RJP59" s="89"/>
      <c r="RJQ59" s="89"/>
      <c r="RJR59" s="89"/>
      <c r="RJS59" s="89"/>
      <c r="RJT59" s="89"/>
      <c r="RJU59" s="89"/>
      <c r="RJV59" s="89"/>
      <c r="RJW59" s="89"/>
      <c r="RJX59" s="89"/>
      <c r="RJY59" s="89"/>
      <c r="RJZ59" s="89"/>
      <c r="RKA59" s="89"/>
      <c r="RKB59" s="89"/>
      <c r="RKC59" s="89"/>
      <c r="RKD59" s="89"/>
      <c r="RKE59" s="89"/>
      <c r="RKF59" s="89"/>
      <c r="RKG59" s="89"/>
      <c r="RKH59" s="89"/>
      <c r="RKI59" s="89"/>
      <c r="RKJ59" s="89"/>
      <c r="RKK59" s="89"/>
      <c r="RKL59" s="89"/>
      <c r="RKM59" s="89"/>
      <c r="RKN59" s="89"/>
      <c r="RKO59" s="89"/>
      <c r="RKP59" s="89"/>
      <c r="RKQ59" s="89"/>
      <c r="RKR59" s="89"/>
      <c r="RKS59" s="89"/>
      <c r="RKT59" s="89"/>
      <c r="RKU59" s="89"/>
      <c r="RKV59" s="89"/>
      <c r="RKW59" s="89"/>
      <c r="RKX59" s="89"/>
      <c r="RKY59" s="89"/>
      <c r="RKZ59" s="89"/>
      <c r="RLA59" s="89"/>
      <c r="RLB59" s="89"/>
      <c r="RLC59" s="89"/>
      <c r="RLD59" s="89"/>
      <c r="RLE59" s="89"/>
      <c r="RLF59" s="89"/>
      <c r="RLG59" s="89"/>
      <c r="RLH59" s="89"/>
      <c r="RLI59" s="89"/>
      <c r="RLJ59" s="89"/>
      <c r="RLK59" s="89"/>
      <c r="RLL59" s="89"/>
      <c r="RLM59" s="89"/>
      <c r="RLN59" s="89"/>
      <c r="RLO59" s="89"/>
      <c r="RLP59" s="89"/>
      <c r="RLQ59" s="89"/>
      <c r="RLR59" s="89"/>
      <c r="RLS59" s="89"/>
      <c r="RLT59" s="89"/>
      <c r="RLU59" s="89"/>
      <c r="RLV59" s="89"/>
      <c r="RLW59" s="89"/>
      <c r="RLX59" s="89"/>
      <c r="RLY59" s="89"/>
      <c r="RLZ59" s="89"/>
      <c r="RMA59" s="89"/>
      <c r="RMB59" s="89"/>
      <c r="RMC59" s="89"/>
      <c r="RMD59" s="89"/>
      <c r="RME59" s="89"/>
      <c r="RMF59" s="89"/>
      <c r="RMG59" s="89"/>
      <c r="RMH59" s="89"/>
      <c r="RMI59" s="89"/>
      <c r="RMJ59" s="89"/>
      <c r="RMK59" s="89"/>
      <c r="RML59" s="89"/>
      <c r="RMM59" s="89"/>
      <c r="RMN59" s="89"/>
      <c r="RMO59" s="89"/>
      <c r="RMP59" s="89"/>
      <c r="RMQ59" s="89"/>
      <c r="RMR59" s="89"/>
      <c r="RMS59" s="89"/>
      <c r="RMT59" s="89"/>
      <c r="RMU59" s="89"/>
      <c r="RMV59" s="89"/>
      <c r="RMW59" s="89"/>
      <c r="RMX59" s="89"/>
      <c r="RMY59" s="89"/>
      <c r="RMZ59" s="89"/>
      <c r="RNA59" s="89"/>
      <c r="RNB59" s="89"/>
      <c r="RNC59" s="89"/>
      <c r="RND59" s="89"/>
      <c r="RNE59" s="89"/>
      <c r="RNF59" s="89"/>
      <c r="RNG59" s="89"/>
      <c r="RNH59" s="89"/>
      <c r="RNI59" s="89"/>
      <c r="RNJ59" s="89"/>
      <c r="RNK59" s="89"/>
      <c r="RNL59" s="89"/>
      <c r="RNM59" s="89"/>
      <c r="RNN59" s="89"/>
      <c r="RNO59" s="89"/>
      <c r="RNP59" s="89"/>
      <c r="RNQ59" s="89"/>
      <c r="RNR59" s="89"/>
      <c r="RNS59" s="89"/>
      <c r="RNT59" s="89"/>
      <c r="RNU59" s="89"/>
      <c r="RNV59" s="89"/>
      <c r="RNW59" s="89"/>
      <c r="RNX59" s="89"/>
      <c r="RNY59" s="89"/>
      <c r="RNZ59" s="89"/>
      <c r="ROA59" s="89"/>
      <c r="ROB59" s="89"/>
      <c r="ROC59" s="89"/>
      <c r="ROD59" s="89"/>
      <c r="ROE59" s="89"/>
      <c r="ROF59" s="89"/>
      <c r="ROG59" s="89"/>
      <c r="ROH59" s="89"/>
      <c r="ROI59" s="89"/>
      <c r="ROJ59" s="89"/>
      <c r="ROK59" s="89"/>
      <c r="ROL59" s="89"/>
      <c r="ROM59" s="89"/>
      <c r="RON59" s="89"/>
      <c r="ROO59" s="89"/>
      <c r="ROP59" s="89"/>
      <c r="ROQ59" s="89"/>
      <c r="ROR59" s="89"/>
      <c r="ROS59" s="89"/>
      <c r="ROT59" s="89"/>
      <c r="ROU59" s="89"/>
      <c r="ROV59" s="89"/>
      <c r="ROW59" s="89"/>
      <c r="ROX59" s="89"/>
      <c r="ROY59" s="89"/>
      <c r="ROZ59" s="89"/>
      <c r="RPA59" s="89"/>
      <c r="RPB59" s="89"/>
      <c r="RPC59" s="89"/>
      <c r="RPD59" s="89"/>
      <c r="RPE59" s="89"/>
      <c r="RPF59" s="89"/>
      <c r="RPG59" s="89"/>
      <c r="RPH59" s="89"/>
      <c r="RPI59" s="89"/>
      <c r="RPJ59" s="89"/>
      <c r="RPK59" s="89"/>
      <c r="RPL59" s="89"/>
      <c r="RPM59" s="89"/>
      <c r="RPN59" s="89"/>
      <c r="RPO59" s="89"/>
      <c r="RPP59" s="89"/>
      <c r="RPQ59" s="89"/>
      <c r="RPR59" s="89"/>
      <c r="RPS59" s="89"/>
      <c r="RPT59" s="89"/>
      <c r="RPU59" s="89"/>
      <c r="RPV59" s="89"/>
      <c r="RPW59" s="89"/>
      <c r="RPX59" s="89"/>
      <c r="RPY59" s="89"/>
      <c r="RPZ59" s="89"/>
      <c r="RQA59" s="89"/>
      <c r="RQB59" s="89"/>
      <c r="RQC59" s="89"/>
      <c r="RQD59" s="89"/>
      <c r="RQE59" s="89"/>
      <c r="RQF59" s="89"/>
      <c r="RQG59" s="89"/>
      <c r="RQH59" s="89"/>
      <c r="RQI59" s="89"/>
      <c r="RQJ59" s="89"/>
      <c r="RQK59" s="89"/>
      <c r="RQL59" s="89"/>
      <c r="RQM59" s="89"/>
      <c r="RQN59" s="89"/>
      <c r="RQO59" s="89"/>
      <c r="RQP59" s="89"/>
      <c r="RQQ59" s="89"/>
      <c r="RQR59" s="89"/>
      <c r="RQS59" s="89"/>
      <c r="RQT59" s="89"/>
      <c r="RQU59" s="89"/>
      <c r="RQV59" s="89"/>
      <c r="RQW59" s="89"/>
      <c r="RQX59" s="89"/>
      <c r="RQY59" s="89"/>
      <c r="RQZ59" s="89"/>
      <c r="RRA59" s="89"/>
      <c r="RRB59" s="89"/>
      <c r="RRC59" s="89"/>
      <c r="RRD59" s="89"/>
      <c r="RRE59" s="89"/>
      <c r="RRF59" s="89"/>
      <c r="RRG59" s="89"/>
      <c r="RRH59" s="89"/>
      <c r="RRI59" s="89"/>
      <c r="RRJ59" s="89"/>
      <c r="RRK59" s="89"/>
      <c r="RRL59" s="89"/>
      <c r="RRM59" s="89"/>
      <c r="RRN59" s="89"/>
      <c r="RRO59" s="89"/>
      <c r="RRP59" s="89"/>
      <c r="RRQ59" s="89"/>
      <c r="RRR59" s="89"/>
      <c r="RRS59" s="89"/>
      <c r="RRT59" s="89"/>
      <c r="RRU59" s="89"/>
      <c r="RRV59" s="89"/>
      <c r="RRW59" s="89"/>
      <c r="RRX59" s="89"/>
      <c r="RRY59" s="89"/>
      <c r="RRZ59" s="89"/>
      <c r="RSA59" s="89"/>
      <c r="RSB59" s="89"/>
      <c r="RSC59" s="89"/>
      <c r="RSD59" s="89"/>
      <c r="RSE59" s="89"/>
      <c r="RSF59" s="89"/>
      <c r="RSG59" s="89"/>
      <c r="RSH59" s="89"/>
      <c r="RSI59" s="89"/>
      <c r="RSJ59" s="89"/>
      <c r="RSK59" s="89"/>
      <c r="RSL59" s="89"/>
      <c r="RSM59" s="89"/>
      <c r="RSN59" s="89"/>
      <c r="RSO59" s="89"/>
      <c r="RSP59" s="89"/>
      <c r="RSQ59" s="89"/>
      <c r="RSR59" s="89"/>
      <c r="RSS59" s="89"/>
      <c r="RST59" s="89"/>
      <c r="RSU59" s="89"/>
      <c r="RSV59" s="89"/>
      <c r="RSW59" s="89"/>
      <c r="RSX59" s="89"/>
      <c r="RSY59" s="89"/>
      <c r="RSZ59" s="89"/>
      <c r="RTA59" s="89"/>
      <c r="RTB59" s="89"/>
      <c r="RTC59" s="89"/>
      <c r="RTD59" s="89"/>
      <c r="RTE59" s="89"/>
      <c r="RTF59" s="89"/>
      <c r="RTG59" s="89"/>
      <c r="RTH59" s="89"/>
      <c r="RTI59" s="89"/>
      <c r="RTJ59" s="89"/>
      <c r="RTK59" s="89"/>
      <c r="RTL59" s="89"/>
      <c r="RTM59" s="89"/>
      <c r="RTN59" s="89"/>
      <c r="RTO59" s="89"/>
      <c r="RTP59" s="89"/>
      <c r="RTQ59" s="89"/>
      <c r="RTR59" s="89"/>
      <c r="RTS59" s="89"/>
      <c r="RTT59" s="89"/>
      <c r="RTU59" s="89"/>
      <c r="RTV59" s="89"/>
      <c r="RTW59" s="89"/>
      <c r="RTX59" s="89"/>
      <c r="RTY59" s="89"/>
      <c r="RTZ59" s="89"/>
      <c r="RUA59" s="89"/>
      <c r="RUB59" s="89"/>
      <c r="RUC59" s="89"/>
      <c r="RUD59" s="89"/>
      <c r="RUE59" s="89"/>
      <c r="RUF59" s="89"/>
      <c r="RUG59" s="89"/>
      <c r="RUH59" s="89"/>
      <c r="RUI59" s="89"/>
      <c r="RUJ59" s="89"/>
      <c r="RUK59" s="89"/>
      <c r="RUL59" s="89"/>
      <c r="RUM59" s="89"/>
      <c r="RUN59" s="89"/>
      <c r="RUO59" s="89"/>
      <c r="RUP59" s="89"/>
      <c r="RUQ59" s="89"/>
      <c r="RUR59" s="89"/>
      <c r="RUS59" s="89"/>
      <c r="RUT59" s="89"/>
      <c r="RUU59" s="89"/>
      <c r="RUV59" s="89"/>
      <c r="RUW59" s="89"/>
      <c r="RUX59" s="89"/>
      <c r="RUY59" s="89"/>
      <c r="RUZ59" s="89"/>
      <c r="RVA59" s="89"/>
      <c r="RVB59" s="89"/>
      <c r="RVC59" s="89"/>
      <c r="RVD59" s="89"/>
      <c r="RVE59" s="89"/>
      <c r="RVF59" s="89"/>
      <c r="RVG59" s="89"/>
      <c r="RVH59" s="89"/>
      <c r="RVI59" s="89"/>
      <c r="RVJ59" s="89"/>
      <c r="RVK59" s="89"/>
      <c r="RVL59" s="89"/>
      <c r="RVM59" s="89"/>
      <c r="RVN59" s="89"/>
      <c r="RVO59" s="89"/>
      <c r="RVP59" s="89"/>
      <c r="RVQ59" s="89"/>
      <c r="RVR59" s="89"/>
      <c r="RVS59" s="89"/>
      <c r="RVT59" s="89"/>
      <c r="RVU59" s="89"/>
      <c r="RVV59" s="89"/>
      <c r="RVW59" s="89"/>
      <c r="RVX59" s="89"/>
      <c r="RVY59" s="89"/>
      <c r="RVZ59" s="89"/>
      <c r="RWA59" s="89"/>
      <c r="RWB59" s="89"/>
      <c r="RWC59" s="89"/>
      <c r="RWD59" s="89"/>
      <c r="RWE59" s="89"/>
      <c r="RWF59" s="89"/>
      <c r="RWG59" s="89"/>
      <c r="RWH59" s="89"/>
      <c r="RWI59" s="89"/>
      <c r="RWJ59" s="89"/>
      <c r="RWK59" s="89"/>
      <c r="RWL59" s="89"/>
      <c r="RWM59" s="89"/>
      <c r="RWN59" s="89"/>
      <c r="RWO59" s="89"/>
      <c r="RWP59" s="89"/>
      <c r="RWQ59" s="89"/>
      <c r="RWR59" s="89"/>
      <c r="RWS59" s="89"/>
      <c r="RWT59" s="89"/>
      <c r="RWU59" s="89"/>
      <c r="RWV59" s="89"/>
      <c r="RWW59" s="89"/>
      <c r="RWX59" s="89"/>
      <c r="RWY59" s="89"/>
      <c r="RWZ59" s="89"/>
      <c r="RXA59" s="89"/>
      <c r="RXB59" s="89"/>
      <c r="RXC59" s="89"/>
      <c r="RXD59" s="89"/>
      <c r="RXE59" s="89"/>
      <c r="RXF59" s="89"/>
      <c r="RXG59" s="89"/>
      <c r="RXH59" s="89"/>
      <c r="RXI59" s="89"/>
      <c r="RXJ59" s="89"/>
      <c r="RXK59" s="89"/>
      <c r="RXL59" s="89"/>
      <c r="RXM59" s="89"/>
      <c r="RXN59" s="89"/>
      <c r="RXO59" s="89"/>
      <c r="RXP59" s="89"/>
      <c r="RXQ59" s="89"/>
      <c r="RXR59" s="89"/>
      <c r="RXS59" s="89"/>
      <c r="RXT59" s="89"/>
      <c r="RXU59" s="89"/>
      <c r="RXV59" s="89"/>
      <c r="RXW59" s="89"/>
      <c r="RXX59" s="89"/>
      <c r="RXY59" s="89"/>
      <c r="RXZ59" s="89"/>
      <c r="RYA59" s="89"/>
      <c r="RYB59" s="89"/>
      <c r="RYC59" s="89"/>
      <c r="RYD59" s="89"/>
      <c r="RYE59" s="89"/>
      <c r="RYF59" s="89"/>
      <c r="RYG59" s="89"/>
      <c r="RYH59" s="89"/>
      <c r="RYI59" s="89"/>
      <c r="RYJ59" s="89"/>
      <c r="RYK59" s="89"/>
      <c r="RYL59" s="89"/>
      <c r="RYM59" s="89"/>
      <c r="RYN59" s="89"/>
      <c r="RYO59" s="89"/>
      <c r="RYP59" s="89"/>
      <c r="RYQ59" s="89"/>
      <c r="RYR59" s="89"/>
      <c r="RYS59" s="89"/>
      <c r="RYT59" s="89"/>
      <c r="RYU59" s="89"/>
      <c r="RYV59" s="89"/>
      <c r="RYW59" s="89"/>
      <c r="RYX59" s="89"/>
      <c r="RYY59" s="89"/>
      <c r="RYZ59" s="89"/>
      <c r="RZA59" s="89"/>
      <c r="RZB59" s="89"/>
      <c r="RZC59" s="89"/>
      <c r="RZD59" s="89"/>
      <c r="RZE59" s="89"/>
      <c r="RZF59" s="89"/>
      <c r="RZG59" s="89"/>
      <c r="RZH59" s="89"/>
      <c r="RZI59" s="89"/>
      <c r="RZJ59" s="89"/>
      <c r="RZK59" s="89"/>
      <c r="RZL59" s="89"/>
      <c r="RZM59" s="89"/>
      <c r="RZN59" s="89"/>
      <c r="RZO59" s="89"/>
      <c r="RZP59" s="89"/>
      <c r="RZQ59" s="89"/>
      <c r="RZR59" s="89"/>
      <c r="RZS59" s="89"/>
      <c r="RZT59" s="89"/>
      <c r="RZU59" s="89"/>
      <c r="RZV59" s="89"/>
      <c r="RZW59" s="89"/>
      <c r="RZX59" s="89"/>
      <c r="RZY59" s="89"/>
      <c r="RZZ59" s="89"/>
      <c r="SAA59" s="89"/>
      <c r="SAB59" s="89"/>
      <c r="SAC59" s="89"/>
      <c r="SAD59" s="89"/>
      <c r="SAE59" s="89"/>
      <c r="SAF59" s="89"/>
      <c r="SAG59" s="89"/>
      <c r="SAH59" s="89"/>
      <c r="SAI59" s="89"/>
      <c r="SAJ59" s="89"/>
      <c r="SAK59" s="89"/>
      <c r="SAL59" s="89"/>
      <c r="SAM59" s="89"/>
      <c r="SAN59" s="89"/>
      <c r="SAO59" s="89"/>
      <c r="SAP59" s="89"/>
      <c r="SAQ59" s="89"/>
      <c r="SAR59" s="89"/>
      <c r="SAS59" s="89"/>
      <c r="SAT59" s="89"/>
      <c r="SAU59" s="89"/>
      <c r="SAV59" s="89"/>
      <c r="SAW59" s="89"/>
      <c r="SAX59" s="89"/>
      <c r="SAY59" s="89"/>
      <c r="SAZ59" s="89"/>
      <c r="SBA59" s="89"/>
      <c r="SBB59" s="89"/>
      <c r="SBC59" s="89"/>
      <c r="SBD59" s="89"/>
      <c r="SBE59" s="89"/>
      <c r="SBF59" s="89"/>
      <c r="SBG59" s="89"/>
      <c r="SBH59" s="89"/>
      <c r="SBI59" s="89"/>
      <c r="SBJ59" s="89"/>
      <c r="SBK59" s="89"/>
      <c r="SBL59" s="89"/>
      <c r="SBM59" s="89"/>
      <c r="SBN59" s="89"/>
      <c r="SBO59" s="89"/>
      <c r="SBP59" s="89"/>
      <c r="SBQ59" s="89"/>
      <c r="SBR59" s="89"/>
      <c r="SBS59" s="89"/>
      <c r="SBT59" s="89"/>
      <c r="SBU59" s="89"/>
      <c r="SBV59" s="89"/>
      <c r="SBW59" s="89"/>
      <c r="SBX59" s="89"/>
      <c r="SBY59" s="89"/>
      <c r="SBZ59" s="89"/>
      <c r="SCA59" s="89"/>
      <c r="SCB59" s="89"/>
      <c r="SCC59" s="89"/>
      <c r="SCD59" s="89"/>
      <c r="SCE59" s="89"/>
      <c r="SCF59" s="89"/>
      <c r="SCG59" s="89"/>
      <c r="SCH59" s="89"/>
      <c r="SCI59" s="89"/>
      <c r="SCJ59" s="89"/>
      <c r="SCK59" s="89"/>
      <c r="SCL59" s="89"/>
      <c r="SCM59" s="89"/>
      <c r="SCN59" s="89"/>
      <c r="SCO59" s="89"/>
      <c r="SCP59" s="89"/>
      <c r="SCQ59" s="89"/>
      <c r="SCR59" s="89"/>
      <c r="SCS59" s="89"/>
      <c r="SCT59" s="89"/>
      <c r="SCU59" s="89"/>
      <c r="SCV59" s="89"/>
      <c r="SCW59" s="89"/>
      <c r="SCX59" s="89"/>
      <c r="SCY59" s="89"/>
      <c r="SCZ59" s="89"/>
      <c r="SDA59" s="89"/>
      <c r="SDB59" s="89"/>
      <c r="SDC59" s="89"/>
      <c r="SDD59" s="89"/>
      <c r="SDE59" s="89"/>
      <c r="SDF59" s="89"/>
      <c r="SDG59" s="89"/>
      <c r="SDH59" s="89"/>
      <c r="SDI59" s="89"/>
      <c r="SDJ59" s="89"/>
      <c r="SDK59" s="89"/>
      <c r="SDL59" s="89"/>
      <c r="SDM59" s="89"/>
      <c r="SDN59" s="89"/>
      <c r="SDO59" s="89"/>
      <c r="SDP59" s="89"/>
      <c r="SDQ59" s="89"/>
      <c r="SDR59" s="89"/>
      <c r="SDS59" s="89"/>
      <c r="SDT59" s="89"/>
      <c r="SDU59" s="89"/>
      <c r="SDV59" s="89"/>
      <c r="SDW59" s="89"/>
      <c r="SDX59" s="89"/>
      <c r="SDY59" s="89"/>
      <c r="SDZ59" s="89"/>
      <c r="SEA59" s="89"/>
      <c r="SEB59" s="89"/>
      <c r="SEC59" s="89"/>
      <c r="SED59" s="89"/>
      <c r="SEE59" s="89"/>
      <c r="SEF59" s="89"/>
      <c r="SEG59" s="89"/>
      <c r="SEH59" s="89"/>
      <c r="SEI59" s="89"/>
      <c r="SEJ59" s="89"/>
      <c r="SEK59" s="89"/>
      <c r="SEL59" s="89"/>
      <c r="SEM59" s="89"/>
      <c r="SEN59" s="89"/>
      <c r="SEO59" s="89"/>
      <c r="SEP59" s="89"/>
      <c r="SEQ59" s="89"/>
      <c r="SER59" s="89"/>
      <c r="SES59" s="89"/>
      <c r="SET59" s="89"/>
      <c r="SEU59" s="89"/>
      <c r="SEV59" s="89"/>
      <c r="SEW59" s="89"/>
      <c r="SEX59" s="89"/>
      <c r="SEY59" s="89"/>
      <c r="SEZ59" s="89"/>
      <c r="SFA59" s="89"/>
      <c r="SFB59" s="89"/>
      <c r="SFC59" s="89"/>
      <c r="SFD59" s="89"/>
      <c r="SFE59" s="89"/>
      <c r="SFF59" s="89"/>
      <c r="SFG59" s="89"/>
      <c r="SFH59" s="89"/>
      <c r="SFI59" s="89"/>
      <c r="SFJ59" s="89"/>
      <c r="SFK59" s="89"/>
      <c r="SFL59" s="89"/>
      <c r="SFM59" s="89"/>
      <c r="SFN59" s="89"/>
      <c r="SFO59" s="89"/>
      <c r="SFP59" s="89"/>
      <c r="SFQ59" s="89"/>
      <c r="SFR59" s="89"/>
      <c r="SFS59" s="89"/>
      <c r="SFT59" s="89"/>
      <c r="SFU59" s="89"/>
      <c r="SFV59" s="89"/>
      <c r="SFW59" s="89"/>
      <c r="SFX59" s="89"/>
      <c r="SFY59" s="89"/>
      <c r="SFZ59" s="89"/>
      <c r="SGA59" s="89"/>
      <c r="SGB59" s="89"/>
      <c r="SGC59" s="89"/>
      <c r="SGD59" s="89"/>
      <c r="SGE59" s="89"/>
      <c r="SGF59" s="89"/>
      <c r="SGG59" s="89"/>
      <c r="SGH59" s="89"/>
      <c r="SGI59" s="89"/>
      <c r="SGJ59" s="89"/>
      <c r="SGK59" s="89"/>
      <c r="SGL59" s="89"/>
      <c r="SGM59" s="89"/>
      <c r="SGN59" s="89"/>
      <c r="SGO59" s="89"/>
      <c r="SGP59" s="89"/>
      <c r="SGQ59" s="89"/>
      <c r="SGR59" s="89"/>
      <c r="SGS59" s="89"/>
      <c r="SGT59" s="89"/>
      <c r="SGU59" s="89"/>
      <c r="SGV59" s="89"/>
      <c r="SGW59" s="89"/>
      <c r="SGX59" s="89"/>
      <c r="SGY59" s="89"/>
      <c r="SGZ59" s="89"/>
      <c r="SHA59" s="89"/>
      <c r="SHB59" s="89"/>
      <c r="SHC59" s="89"/>
      <c r="SHD59" s="89"/>
      <c r="SHE59" s="89"/>
      <c r="SHF59" s="89"/>
      <c r="SHG59" s="89"/>
      <c r="SHH59" s="89"/>
      <c r="SHI59" s="89"/>
      <c r="SHJ59" s="89"/>
      <c r="SHK59" s="89"/>
      <c r="SHL59" s="89"/>
      <c r="SHM59" s="89"/>
      <c r="SHN59" s="89"/>
      <c r="SHO59" s="89"/>
      <c r="SHP59" s="89"/>
      <c r="SHQ59" s="89"/>
      <c r="SHR59" s="89"/>
      <c r="SHS59" s="89"/>
      <c r="SHT59" s="89"/>
      <c r="SHU59" s="89"/>
      <c r="SHV59" s="89"/>
      <c r="SHW59" s="89"/>
      <c r="SHX59" s="89"/>
      <c r="SHY59" s="89"/>
      <c r="SHZ59" s="89"/>
      <c r="SIA59" s="89"/>
      <c r="SIB59" s="89"/>
      <c r="SIC59" s="89"/>
      <c r="SID59" s="89"/>
      <c r="SIE59" s="89"/>
      <c r="SIF59" s="89"/>
      <c r="SIG59" s="89"/>
      <c r="SIH59" s="89"/>
      <c r="SII59" s="89"/>
      <c r="SIJ59" s="89"/>
      <c r="SIK59" s="89"/>
      <c r="SIL59" s="89"/>
      <c r="SIM59" s="89"/>
      <c r="SIN59" s="89"/>
      <c r="SIO59" s="89"/>
      <c r="SIP59" s="89"/>
      <c r="SIQ59" s="89"/>
      <c r="SIR59" s="89"/>
      <c r="SIS59" s="89"/>
      <c r="SIT59" s="89"/>
      <c r="SIU59" s="89"/>
      <c r="SIV59" s="89"/>
      <c r="SIW59" s="89"/>
      <c r="SIX59" s="89"/>
      <c r="SIY59" s="89"/>
      <c r="SIZ59" s="89"/>
      <c r="SJA59" s="89"/>
      <c r="SJB59" s="89"/>
      <c r="SJC59" s="89"/>
      <c r="SJD59" s="89"/>
      <c r="SJE59" s="89"/>
      <c r="SJF59" s="89"/>
      <c r="SJG59" s="89"/>
      <c r="SJH59" s="89"/>
      <c r="SJI59" s="89"/>
      <c r="SJJ59" s="89"/>
      <c r="SJK59" s="89"/>
      <c r="SJL59" s="89"/>
      <c r="SJM59" s="89"/>
      <c r="SJN59" s="89"/>
      <c r="SJO59" s="89"/>
      <c r="SJP59" s="89"/>
      <c r="SJQ59" s="89"/>
      <c r="SJR59" s="89"/>
      <c r="SJS59" s="89"/>
      <c r="SJT59" s="89"/>
      <c r="SJU59" s="89"/>
      <c r="SJV59" s="89"/>
      <c r="SJW59" s="89"/>
      <c r="SJX59" s="89"/>
      <c r="SJY59" s="89"/>
      <c r="SJZ59" s="89"/>
      <c r="SKA59" s="89"/>
      <c r="SKB59" s="89"/>
      <c r="SKC59" s="89"/>
      <c r="SKD59" s="89"/>
      <c r="SKE59" s="89"/>
      <c r="SKF59" s="89"/>
      <c r="SKG59" s="89"/>
      <c r="SKH59" s="89"/>
      <c r="SKI59" s="89"/>
      <c r="SKJ59" s="89"/>
      <c r="SKK59" s="89"/>
      <c r="SKL59" s="89"/>
      <c r="SKM59" s="89"/>
      <c r="SKN59" s="89"/>
      <c r="SKO59" s="89"/>
      <c r="SKP59" s="89"/>
      <c r="SKQ59" s="89"/>
      <c r="SKR59" s="89"/>
      <c r="SKS59" s="89"/>
      <c r="SKT59" s="89"/>
      <c r="SKU59" s="89"/>
      <c r="SKV59" s="89"/>
      <c r="SKW59" s="89"/>
      <c r="SKX59" s="89"/>
      <c r="SKY59" s="89"/>
      <c r="SKZ59" s="89"/>
      <c r="SLA59" s="89"/>
      <c r="SLB59" s="89"/>
      <c r="SLC59" s="89"/>
      <c r="SLD59" s="89"/>
      <c r="SLE59" s="89"/>
      <c r="SLF59" s="89"/>
      <c r="SLG59" s="89"/>
      <c r="SLH59" s="89"/>
      <c r="SLI59" s="89"/>
      <c r="SLJ59" s="89"/>
      <c r="SLK59" s="89"/>
      <c r="SLL59" s="89"/>
      <c r="SLM59" s="89"/>
      <c r="SLN59" s="89"/>
      <c r="SLO59" s="89"/>
      <c r="SLP59" s="89"/>
      <c r="SLQ59" s="89"/>
      <c r="SLR59" s="89"/>
      <c r="SLS59" s="89"/>
      <c r="SLT59" s="89"/>
      <c r="SLU59" s="89"/>
      <c r="SLV59" s="89"/>
      <c r="SLW59" s="89"/>
      <c r="SLX59" s="89"/>
      <c r="SLY59" s="89"/>
      <c r="SLZ59" s="89"/>
      <c r="SMA59" s="89"/>
      <c r="SMB59" s="89"/>
      <c r="SMC59" s="89"/>
      <c r="SMD59" s="89"/>
      <c r="SME59" s="89"/>
      <c r="SMF59" s="89"/>
      <c r="SMG59" s="89"/>
      <c r="SMH59" s="89"/>
      <c r="SMI59" s="89"/>
      <c r="SMJ59" s="89"/>
      <c r="SMK59" s="89"/>
      <c r="SML59" s="89"/>
      <c r="SMM59" s="89"/>
      <c r="SMN59" s="89"/>
      <c r="SMO59" s="89"/>
      <c r="SMP59" s="89"/>
      <c r="SMQ59" s="89"/>
      <c r="SMR59" s="89"/>
      <c r="SMS59" s="89"/>
      <c r="SMT59" s="89"/>
      <c r="SMU59" s="89"/>
      <c r="SMV59" s="89"/>
      <c r="SMW59" s="89"/>
      <c r="SMX59" s="89"/>
      <c r="SMY59" s="89"/>
      <c r="SMZ59" s="89"/>
      <c r="SNA59" s="89"/>
      <c r="SNB59" s="89"/>
      <c r="SNC59" s="89"/>
      <c r="SND59" s="89"/>
      <c r="SNE59" s="89"/>
      <c r="SNF59" s="89"/>
      <c r="SNG59" s="89"/>
      <c r="SNH59" s="89"/>
      <c r="SNI59" s="89"/>
      <c r="SNJ59" s="89"/>
      <c r="SNK59" s="89"/>
      <c r="SNL59" s="89"/>
      <c r="SNM59" s="89"/>
      <c r="SNN59" s="89"/>
      <c r="SNO59" s="89"/>
      <c r="SNP59" s="89"/>
      <c r="SNQ59" s="89"/>
      <c r="SNR59" s="89"/>
      <c r="SNS59" s="89"/>
      <c r="SNT59" s="89"/>
      <c r="SNU59" s="89"/>
      <c r="SNV59" s="89"/>
      <c r="SNW59" s="89"/>
      <c r="SNX59" s="89"/>
      <c r="SNY59" s="89"/>
      <c r="SNZ59" s="89"/>
      <c r="SOA59" s="89"/>
      <c r="SOB59" s="89"/>
      <c r="SOC59" s="89"/>
      <c r="SOD59" s="89"/>
      <c r="SOE59" s="89"/>
      <c r="SOF59" s="89"/>
      <c r="SOG59" s="89"/>
      <c r="SOH59" s="89"/>
      <c r="SOI59" s="89"/>
      <c r="SOJ59" s="89"/>
      <c r="SOK59" s="89"/>
      <c r="SOL59" s="89"/>
      <c r="SOM59" s="89"/>
      <c r="SON59" s="89"/>
      <c r="SOO59" s="89"/>
      <c r="SOP59" s="89"/>
      <c r="SOQ59" s="89"/>
      <c r="SOR59" s="89"/>
      <c r="SOS59" s="89"/>
      <c r="SOT59" s="89"/>
      <c r="SOU59" s="89"/>
      <c r="SOV59" s="89"/>
      <c r="SOW59" s="89"/>
      <c r="SOX59" s="89"/>
      <c r="SOY59" s="89"/>
      <c r="SOZ59" s="89"/>
      <c r="SPA59" s="89"/>
      <c r="SPB59" s="89"/>
      <c r="SPC59" s="89"/>
      <c r="SPD59" s="89"/>
      <c r="SPE59" s="89"/>
      <c r="SPF59" s="89"/>
      <c r="SPG59" s="89"/>
      <c r="SPH59" s="89"/>
      <c r="SPI59" s="89"/>
      <c r="SPJ59" s="89"/>
      <c r="SPK59" s="89"/>
      <c r="SPL59" s="89"/>
      <c r="SPM59" s="89"/>
      <c r="SPN59" s="89"/>
      <c r="SPO59" s="89"/>
      <c r="SPP59" s="89"/>
      <c r="SPQ59" s="89"/>
      <c r="SPR59" s="89"/>
      <c r="SPS59" s="89"/>
      <c r="SPT59" s="89"/>
      <c r="SPU59" s="89"/>
      <c r="SPV59" s="89"/>
      <c r="SPW59" s="89"/>
      <c r="SPX59" s="89"/>
      <c r="SPY59" s="89"/>
      <c r="SPZ59" s="89"/>
      <c r="SQA59" s="89"/>
      <c r="SQB59" s="89"/>
      <c r="SQC59" s="89"/>
      <c r="SQD59" s="89"/>
      <c r="SQE59" s="89"/>
      <c r="SQF59" s="89"/>
      <c r="SQG59" s="89"/>
      <c r="SQH59" s="89"/>
      <c r="SQI59" s="89"/>
      <c r="SQJ59" s="89"/>
      <c r="SQK59" s="89"/>
      <c r="SQL59" s="89"/>
      <c r="SQM59" s="89"/>
      <c r="SQN59" s="89"/>
      <c r="SQO59" s="89"/>
      <c r="SQP59" s="89"/>
      <c r="SQQ59" s="89"/>
      <c r="SQR59" s="89"/>
      <c r="SQS59" s="89"/>
      <c r="SQT59" s="89"/>
      <c r="SQU59" s="89"/>
      <c r="SQV59" s="89"/>
      <c r="SQW59" s="89"/>
      <c r="SQX59" s="89"/>
      <c r="SQY59" s="89"/>
      <c r="SQZ59" s="89"/>
      <c r="SRA59" s="89"/>
      <c r="SRB59" s="89"/>
      <c r="SRC59" s="89"/>
      <c r="SRD59" s="89"/>
      <c r="SRE59" s="89"/>
      <c r="SRF59" s="89"/>
      <c r="SRG59" s="89"/>
      <c r="SRH59" s="89"/>
      <c r="SRI59" s="89"/>
      <c r="SRJ59" s="89"/>
      <c r="SRK59" s="89"/>
      <c r="SRL59" s="89"/>
      <c r="SRM59" s="89"/>
      <c r="SRN59" s="89"/>
      <c r="SRO59" s="89"/>
      <c r="SRP59" s="89"/>
      <c r="SRQ59" s="89"/>
      <c r="SRR59" s="89"/>
      <c r="SRS59" s="89"/>
      <c r="SRT59" s="89"/>
      <c r="SRU59" s="89"/>
      <c r="SRV59" s="89"/>
      <c r="SRW59" s="89"/>
      <c r="SRX59" s="89"/>
      <c r="SRY59" s="89"/>
      <c r="SRZ59" s="89"/>
      <c r="SSA59" s="89"/>
      <c r="SSB59" s="89"/>
      <c r="SSC59" s="89"/>
      <c r="SSD59" s="89"/>
      <c r="SSE59" s="89"/>
      <c r="SSF59" s="89"/>
      <c r="SSG59" s="89"/>
      <c r="SSH59" s="89"/>
      <c r="SSI59" s="89"/>
      <c r="SSJ59" s="89"/>
      <c r="SSK59" s="89"/>
      <c r="SSL59" s="89"/>
      <c r="SSM59" s="89"/>
      <c r="SSN59" s="89"/>
      <c r="SSO59" s="89"/>
      <c r="SSP59" s="89"/>
      <c r="SSQ59" s="89"/>
      <c r="SSR59" s="89"/>
      <c r="SSS59" s="89"/>
      <c r="SST59" s="89"/>
      <c r="SSU59" s="89"/>
      <c r="SSV59" s="89"/>
      <c r="SSW59" s="89"/>
      <c r="SSX59" s="89"/>
      <c r="SSY59" s="89"/>
      <c r="SSZ59" s="89"/>
      <c r="STA59" s="89"/>
      <c r="STB59" s="89"/>
      <c r="STC59" s="89"/>
      <c r="STD59" s="89"/>
      <c r="STE59" s="89"/>
      <c r="STF59" s="89"/>
      <c r="STG59" s="89"/>
      <c r="STH59" s="89"/>
      <c r="STI59" s="89"/>
      <c r="STJ59" s="89"/>
      <c r="STK59" s="89"/>
      <c r="STL59" s="89"/>
      <c r="STM59" s="89"/>
      <c r="STN59" s="89"/>
      <c r="STO59" s="89"/>
      <c r="STP59" s="89"/>
      <c r="STQ59" s="89"/>
      <c r="STR59" s="89"/>
      <c r="STS59" s="89"/>
      <c r="STT59" s="89"/>
      <c r="STU59" s="89"/>
      <c r="STV59" s="89"/>
      <c r="STW59" s="89"/>
      <c r="STX59" s="89"/>
      <c r="STY59" s="89"/>
      <c r="STZ59" s="89"/>
      <c r="SUA59" s="89"/>
      <c r="SUB59" s="89"/>
      <c r="SUC59" s="89"/>
      <c r="SUD59" s="89"/>
      <c r="SUE59" s="89"/>
      <c r="SUF59" s="89"/>
      <c r="SUG59" s="89"/>
      <c r="SUH59" s="89"/>
      <c r="SUI59" s="89"/>
      <c r="SUJ59" s="89"/>
      <c r="SUK59" s="89"/>
      <c r="SUL59" s="89"/>
      <c r="SUM59" s="89"/>
      <c r="SUN59" s="89"/>
      <c r="SUO59" s="89"/>
      <c r="SUP59" s="89"/>
      <c r="SUQ59" s="89"/>
      <c r="SUR59" s="89"/>
      <c r="SUS59" s="89"/>
      <c r="SUT59" s="89"/>
      <c r="SUU59" s="89"/>
      <c r="SUV59" s="89"/>
      <c r="SUW59" s="89"/>
      <c r="SUX59" s="89"/>
      <c r="SUY59" s="89"/>
      <c r="SUZ59" s="89"/>
      <c r="SVA59" s="89"/>
      <c r="SVB59" s="89"/>
      <c r="SVC59" s="89"/>
      <c r="SVD59" s="89"/>
      <c r="SVE59" s="89"/>
      <c r="SVF59" s="89"/>
      <c r="SVG59" s="89"/>
      <c r="SVH59" s="89"/>
      <c r="SVI59" s="89"/>
      <c r="SVJ59" s="89"/>
      <c r="SVK59" s="89"/>
      <c r="SVL59" s="89"/>
      <c r="SVM59" s="89"/>
      <c r="SVN59" s="89"/>
      <c r="SVO59" s="89"/>
      <c r="SVP59" s="89"/>
      <c r="SVQ59" s="89"/>
      <c r="SVR59" s="89"/>
      <c r="SVS59" s="89"/>
      <c r="SVT59" s="89"/>
      <c r="SVU59" s="89"/>
      <c r="SVV59" s="89"/>
      <c r="SVW59" s="89"/>
      <c r="SVX59" s="89"/>
      <c r="SVY59" s="89"/>
      <c r="SVZ59" s="89"/>
      <c r="SWA59" s="89"/>
      <c r="SWB59" s="89"/>
      <c r="SWC59" s="89"/>
      <c r="SWD59" s="89"/>
      <c r="SWE59" s="89"/>
      <c r="SWF59" s="89"/>
      <c r="SWG59" s="89"/>
      <c r="SWH59" s="89"/>
      <c r="SWI59" s="89"/>
      <c r="SWJ59" s="89"/>
      <c r="SWK59" s="89"/>
      <c r="SWL59" s="89"/>
      <c r="SWM59" s="89"/>
      <c r="SWN59" s="89"/>
      <c r="SWO59" s="89"/>
      <c r="SWP59" s="89"/>
      <c r="SWQ59" s="89"/>
      <c r="SWR59" s="89"/>
      <c r="SWS59" s="89"/>
      <c r="SWT59" s="89"/>
      <c r="SWU59" s="89"/>
      <c r="SWV59" s="89"/>
      <c r="SWW59" s="89"/>
      <c r="SWX59" s="89"/>
      <c r="SWY59" s="89"/>
      <c r="SWZ59" s="89"/>
      <c r="SXA59" s="89"/>
      <c r="SXB59" s="89"/>
      <c r="SXC59" s="89"/>
      <c r="SXD59" s="89"/>
      <c r="SXE59" s="89"/>
      <c r="SXF59" s="89"/>
      <c r="SXG59" s="89"/>
      <c r="SXH59" s="89"/>
      <c r="SXI59" s="89"/>
      <c r="SXJ59" s="89"/>
      <c r="SXK59" s="89"/>
      <c r="SXL59" s="89"/>
      <c r="SXM59" s="89"/>
      <c r="SXN59" s="89"/>
      <c r="SXO59" s="89"/>
      <c r="SXP59" s="89"/>
      <c r="SXQ59" s="89"/>
      <c r="SXR59" s="89"/>
      <c r="SXS59" s="89"/>
      <c r="SXT59" s="89"/>
      <c r="SXU59" s="89"/>
      <c r="SXV59" s="89"/>
      <c r="SXW59" s="89"/>
      <c r="SXX59" s="89"/>
      <c r="SXY59" s="89"/>
      <c r="SXZ59" s="89"/>
      <c r="SYA59" s="89"/>
      <c r="SYB59" s="89"/>
      <c r="SYC59" s="89"/>
      <c r="SYD59" s="89"/>
      <c r="SYE59" s="89"/>
      <c r="SYF59" s="89"/>
      <c r="SYG59" s="89"/>
      <c r="SYH59" s="89"/>
      <c r="SYI59" s="89"/>
      <c r="SYJ59" s="89"/>
      <c r="SYK59" s="89"/>
      <c r="SYL59" s="89"/>
      <c r="SYM59" s="89"/>
      <c r="SYN59" s="89"/>
      <c r="SYO59" s="89"/>
      <c r="SYP59" s="89"/>
      <c r="SYQ59" s="89"/>
      <c r="SYR59" s="89"/>
      <c r="SYS59" s="89"/>
      <c r="SYT59" s="89"/>
      <c r="SYU59" s="89"/>
      <c r="SYV59" s="89"/>
      <c r="SYW59" s="89"/>
      <c r="SYX59" s="89"/>
      <c r="SYY59" s="89"/>
      <c r="SYZ59" s="89"/>
      <c r="SZA59" s="89"/>
      <c r="SZB59" s="89"/>
      <c r="SZC59" s="89"/>
      <c r="SZD59" s="89"/>
      <c r="SZE59" s="89"/>
      <c r="SZF59" s="89"/>
      <c r="SZG59" s="89"/>
      <c r="SZH59" s="89"/>
      <c r="SZI59" s="89"/>
      <c r="SZJ59" s="89"/>
      <c r="SZK59" s="89"/>
      <c r="SZL59" s="89"/>
      <c r="SZM59" s="89"/>
      <c r="SZN59" s="89"/>
      <c r="SZO59" s="89"/>
      <c r="SZP59" s="89"/>
      <c r="SZQ59" s="89"/>
      <c r="SZR59" s="89"/>
      <c r="SZS59" s="89"/>
      <c r="SZT59" s="89"/>
      <c r="SZU59" s="89"/>
      <c r="SZV59" s="89"/>
      <c r="SZW59" s="89"/>
      <c r="SZX59" s="89"/>
      <c r="SZY59" s="89"/>
      <c r="SZZ59" s="89"/>
      <c r="TAA59" s="89"/>
      <c r="TAB59" s="89"/>
      <c r="TAC59" s="89"/>
      <c r="TAD59" s="89"/>
      <c r="TAE59" s="89"/>
      <c r="TAF59" s="89"/>
      <c r="TAG59" s="89"/>
      <c r="TAH59" s="89"/>
      <c r="TAI59" s="89"/>
      <c r="TAJ59" s="89"/>
      <c r="TAK59" s="89"/>
      <c r="TAL59" s="89"/>
      <c r="TAM59" s="89"/>
      <c r="TAN59" s="89"/>
      <c r="TAO59" s="89"/>
      <c r="TAP59" s="89"/>
      <c r="TAQ59" s="89"/>
      <c r="TAR59" s="89"/>
      <c r="TAS59" s="89"/>
      <c r="TAT59" s="89"/>
      <c r="TAU59" s="89"/>
      <c r="TAV59" s="89"/>
      <c r="TAW59" s="89"/>
      <c r="TAX59" s="89"/>
      <c r="TAY59" s="89"/>
      <c r="TAZ59" s="89"/>
      <c r="TBA59" s="89"/>
      <c r="TBB59" s="89"/>
      <c r="TBC59" s="89"/>
      <c r="TBD59" s="89"/>
      <c r="TBE59" s="89"/>
      <c r="TBF59" s="89"/>
      <c r="TBG59" s="89"/>
      <c r="TBH59" s="89"/>
      <c r="TBI59" s="89"/>
      <c r="TBJ59" s="89"/>
      <c r="TBK59" s="89"/>
      <c r="TBL59" s="89"/>
      <c r="TBM59" s="89"/>
      <c r="TBN59" s="89"/>
      <c r="TBO59" s="89"/>
      <c r="TBP59" s="89"/>
      <c r="TBQ59" s="89"/>
      <c r="TBR59" s="89"/>
      <c r="TBS59" s="89"/>
      <c r="TBT59" s="89"/>
      <c r="TBU59" s="89"/>
      <c r="TBV59" s="89"/>
      <c r="TBW59" s="89"/>
      <c r="TBX59" s="89"/>
      <c r="TBY59" s="89"/>
      <c r="TBZ59" s="89"/>
      <c r="TCA59" s="89"/>
      <c r="TCB59" s="89"/>
      <c r="TCC59" s="89"/>
      <c r="TCD59" s="89"/>
      <c r="TCE59" s="89"/>
      <c r="TCF59" s="89"/>
      <c r="TCG59" s="89"/>
      <c r="TCH59" s="89"/>
      <c r="TCI59" s="89"/>
      <c r="TCJ59" s="89"/>
      <c r="TCK59" s="89"/>
      <c r="TCL59" s="89"/>
      <c r="TCM59" s="89"/>
      <c r="TCN59" s="89"/>
      <c r="TCO59" s="89"/>
      <c r="TCP59" s="89"/>
      <c r="TCQ59" s="89"/>
      <c r="TCR59" s="89"/>
      <c r="TCS59" s="89"/>
      <c r="TCT59" s="89"/>
      <c r="TCU59" s="89"/>
      <c r="TCV59" s="89"/>
      <c r="TCW59" s="89"/>
      <c r="TCX59" s="89"/>
      <c r="TCY59" s="89"/>
      <c r="TCZ59" s="89"/>
      <c r="TDA59" s="89"/>
      <c r="TDB59" s="89"/>
      <c r="TDC59" s="89"/>
      <c r="TDD59" s="89"/>
      <c r="TDE59" s="89"/>
      <c r="TDF59" s="89"/>
      <c r="TDG59" s="89"/>
      <c r="TDH59" s="89"/>
      <c r="TDI59" s="89"/>
      <c r="TDJ59" s="89"/>
      <c r="TDK59" s="89"/>
      <c r="TDL59" s="89"/>
      <c r="TDM59" s="89"/>
      <c r="TDN59" s="89"/>
      <c r="TDO59" s="89"/>
      <c r="TDP59" s="89"/>
      <c r="TDQ59" s="89"/>
      <c r="TDR59" s="89"/>
      <c r="TDS59" s="89"/>
      <c r="TDT59" s="89"/>
      <c r="TDU59" s="89"/>
      <c r="TDV59" s="89"/>
      <c r="TDW59" s="89"/>
      <c r="TDX59" s="89"/>
      <c r="TDY59" s="89"/>
      <c r="TDZ59" s="89"/>
      <c r="TEA59" s="89"/>
      <c r="TEB59" s="89"/>
      <c r="TEC59" s="89"/>
      <c r="TED59" s="89"/>
      <c r="TEE59" s="89"/>
      <c r="TEF59" s="89"/>
      <c r="TEG59" s="89"/>
      <c r="TEH59" s="89"/>
      <c r="TEI59" s="89"/>
      <c r="TEJ59" s="89"/>
      <c r="TEK59" s="89"/>
      <c r="TEL59" s="89"/>
      <c r="TEM59" s="89"/>
      <c r="TEN59" s="89"/>
      <c r="TEO59" s="89"/>
      <c r="TEP59" s="89"/>
      <c r="TEQ59" s="89"/>
      <c r="TER59" s="89"/>
      <c r="TES59" s="89"/>
      <c r="TET59" s="89"/>
      <c r="TEU59" s="89"/>
      <c r="TEV59" s="89"/>
      <c r="TEW59" s="89"/>
      <c r="TEX59" s="89"/>
      <c r="TEY59" s="89"/>
      <c r="TEZ59" s="89"/>
      <c r="TFA59" s="89"/>
      <c r="TFB59" s="89"/>
      <c r="TFC59" s="89"/>
      <c r="TFD59" s="89"/>
      <c r="TFE59" s="89"/>
      <c r="TFF59" s="89"/>
      <c r="TFG59" s="89"/>
      <c r="TFH59" s="89"/>
      <c r="TFI59" s="89"/>
      <c r="TFJ59" s="89"/>
      <c r="TFK59" s="89"/>
      <c r="TFL59" s="89"/>
      <c r="TFM59" s="89"/>
      <c r="TFN59" s="89"/>
      <c r="TFO59" s="89"/>
      <c r="TFP59" s="89"/>
      <c r="TFQ59" s="89"/>
      <c r="TFR59" s="89"/>
      <c r="TFS59" s="89"/>
      <c r="TFT59" s="89"/>
      <c r="TFU59" s="89"/>
      <c r="TFV59" s="89"/>
      <c r="TFW59" s="89"/>
      <c r="TFX59" s="89"/>
      <c r="TFY59" s="89"/>
      <c r="TFZ59" s="89"/>
      <c r="TGA59" s="89"/>
      <c r="TGB59" s="89"/>
      <c r="TGC59" s="89"/>
      <c r="TGD59" s="89"/>
      <c r="TGE59" s="89"/>
      <c r="TGF59" s="89"/>
      <c r="TGG59" s="89"/>
      <c r="TGH59" s="89"/>
      <c r="TGI59" s="89"/>
      <c r="TGJ59" s="89"/>
      <c r="TGK59" s="89"/>
      <c r="TGL59" s="89"/>
      <c r="TGM59" s="89"/>
      <c r="TGN59" s="89"/>
      <c r="TGO59" s="89"/>
      <c r="TGP59" s="89"/>
      <c r="TGQ59" s="89"/>
      <c r="TGR59" s="89"/>
      <c r="TGS59" s="89"/>
      <c r="TGT59" s="89"/>
      <c r="TGU59" s="89"/>
      <c r="TGV59" s="89"/>
      <c r="TGW59" s="89"/>
      <c r="TGX59" s="89"/>
      <c r="TGY59" s="89"/>
      <c r="TGZ59" s="89"/>
      <c r="THA59" s="89"/>
      <c r="THB59" s="89"/>
      <c r="THC59" s="89"/>
      <c r="THD59" s="89"/>
      <c r="THE59" s="89"/>
      <c r="THF59" s="89"/>
      <c r="THG59" s="89"/>
      <c r="THH59" s="89"/>
      <c r="THI59" s="89"/>
      <c r="THJ59" s="89"/>
      <c r="THK59" s="89"/>
      <c r="THL59" s="89"/>
      <c r="THM59" s="89"/>
      <c r="THN59" s="89"/>
      <c r="THO59" s="89"/>
      <c r="THP59" s="89"/>
      <c r="THQ59" s="89"/>
      <c r="THR59" s="89"/>
      <c r="THS59" s="89"/>
      <c r="THT59" s="89"/>
      <c r="THU59" s="89"/>
      <c r="THV59" s="89"/>
      <c r="THW59" s="89"/>
      <c r="THX59" s="89"/>
      <c r="THY59" s="89"/>
      <c r="THZ59" s="89"/>
      <c r="TIA59" s="89"/>
      <c r="TIB59" s="89"/>
      <c r="TIC59" s="89"/>
      <c r="TID59" s="89"/>
      <c r="TIE59" s="89"/>
      <c r="TIF59" s="89"/>
      <c r="TIG59" s="89"/>
      <c r="TIH59" s="89"/>
      <c r="TII59" s="89"/>
      <c r="TIJ59" s="89"/>
      <c r="TIK59" s="89"/>
      <c r="TIL59" s="89"/>
      <c r="TIM59" s="89"/>
      <c r="TIN59" s="89"/>
      <c r="TIO59" s="89"/>
      <c r="TIP59" s="89"/>
      <c r="TIQ59" s="89"/>
      <c r="TIR59" s="89"/>
      <c r="TIS59" s="89"/>
      <c r="TIT59" s="89"/>
      <c r="TIU59" s="89"/>
      <c r="TIV59" s="89"/>
      <c r="TIW59" s="89"/>
      <c r="TIX59" s="89"/>
      <c r="TIY59" s="89"/>
      <c r="TIZ59" s="89"/>
      <c r="TJA59" s="89"/>
      <c r="TJB59" s="89"/>
      <c r="TJC59" s="89"/>
      <c r="TJD59" s="89"/>
      <c r="TJE59" s="89"/>
      <c r="TJF59" s="89"/>
      <c r="TJG59" s="89"/>
      <c r="TJH59" s="89"/>
      <c r="TJI59" s="89"/>
      <c r="TJJ59" s="89"/>
      <c r="TJK59" s="89"/>
      <c r="TJL59" s="89"/>
      <c r="TJM59" s="89"/>
      <c r="TJN59" s="89"/>
      <c r="TJO59" s="89"/>
      <c r="TJP59" s="89"/>
      <c r="TJQ59" s="89"/>
      <c r="TJR59" s="89"/>
      <c r="TJS59" s="89"/>
      <c r="TJT59" s="89"/>
      <c r="TJU59" s="89"/>
      <c r="TJV59" s="89"/>
      <c r="TJW59" s="89"/>
      <c r="TJX59" s="89"/>
      <c r="TJY59" s="89"/>
      <c r="TJZ59" s="89"/>
      <c r="TKA59" s="89"/>
      <c r="TKB59" s="89"/>
      <c r="TKC59" s="89"/>
      <c r="TKD59" s="89"/>
      <c r="TKE59" s="89"/>
      <c r="TKF59" s="89"/>
      <c r="TKG59" s="89"/>
      <c r="TKH59" s="89"/>
      <c r="TKI59" s="89"/>
      <c r="TKJ59" s="89"/>
      <c r="TKK59" s="89"/>
      <c r="TKL59" s="89"/>
      <c r="TKM59" s="89"/>
      <c r="TKN59" s="89"/>
      <c r="TKO59" s="89"/>
      <c r="TKP59" s="89"/>
      <c r="TKQ59" s="89"/>
      <c r="TKR59" s="89"/>
      <c r="TKS59" s="89"/>
      <c r="TKT59" s="89"/>
      <c r="TKU59" s="89"/>
      <c r="TKV59" s="89"/>
      <c r="TKW59" s="89"/>
      <c r="TKX59" s="89"/>
      <c r="TKY59" s="89"/>
      <c r="TKZ59" s="89"/>
      <c r="TLA59" s="89"/>
      <c r="TLB59" s="89"/>
      <c r="TLC59" s="89"/>
      <c r="TLD59" s="89"/>
      <c r="TLE59" s="89"/>
      <c r="TLF59" s="89"/>
      <c r="TLG59" s="89"/>
      <c r="TLH59" s="89"/>
      <c r="TLI59" s="89"/>
      <c r="TLJ59" s="89"/>
      <c r="TLK59" s="89"/>
      <c r="TLL59" s="89"/>
      <c r="TLM59" s="89"/>
      <c r="TLN59" s="89"/>
      <c r="TLO59" s="89"/>
      <c r="TLP59" s="89"/>
      <c r="TLQ59" s="89"/>
      <c r="TLR59" s="89"/>
      <c r="TLS59" s="89"/>
      <c r="TLT59" s="89"/>
      <c r="TLU59" s="89"/>
      <c r="TLV59" s="89"/>
      <c r="TLW59" s="89"/>
      <c r="TLX59" s="89"/>
      <c r="TLY59" s="89"/>
      <c r="TLZ59" s="89"/>
      <c r="TMA59" s="89"/>
      <c r="TMB59" s="89"/>
      <c r="TMC59" s="89"/>
      <c r="TMD59" s="89"/>
      <c r="TME59" s="89"/>
      <c r="TMF59" s="89"/>
      <c r="TMG59" s="89"/>
      <c r="TMH59" s="89"/>
      <c r="TMI59" s="89"/>
      <c r="TMJ59" s="89"/>
      <c r="TMK59" s="89"/>
      <c r="TML59" s="89"/>
      <c r="TMM59" s="89"/>
      <c r="TMN59" s="89"/>
      <c r="TMO59" s="89"/>
      <c r="TMP59" s="89"/>
      <c r="TMQ59" s="89"/>
      <c r="TMR59" s="89"/>
      <c r="TMS59" s="89"/>
      <c r="TMT59" s="89"/>
      <c r="TMU59" s="89"/>
      <c r="TMV59" s="89"/>
      <c r="TMW59" s="89"/>
      <c r="TMX59" s="89"/>
      <c r="TMY59" s="89"/>
      <c r="TMZ59" s="89"/>
      <c r="TNA59" s="89"/>
      <c r="TNB59" s="89"/>
      <c r="TNC59" s="89"/>
      <c r="TND59" s="89"/>
      <c r="TNE59" s="89"/>
      <c r="TNF59" s="89"/>
      <c r="TNG59" s="89"/>
      <c r="TNH59" s="89"/>
      <c r="TNI59" s="89"/>
      <c r="TNJ59" s="89"/>
      <c r="TNK59" s="89"/>
      <c r="TNL59" s="89"/>
      <c r="TNM59" s="89"/>
      <c r="TNN59" s="89"/>
      <c r="TNO59" s="89"/>
      <c r="TNP59" s="89"/>
      <c r="TNQ59" s="89"/>
      <c r="TNR59" s="89"/>
      <c r="TNS59" s="89"/>
      <c r="TNT59" s="89"/>
      <c r="TNU59" s="89"/>
      <c r="TNV59" s="89"/>
      <c r="TNW59" s="89"/>
      <c r="TNX59" s="89"/>
      <c r="TNY59" s="89"/>
      <c r="TNZ59" s="89"/>
      <c r="TOA59" s="89"/>
      <c r="TOB59" s="89"/>
      <c r="TOC59" s="89"/>
      <c r="TOD59" s="89"/>
      <c r="TOE59" s="89"/>
      <c r="TOF59" s="89"/>
      <c r="TOG59" s="89"/>
      <c r="TOH59" s="89"/>
      <c r="TOI59" s="89"/>
      <c r="TOJ59" s="89"/>
      <c r="TOK59" s="89"/>
      <c r="TOL59" s="89"/>
      <c r="TOM59" s="89"/>
      <c r="TON59" s="89"/>
      <c r="TOO59" s="89"/>
      <c r="TOP59" s="89"/>
      <c r="TOQ59" s="89"/>
      <c r="TOR59" s="89"/>
      <c r="TOS59" s="89"/>
      <c r="TOT59" s="89"/>
      <c r="TOU59" s="89"/>
      <c r="TOV59" s="89"/>
      <c r="TOW59" s="89"/>
      <c r="TOX59" s="89"/>
      <c r="TOY59" s="89"/>
      <c r="TOZ59" s="89"/>
      <c r="TPA59" s="89"/>
      <c r="TPB59" s="89"/>
      <c r="TPC59" s="89"/>
      <c r="TPD59" s="89"/>
      <c r="TPE59" s="89"/>
      <c r="TPF59" s="89"/>
      <c r="TPG59" s="89"/>
      <c r="TPH59" s="89"/>
      <c r="TPI59" s="89"/>
      <c r="TPJ59" s="89"/>
      <c r="TPK59" s="89"/>
      <c r="TPL59" s="89"/>
      <c r="TPM59" s="89"/>
      <c r="TPN59" s="89"/>
      <c r="TPO59" s="89"/>
      <c r="TPP59" s="89"/>
      <c r="TPQ59" s="89"/>
      <c r="TPR59" s="89"/>
      <c r="TPS59" s="89"/>
      <c r="TPT59" s="89"/>
      <c r="TPU59" s="89"/>
      <c r="TPV59" s="89"/>
      <c r="TPW59" s="89"/>
      <c r="TPX59" s="89"/>
      <c r="TPY59" s="89"/>
      <c r="TPZ59" s="89"/>
      <c r="TQA59" s="89"/>
      <c r="TQB59" s="89"/>
      <c r="TQC59" s="89"/>
      <c r="TQD59" s="89"/>
      <c r="TQE59" s="89"/>
      <c r="TQF59" s="89"/>
      <c r="TQG59" s="89"/>
      <c r="TQH59" s="89"/>
      <c r="TQI59" s="89"/>
      <c r="TQJ59" s="89"/>
      <c r="TQK59" s="89"/>
      <c r="TQL59" s="89"/>
      <c r="TQM59" s="89"/>
      <c r="TQN59" s="89"/>
      <c r="TQO59" s="89"/>
      <c r="TQP59" s="89"/>
      <c r="TQQ59" s="89"/>
      <c r="TQR59" s="89"/>
      <c r="TQS59" s="89"/>
      <c r="TQT59" s="89"/>
      <c r="TQU59" s="89"/>
      <c r="TQV59" s="89"/>
      <c r="TQW59" s="89"/>
      <c r="TQX59" s="89"/>
      <c r="TQY59" s="89"/>
      <c r="TQZ59" s="89"/>
      <c r="TRA59" s="89"/>
      <c r="TRB59" s="89"/>
      <c r="TRC59" s="89"/>
      <c r="TRD59" s="89"/>
      <c r="TRE59" s="89"/>
      <c r="TRF59" s="89"/>
      <c r="TRG59" s="89"/>
      <c r="TRH59" s="89"/>
      <c r="TRI59" s="89"/>
      <c r="TRJ59" s="89"/>
      <c r="TRK59" s="89"/>
      <c r="TRL59" s="89"/>
      <c r="TRM59" s="89"/>
      <c r="TRN59" s="89"/>
      <c r="TRO59" s="89"/>
      <c r="TRP59" s="89"/>
      <c r="TRQ59" s="89"/>
      <c r="TRR59" s="89"/>
      <c r="TRS59" s="89"/>
      <c r="TRT59" s="89"/>
      <c r="TRU59" s="89"/>
      <c r="TRV59" s="89"/>
      <c r="TRW59" s="89"/>
      <c r="TRX59" s="89"/>
      <c r="TRY59" s="89"/>
      <c r="TRZ59" s="89"/>
      <c r="TSA59" s="89"/>
      <c r="TSB59" s="89"/>
      <c r="TSC59" s="89"/>
      <c r="TSD59" s="89"/>
      <c r="TSE59" s="89"/>
      <c r="TSF59" s="89"/>
      <c r="TSG59" s="89"/>
      <c r="TSH59" s="89"/>
      <c r="TSI59" s="89"/>
      <c r="TSJ59" s="89"/>
      <c r="TSK59" s="89"/>
      <c r="TSL59" s="89"/>
      <c r="TSM59" s="89"/>
      <c r="TSN59" s="89"/>
      <c r="TSO59" s="89"/>
      <c r="TSP59" s="89"/>
      <c r="TSQ59" s="89"/>
      <c r="TSR59" s="89"/>
      <c r="TSS59" s="89"/>
      <c r="TST59" s="89"/>
      <c r="TSU59" s="89"/>
      <c r="TSV59" s="89"/>
      <c r="TSW59" s="89"/>
      <c r="TSX59" s="89"/>
      <c r="TSY59" s="89"/>
      <c r="TSZ59" s="89"/>
      <c r="TTA59" s="89"/>
      <c r="TTB59" s="89"/>
      <c r="TTC59" s="89"/>
      <c r="TTD59" s="89"/>
      <c r="TTE59" s="89"/>
      <c r="TTF59" s="89"/>
      <c r="TTG59" s="89"/>
      <c r="TTH59" s="89"/>
      <c r="TTI59" s="89"/>
      <c r="TTJ59" s="89"/>
      <c r="TTK59" s="89"/>
      <c r="TTL59" s="89"/>
      <c r="TTM59" s="89"/>
      <c r="TTN59" s="89"/>
      <c r="TTO59" s="89"/>
      <c r="TTP59" s="89"/>
      <c r="TTQ59" s="89"/>
      <c r="TTR59" s="89"/>
      <c r="TTS59" s="89"/>
      <c r="TTT59" s="89"/>
      <c r="TTU59" s="89"/>
      <c r="TTV59" s="89"/>
      <c r="TTW59" s="89"/>
      <c r="TTX59" s="89"/>
      <c r="TTY59" s="89"/>
      <c r="TTZ59" s="89"/>
      <c r="TUA59" s="89"/>
      <c r="TUB59" s="89"/>
      <c r="TUC59" s="89"/>
      <c r="TUD59" s="89"/>
      <c r="TUE59" s="89"/>
      <c r="TUF59" s="89"/>
      <c r="TUG59" s="89"/>
      <c r="TUH59" s="89"/>
      <c r="TUI59" s="89"/>
      <c r="TUJ59" s="89"/>
      <c r="TUK59" s="89"/>
      <c r="TUL59" s="89"/>
      <c r="TUM59" s="89"/>
      <c r="TUN59" s="89"/>
      <c r="TUO59" s="89"/>
      <c r="TUP59" s="89"/>
      <c r="TUQ59" s="89"/>
      <c r="TUR59" s="89"/>
      <c r="TUS59" s="89"/>
      <c r="TUT59" s="89"/>
      <c r="TUU59" s="89"/>
      <c r="TUV59" s="89"/>
      <c r="TUW59" s="89"/>
      <c r="TUX59" s="89"/>
      <c r="TUY59" s="89"/>
      <c r="TUZ59" s="89"/>
      <c r="TVA59" s="89"/>
      <c r="TVB59" s="89"/>
      <c r="TVC59" s="89"/>
      <c r="TVD59" s="89"/>
      <c r="TVE59" s="89"/>
      <c r="TVF59" s="89"/>
      <c r="TVG59" s="89"/>
      <c r="TVH59" s="89"/>
      <c r="TVI59" s="89"/>
      <c r="TVJ59" s="89"/>
      <c r="TVK59" s="89"/>
      <c r="TVL59" s="89"/>
      <c r="TVM59" s="89"/>
      <c r="TVN59" s="89"/>
      <c r="TVO59" s="89"/>
      <c r="TVP59" s="89"/>
      <c r="TVQ59" s="89"/>
      <c r="TVR59" s="89"/>
      <c r="TVS59" s="89"/>
      <c r="TVT59" s="89"/>
      <c r="TVU59" s="89"/>
      <c r="TVV59" s="89"/>
      <c r="TVW59" s="89"/>
      <c r="TVX59" s="89"/>
      <c r="TVY59" s="89"/>
      <c r="TVZ59" s="89"/>
      <c r="TWA59" s="89"/>
      <c r="TWB59" s="89"/>
      <c r="TWC59" s="89"/>
      <c r="TWD59" s="89"/>
      <c r="TWE59" s="89"/>
      <c r="TWF59" s="89"/>
      <c r="TWG59" s="89"/>
      <c r="TWH59" s="89"/>
      <c r="TWI59" s="89"/>
      <c r="TWJ59" s="89"/>
      <c r="TWK59" s="89"/>
      <c r="TWL59" s="89"/>
      <c r="TWM59" s="89"/>
      <c r="TWN59" s="89"/>
      <c r="TWO59" s="89"/>
      <c r="TWP59" s="89"/>
      <c r="TWQ59" s="89"/>
      <c r="TWR59" s="89"/>
      <c r="TWS59" s="89"/>
      <c r="TWT59" s="89"/>
      <c r="TWU59" s="89"/>
      <c r="TWV59" s="89"/>
      <c r="TWW59" s="89"/>
      <c r="TWX59" s="89"/>
      <c r="TWY59" s="89"/>
      <c r="TWZ59" s="89"/>
      <c r="TXA59" s="89"/>
      <c r="TXB59" s="89"/>
      <c r="TXC59" s="89"/>
      <c r="TXD59" s="89"/>
      <c r="TXE59" s="89"/>
      <c r="TXF59" s="89"/>
      <c r="TXG59" s="89"/>
      <c r="TXH59" s="89"/>
      <c r="TXI59" s="89"/>
      <c r="TXJ59" s="89"/>
      <c r="TXK59" s="89"/>
      <c r="TXL59" s="89"/>
      <c r="TXM59" s="89"/>
      <c r="TXN59" s="89"/>
      <c r="TXO59" s="89"/>
      <c r="TXP59" s="89"/>
      <c r="TXQ59" s="89"/>
      <c r="TXR59" s="89"/>
      <c r="TXS59" s="89"/>
      <c r="TXT59" s="89"/>
      <c r="TXU59" s="89"/>
      <c r="TXV59" s="89"/>
      <c r="TXW59" s="89"/>
      <c r="TXX59" s="89"/>
      <c r="TXY59" s="89"/>
      <c r="TXZ59" s="89"/>
      <c r="TYA59" s="89"/>
      <c r="TYB59" s="89"/>
      <c r="TYC59" s="89"/>
      <c r="TYD59" s="89"/>
      <c r="TYE59" s="89"/>
      <c r="TYF59" s="89"/>
      <c r="TYG59" s="89"/>
      <c r="TYH59" s="89"/>
      <c r="TYI59" s="89"/>
      <c r="TYJ59" s="89"/>
      <c r="TYK59" s="89"/>
      <c r="TYL59" s="89"/>
      <c r="TYM59" s="89"/>
      <c r="TYN59" s="89"/>
      <c r="TYO59" s="89"/>
      <c r="TYP59" s="89"/>
      <c r="TYQ59" s="89"/>
      <c r="TYR59" s="89"/>
      <c r="TYS59" s="89"/>
      <c r="TYT59" s="89"/>
      <c r="TYU59" s="89"/>
      <c r="TYV59" s="89"/>
      <c r="TYW59" s="89"/>
      <c r="TYX59" s="89"/>
      <c r="TYY59" s="89"/>
      <c r="TYZ59" s="89"/>
      <c r="TZA59" s="89"/>
      <c r="TZB59" s="89"/>
      <c r="TZC59" s="89"/>
      <c r="TZD59" s="89"/>
      <c r="TZE59" s="89"/>
      <c r="TZF59" s="89"/>
      <c r="TZG59" s="89"/>
      <c r="TZH59" s="89"/>
      <c r="TZI59" s="89"/>
      <c r="TZJ59" s="89"/>
      <c r="TZK59" s="89"/>
      <c r="TZL59" s="89"/>
      <c r="TZM59" s="89"/>
      <c r="TZN59" s="89"/>
      <c r="TZO59" s="89"/>
      <c r="TZP59" s="89"/>
      <c r="TZQ59" s="89"/>
      <c r="TZR59" s="89"/>
      <c r="TZS59" s="89"/>
      <c r="TZT59" s="89"/>
      <c r="TZU59" s="89"/>
      <c r="TZV59" s="89"/>
      <c r="TZW59" s="89"/>
      <c r="TZX59" s="89"/>
      <c r="TZY59" s="89"/>
      <c r="TZZ59" s="89"/>
      <c r="UAA59" s="89"/>
      <c r="UAB59" s="89"/>
      <c r="UAC59" s="89"/>
      <c r="UAD59" s="89"/>
      <c r="UAE59" s="89"/>
      <c r="UAF59" s="89"/>
      <c r="UAG59" s="89"/>
      <c r="UAH59" s="89"/>
      <c r="UAI59" s="89"/>
      <c r="UAJ59" s="89"/>
      <c r="UAK59" s="89"/>
      <c r="UAL59" s="89"/>
      <c r="UAM59" s="89"/>
      <c r="UAN59" s="89"/>
      <c r="UAO59" s="89"/>
      <c r="UAP59" s="89"/>
      <c r="UAQ59" s="89"/>
      <c r="UAR59" s="89"/>
      <c r="UAS59" s="89"/>
      <c r="UAT59" s="89"/>
      <c r="UAU59" s="89"/>
      <c r="UAV59" s="89"/>
      <c r="UAW59" s="89"/>
      <c r="UAX59" s="89"/>
      <c r="UAY59" s="89"/>
      <c r="UAZ59" s="89"/>
      <c r="UBA59" s="89"/>
      <c r="UBB59" s="89"/>
      <c r="UBC59" s="89"/>
      <c r="UBD59" s="89"/>
      <c r="UBE59" s="89"/>
      <c r="UBF59" s="89"/>
      <c r="UBG59" s="89"/>
      <c r="UBH59" s="89"/>
      <c r="UBI59" s="89"/>
      <c r="UBJ59" s="89"/>
      <c r="UBK59" s="89"/>
      <c r="UBL59" s="89"/>
      <c r="UBM59" s="89"/>
      <c r="UBN59" s="89"/>
      <c r="UBO59" s="89"/>
      <c r="UBP59" s="89"/>
      <c r="UBQ59" s="89"/>
      <c r="UBR59" s="89"/>
      <c r="UBS59" s="89"/>
      <c r="UBT59" s="89"/>
      <c r="UBU59" s="89"/>
      <c r="UBV59" s="89"/>
      <c r="UBW59" s="89"/>
      <c r="UBX59" s="89"/>
      <c r="UBY59" s="89"/>
      <c r="UBZ59" s="89"/>
      <c r="UCA59" s="89"/>
      <c r="UCB59" s="89"/>
      <c r="UCC59" s="89"/>
      <c r="UCD59" s="89"/>
      <c r="UCE59" s="89"/>
      <c r="UCF59" s="89"/>
      <c r="UCG59" s="89"/>
      <c r="UCH59" s="89"/>
      <c r="UCI59" s="89"/>
      <c r="UCJ59" s="89"/>
      <c r="UCK59" s="89"/>
      <c r="UCL59" s="89"/>
      <c r="UCM59" s="89"/>
      <c r="UCN59" s="89"/>
      <c r="UCO59" s="89"/>
      <c r="UCP59" s="89"/>
      <c r="UCQ59" s="89"/>
      <c r="UCR59" s="89"/>
      <c r="UCS59" s="89"/>
      <c r="UCT59" s="89"/>
      <c r="UCU59" s="89"/>
      <c r="UCV59" s="89"/>
      <c r="UCW59" s="89"/>
      <c r="UCX59" s="89"/>
      <c r="UCY59" s="89"/>
      <c r="UCZ59" s="89"/>
      <c r="UDA59" s="89"/>
      <c r="UDB59" s="89"/>
      <c r="UDC59" s="89"/>
      <c r="UDD59" s="89"/>
      <c r="UDE59" s="89"/>
      <c r="UDF59" s="89"/>
      <c r="UDG59" s="89"/>
      <c r="UDH59" s="89"/>
      <c r="UDI59" s="89"/>
      <c r="UDJ59" s="89"/>
      <c r="UDK59" s="89"/>
      <c r="UDL59" s="89"/>
      <c r="UDM59" s="89"/>
      <c r="UDN59" s="89"/>
      <c r="UDO59" s="89"/>
      <c r="UDP59" s="89"/>
      <c r="UDQ59" s="89"/>
      <c r="UDR59" s="89"/>
      <c r="UDS59" s="89"/>
      <c r="UDT59" s="89"/>
      <c r="UDU59" s="89"/>
      <c r="UDV59" s="89"/>
      <c r="UDW59" s="89"/>
      <c r="UDX59" s="89"/>
      <c r="UDY59" s="89"/>
      <c r="UDZ59" s="89"/>
      <c r="UEA59" s="89"/>
      <c r="UEB59" s="89"/>
      <c r="UEC59" s="89"/>
      <c r="UED59" s="89"/>
      <c r="UEE59" s="89"/>
      <c r="UEF59" s="89"/>
      <c r="UEG59" s="89"/>
      <c r="UEH59" s="89"/>
      <c r="UEI59" s="89"/>
      <c r="UEJ59" s="89"/>
      <c r="UEK59" s="89"/>
      <c r="UEL59" s="89"/>
      <c r="UEM59" s="89"/>
      <c r="UEN59" s="89"/>
      <c r="UEO59" s="89"/>
      <c r="UEP59" s="89"/>
      <c r="UEQ59" s="89"/>
      <c r="UER59" s="89"/>
      <c r="UES59" s="89"/>
      <c r="UET59" s="89"/>
      <c r="UEU59" s="89"/>
      <c r="UEV59" s="89"/>
      <c r="UEW59" s="89"/>
      <c r="UEX59" s="89"/>
      <c r="UEY59" s="89"/>
      <c r="UEZ59" s="89"/>
      <c r="UFA59" s="89"/>
      <c r="UFB59" s="89"/>
      <c r="UFC59" s="89"/>
      <c r="UFD59" s="89"/>
      <c r="UFE59" s="89"/>
      <c r="UFF59" s="89"/>
      <c r="UFG59" s="89"/>
      <c r="UFH59" s="89"/>
      <c r="UFI59" s="89"/>
      <c r="UFJ59" s="89"/>
      <c r="UFK59" s="89"/>
      <c r="UFL59" s="89"/>
      <c r="UFM59" s="89"/>
      <c r="UFN59" s="89"/>
      <c r="UFO59" s="89"/>
      <c r="UFP59" s="89"/>
      <c r="UFQ59" s="89"/>
      <c r="UFR59" s="89"/>
      <c r="UFS59" s="89"/>
      <c r="UFT59" s="89"/>
      <c r="UFU59" s="89"/>
      <c r="UFV59" s="89"/>
      <c r="UFW59" s="89"/>
      <c r="UFX59" s="89"/>
      <c r="UFY59" s="89"/>
      <c r="UFZ59" s="89"/>
      <c r="UGA59" s="89"/>
      <c r="UGB59" s="89"/>
      <c r="UGC59" s="89"/>
      <c r="UGD59" s="89"/>
      <c r="UGE59" s="89"/>
      <c r="UGF59" s="89"/>
      <c r="UGG59" s="89"/>
      <c r="UGH59" s="89"/>
      <c r="UGI59" s="89"/>
      <c r="UGJ59" s="89"/>
      <c r="UGK59" s="89"/>
      <c r="UGL59" s="89"/>
      <c r="UGM59" s="89"/>
      <c r="UGN59" s="89"/>
      <c r="UGO59" s="89"/>
      <c r="UGP59" s="89"/>
      <c r="UGQ59" s="89"/>
      <c r="UGR59" s="89"/>
      <c r="UGS59" s="89"/>
      <c r="UGT59" s="89"/>
      <c r="UGU59" s="89"/>
      <c r="UGV59" s="89"/>
      <c r="UGW59" s="89"/>
      <c r="UGX59" s="89"/>
      <c r="UGY59" s="89"/>
      <c r="UGZ59" s="89"/>
      <c r="UHA59" s="89"/>
      <c r="UHB59" s="89"/>
      <c r="UHC59" s="89"/>
      <c r="UHD59" s="89"/>
      <c r="UHE59" s="89"/>
      <c r="UHF59" s="89"/>
      <c r="UHG59" s="89"/>
      <c r="UHH59" s="89"/>
      <c r="UHI59" s="89"/>
      <c r="UHJ59" s="89"/>
      <c r="UHK59" s="89"/>
      <c r="UHL59" s="89"/>
      <c r="UHM59" s="89"/>
      <c r="UHN59" s="89"/>
      <c r="UHO59" s="89"/>
      <c r="UHP59" s="89"/>
      <c r="UHQ59" s="89"/>
      <c r="UHR59" s="89"/>
      <c r="UHS59" s="89"/>
      <c r="UHT59" s="89"/>
      <c r="UHU59" s="89"/>
      <c r="UHV59" s="89"/>
      <c r="UHW59" s="89"/>
      <c r="UHX59" s="89"/>
      <c r="UHY59" s="89"/>
      <c r="UHZ59" s="89"/>
      <c r="UIA59" s="89"/>
      <c r="UIB59" s="89"/>
      <c r="UIC59" s="89"/>
      <c r="UID59" s="89"/>
      <c r="UIE59" s="89"/>
      <c r="UIF59" s="89"/>
      <c r="UIG59" s="89"/>
      <c r="UIH59" s="89"/>
      <c r="UII59" s="89"/>
      <c r="UIJ59" s="89"/>
      <c r="UIK59" s="89"/>
      <c r="UIL59" s="89"/>
      <c r="UIM59" s="89"/>
      <c r="UIN59" s="89"/>
      <c r="UIO59" s="89"/>
      <c r="UIP59" s="89"/>
      <c r="UIQ59" s="89"/>
      <c r="UIR59" s="89"/>
      <c r="UIS59" s="89"/>
      <c r="UIT59" s="89"/>
      <c r="UIU59" s="89"/>
      <c r="UIV59" s="89"/>
      <c r="UIW59" s="89"/>
      <c r="UIX59" s="89"/>
      <c r="UIY59" s="89"/>
      <c r="UIZ59" s="89"/>
      <c r="UJA59" s="89"/>
      <c r="UJB59" s="89"/>
      <c r="UJC59" s="89"/>
      <c r="UJD59" s="89"/>
      <c r="UJE59" s="89"/>
      <c r="UJF59" s="89"/>
      <c r="UJG59" s="89"/>
      <c r="UJH59" s="89"/>
      <c r="UJI59" s="89"/>
      <c r="UJJ59" s="89"/>
      <c r="UJK59" s="89"/>
      <c r="UJL59" s="89"/>
      <c r="UJM59" s="89"/>
      <c r="UJN59" s="89"/>
      <c r="UJO59" s="89"/>
      <c r="UJP59" s="89"/>
      <c r="UJQ59" s="89"/>
      <c r="UJR59" s="89"/>
      <c r="UJS59" s="89"/>
      <c r="UJT59" s="89"/>
      <c r="UJU59" s="89"/>
      <c r="UJV59" s="89"/>
      <c r="UJW59" s="89"/>
      <c r="UJX59" s="89"/>
      <c r="UJY59" s="89"/>
      <c r="UJZ59" s="89"/>
      <c r="UKA59" s="89"/>
      <c r="UKB59" s="89"/>
      <c r="UKC59" s="89"/>
      <c r="UKD59" s="89"/>
      <c r="UKE59" s="89"/>
      <c r="UKF59" s="89"/>
      <c r="UKG59" s="89"/>
      <c r="UKH59" s="89"/>
      <c r="UKI59" s="89"/>
      <c r="UKJ59" s="89"/>
      <c r="UKK59" s="89"/>
      <c r="UKL59" s="89"/>
      <c r="UKM59" s="89"/>
      <c r="UKN59" s="89"/>
      <c r="UKO59" s="89"/>
      <c r="UKP59" s="89"/>
      <c r="UKQ59" s="89"/>
      <c r="UKR59" s="89"/>
      <c r="UKS59" s="89"/>
      <c r="UKT59" s="89"/>
      <c r="UKU59" s="89"/>
      <c r="UKV59" s="89"/>
      <c r="UKW59" s="89"/>
      <c r="UKX59" s="89"/>
      <c r="UKY59" s="89"/>
      <c r="UKZ59" s="89"/>
      <c r="ULA59" s="89"/>
      <c r="ULB59" s="89"/>
      <c r="ULC59" s="89"/>
      <c r="ULD59" s="89"/>
      <c r="ULE59" s="89"/>
      <c r="ULF59" s="89"/>
      <c r="ULG59" s="89"/>
      <c r="ULH59" s="89"/>
      <c r="ULI59" s="89"/>
      <c r="ULJ59" s="89"/>
      <c r="ULK59" s="89"/>
      <c r="ULL59" s="89"/>
      <c r="ULM59" s="89"/>
      <c r="ULN59" s="89"/>
      <c r="ULO59" s="89"/>
      <c r="ULP59" s="89"/>
      <c r="ULQ59" s="89"/>
      <c r="ULR59" s="89"/>
      <c r="ULS59" s="89"/>
      <c r="ULT59" s="89"/>
      <c r="ULU59" s="89"/>
      <c r="ULV59" s="89"/>
      <c r="ULW59" s="89"/>
      <c r="ULX59" s="89"/>
      <c r="ULY59" s="89"/>
      <c r="ULZ59" s="89"/>
      <c r="UMA59" s="89"/>
      <c r="UMB59" s="89"/>
      <c r="UMC59" s="89"/>
      <c r="UMD59" s="89"/>
      <c r="UME59" s="89"/>
      <c r="UMF59" s="89"/>
      <c r="UMG59" s="89"/>
      <c r="UMH59" s="89"/>
      <c r="UMI59" s="89"/>
      <c r="UMJ59" s="89"/>
      <c r="UMK59" s="89"/>
      <c r="UML59" s="89"/>
      <c r="UMM59" s="89"/>
      <c r="UMN59" s="89"/>
      <c r="UMO59" s="89"/>
      <c r="UMP59" s="89"/>
      <c r="UMQ59" s="89"/>
      <c r="UMR59" s="89"/>
      <c r="UMS59" s="89"/>
      <c r="UMT59" s="89"/>
      <c r="UMU59" s="89"/>
      <c r="UMV59" s="89"/>
      <c r="UMW59" s="89"/>
      <c r="UMX59" s="89"/>
      <c r="UMY59" s="89"/>
      <c r="UMZ59" s="89"/>
      <c r="UNA59" s="89"/>
      <c r="UNB59" s="89"/>
      <c r="UNC59" s="89"/>
      <c r="UND59" s="89"/>
      <c r="UNE59" s="89"/>
      <c r="UNF59" s="89"/>
      <c r="UNG59" s="89"/>
      <c r="UNH59" s="89"/>
      <c r="UNI59" s="89"/>
      <c r="UNJ59" s="89"/>
      <c r="UNK59" s="89"/>
      <c r="UNL59" s="89"/>
      <c r="UNM59" s="89"/>
      <c r="UNN59" s="89"/>
      <c r="UNO59" s="89"/>
      <c r="UNP59" s="89"/>
      <c r="UNQ59" s="89"/>
      <c r="UNR59" s="89"/>
      <c r="UNS59" s="89"/>
      <c r="UNT59" s="89"/>
      <c r="UNU59" s="89"/>
      <c r="UNV59" s="89"/>
      <c r="UNW59" s="89"/>
      <c r="UNX59" s="89"/>
      <c r="UNY59" s="89"/>
      <c r="UNZ59" s="89"/>
      <c r="UOA59" s="89"/>
      <c r="UOB59" s="89"/>
      <c r="UOC59" s="89"/>
      <c r="UOD59" s="89"/>
      <c r="UOE59" s="89"/>
      <c r="UOF59" s="89"/>
      <c r="UOG59" s="89"/>
      <c r="UOH59" s="89"/>
      <c r="UOI59" s="89"/>
      <c r="UOJ59" s="89"/>
      <c r="UOK59" s="89"/>
      <c r="UOL59" s="89"/>
      <c r="UOM59" s="89"/>
      <c r="UON59" s="89"/>
      <c r="UOO59" s="89"/>
      <c r="UOP59" s="89"/>
      <c r="UOQ59" s="89"/>
      <c r="UOR59" s="89"/>
      <c r="UOS59" s="89"/>
      <c r="UOT59" s="89"/>
      <c r="UOU59" s="89"/>
      <c r="UOV59" s="89"/>
      <c r="UOW59" s="89"/>
      <c r="UOX59" s="89"/>
      <c r="UOY59" s="89"/>
      <c r="UOZ59" s="89"/>
      <c r="UPA59" s="89"/>
      <c r="UPB59" s="89"/>
      <c r="UPC59" s="89"/>
      <c r="UPD59" s="89"/>
      <c r="UPE59" s="89"/>
      <c r="UPF59" s="89"/>
      <c r="UPG59" s="89"/>
      <c r="UPH59" s="89"/>
      <c r="UPI59" s="89"/>
      <c r="UPJ59" s="89"/>
      <c r="UPK59" s="89"/>
      <c r="UPL59" s="89"/>
      <c r="UPM59" s="89"/>
      <c r="UPN59" s="89"/>
      <c r="UPO59" s="89"/>
      <c r="UPP59" s="89"/>
      <c r="UPQ59" s="89"/>
      <c r="UPR59" s="89"/>
      <c r="UPS59" s="89"/>
      <c r="UPT59" s="89"/>
      <c r="UPU59" s="89"/>
      <c r="UPV59" s="89"/>
      <c r="UPW59" s="89"/>
      <c r="UPX59" s="89"/>
      <c r="UPY59" s="89"/>
      <c r="UPZ59" s="89"/>
      <c r="UQA59" s="89"/>
      <c r="UQB59" s="89"/>
      <c r="UQC59" s="89"/>
      <c r="UQD59" s="89"/>
      <c r="UQE59" s="89"/>
      <c r="UQF59" s="89"/>
      <c r="UQG59" s="89"/>
      <c r="UQH59" s="89"/>
      <c r="UQI59" s="89"/>
      <c r="UQJ59" s="89"/>
      <c r="UQK59" s="89"/>
      <c r="UQL59" s="89"/>
      <c r="UQM59" s="89"/>
      <c r="UQN59" s="89"/>
      <c r="UQO59" s="89"/>
      <c r="UQP59" s="89"/>
      <c r="UQQ59" s="89"/>
      <c r="UQR59" s="89"/>
      <c r="UQS59" s="89"/>
      <c r="UQT59" s="89"/>
      <c r="UQU59" s="89"/>
      <c r="UQV59" s="89"/>
      <c r="UQW59" s="89"/>
      <c r="UQX59" s="89"/>
      <c r="UQY59" s="89"/>
      <c r="UQZ59" s="89"/>
      <c r="URA59" s="89"/>
      <c r="URB59" s="89"/>
      <c r="URC59" s="89"/>
      <c r="URD59" s="89"/>
      <c r="URE59" s="89"/>
      <c r="URF59" s="89"/>
      <c r="URG59" s="89"/>
      <c r="URH59" s="89"/>
      <c r="URI59" s="89"/>
      <c r="URJ59" s="89"/>
      <c r="URK59" s="89"/>
      <c r="URL59" s="89"/>
      <c r="URM59" s="89"/>
      <c r="URN59" s="89"/>
      <c r="URO59" s="89"/>
      <c r="URP59" s="89"/>
      <c r="URQ59" s="89"/>
      <c r="URR59" s="89"/>
      <c r="URS59" s="89"/>
      <c r="URT59" s="89"/>
      <c r="URU59" s="89"/>
      <c r="URV59" s="89"/>
      <c r="URW59" s="89"/>
      <c r="URX59" s="89"/>
      <c r="URY59" s="89"/>
      <c r="URZ59" s="89"/>
      <c r="USA59" s="89"/>
      <c r="USB59" s="89"/>
      <c r="USC59" s="89"/>
      <c r="USD59" s="89"/>
      <c r="USE59" s="89"/>
      <c r="USF59" s="89"/>
      <c r="USG59" s="89"/>
      <c r="USH59" s="89"/>
      <c r="USI59" s="89"/>
      <c r="USJ59" s="89"/>
      <c r="USK59" s="89"/>
      <c r="USL59" s="89"/>
      <c r="USM59" s="89"/>
      <c r="USN59" s="89"/>
      <c r="USO59" s="89"/>
      <c r="USP59" s="89"/>
      <c r="USQ59" s="89"/>
      <c r="USR59" s="89"/>
      <c r="USS59" s="89"/>
      <c r="UST59" s="89"/>
      <c r="USU59" s="89"/>
      <c r="USV59" s="89"/>
      <c r="USW59" s="89"/>
      <c r="USX59" s="89"/>
      <c r="USY59" s="89"/>
      <c r="USZ59" s="89"/>
      <c r="UTA59" s="89"/>
      <c r="UTB59" s="89"/>
      <c r="UTC59" s="89"/>
      <c r="UTD59" s="89"/>
      <c r="UTE59" s="89"/>
      <c r="UTF59" s="89"/>
      <c r="UTG59" s="89"/>
      <c r="UTH59" s="89"/>
      <c r="UTI59" s="89"/>
      <c r="UTJ59" s="89"/>
      <c r="UTK59" s="89"/>
      <c r="UTL59" s="89"/>
      <c r="UTM59" s="89"/>
      <c r="UTN59" s="89"/>
      <c r="UTO59" s="89"/>
      <c r="UTP59" s="89"/>
      <c r="UTQ59" s="89"/>
      <c r="UTR59" s="89"/>
      <c r="UTS59" s="89"/>
      <c r="UTT59" s="89"/>
      <c r="UTU59" s="89"/>
      <c r="UTV59" s="89"/>
      <c r="UTW59" s="89"/>
      <c r="UTX59" s="89"/>
      <c r="UTY59" s="89"/>
      <c r="UTZ59" s="89"/>
      <c r="UUA59" s="89"/>
      <c r="UUB59" s="89"/>
      <c r="UUC59" s="89"/>
      <c r="UUD59" s="89"/>
      <c r="UUE59" s="89"/>
      <c r="UUF59" s="89"/>
      <c r="UUG59" s="89"/>
      <c r="UUH59" s="89"/>
      <c r="UUI59" s="89"/>
      <c r="UUJ59" s="89"/>
      <c r="UUK59" s="89"/>
      <c r="UUL59" s="89"/>
      <c r="UUM59" s="89"/>
      <c r="UUN59" s="89"/>
      <c r="UUO59" s="89"/>
      <c r="UUP59" s="89"/>
      <c r="UUQ59" s="89"/>
      <c r="UUR59" s="89"/>
      <c r="UUS59" s="89"/>
      <c r="UUT59" s="89"/>
      <c r="UUU59" s="89"/>
      <c r="UUV59" s="89"/>
      <c r="UUW59" s="89"/>
      <c r="UUX59" s="89"/>
      <c r="UUY59" s="89"/>
      <c r="UUZ59" s="89"/>
      <c r="UVA59" s="89"/>
      <c r="UVB59" s="89"/>
      <c r="UVC59" s="89"/>
      <c r="UVD59" s="89"/>
      <c r="UVE59" s="89"/>
      <c r="UVF59" s="89"/>
      <c r="UVG59" s="89"/>
      <c r="UVH59" s="89"/>
      <c r="UVI59" s="89"/>
      <c r="UVJ59" s="89"/>
      <c r="UVK59" s="89"/>
      <c r="UVL59" s="89"/>
      <c r="UVM59" s="89"/>
      <c r="UVN59" s="89"/>
      <c r="UVO59" s="89"/>
      <c r="UVP59" s="89"/>
      <c r="UVQ59" s="89"/>
      <c r="UVR59" s="89"/>
      <c r="UVS59" s="89"/>
      <c r="UVT59" s="89"/>
      <c r="UVU59" s="89"/>
      <c r="UVV59" s="89"/>
      <c r="UVW59" s="89"/>
      <c r="UVX59" s="89"/>
      <c r="UVY59" s="89"/>
      <c r="UVZ59" s="89"/>
      <c r="UWA59" s="89"/>
      <c r="UWB59" s="89"/>
      <c r="UWC59" s="89"/>
      <c r="UWD59" s="89"/>
      <c r="UWE59" s="89"/>
      <c r="UWF59" s="89"/>
      <c r="UWG59" s="89"/>
      <c r="UWH59" s="89"/>
      <c r="UWI59" s="89"/>
      <c r="UWJ59" s="89"/>
      <c r="UWK59" s="89"/>
      <c r="UWL59" s="89"/>
      <c r="UWM59" s="89"/>
      <c r="UWN59" s="89"/>
      <c r="UWO59" s="89"/>
      <c r="UWP59" s="89"/>
      <c r="UWQ59" s="89"/>
      <c r="UWR59" s="89"/>
      <c r="UWS59" s="89"/>
      <c r="UWT59" s="89"/>
      <c r="UWU59" s="89"/>
      <c r="UWV59" s="89"/>
      <c r="UWW59" s="89"/>
      <c r="UWX59" s="89"/>
      <c r="UWY59" s="89"/>
      <c r="UWZ59" s="89"/>
      <c r="UXA59" s="89"/>
      <c r="UXB59" s="89"/>
      <c r="UXC59" s="89"/>
      <c r="UXD59" s="89"/>
      <c r="UXE59" s="89"/>
      <c r="UXF59" s="89"/>
      <c r="UXG59" s="89"/>
      <c r="UXH59" s="89"/>
      <c r="UXI59" s="89"/>
      <c r="UXJ59" s="89"/>
      <c r="UXK59" s="89"/>
      <c r="UXL59" s="89"/>
      <c r="UXM59" s="89"/>
      <c r="UXN59" s="89"/>
      <c r="UXO59" s="89"/>
      <c r="UXP59" s="89"/>
      <c r="UXQ59" s="89"/>
      <c r="UXR59" s="89"/>
      <c r="UXS59" s="89"/>
      <c r="UXT59" s="89"/>
      <c r="UXU59" s="89"/>
      <c r="UXV59" s="89"/>
      <c r="UXW59" s="89"/>
      <c r="UXX59" s="89"/>
      <c r="UXY59" s="89"/>
      <c r="UXZ59" s="89"/>
      <c r="UYA59" s="89"/>
      <c r="UYB59" s="89"/>
      <c r="UYC59" s="89"/>
      <c r="UYD59" s="89"/>
      <c r="UYE59" s="89"/>
      <c r="UYF59" s="89"/>
      <c r="UYG59" s="89"/>
      <c r="UYH59" s="89"/>
      <c r="UYI59" s="89"/>
      <c r="UYJ59" s="89"/>
      <c r="UYK59" s="89"/>
      <c r="UYL59" s="89"/>
      <c r="UYM59" s="89"/>
      <c r="UYN59" s="89"/>
      <c r="UYO59" s="89"/>
      <c r="UYP59" s="89"/>
      <c r="UYQ59" s="89"/>
      <c r="UYR59" s="89"/>
      <c r="UYS59" s="89"/>
      <c r="UYT59" s="89"/>
      <c r="UYU59" s="89"/>
      <c r="UYV59" s="89"/>
      <c r="UYW59" s="89"/>
      <c r="UYX59" s="89"/>
      <c r="UYY59" s="89"/>
      <c r="UYZ59" s="89"/>
      <c r="UZA59" s="89"/>
      <c r="UZB59" s="89"/>
      <c r="UZC59" s="89"/>
      <c r="UZD59" s="89"/>
      <c r="UZE59" s="89"/>
      <c r="UZF59" s="89"/>
      <c r="UZG59" s="89"/>
      <c r="UZH59" s="89"/>
      <c r="UZI59" s="89"/>
      <c r="UZJ59" s="89"/>
      <c r="UZK59" s="89"/>
      <c r="UZL59" s="89"/>
      <c r="UZM59" s="89"/>
      <c r="UZN59" s="89"/>
      <c r="UZO59" s="89"/>
      <c r="UZP59" s="89"/>
      <c r="UZQ59" s="89"/>
      <c r="UZR59" s="89"/>
      <c r="UZS59" s="89"/>
      <c r="UZT59" s="89"/>
      <c r="UZU59" s="89"/>
      <c r="UZV59" s="89"/>
      <c r="UZW59" s="89"/>
      <c r="UZX59" s="89"/>
      <c r="UZY59" s="89"/>
      <c r="UZZ59" s="89"/>
      <c r="VAA59" s="89"/>
      <c r="VAB59" s="89"/>
      <c r="VAC59" s="89"/>
      <c r="VAD59" s="89"/>
      <c r="VAE59" s="89"/>
      <c r="VAF59" s="89"/>
      <c r="VAG59" s="89"/>
      <c r="VAH59" s="89"/>
      <c r="VAI59" s="89"/>
      <c r="VAJ59" s="89"/>
      <c r="VAK59" s="89"/>
      <c r="VAL59" s="89"/>
      <c r="VAM59" s="89"/>
      <c r="VAN59" s="89"/>
      <c r="VAO59" s="89"/>
      <c r="VAP59" s="89"/>
      <c r="VAQ59" s="89"/>
      <c r="VAR59" s="89"/>
      <c r="VAS59" s="89"/>
      <c r="VAT59" s="89"/>
      <c r="VAU59" s="89"/>
      <c r="VAV59" s="89"/>
      <c r="VAW59" s="89"/>
      <c r="VAX59" s="89"/>
      <c r="VAY59" s="89"/>
      <c r="VAZ59" s="89"/>
      <c r="VBA59" s="89"/>
      <c r="VBB59" s="89"/>
      <c r="VBC59" s="89"/>
      <c r="VBD59" s="89"/>
      <c r="VBE59" s="89"/>
      <c r="VBF59" s="89"/>
      <c r="VBG59" s="89"/>
      <c r="VBH59" s="89"/>
      <c r="VBI59" s="89"/>
      <c r="VBJ59" s="89"/>
      <c r="VBK59" s="89"/>
      <c r="VBL59" s="89"/>
      <c r="VBM59" s="89"/>
      <c r="VBN59" s="89"/>
      <c r="VBO59" s="89"/>
      <c r="VBP59" s="89"/>
      <c r="VBQ59" s="89"/>
      <c r="VBR59" s="89"/>
      <c r="VBS59" s="89"/>
      <c r="VBT59" s="89"/>
      <c r="VBU59" s="89"/>
      <c r="VBV59" s="89"/>
      <c r="VBW59" s="89"/>
      <c r="VBX59" s="89"/>
      <c r="VBY59" s="89"/>
      <c r="VBZ59" s="89"/>
      <c r="VCA59" s="89"/>
      <c r="VCB59" s="89"/>
      <c r="VCC59" s="89"/>
      <c r="VCD59" s="89"/>
      <c r="VCE59" s="89"/>
      <c r="VCF59" s="89"/>
      <c r="VCG59" s="89"/>
      <c r="VCH59" s="89"/>
      <c r="VCI59" s="89"/>
      <c r="VCJ59" s="89"/>
      <c r="VCK59" s="89"/>
      <c r="VCL59" s="89"/>
      <c r="VCM59" s="89"/>
      <c r="VCN59" s="89"/>
      <c r="VCO59" s="89"/>
      <c r="VCP59" s="89"/>
      <c r="VCQ59" s="89"/>
      <c r="VCR59" s="89"/>
      <c r="VCS59" s="89"/>
      <c r="VCT59" s="89"/>
      <c r="VCU59" s="89"/>
      <c r="VCV59" s="89"/>
      <c r="VCW59" s="89"/>
      <c r="VCX59" s="89"/>
      <c r="VCY59" s="89"/>
      <c r="VCZ59" s="89"/>
      <c r="VDA59" s="89"/>
      <c r="VDB59" s="89"/>
      <c r="VDC59" s="89"/>
      <c r="VDD59" s="89"/>
      <c r="VDE59" s="89"/>
      <c r="VDF59" s="89"/>
      <c r="VDG59" s="89"/>
      <c r="VDH59" s="89"/>
      <c r="VDI59" s="89"/>
      <c r="VDJ59" s="89"/>
      <c r="VDK59" s="89"/>
      <c r="VDL59" s="89"/>
      <c r="VDM59" s="89"/>
      <c r="VDN59" s="89"/>
      <c r="VDO59" s="89"/>
      <c r="VDP59" s="89"/>
      <c r="VDQ59" s="89"/>
      <c r="VDR59" s="89"/>
      <c r="VDS59" s="89"/>
      <c r="VDT59" s="89"/>
      <c r="VDU59" s="89"/>
      <c r="VDV59" s="89"/>
      <c r="VDW59" s="89"/>
      <c r="VDX59" s="89"/>
      <c r="VDY59" s="89"/>
      <c r="VDZ59" s="89"/>
      <c r="VEA59" s="89"/>
      <c r="VEB59" s="89"/>
      <c r="VEC59" s="89"/>
      <c r="VED59" s="89"/>
      <c r="VEE59" s="89"/>
      <c r="VEF59" s="89"/>
      <c r="VEG59" s="89"/>
      <c r="VEH59" s="89"/>
      <c r="VEI59" s="89"/>
      <c r="VEJ59" s="89"/>
      <c r="VEK59" s="89"/>
      <c r="VEL59" s="89"/>
      <c r="VEM59" s="89"/>
      <c r="VEN59" s="89"/>
      <c r="VEO59" s="89"/>
      <c r="VEP59" s="89"/>
      <c r="VEQ59" s="89"/>
      <c r="VER59" s="89"/>
      <c r="VES59" s="89"/>
      <c r="VET59" s="89"/>
      <c r="VEU59" s="89"/>
      <c r="VEV59" s="89"/>
      <c r="VEW59" s="89"/>
      <c r="VEX59" s="89"/>
      <c r="VEY59" s="89"/>
      <c r="VEZ59" s="89"/>
      <c r="VFA59" s="89"/>
      <c r="VFB59" s="89"/>
      <c r="VFC59" s="89"/>
      <c r="VFD59" s="89"/>
      <c r="VFE59" s="89"/>
      <c r="VFF59" s="89"/>
      <c r="VFG59" s="89"/>
      <c r="VFH59" s="89"/>
      <c r="VFI59" s="89"/>
      <c r="VFJ59" s="89"/>
      <c r="VFK59" s="89"/>
      <c r="VFL59" s="89"/>
      <c r="VFM59" s="89"/>
      <c r="VFN59" s="89"/>
      <c r="VFO59" s="89"/>
      <c r="VFP59" s="89"/>
      <c r="VFQ59" s="89"/>
      <c r="VFR59" s="89"/>
      <c r="VFS59" s="89"/>
      <c r="VFT59" s="89"/>
      <c r="VFU59" s="89"/>
      <c r="VFV59" s="89"/>
      <c r="VFW59" s="89"/>
      <c r="VFX59" s="89"/>
      <c r="VFY59" s="89"/>
      <c r="VFZ59" s="89"/>
      <c r="VGA59" s="89"/>
      <c r="VGB59" s="89"/>
      <c r="VGC59" s="89"/>
      <c r="VGD59" s="89"/>
      <c r="VGE59" s="89"/>
      <c r="VGF59" s="89"/>
      <c r="VGG59" s="89"/>
      <c r="VGH59" s="89"/>
      <c r="VGI59" s="89"/>
      <c r="VGJ59" s="89"/>
      <c r="VGK59" s="89"/>
      <c r="VGL59" s="89"/>
      <c r="VGM59" s="89"/>
      <c r="VGN59" s="89"/>
      <c r="VGO59" s="89"/>
      <c r="VGP59" s="89"/>
      <c r="VGQ59" s="89"/>
      <c r="VGR59" s="89"/>
      <c r="VGS59" s="89"/>
      <c r="VGT59" s="89"/>
      <c r="VGU59" s="89"/>
      <c r="VGV59" s="89"/>
      <c r="VGW59" s="89"/>
      <c r="VGX59" s="89"/>
      <c r="VGY59" s="89"/>
      <c r="VGZ59" s="89"/>
      <c r="VHA59" s="89"/>
      <c r="VHB59" s="89"/>
      <c r="VHC59" s="89"/>
      <c r="VHD59" s="89"/>
      <c r="VHE59" s="89"/>
      <c r="VHF59" s="89"/>
      <c r="VHG59" s="89"/>
      <c r="VHH59" s="89"/>
      <c r="VHI59" s="89"/>
      <c r="VHJ59" s="89"/>
      <c r="VHK59" s="89"/>
      <c r="VHL59" s="89"/>
      <c r="VHM59" s="89"/>
      <c r="VHN59" s="89"/>
      <c r="VHO59" s="89"/>
      <c r="VHP59" s="89"/>
      <c r="VHQ59" s="89"/>
      <c r="VHR59" s="89"/>
      <c r="VHS59" s="89"/>
      <c r="VHT59" s="89"/>
      <c r="VHU59" s="89"/>
      <c r="VHV59" s="89"/>
      <c r="VHW59" s="89"/>
      <c r="VHX59" s="89"/>
      <c r="VHY59" s="89"/>
      <c r="VHZ59" s="89"/>
      <c r="VIA59" s="89"/>
      <c r="VIB59" s="89"/>
      <c r="VIC59" s="89"/>
      <c r="VID59" s="89"/>
      <c r="VIE59" s="89"/>
      <c r="VIF59" s="89"/>
      <c r="VIG59" s="89"/>
      <c r="VIH59" s="89"/>
      <c r="VII59" s="89"/>
      <c r="VIJ59" s="89"/>
      <c r="VIK59" s="89"/>
      <c r="VIL59" s="89"/>
      <c r="VIM59" s="89"/>
      <c r="VIN59" s="89"/>
      <c r="VIO59" s="89"/>
      <c r="VIP59" s="89"/>
      <c r="VIQ59" s="89"/>
      <c r="VIR59" s="89"/>
      <c r="VIS59" s="89"/>
      <c r="VIT59" s="89"/>
      <c r="VIU59" s="89"/>
      <c r="VIV59" s="89"/>
      <c r="VIW59" s="89"/>
      <c r="VIX59" s="89"/>
      <c r="VIY59" s="89"/>
      <c r="VIZ59" s="89"/>
      <c r="VJA59" s="89"/>
      <c r="VJB59" s="89"/>
      <c r="VJC59" s="89"/>
      <c r="VJD59" s="89"/>
      <c r="VJE59" s="89"/>
      <c r="VJF59" s="89"/>
      <c r="VJG59" s="89"/>
      <c r="VJH59" s="89"/>
      <c r="VJI59" s="89"/>
      <c r="VJJ59" s="89"/>
      <c r="VJK59" s="89"/>
      <c r="VJL59" s="89"/>
      <c r="VJM59" s="89"/>
      <c r="VJN59" s="89"/>
      <c r="VJO59" s="89"/>
      <c r="VJP59" s="89"/>
      <c r="VJQ59" s="89"/>
      <c r="VJR59" s="89"/>
      <c r="VJS59" s="89"/>
      <c r="VJT59" s="89"/>
      <c r="VJU59" s="89"/>
      <c r="VJV59" s="89"/>
      <c r="VJW59" s="89"/>
      <c r="VJX59" s="89"/>
      <c r="VJY59" s="89"/>
      <c r="VJZ59" s="89"/>
      <c r="VKA59" s="89"/>
      <c r="VKB59" s="89"/>
      <c r="VKC59" s="89"/>
      <c r="VKD59" s="89"/>
      <c r="VKE59" s="89"/>
      <c r="VKF59" s="89"/>
      <c r="VKG59" s="89"/>
      <c r="VKH59" s="89"/>
      <c r="VKI59" s="89"/>
      <c r="VKJ59" s="89"/>
      <c r="VKK59" s="89"/>
      <c r="VKL59" s="89"/>
      <c r="VKM59" s="89"/>
      <c r="VKN59" s="89"/>
      <c r="VKO59" s="89"/>
      <c r="VKP59" s="89"/>
      <c r="VKQ59" s="89"/>
      <c r="VKR59" s="89"/>
      <c r="VKS59" s="89"/>
      <c r="VKT59" s="89"/>
      <c r="VKU59" s="89"/>
      <c r="VKV59" s="89"/>
      <c r="VKW59" s="89"/>
      <c r="VKX59" s="89"/>
      <c r="VKY59" s="89"/>
      <c r="VKZ59" s="89"/>
      <c r="VLA59" s="89"/>
      <c r="VLB59" s="89"/>
      <c r="VLC59" s="89"/>
      <c r="VLD59" s="89"/>
      <c r="VLE59" s="89"/>
      <c r="VLF59" s="89"/>
      <c r="VLG59" s="89"/>
      <c r="VLH59" s="89"/>
      <c r="VLI59" s="89"/>
      <c r="VLJ59" s="89"/>
      <c r="VLK59" s="89"/>
      <c r="VLL59" s="89"/>
      <c r="VLM59" s="89"/>
      <c r="VLN59" s="89"/>
      <c r="VLO59" s="89"/>
      <c r="VLP59" s="89"/>
      <c r="VLQ59" s="89"/>
      <c r="VLR59" s="89"/>
      <c r="VLS59" s="89"/>
      <c r="VLT59" s="89"/>
      <c r="VLU59" s="89"/>
      <c r="VLV59" s="89"/>
      <c r="VLW59" s="89"/>
      <c r="VLX59" s="89"/>
      <c r="VLY59" s="89"/>
      <c r="VLZ59" s="89"/>
      <c r="VMA59" s="89"/>
      <c r="VMB59" s="89"/>
      <c r="VMC59" s="89"/>
      <c r="VMD59" s="89"/>
      <c r="VME59" s="89"/>
      <c r="VMF59" s="89"/>
      <c r="VMG59" s="89"/>
      <c r="VMH59" s="89"/>
      <c r="VMI59" s="89"/>
      <c r="VMJ59" s="89"/>
      <c r="VMK59" s="89"/>
      <c r="VML59" s="89"/>
      <c r="VMM59" s="89"/>
      <c r="VMN59" s="89"/>
      <c r="VMO59" s="89"/>
      <c r="VMP59" s="89"/>
      <c r="VMQ59" s="89"/>
      <c r="VMR59" s="89"/>
      <c r="VMS59" s="89"/>
      <c r="VMT59" s="89"/>
      <c r="VMU59" s="89"/>
      <c r="VMV59" s="89"/>
      <c r="VMW59" s="89"/>
      <c r="VMX59" s="89"/>
      <c r="VMY59" s="89"/>
      <c r="VMZ59" s="89"/>
      <c r="VNA59" s="89"/>
      <c r="VNB59" s="89"/>
      <c r="VNC59" s="89"/>
      <c r="VND59" s="89"/>
      <c r="VNE59" s="89"/>
      <c r="VNF59" s="89"/>
      <c r="VNG59" s="89"/>
      <c r="VNH59" s="89"/>
      <c r="VNI59" s="89"/>
      <c r="VNJ59" s="89"/>
      <c r="VNK59" s="89"/>
      <c r="VNL59" s="89"/>
      <c r="VNM59" s="89"/>
      <c r="VNN59" s="89"/>
      <c r="VNO59" s="89"/>
      <c r="VNP59" s="89"/>
      <c r="VNQ59" s="89"/>
      <c r="VNR59" s="89"/>
      <c r="VNS59" s="89"/>
      <c r="VNT59" s="89"/>
      <c r="VNU59" s="89"/>
      <c r="VNV59" s="89"/>
      <c r="VNW59" s="89"/>
      <c r="VNX59" s="89"/>
      <c r="VNY59" s="89"/>
      <c r="VNZ59" s="89"/>
      <c r="VOA59" s="89"/>
      <c r="VOB59" s="89"/>
      <c r="VOC59" s="89"/>
      <c r="VOD59" s="89"/>
      <c r="VOE59" s="89"/>
      <c r="VOF59" s="89"/>
      <c r="VOG59" s="89"/>
      <c r="VOH59" s="89"/>
      <c r="VOI59" s="89"/>
      <c r="VOJ59" s="89"/>
      <c r="VOK59" s="89"/>
      <c r="VOL59" s="89"/>
      <c r="VOM59" s="89"/>
      <c r="VON59" s="89"/>
      <c r="VOO59" s="89"/>
      <c r="VOP59" s="89"/>
      <c r="VOQ59" s="89"/>
      <c r="VOR59" s="89"/>
      <c r="VOS59" s="89"/>
      <c r="VOT59" s="89"/>
      <c r="VOU59" s="89"/>
      <c r="VOV59" s="89"/>
      <c r="VOW59" s="89"/>
      <c r="VOX59" s="89"/>
      <c r="VOY59" s="89"/>
      <c r="VOZ59" s="89"/>
      <c r="VPA59" s="89"/>
      <c r="VPB59" s="89"/>
      <c r="VPC59" s="89"/>
      <c r="VPD59" s="89"/>
      <c r="VPE59" s="89"/>
      <c r="VPF59" s="89"/>
      <c r="VPG59" s="89"/>
      <c r="VPH59" s="89"/>
      <c r="VPI59" s="89"/>
      <c r="VPJ59" s="89"/>
      <c r="VPK59" s="89"/>
      <c r="VPL59" s="89"/>
      <c r="VPM59" s="89"/>
      <c r="VPN59" s="89"/>
      <c r="VPO59" s="89"/>
      <c r="VPP59" s="89"/>
      <c r="VPQ59" s="89"/>
      <c r="VPR59" s="89"/>
      <c r="VPS59" s="89"/>
      <c r="VPT59" s="89"/>
      <c r="VPU59" s="89"/>
      <c r="VPV59" s="89"/>
      <c r="VPW59" s="89"/>
      <c r="VPX59" s="89"/>
      <c r="VPY59" s="89"/>
      <c r="VPZ59" s="89"/>
      <c r="VQA59" s="89"/>
      <c r="VQB59" s="89"/>
      <c r="VQC59" s="89"/>
      <c r="VQD59" s="89"/>
      <c r="VQE59" s="89"/>
      <c r="VQF59" s="89"/>
      <c r="VQG59" s="89"/>
      <c r="VQH59" s="89"/>
      <c r="VQI59" s="89"/>
      <c r="VQJ59" s="89"/>
      <c r="VQK59" s="89"/>
      <c r="VQL59" s="89"/>
      <c r="VQM59" s="89"/>
      <c r="VQN59" s="89"/>
      <c r="VQO59" s="89"/>
      <c r="VQP59" s="89"/>
      <c r="VQQ59" s="89"/>
      <c r="VQR59" s="89"/>
      <c r="VQS59" s="89"/>
      <c r="VQT59" s="89"/>
      <c r="VQU59" s="89"/>
      <c r="VQV59" s="89"/>
      <c r="VQW59" s="89"/>
      <c r="VQX59" s="89"/>
      <c r="VQY59" s="89"/>
      <c r="VQZ59" s="89"/>
      <c r="VRA59" s="89"/>
      <c r="VRB59" s="89"/>
      <c r="VRC59" s="89"/>
      <c r="VRD59" s="89"/>
      <c r="VRE59" s="89"/>
      <c r="VRF59" s="89"/>
      <c r="VRG59" s="89"/>
      <c r="VRH59" s="89"/>
      <c r="VRI59" s="89"/>
      <c r="VRJ59" s="89"/>
      <c r="VRK59" s="89"/>
      <c r="VRL59" s="89"/>
      <c r="VRM59" s="89"/>
      <c r="VRN59" s="89"/>
      <c r="VRO59" s="89"/>
      <c r="VRP59" s="89"/>
      <c r="VRQ59" s="89"/>
      <c r="VRR59" s="89"/>
      <c r="VRS59" s="89"/>
      <c r="VRT59" s="89"/>
      <c r="VRU59" s="89"/>
      <c r="VRV59" s="89"/>
      <c r="VRW59" s="89"/>
      <c r="VRX59" s="89"/>
      <c r="VRY59" s="89"/>
      <c r="VRZ59" s="89"/>
      <c r="VSA59" s="89"/>
      <c r="VSB59" s="89"/>
      <c r="VSC59" s="89"/>
      <c r="VSD59" s="89"/>
      <c r="VSE59" s="89"/>
      <c r="VSF59" s="89"/>
      <c r="VSG59" s="89"/>
      <c r="VSH59" s="89"/>
      <c r="VSI59" s="89"/>
      <c r="VSJ59" s="89"/>
      <c r="VSK59" s="89"/>
      <c r="VSL59" s="89"/>
      <c r="VSM59" s="89"/>
      <c r="VSN59" s="89"/>
      <c r="VSO59" s="89"/>
      <c r="VSP59" s="89"/>
      <c r="VSQ59" s="89"/>
      <c r="VSR59" s="89"/>
      <c r="VSS59" s="89"/>
      <c r="VST59" s="89"/>
      <c r="VSU59" s="89"/>
      <c r="VSV59" s="89"/>
      <c r="VSW59" s="89"/>
      <c r="VSX59" s="89"/>
      <c r="VSY59" s="89"/>
      <c r="VSZ59" s="89"/>
      <c r="VTA59" s="89"/>
      <c r="VTB59" s="89"/>
      <c r="VTC59" s="89"/>
      <c r="VTD59" s="89"/>
      <c r="VTE59" s="89"/>
      <c r="VTF59" s="89"/>
      <c r="VTG59" s="89"/>
      <c r="VTH59" s="89"/>
      <c r="VTI59" s="89"/>
      <c r="VTJ59" s="89"/>
      <c r="VTK59" s="89"/>
      <c r="VTL59" s="89"/>
      <c r="VTM59" s="89"/>
      <c r="VTN59" s="89"/>
      <c r="VTO59" s="89"/>
      <c r="VTP59" s="89"/>
      <c r="VTQ59" s="89"/>
      <c r="VTR59" s="89"/>
      <c r="VTS59" s="89"/>
      <c r="VTT59" s="89"/>
      <c r="VTU59" s="89"/>
      <c r="VTV59" s="89"/>
      <c r="VTW59" s="89"/>
      <c r="VTX59" s="89"/>
      <c r="VTY59" s="89"/>
      <c r="VTZ59" s="89"/>
      <c r="VUA59" s="89"/>
      <c r="VUB59" s="89"/>
      <c r="VUC59" s="89"/>
      <c r="VUD59" s="89"/>
      <c r="VUE59" s="89"/>
      <c r="VUF59" s="89"/>
      <c r="VUG59" s="89"/>
      <c r="VUH59" s="89"/>
      <c r="VUI59" s="89"/>
      <c r="VUJ59" s="89"/>
      <c r="VUK59" s="89"/>
      <c r="VUL59" s="89"/>
      <c r="VUM59" s="89"/>
      <c r="VUN59" s="89"/>
      <c r="VUO59" s="89"/>
      <c r="VUP59" s="89"/>
      <c r="VUQ59" s="89"/>
      <c r="VUR59" s="89"/>
      <c r="VUS59" s="89"/>
      <c r="VUT59" s="89"/>
      <c r="VUU59" s="89"/>
      <c r="VUV59" s="89"/>
      <c r="VUW59" s="89"/>
      <c r="VUX59" s="89"/>
      <c r="VUY59" s="89"/>
      <c r="VUZ59" s="89"/>
      <c r="VVA59" s="89"/>
      <c r="VVB59" s="89"/>
      <c r="VVC59" s="89"/>
      <c r="VVD59" s="89"/>
      <c r="VVE59" s="89"/>
      <c r="VVF59" s="89"/>
      <c r="VVG59" s="89"/>
      <c r="VVH59" s="89"/>
      <c r="VVI59" s="89"/>
      <c r="VVJ59" s="89"/>
      <c r="VVK59" s="89"/>
      <c r="VVL59" s="89"/>
      <c r="VVM59" s="89"/>
      <c r="VVN59" s="89"/>
      <c r="VVO59" s="89"/>
      <c r="VVP59" s="89"/>
      <c r="VVQ59" s="89"/>
      <c r="VVR59" s="89"/>
      <c r="VVS59" s="89"/>
      <c r="VVT59" s="89"/>
      <c r="VVU59" s="89"/>
      <c r="VVV59" s="89"/>
      <c r="VVW59" s="89"/>
      <c r="VVX59" s="89"/>
      <c r="VVY59" s="89"/>
      <c r="VVZ59" s="89"/>
      <c r="VWA59" s="89"/>
      <c r="VWB59" s="89"/>
      <c r="VWC59" s="89"/>
      <c r="VWD59" s="89"/>
      <c r="VWE59" s="89"/>
      <c r="VWF59" s="89"/>
      <c r="VWG59" s="89"/>
      <c r="VWH59" s="89"/>
      <c r="VWI59" s="89"/>
      <c r="VWJ59" s="89"/>
      <c r="VWK59" s="89"/>
      <c r="VWL59" s="89"/>
      <c r="VWM59" s="89"/>
      <c r="VWN59" s="89"/>
      <c r="VWO59" s="89"/>
      <c r="VWP59" s="89"/>
      <c r="VWQ59" s="89"/>
      <c r="VWR59" s="89"/>
      <c r="VWS59" s="89"/>
      <c r="VWT59" s="89"/>
      <c r="VWU59" s="89"/>
      <c r="VWV59" s="89"/>
      <c r="VWW59" s="89"/>
      <c r="VWX59" s="89"/>
      <c r="VWY59" s="89"/>
      <c r="VWZ59" s="89"/>
      <c r="VXA59" s="89"/>
      <c r="VXB59" s="89"/>
      <c r="VXC59" s="89"/>
      <c r="VXD59" s="89"/>
      <c r="VXE59" s="89"/>
      <c r="VXF59" s="89"/>
      <c r="VXG59" s="89"/>
      <c r="VXH59" s="89"/>
      <c r="VXI59" s="89"/>
      <c r="VXJ59" s="89"/>
      <c r="VXK59" s="89"/>
      <c r="VXL59" s="89"/>
      <c r="VXM59" s="89"/>
      <c r="VXN59" s="89"/>
      <c r="VXO59" s="89"/>
      <c r="VXP59" s="89"/>
      <c r="VXQ59" s="89"/>
      <c r="VXR59" s="89"/>
      <c r="VXS59" s="89"/>
      <c r="VXT59" s="89"/>
      <c r="VXU59" s="89"/>
      <c r="VXV59" s="89"/>
      <c r="VXW59" s="89"/>
      <c r="VXX59" s="89"/>
      <c r="VXY59" s="89"/>
      <c r="VXZ59" s="89"/>
      <c r="VYA59" s="89"/>
      <c r="VYB59" s="89"/>
      <c r="VYC59" s="89"/>
      <c r="VYD59" s="89"/>
      <c r="VYE59" s="89"/>
      <c r="VYF59" s="89"/>
      <c r="VYG59" s="89"/>
      <c r="VYH59" s="89"/>
      <c r="VYI59" s="89"/>
      <c r="VYJ59" s="89"/>
      <c r="VYK59" s="89"/>
      <c r="VYL59" s="89"/>
      <c r="VYM59" s="89"/>
      <c r="VYN59" s="89"/>
      <c r="VYO59" s="89"/>
      <c r="VYP59" s="89"/>
      <c r="VYQ59" s="89"/>
      <c r="VYR59" s="89"/>
      <c r="VYS59" s="89"/>
      <c r="VYT59" s="89"/>
      <c r="VYU59" s="89"/>
      <c r="VYV59" s="89"/>
      <c r="VYW59" s="89"/>
      <c r="VYX59" s="89"/>
      <c r="VYY59" s="89"/>
      <c r="VYZ59" s="89"/>
      <c r="VZA59" s="89"/>
      <c r="VZB59" s="89"/>
      <c r="VZC59" s="89"/>
      <c r="VZD59" s="89"/>
      <c r="VZE59" s="89"/>
      <c r="VZF59" s="89"/>
      <c r="VZG59" s="89"/>
      <c r="VZH59" s="89"/>
      <c r="VZI59" s="89"/>
      <c r="VZJ59" s="89"/>
      <c r="VZK59" s="89"/>
      <c r="VZL59" s="89"/>
      <c r="VZM59" s="89"/>
      <c r="VZN59" s="89"/>
      <c r="VZO59" s="89"/>
      <c r="VZP59" s="89"/>
      <c r="VZQ59" s="89"/>
      <c r="VZR59" s="89"/>
      <c r="VZS59" s="89"/>
      <c r="VZT59" s="89"/>
      <c r="VZU59" s="89"/>
      <c r="VZV59" s="89"/>
      <c r="VZW59" s="89"/>
      <c r="VZX59" s="89"/>
      <c r="VZY59" s="89"/>
      <c r="VZZ59" s="89"/>
      <c r="WAA59" s="89"/>
      <c r="WAB59" s="89"/>
      <c r="WAC59" s="89"/>
      <c r="WAD59" s="89"/>
      <c r="WAE59" s="89"/>
      <c r="WAF59" s="89"/>
      <c r="WAG59" s="89"/>
      <c r="WAH59" s="89"/>
      <c r="WAI59" s="89"/>
      <c r="WAJ59" s="89"/>
      <c r="WAK59" s="89"/>
      <c r="WAL59" s="89"/>
      <c r="WAM59" s="89"/>
      <c r="WAN59" s="89"/>
      <c r="WAO59" s="89"/>
      <c r="WAP59" s="89"/>
      <c r="WAQ59" s="89"/>
      <c r="WAR59" s="89"/>
      <c r="WAS59" s="89"/>
      <c r="WAT59" s="89"/>
      <c r="WAU59" s="89"/>
      <c r="WAV59" s="89"/>
      <c r="WAW59" s="89"/>
      <c r="WAX59" s="89"/>
      <c r="WAY59" s="89"/>
      <c r="WAZ59" s="89"/>
      <c r="WBA59" s="89"/>
      <c r="WBB59" s="89"/>
      <c r="WBC59" s="89"/>
      <c r="WBD59" s="89"/>
      <c r="WBE59" s="89"/>
      <c r="WBF59" s="89"/>
      <c r="WBG59" s="89"/>
      <c r="WBH59" s="89"/>
      <c r="WBI59" s="89"/>
      <c r="WBJ59" s="89"/>
      <c r="WBK59" s="89"/>
      <c r="WBL59" s="89"/>
      <c r="WBM59" s="89"/>
      <c r="WBN59" s="89"/>
      <c r="WBO59" s="89"/>
      <c r="WBP59" s="89"/>
      <c r="WBQ59" s="89"/>
      <c r="WBR59" s="89"/>
      <c r="WBS59" s="89"/>
      <c r="WBT59" s="89"/>
      <c r="WBU59" s="89"/>
      <c r="WBV59" s="89"/>
      <c r="WBW59" s="89"/>
      <c r="WBX59" s="89"/>
      <c r="WBY59" s="89"/>
      <c r="WBZ59" s="89"/>
      <c r="WCA59" s="89"/>
      <c r="WCB59" s="89"/>
      <c r="WCC59" s="89"/>
      <c r="WCD59" s="89"/>
      <c r="WCE59" s="89"/>
      <c r="WCF59" s="89"/>
      <c r="WCG59" s="89"/>
      <c r="WCH59" s="89"/>
      <c r="WCI59" s="89"/>
      <c r="WCJ59" s="89"/>
      <c r="WCK59" s="89"/>
      <c r="WCL59" s="89"/>
      <c r="WCM59" s="89"/>
      <c r="WCN59" s="89"/>
      <c r="WCO59" s="89"/>
      <c r="WCP59" s="89"/>
      <c r="WCQ59" s="89"/>
      <c r="WCR59" s="89"/>
      <c r="WCS59" s="89"/>
      <c r="WCT59" s="89"/>
      <c r="WCU59" s="89"/>
      <c r="WCV59" s="89"/>
      <c r="WCW59" s="89"/>
      <c r="WCX59" s="89"/>
      <c r="WCY59" s="89"/>
      <c r="WCZ59" s="89"/>
      <c r="WDA59" s="89"/>
      <c r="WDB59" s="89"/>
      <c r="WDC59" s="89"/>
      <c r="WDD59" s="89"/>
      <c r="WDE59" s="89"/>
      <c r="WDF59" s="89"/>
      <c r="WDG59" s="89"/>
      <c r="WDH59" s="89"/>
      <c r="WDI59" s="89"/>
      <c r="WDJ59" s="89"/>
      <c r="WDK59" s="89"/>
      <c r="WDL59" s="89"/>
      <c r="WDM59" s="89"/>
      <c r="WDN59" s="89"/>
      <c r="WDO59" s="89"/>
      <c r="WDP59" s="89"/>
      <c r="WDQ59" s="89"/>
      <c r="WDR59" s="89"/>
      <c r="WDS59" s="89"/>
      <c r="WDT59" s="89"/>
      <c r="WDU59" s="89"/>
      <c r="WDV59" s="89"/>
      <c r="WDW59" s="89"/>
      <c r="WDX59" s="89"/>
      <c r="WDY59" s="89"/>
      <c r="WDZ59" s="89"/>
      <c r="WEA59" s="89"/>
      <c r="WEB59" s="89"/>
      <c r="WEC59" s="89"/>
      <c r="WED59" s="89"/>
      <c r="WEE59" s="89"/>
      <c r="WEF59" s="89"/>
      <c r="WEG59" s="89"/>
      <c r="WEH59" s="89"/>
      <c r="WEI59" s="89"/>
      <c r="WEJ59" s="89"/>
      <c r="WEK59" s="89"/>
      <c r="WEL59" s="89"/>
      <c r="WEM59" s="89"/>
      <c r="WEN59" s="89"/>
      <c r="WEO59" s="89"/>
      <c r="WEP59" s="89"/>
      <c r="WEQ59" s="89"/>
      <c r="WER59" s="89"/>
      <c r="WES59" s="89"/>
      <c r="WET59" s="89"/>
      <c r="WEU59" s="89"/>
      <c r="WEV59" s="89"/>
      <c r="WEW59" s="89"/>
      <c r="WEX59" s="89"/>
      <c r="WEY59" s="89"/>
      <c r="WEZ59" s="89"/>
      <c r="WFA59" s="89"/>
      <c r="WFB59" s="89"/>
      <c r="WFC59" s="89"/>
      <c r="WFD59" s="89"/>
      <c r="WFE59" s="89"/>
      <c r="WFF59" s="89"/>
      <c r="WFG59" s="89"/>
      <c r="WFH59" s="89"/>
      <c r="WFI59" s="89"/>
      <c r="WFJ59" s="89"/>
      <c r="WFK59" s="89"/>
      <c r="WFL59" s="89"/>
      <c r="WFM59" s="89"/>
      <c r="WFN59" s="89"/>
      <c r="WFO59" s="89"/>
      <c r="WFP59" s="89"/>
      <c r="WFQ59" s="89"/>
      <c r="WFR59" s="89"/>
      <c r="WFS59" s="89"/>
      <c r="WFT59" s="89"/>
      <c r="WFU59" s="89"/>
      <c r="WFV59" s="89"/>
      <c r="WFW59" s="89"/>
      <c r="WFX59" s="89"/>
      <c r="WFY59" s="89"/>
      <c r="WFZ59" s="89"/>
      <c r="WGA59" s="89"/>
      <c r="WGB59" s="89"/>
      <c r="WGC59" s="89"/>
      <c r="WGD59" s="89"/>
      <c r="WGE59" s="89"/>
      <c r="WGF59" s="89"/>
      <c r="WGG59" s="89"/>
      <c r="WGH59" s="89"/>
      <c r="WGI59" s="89"/>
      <c r="WGJ59" s="89"/>
      <c r="WGK59" s="89"/>
      <c r="WGL59" s="89"/>
      <c r="WGM59" s="89"/>
      <c r="WGN59" s="89"/>
      <c r="WGO59" s="89"/>
      <c r="WGP59" s="89"/>
      <c r="WGQ59" s="89"/>
      <c r="WGR59" s="89"/>
      <c r="WGS59" s="89"/>
      <c r="WGT59" s="89"/>
      <c r="WGU59" s="89"/>
      <c r="WGV59" s="89"/>
      <c r="WGW59" s="89"/>
      <c r="WGX59" s="89"/>
      <c r="WGY59" s="89"/>
      <c r="WGZ59" s="89"/>
      <c r="WHA59" s="89"/>
      <c r="WHB59" s="89"/>
      <c r="WHC59" s="89"/>
      <c r="WHD59" s="89"/>
      <c r="WHE59" s="89"/>
      <c r="WHF59" s="89"/>
      <c r="WHG59" s="89"/>
      <c r="WHH59" s="89"/>
      <c r="WHI59" s="89"/>
      <c r="WHJ59" s="89"/>
      <c r="WHK59" s="89"/>
      <c r="WHL59" s="89"/>
      <c r="WHM59" s="89"/>
      <c r="WHN59" s="89"/>
      <c r="WHO59" s="89"/>
      <c r="WHP59" s="89"/>
      <c r="WHQ59" s="89"/>
      <c r="WHR59" s="89"/>
      <c r="WHS59" s="89"/>
      <c r="WHT59" s="89"/>
      <c r="WHU59" s="89"/>
      <c r="WHV59" s="89"/>
      <c r="WHW59" s="89"/>
      <c r="WHX59" s="89"/>
      <c r="WHY59" s="89"/>
      <c r="WHZ59" s="89"/>
      <c r="WIA59" s="89"/>
      <c r="WIB59" s="89"/>
      <c r="WIC59" s="89"/>
      <c r="WID59" s="89"/>
      <c r="WIE59" s="89"/>
      <c r="WIF59" s="89"/>
      <c r="WIG59" s="89"/>
      <c r="WIH59" s="89"/>
      <c r="WII59" s="89"/>
      <c r="WIJ59" s="89"/>
      <c r="WIK59" s="89"/>
      <c r="WIL59" s="89"/>
      <c r="WIM59" s="89"/>
      <c r="WIN59" s="89"/>
      <c r="WIO59" s="89"/>
      <c r="WIP59" s="89"/>
      <c r="WIQ59" s="89"/>
      <c r="WIR59" s="89"/>
      <c r="WIS59" s="89"/>
      <c r="WIT59" s="89"/>
      <c r="WIU59" s="89"/>
      <c r="WIV59" s="89"/>
      <c r="WIW59" s="89"/>
      <c r="WIX59" s="89"/>
      <c r="WIY59" s="89"/>
      <c r="WIZ59" s="89"/>
      <c r="WJA59" s="89"/>
      <c r="WJB59" s="89"/>
      <c r="WJC59" s="89"/>
      <c r="WJD59" s="89"/>
      <c r="WJE59" s="89"/>
      <c r="WJF59" s="89"/>
      <c r="WJG59" s="89"/>
      <c r="WJH59" s="89"/>
      <c r="WJI59" s="89"/>
      <c r="WJJ59" s="89"/>
      <c r="WJK59" s="89"/>
      <c r="WJL59" s="89"/>
      <c r="WJM59" s="89"/>
      <c r="WJN59" s="89"/>
      <c r="WJO59" s="89"/>
      <c r="WJP59" s="89"/>
      <c r="WJQ59" s="89"/>
      <c r="WJR59" s="89"/>
      <c r="WJS59" s="89"/>
      <c r="WJT59" s="89"/>
      <c r="WJU59" s="89"/>
      <c r="WJV59" s="89"/>
      <c r="WJW59" s="89"/>
      <c r="WJX59" s="89"/>
      <c r="WJY59" s="89"/>
      <c r="WJZ59" s="89"/>
      <c r="WKA59" s="89"/>
      <c r="WKB59" s="89"/>
      <c r="WKC59" s="89"/>
      <c r="WKD59" s="89"/>
      <c r="WKE59" s="89"/>
      <c r="WKF59" s="89"/>
      <c r="WKG59" s="89"/>
      <c r="WKH59" s="89"/>
      <c r="WKI59" s="89"/>
      <c r="WKJ59" s="89"/>
      <c r="WKK59" s="89"/>
      <c r="WKL59" s="89"/>
      <c r="WKM59" s="89"/>
      <c r="WKN59" s="89"/>
      <c r="WKO59" s="89"/>
      <c r="WKP59" s="89"/>
      <c r="WKQ59" s="89"/>
      <c r="WKR59" s="89"/>
      <c r="WKS59" s="89"/>
      <c r="WKT59" s="89"/>
      <c r="WKU59" s="89"/>
      <c r="WKV59" s="89"/>
      <c r="WKW59" s="89"/>
      <c r="WKX59" s="89"/>
      <c r="WKY59" s="89"/>
      <c r="WKZ59" s="89"/>
      <c r="WLA59" s="89"/>
      <c r="WLB59" s="89"/>
      <c r="WLC59" s="89"/>
      <c r="WLD59" s="89"/>
      <c r="WLE59" s="89"/>
      <c r="WLF59" s="89"/>
      <c r="WLG59" s="89"/>
      <c r="WLH59" s="89"/>
      <c r="WLI59" s="89"/>
      <c r="WLJ59" s="89"/>
      <c r="WLK59" s="89"/>
      <c r="WLL59" s="89"/>
      <c r="WLM59" s="89"/>
      <c r="WLN59" s="89"/>
      <c r="WLO59" s="89"/>
      <c r="WLP59" s="89"/>
      <c r="WLQ59" s="89"/>
      <c r="WLR59" s="89"/>
      <c r="WLS59" s="89"/>
      <c r="WLT59" s="89"/>
      <c r="WLU59" s="89"/>
      <c r="WLV59" s="89"/>
      <c r="WLW59" s="89"/>
      <c r="WLX59" s="89"/>
      <c r="WLY59" s="89"/>
      <c r="WLZ59" s="89"/>
      <c r="WMA59" s="89"/>
      <c r="WMB59" s="89"/>
      <c r="WMC59" s="89"/>
      <c r="WMD59" s="89"/>
      <c r="WME59" s="89"/>
      <c r="WMF59" s="89"/>
      <c r="WMG59" s="89"/>
      <c r="WMH59" s="89"/>
      <c r="WMI59" s="89"/>
      <c r="WMJ59" s="89"/>
      <c r="WMK59" s="89"/>
      <c r="WML59" s="89"/>
      <c r="WMM59" s="89"/>
      <c r="WMN59" s="89"/>
      <c r="WMO59" s="89"/>
      <c r="WMP59" s="89"/>
      <c r="WMQ59" s="89"/>
      <c r="WMR59" s="89"/>
      <c r="WMS59" s="89"/>
      <c r="WMT59" s="89"/>
      <c r="WMU59" s="89"/>
      <c r="WMV59" s="89"/>
      <c r="WMW59" s="89"/>
      <c r="WMX59" s="89"/>
      <c r="WMY59" s="89"/>
      <c r="WMZ59" s="89"/>
      <c r="WNA59" s="89"/>
      <c r="WNB59" s="89"/>
      <c r="WNC59" s="89"/>
      <c r="WND59" s="89"/>
      <c r="WNE59" s="89"/>
      <c r="WNF59" s="89"/>
      <c r="WNG59" s="89"/>
      <c r="WNH59" s="89"/>
      <c r="WNI59" s="89"/>
      <c r="WNJ59" s="89"/>
      <c r="WNK59" s="89"/>
      <c r="WNL59" s="89"/>
      <c r="WNM59" s="89"/>
      <c r="WNN59" s="89"/>
      <c r="WNO59" s="89"/>
      <c r="WNP59" s="89"/>
      <c r="WNQ59" s="89"/>
      <c r="WNR59" s="89"/>
      <c r="WNS59" s="89"/>
      <c r="WNT59" s="89"/>
      <c r="WNU59" s="89"/>
      <c r="WNV59" s="89"/>
      <c r="WNW59" s="89"/>
      <c r="WNX59" s="89"/>
      <c r="WNY59" s="89"/>
      <c r="WNZ59" s="89"/>
      <c r="WOA59" s="89"/>
      <c r="WOB59" s="89"/>
      <c r="WOC59" s="89"/>
      <c r="WOD59" s="89"/>
      <c r="WOE59" s="89"/>
      <c r="WOF59" s="89"/>
      <c r="WOG59" s="89"/>
      <c r="WOH59" s="89"/>
      <c r="WOI59" s="89"/>
      <c r="WOJ59" s="89"/>
      <c r="WOK59" s="89"/>
      <c r="WOL59" s="89"/>
      <c r="WOM59" s="89"/>
      <c r="WON59" s="89"/>
      <c r="WOO59" s="89"/>
      <c r="WOP59" s="89"/>
      <c r="WOQ59" s="89"/>
      <c r="WOR59" s="89"/>
      <c r="WOS59" s="89"/>
      <c r="WOT59" s="89"/>
      <c r="WOU59" s="89"/>
      <c r="WOV59" s="89"/>
      <c r="WOW59" s="89"/>
      <c r="WOX59" s="89"/>
      <c r="WOY59" s="89"/>
      <c r="WOZ59" s="89"/>
      <c r="WPA59" s="89"/>
      <c r="WPB59" s="89"/>
      <c r="WPC59" s="89"/>
      <c r="WPD59" s="89"/>
      <c r="WPE59" s="89"/>
      <c r="WPF59" s="89"/>
      <c r="WPG59" s="89"/>
      <c r="WPH59" s="89"/>
      <c r="WPI59" s="89"/>
      <c r="WPJ59" s="89"/>
      <c r="WPK59" s="89"/>
      <c r="WPL59" s="89"/>
      <c r="WPM59" s="89"/>
      <c r="WPN59" s="89"/>
      <c r="WPO59" s="89"/>
      <c r="WPP59" s="89"/>
      <c r="WPQ59" s="89"/>
      <c r="WPR59" s="89"/>
      <c r="WPS59" s="89"/>
      <c r="WPT59" s="89"/>
      <c r="WPU59" s="89"/>
      <c r="WPV59" s="89"/>
      <c r="WPW59" s="89"/>
      <c r="WPX59" s="89"/>
      <c r="WPY59" s="89"/>
      <c r="WPZ59" s="89"/>
      <c r="WQA59" s="89"/>
      <c r="WQB59" s="89"/>
      <c r="WQC59" s="89"/>
      <c r="WQD59" s="89"/>
      <c r="WQE59" s="89"/>
      <c r="WQF59" s="89"/>
      <c r="WQG59" s="89"/>
      <c r="WQH59" s="89"/>
      <c r="WQI59" s="89"/>
      <c r="WQJ59" s="89"/>
      <c r="WQK59" s="89"/>
      <c r="WQL59" s="89"/>
      <c r="WQM59" s="89"/>
      <c r="WQN59" s="89"/>
      <c r="WQO59" s="89"/>
      <c r="WQP59" s="89"/>
      <c r="WQQ59" s="89"/>
      <c r="WQR59" s="89"/>
      <c r="WQS59" s="89"/>
      <c r="WQT59" s="89"/>
      <c r="WQU59" s="89"/>
      <c r="WQV59" s="89"/>
      <c r="WQW59" s="89"/>
      <c r="WQX59" s="89"/>
      <c r="WQY59" s="89"/>
      <c r="WQZ59" s="89"/>
      <c r="WRA59" s="89"/>
      <c r="WRB59" s="89"/>
      <c r="WRC59" s="89"/>
      <c r="WRD59" s="89"/>
      <c r="WRE59" s="89"/>
      <c r="WRF59" s="89"/>
      <c r="WRG59" s="89"/>
      <c r="WRH59" s="89"/>
      <c r="WRI59" s="89"/>
      <c r="WRJ59" s="89"/>
      <c r="WRK59" s="89"/>
      <c r="WRL59" s="89"/>
      <c r="WRM59" s="89"/>
      <c r="WRN59" s="89"/>
      <c r="WRO59" s="89"/>
      <c r="WRP59" s="89"/>
      <c r="WRQ59" s="89"/>
      <c r="WRR59" s="89"/>
      <c r="WRS59" s="89"/>
      <c r="WRT59" s="89"/>
      <c r="WRU59" s="89"/>
      <c r="WRV59" s="89"/>
      <c r="WRW59" s="89"/>
      <c r="WRX59" s="89"/>
      <c r="WRY59" s="89"/>
      <c r="WRZ59" s="89"/>
      <c r="WSA59" s="89"/>
      <c r="WSB59" s="89"/>
      <c r="WSC59" s="89"/>
      <c r="WSD59" s="89"/>
      <c r="WSE59" s="89"/>
      <c r="WSF59" s="89"/>
      <c r="WSG59" s="89"/>
      <c r="WSH59" s="89"/>
      <c r="WSI59" s="89"/>
      <c r="WSJ59" s="89"/>
      <c r="WSK59" s="89"/>
      <c r="WSL59" s="89"/>
      <c r="WSM59" s="89"/>
      <c r="WSN59" s="89"/>
      <c r="WSO59" s="89"/>
      <c r="WSP59" s="89"/>
      <c r="WSQ59" s="89"/>
      <c r="WSR59" s="89"/>
      <c r="WSS59" s="89"/>
      <c r="WST59" s="89"/>
      <c r="WSU59" s="89"/>
      <c r="WSV59" s="89"/>
      <c r="WSW59" s="89"/>
      <c r="WSX59" s="89"/>
      <c r="WSY59" s="89"/>
      <c r="WSZ59" s="89"/>
      <c r="WTA59" s="89"/>
      <c r="WTB59" s="89"/>
      <c r="WTC59" s="89"/>
      <c r="WTD59" s="89"/>
      <c r="WTE59" s="89"/>
      <c r="WTF59" s="89"/>
      <c r="WTG59" s="89"/>
      <c r="WTH59" s="89"/>
      <c r="WTI59" s="89"/>
      <c r="WTJ59" s="89"/>
      <c r="WTK59" s="89"/>
      <c r="WTL59" s="89"/>
      <c r="WTM59" s="89"/>
      <c r="WTN59" s="89"/>
      <c r="WTO59" s="89"/>
      <c r="WTP59" s="89"/>
      <c r="WTQ59" s="89"/>
      <c r="WTR59" s="89"/>
      <c r="WTS59" s="89"/>
      <c r="WTT59" s="89"/>
      <c r="WTU59" s="89"/>
      <c r="WTV59" s="89"/>
      <c r="WTW59" s="89"/>
      <c r="WTX59" s="89"/>
      <c r="WTY59" s="89"/>
      <c r="WTZ59" s="89"/>
      <c r="WUA59" s="89"/>
      <c r="WUB59" s="89"/>
      <c r="WUC59" s="89"/>
      <c r="WUD59" s="89"/>
      <c r="WUE59" s="89"/>
      <c r="WUF59" s="89"/>
      <c r="WUG59" s="89"/>
      <c r="WUH59" s="89"/>
      <c r="WUI59" s="89"/>
      <c r="WUJ59" s="89"/>
      <c r="WUK59" s="89"/>
      <c r="WUL59" s="89"/>
      <c r="WUM59" s="89"/>
      <c r="WUN59" s="89"/>
      <c r="WUO59" s="89"/>
      <c r="WUP59" s="89"/>
      <c r="WUQ59" s="89"/>
      <c r="WUR59" s="89"/>
      <c r="WUS59" s="89"/>
      <c r="WUT59" s="89"/>
      <c r="WUU59" s="89"/>
      <c r="WUV59" s="89"/>
      <c r="WUW59" s="89"/>
      <c r="WUX59" s="89"/>
      <c r="WUY59" s="89"/>
      <c r="WUZ59" s="89"/>
      <c r="WVA59" s="89"/>
      <c r="WVB59" s="89"/>
      <c r="WVC59" s="89"/>
      <c r="WVD59" s="89"/>
      <c r="WVE59" s="89"/>
      <c r="WVF59" s="89"/>
      <c r="WVG59" s="89"/>
      <c r="WVH59" s="89"/>
      <c r="WVI59" s="89"/>
      <c r="WVJ59" s="89"/>
      <c r="WVK59" s="89"/>
      <c r="WVL59" s="89"/>
      <c r="WVM59" s="89"/>
      <c r="WVN59" s="89"/>
      <c r="WVO59" s="89"/>
      <c r="WVP59" s="89"/>
      <c r="WVQ59" s="89"/>
      <c r="WVR59" s="89"/>
      <c r="WVS59" s="89"/>
      <c r="WVT59" s="89"/>
      <c r="WVU59" s="89"/>
      <c r="WVV59" s="89"/>
      <c r="WVW59" s="89"/>
      <c r="WVX59" s="89"/>
      <c r="WVY59" s="89"/>
      <c r="WVZ59" s="89"/>
      <c r="WWA59" s="89"/>
      <c r="WWB59" s="89"/>
      <c r="WWC59" s="89"/>
      <c r="WWD59" s="89"/>
      <c r="WWE59" s="89"/>
      <c r="WWF59" s="89"/>
      <c r="WWG59" s="89"/>
      <c r="WWH59" s="89"/>
      <c r="WWI59" s="89"/>
      <c r="WWJ59" s="89"/>
      <c r="WWK59" s="89"/>
      <c r="WWL59" s="89"/>
      <c r="WWM59" s="89"/>
      <c r="WWN59" s="89"/>
      <c r="WWO59" s="89"/>
      <c r="WWP59" s="89"/>
      <c r="WWQ59" s="89"/>
      <c r="WWR59" s="89"/>
      <c r="WWS59" s="89"/>
      <c r="WWT59" s="89"/>
      <c r="WWU59" s="89"/>
      <c r="WWV59" s="89"/>
      <c r="WWW59" s="89"/>
      <c r="WWX59" s="89"/>
      <c r="WWY59" s="89"/>
      <c r="WWZ59" s="89"/>
      <c r="WXA59" s="89"/>
      <c r="WXB59" s="89"/>
      <c r="WXC59" s="89"/>
      <c r="WXD59" s="89"/>
      <c r="WXE59" s="89"/>
      <c r="WXF59" s="89"/>
      <c r="WXG59" s="89"/>
      <c r="WXH59" s="89"/>
      <c r="WXI59" s="89"/>
      <c r="WXJ59" s="89"/>
      <c r="WXK59" s="89"/>
      <c r="WXL59" s="89"/>
      <c r="WXM59" s="89"/>
      <c r="WXN59" s="89"/>
      <c r="WXO59" s="89"/>
      <c r="WXP59" s="89"/>
      <c r="WXQ59" s="89"/>
      <c r="WXR59" s="89"/>
      <c r="WXS59" s="89"/>
      <c r="WXT59" s="89"/>
      <c r="WXU59" s="89"/>
      <c r="WXV59" s="89"/>
    </row>
    <row r="60" s="122" customFormat="1" spans="1:16194">
      <c r="A60" s="106" t="s">
        <v>42</v>
      </c>
      <c r="B60" s="106" t="s">
        <v>1132</v>
      </c>
      <c r="C60" s="107">
        <v>43291</v>
      </c>
      <c r="D60" s="106">
        <v>3</v>
      </c>
      <c r="E60" s="106">
        <v>1</v>
      </c>
      <c r="F60" s="108">
        <v>19200</v>
      </c>
      <c r="G60" s="109">
        <f t="shared" si="0"/>
        <v>19200</v>
      </c>
      <c r="H60" s="135">
        <v>1316464</v>
      </c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  <c r="Y60" s="143"/>
      <c r="Z60" s="143"/>
      <c r="AA60" s="143"/>
      <c r="AB60" s="143"/>
      <c r="AC60" s="143"/>
      <c r="AD60" s="143"/>
      <c r="AE60" s="143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3"/>
      <c r="AQ60" s="143"/>
      <c r="AR60" s="143"/>
      <c r="AS60" s="143"/>
      <c r="AT60" s="143"/>
      <c r="AU60" s="143"/>
      <c r="AV60" s="143"/>
      <c r="AW60" s="143"/>
      <c r="AX60" s="143"/>
      <c r="AY60" s="143"/>
      <c r="AZ60" s="143"/>
      <c r="BA60" s="143"/>
      <c r="BB60" s="143"/>
      <c r="BC60" s="143"/>
      <c r="BD60" s="143"/>
      <c r="BE60" s="143"/>
      <c r="BF60" s="143"/>
      <c r="BG60" s="143"/>
      <c r="BH60" s="143"/>
      <c r="BI60" s="143"/>
      <c r="BJ60" s="143"/>
      <c r="BK60" s="143"/>
      <c r="BL60" s="143"/>
      <c r="BM60" s="143"/>
      <c r="BN60" s="143"/>
      <c r="BO60" s="143"/>
      <c r="BP60" s="143"/>
      <c r="BQ60" s="143"/>
      <c r="BR60" s="143"/>
      <c r="BS60" s="143"/>
      <c r="BT60" s="143"/>
      <c r="BU60" s="143"/>
      <c r="BV60" s="143"/>
      <c r="BW60" s="143"/>
      <c r="BX60" s="143"/>
      <c r="BY60" s="143"/>
      <c r="BZ60" s="143"/>
      <c r="CA60" s="143"/>
      <c r="CB60" s="143"/>
      <c r="CC60" s="143"/>
      <c r="CD60" s="143"/>
      <c r="CE60" s="143"/>
      <c r="CF60" s="143"/>
      <c r="CG60" s="143"/>
      <c r="CH60" s="143"/>
      <c r="CI60" s="143"/>
      <c r="CJ60" s="143"/>
      <c r="CK60" s="143"/>
      <c r="CL60" s="143"/>
      <c r="CM60" s="143"/>
      <c r="CN60" s="143"/>
      <c r="CO60" s="143"/>
      <c r="CP60" s="143"/>
      <c r="CQ60" s="143"/>
      <c r="CR60" s="143"/>
      <c r="CS60" s="143"/>
      <c r="CT60" s="143"/>
      <c r="CU60" s="143"/>
      <c r="CV60" s="143"/>
      <c r="CW60" s="143"/>
      <c r="CX60" s="143"/>
      <c r="CY60" s="143"/>
      <c r="CZ60" s="143"/>
      <c r="DA60" s="143"/>
      <c r="DB60" s="143"/>
      <c r="DC60" s="143"/>
      <c r="DD60" s="143"/>
      <c r="DE60" s="143"/>
      <c r="DF60" s="143"/>
      <c r="DG60" s="143"/>
      <c r="DH60" s="143"/>
      <c r="DI60" s="143"/>
      <c r="DJ60" s="143"/>
      <c r="DK60" s="143"/>
      <c r="DL60" s="143"/>
      <c r="DM60" s="143"/>
      <c r="DN60" s="143"/>
      <c r="DO60" s="143"/>
      <c r="DP60" s="143"/>
      <c r="DQ60" s="143"/>
      <c r="DR60" s="143"/>
      <c r="DS60" s="143"/>
      <c r="DT60" s="143"/>
      <c r="DU60" s="143"/>
      <c r="DV60" s="143"/>
      <c r="DW60" s="143"/>
      <c r="DX60" s="143"/>
      <c r="DY60" s="143"/>
      <c r="DZ60" s="143"/>
      <c r="EA60" s="143"/>
      <c r="EB60" s="143"/>
      <c r="EC60" s="143"/>
      <c r="ED60" s="143"/>
      <c r="EE60" s="143"/>
      <c r="EF60" s="143"/>
      <c r="EG60" s="143"/>
      <c r="EH60" s="143"/>
      <c r="EI60" s="147"/>
      <c r="EJ60" s="147"/>
      <c r="EK60" s="147"/>
      <c r="EL60" s="147"/>
      <c r="EM60" s="147"/>
      <c r="EN60" s="147"/>
      <c r="EO60" s="147"/>
      <c r="EP60" s="147"/>
      <c r="EQ60" s="147"/>
      <c r="ER60" s="147"/>
      <c r="ES60" s="147"/>
      <c r="ET60" s="147"/>
      <c r="EU60" s="147"/>
      <c r="EV60" s="147"/>
      <c r="EW60" s="147"/>
      <c r="EX60" s="147"/>
      <c r="EY60" s="147"/>
      <c r="EZ60" s="147"/>
      <c r="FA60" s="147"/>
      <c r="FB60" s="147"/>
      <c r="FC60" s="147"/>
      <c r="FD60" s="147"/>
      <c r="FE60" s="147"/>
      <c r="FF60" s="147"/>
      <c r="FG60" s="147"/>
      <c r="FH60" s="147"/>
      <c r="FI60" s="147"/>
      <c r="FJ60" s="147"/>
      <c r="FK60" s="147"/>
      <c r="FL60" s="147"/>
      <c r="FM60" s="147"/>
      <c r="FN60" s="147"/>
      <c r="FO60" s="147"/>
      <c r="FP60" s="147"/>
      <c r="FQ60" s="147"/>
      <c r="FR60" s="147"/>
      <c r="FS60" s="147"/>
      <c r="FT60" s="147"/>
      <c r="FU60" s="147"/>
      <c r="FV60" s="147"/>
      <c r="FW60" s="147"/>
      <c r="FX60" s="147"/>
      <c r="FY60" s="147"/>
      <c r="FZ60" s="147"/>
      <c r="GA60" s="147"/>
      <c r="GB60" s="147"/>
      <c r="GC60" s="147"/>
      <c r="GD60" s="147"/>
      <c r="GE60" s="147"/>
      <c r="GF60" s="147"/>
      <c r="GG60" s="147"/>
      <c r="GH60" s="147"/>
      <c r="GI60" s="147"/>
      <c r="GJ60" s="147"/>
      <c r="GK60" s="147"/>
      <c r="GL60" s="147"/>
      <c r="GM60" s="147"/>
      <c r="GN60" s="147"/>
      <c r="GO60" s="147"/>
      <c r="GP60" s="147"/>
      <c r="GQ60" s="147"/>
      <c r="GR60" s="147"/>
      <c r="GS60" s="147"/>
      <c r="GT60" s="147"/>
      <c r="GU60" s="147"/>
      <c r="GV60" s="147"/>
      <c r="GW60" s="147"/>
      <c r="GX60" s="147"/>
      <c r="GY60" s="147"/>
      <c r="GZ60" s="147"/>
      <c r="HA60" s="147"/>
      <c r="HB60" s="147"/>
      <c r="HC60" s="147"/>
      <c r="HD60" s="147"/>
      <c r="HE60" s="147"/>
      <c r="HF60" s="147"/>
      <c r="HG60" s="147"/>
      <c r="HH60" s="147"/>
      <c r="HI60" s="147"/>
      <c r="HJ60" s="147"/>
      <c r="HK60" s="147"/>
      <c r="HL60" s="147"/>
      <c r="HM60" s="147"/>
      <c r="HN60" s="147"/>
      <c r="HO60" s="147"/>
      <c r="HP60" s="147"/>
      <c r="HQ60" s="147"/>
      <c r="HR60" s="147"/>
      <c r="HS60" s="147"/>
      <c r="HT60" s="147"/>
      <c r="HU60" s="147"/>
      <c r="HV60" s="147"/>
      <c r="HW60" s="147"/>
      <c r="HX60" s="147"/>
      <c r="HY60" s="147"/>
      <c r="HZ60" s="147"/>
      <c r="IA60" s="147"/>
      <c r="IB60" s="147"/>
      <c r="IC60" s="147"/>
      <c r="ID60" s="147"/>
      <c r="IE60" s="147"/>
      <c r="IF60" s="147"/>
      <c r="IG60" s="147"/>
      <c r="IH60" s="147"/>
      <c r="II60" s="147"/>
      <c r="IJ60" s="147"/>
      <c r="IK60" s="147"/>
      <c r="IL60" s="147"/>
      <c r="IM60" s="147"/>
      <c r="IN60" s="147"/>
      <c r="IO60" s="147"/>
      <c r="IP60" s="147"/>
      <c r="IQ60" s="147"/>
      <c r="IR60" s="147"/>
      <c r="IS60" s="147"/>
      <c r="IT60" s="147"/>
      <c r="IU60" s="147"/>
      <c r="IV60" s="147"/>
      <c r="IW60" s="147"/>
      <c r="IX60" s="147"/>
      <c r="IY60" s="147"/>
      <c r="IZ60" s="147"/>
      <c r="JA60" s="147"/>
      <c r="JB60" s="147"/>
      <c r="JC60" s="147"/>
      <c r="JD60" s="147"/>
      <c r="JE60" s="147"/>
      <c r="JF60" s="147"/>
      <c r="JG60" s="147"/>
      <c r="JH60" s="147"/>
      <c r="JI60" s="147"/>
      <c r="JJ60" s="147"/>
      <c r="JK60" s="147"/>
      <c r="JL60" s="147"/>
      <c r="JM60" s="147"/>
      <c r="JN60" s="147"/>
      <c r="JO60" s="147"/>
      <c r="JP60" s="147"/>
      <c r="JQ60" s="147"/>
      <c r="JR60" s="147"/>
      <c r="JS60" s="147"/>
      <c r="JT60" s="147"/>
      <c r="JU60" s="147"/>
      <c r="JV60" s="147"/>
      <c r="JW60" s="147"/>
      <c r="JX60" s="147"/>
      <c r="JY60" s="147"/>
      <c r="JZ60" s="147"/>
      <c r="KA60" s="147"/>
      <c r="KB60" s="147"/>
      <c r="KC60" s="147"/>
      <c r="KD60" s="147"/>
      <c r="KE60" s="147"/>
      <c r="KF60" s="147"/>
      <c r="KG60" s="147"/>
      <c r="KH60" s="147"/>
      <c r="KI60" s="147"/>
      <c r="KJ60" s="147"/>
      <c r="KK60" s="147"/>
      <c r="KL60" s="147"/>
      <c r="KM60" s="147"/>
      <c r="KN60" s="147"/>
      <c r="KO60" s="147"/>
      <c r="KP60" s="147"/>
      <c r="KQ60" s="147"/>
      <c r="KR60" s="147"/>
      <c r="KS60" s="147"/>
      <c r="KT60" s="147"/>
      <c r="KU60" s="147"/>
      <c r="KV60" s="147"/>
      <c r="KW60" s="147"/>
      <c r="KX60" s="147"/>
      <c r="KY60" s="147"/>
      <c r="KZ60" s="147"/>
      <c r="LA60" s="147"/>
      <c r="LB60" s="147"/>
      <c r="LC60" s="147"/>
      <c r="LD60" s="147"/>
      <c r="LE60" s="147"/>
      <c r="LF60" s="147"/>
      <c r="LG60" s="147"/>
      <c r="LH60" s="147"/>
      <c r="LI60" s="147"/>
      <c r="LJ60" s="147"/>
      <c r="LK60" s="147"/>
      <c r="LL60" s="147"/>
      <c r="LM60" s="147"/>
      <c r="LN60" s="147"/>
      <c r="LO60" s="147"/>
      <c r="LP60" s="147"/>
      <c r="LQ60" s="147"/>
      <c r="LR60" s="147"/>
      <c r="LS60" s="147"/>
      <c r="LT60" s="147"/>
      <c r="LU60" s="147"/>
      <c r="LV60" s="147"/>
      <c r="LW60" s="147"/>
      <c r="LX60" s="147"/>
      <c r="LY60" s="147"/>
      <c r="LZ60" s="147"/>
      <c r="MA60" s="147"/>
      <c r="MB60" s="147"/>
      <c r="MC60" s="147"/>
      <c r="MD60" s="147"/>
      <c r="ME60" s="147"/>
      <c r="MF60" s="147"/>
      <c r="MG60" s="147"/>
      <c r="MH60" s="147"/>
      <c r="MI60" s="147"/>
      <c r="MJ60" s="147"/>
      <c r="MK60" s="147"/>
      <c r="ML60" s="147"/>
      <c r="MM60" s="147"/>
      <c r="MN60" s="147"/>
      <c r="MO60" s="147"/>
      <c r="MP60" s="147"/>
      <c r="MQ60" s="147"/>
      <c r="MR60" s="147"/>
      <c r="MS60" s="147"/>
      <c r="MT60" s="147"/>
      <c r="MU60" s="147"/>
      <c r="MV60" s="147"/>
      <c r="MW60" s="147"/>
      <c r="MX60" s="147"/>
      <c r="MY60" s="147"/>
      <c r="MZ60" s="147"/>
      <c r="NA60" s="147"/>
      <c r="NB60" s="147"/>
      <c r="NC60" s="147"/>
      <c r="ND60" s="147"/>
      <c r="NE60" s="147"/>
      <c r="NF60" s="147"/>
      <c r="NG60" s="147"/>
      <c r="NH60" s="147"/>
      <c r="NI60" s="147"/>
      <c r="NJ60" s="147"/>
      <c r="NK60" s="147"/>
      <c r="NL60" s="147"/>
      <c r="NM60" s="147"/>
      <c r="NN60" s="147"/>
      <c r="NO60" s="147"/>
      <c r="NP60" s="147"/>
      <c r="NQ60" s="147"/>
      <c r="NR60" s="147"/>
      <c r="NS60" s="147"/>
      <c r="NT60" s="147"/>
      <c r="NU60" s="147"/>
      <c r="NV60" s="147"/>
      <c r="NW60" s="147"/>
      <c r="NX60" s="147"/>
      <c r="NY60" s="147"/>
      <c r="NZ60" s="147"/>
      <c r="OA60" s="147"/>
      <c r="OB60" s="147"/>
      <c r="OC60" s="147"/>
      <c r="OD60" s="147"/>
      <c r="OE60" s="147"/>
      <c r="OF60" s="147"/>
      <c r="OG60" s="147"/>
      <c r="OH60" s="147"/>
      <c r="OI60" s="147"/>
      <c r="OJ60" s="147"/>
      <c r="OK60" s="147"/>
      <c r="OL60" s="147"/>
      <c r="OM60" s="147"/>
      <c r="ON60" s="147"/>
      <c r="OO60" s="147"/>
      <c r="OP60" s="147"/>
      <c r="OQ60" s="147"/>
      <c r="OR60" s="147"/>
      <c r="OS60" s="147"/>
      <c r="OT60" s="147"/>
      <c r="OU60" s="147"/>
      <c r="OV60" s="147"/>
      <c r="OW60" s="147"/>
      <c r="OX60" s="147"/>
      <c r="OY60" s="147"/>
      <c r="OZ60" s="147"/>
      <c r="PA60" s="147"/>
      <c r="PB60" s="147"/>
      <c r="PC60" s="147"/>
      <c r="PD60" s="147"/>
      <c r="PE60" s="147"/>
      <c r="PF60" s="147"/>
      <c r="PG60" s="147"/>
      <c r="PH60" s="147"/>
      <c r="PI60" s="147"/>
      <c r="PJ60" s="147"/>
      <c r="PK60" s="147"/>
      <c r="PL60" s="147"/>
      <c r="PM60" s="147"/>
      <c r="PN60" s="147"/>
      <c r="PO60" s="147"/>
      <c r="PP60" s="147"/>
      <c r="PQ60" s="147"/>
      <c r="PR60" s="147"/>
      <c r="PS60" s="147"/>
      <c r="PT60" s="147"/>
      <c r="PU60" s="147"/>
      <c r="PV60" s="147"/>
      <c r="PW60" s="147"/>
      <c r="PX60" s="147"/>
      <c r="PY60" s="147"/>
      <c r="PZ60" s="147"/>
      <c r="QA60" s="147"/>
      <c r="QB60" s="147"/>
      <c r="QC60" s="147"/>
      <c r="QD60" s="147"/>
      <c r="QE60" s="147"/>
      <c r="QF60" s="147"/>
      <c r="QG60" s="147"/>
      <c r="QH60" s="147"/>
      <c r="QI60" s="147"/>
      <c r="QJ60" s="147"/>
      <c r="QK60" s="147"/>
      <c r="QL60" s="147"/>
      <c r="QM60" s="147"/>
      <c r="QN60" s="147"/>
      <c r="QO60" s="147"/>
      <c r="QP60" s="147"/>
      <c r="QQ60" s="147"/>
      <c r="QR60" s="147"/>
      <c r="QS60" s="147"/>
      <c r="QT60" s="147"/>
      <c r="QU60" s="147"/>
      <c r="QV60" s="147"/>
      <c r="QW60" s="147"/>
      <c r="QX60" s="147"/>
      <c r="QY60" s="147"/>
      <c r="QZ60" s="147"/>
      <c r="RA60" s="147"/>
      <c r="RB60" s="147"/>
      <c r="RC60" s="147"/>
      <c r="RD60" s="147"/>
      <c r="RE60" s="147"/>
      <c r="RF60" s="147"/>
      <c r="RG60" s="147"/>
      <c r="RH60" s="147"/>
      <c r="RI60" s="147"/>
      <c r="RJ60" s="147"/>
      <c r="RK60" s="147"/>
      <c r="RL60" s="147"/>
      <c r="RM60" s="147"/>
      <c r="RN60" s="147"/>
      <c r="RO60" s="147"/>
      <c r="RP60" s="147"/>
      <c r="RQ60" s="147"/>
      <c r="RR60" s="147"/>
      <c r="RS60" s="147"/>
      <c r="RT60" s="147"/>
      <c r="RU60" s="147"/>
      <c r="RV60" s="147"/>
      <c r="RW60" s="147"/>
      <c r="RX60" s="147"/>
      <c r="RY60" s="147"/>
      <c r="RZ60" s="147"/>
      <c r="SA60" s="147"/>
      <c r="SB60" s="147"/>
      <c r="SC60" s="147"/>
      <c r="SD60" s="147"/>
      <c r="SE60" s="147"/>
      <c r="SF60" s="147"/>
      <c r="SG60" s="147"/>
      <c r="SH60" s="147"/>
      <c r="SI60" s="147"/>
      <c r="SJ60" s="147"/>
      <c r="SK60" s="147"/>
      <c r="SL60" s="147"/>
      <c r="SM60" s="147"/>
      <c r="SN60" s="147"/>
      <c r="SO60" s="147"/>
      <c r="SP60" s="147"/>
      <c r="SQ60" s="147"/>
      <c r="SR60" s="147"/>
      <c r="SS60" s="147"/>
      <c r="ST60" s="147"/>
      <c r="SU60" s="147"/>
      <c r="SV60" s="147"/>
      <c r="SW60" s="147"/>
      <c r="SX60" s="147"/>
      <c r="SY60" s="147"/>
      <c r="SZ60" s="147"/>
      <c r="TA60" s="147"/>
      <c r="TB60" s="147"/>
      <c r="TC60" s="147"/>
      <c r="TD60" s="147"/>
      <c r="TE60" s="147"/>
      <c r="TF60" s="147"/>
      <c r="TG60" s="147"/>
      <c r="TH60" s="147"/>
      <c r="TI60" s="147"/>
      <c r="TJ60" s="147"/>
      <c r="TK60" s="147"/>
      <c r="TL60" s="147"/>
      <c r="TM60" s="147"/>
      <c r="TN60" s="147"/>
      <c r="TO60" s="147"/>
      <c r="TP60" s="147"/>
      <c r="TQ60" s="147"/>
      <c r="TR60" s="147"/>
      <c r="TS60" s="147"/>
      <c r="TT60" s="147"/>
      <c r="TU60" s="147"/>
      <c r="TV60" s="147"/>
      <c r="TW60" s="147"/>
      <c r="TX60" s="147"/>
      <c r="TY60" s="147"/>
      <c r="TZ60" s="147"/>
      <c r="UA60" s="147"/>
      <c r="UB60" s="147"/>
      <c r="UC60" s="147"/>
      <c r="UD60" s="147"/>
      <c r="UE60" s="147"/>
      <c r="UF60" s="147"/>
      <c r="UG60" s="147"/>
      <c r="UH60" s="147"/>
      <c r="UI60" s="147"/>
      <c r="UJ60" s="147"/>
      <c r="UK60" s="147"/>
      <c r="UL60" s="147"/>
      <c r="UM60" s="147"/>
      <c r="UN60" s="147"/>
      <c r="UO60" s="147"/>
      <c r="UP60" s="147"/>
      <c r="UQ60" s="147"/>
      <c r="UR60" s="147"/>
      <c r="US60" s="147"/>
      <c r="UT60" s="147"/>
      <c r="UU60" s="147"/>
      <c r="UV60" s="147"/>
      <c r="UW60" s="147"/>
      <c r="UX60" s="147"/>
      <c r="UY60" s="147"/>
      <c r="UZ60" s="147"/>
      <c r="VA60" s="147"/>
      <c r="VB60" s="147"/>
      <c r="VC60" s="147"/>
      <c r="VD60" s="147"/>
      <c r="VE60" s="147"/>
      <c r="VF60" s="147"/>
      <c r="VG60" s="147"/>
      <c r="VH60" s="147"/>
      <c r="VI60" s="147"/>
      <c r="VJ60" s="147"/>
      <c r="VK60" s="147"/>
      <c r="VL60" s="147"/>
      <c r="VM60" s="147"/>
      <c r="VN60" s="147"/>
      <c r="VO60" s="147"/>
      <c r="VP60" s="147"/>
      <c r="VQ60" s="147"/>
      <c r="VR60" s="147"/>
      <c r="VS60" s="147"/>
      <c r="VT60" s="147"/>
      <c r="VU60" s="147"/>
      <c r="VV60" s="147"/>
      <c r="VW60" s="147"/>
      <c r="VX60" s="147"/>
      <c r="VY60" s="147"/>
      <c r="VZ60" s="147"/>
      <c r="WA60" s="147"/>
      <c r="WB60" s="147"/>
      <c r="WC60" s="147"/>
      <c r="WD60" s="147"/>
      <c r="WE60" s="147"/>
      <c r="WF60" s="147"/>
      <c r="WG60" s="147"/>
      <c r="WH60" s="147"/>
      <c r="WI60" s="147"/>
      <c r="WJ60" s="147"/>
      <c r="WK60" s="147"/>
      <c r="WL60" s="147"/>
      <c r="WM60" s="147"/>
      <c r="WN60" s="147"/>
      <c r="WO60" s="147"/>
      <c r="WP60" s="147"/>
      <c r="WQ60" s="147"/>
      <c r="WR60" s="147"/>
      <c r="WS60" s="147"/>
      <c r="WT60" s="147"/>
      <c r="WU60" s="147"/>
      <c r="WV60" s="147"/>
      <c r="WW60" s="147"/>
      <c r="WX60" s="147"/>
      <c r="WY60" s="147"/>
      <c r="WZ60" s="147"/>
      <c r="XA60" s="147"/>
      <c r="XB60" s="147"/>
      <c r="XC60" s="147"/>
      <c r="XD60" s="147"/>
      <c r="XE60" s="147"/>
      <c r="XF60" s="147"/>
      <c r="XG60" s="147"/>
      <c r="XH60" s="147"/>
      <c r="XI60" s="147"/>
      <c r="XJ60" s="147"/>
      <c r="XK60" s="147"/>
      <c r="XL60" s="147"/>
      <c r="XM60" s="147"/>
      <c r="XN60" s="147"/>
      <c r="XO60" s="147"/>
      <c r="XP60" s="147"/>
      <c r="XQ60" s="147"/>
      <c r="XR60" s="147"/>
      <c r="XS60" s="147"/>
      <c r="XT60" s="147"/>
      <c r="XU60" s="147"/>
      <c r="XV60" s="147"/>
      <c r="XW60" s="147"/>
      <c r="XX60" s="147"/>
      <c r="XY60" s="147"/>
      <c r="XZ60" s="147"/>
      <c r="YA60" s="147"/>
      <c r="YB60" s="147"/>
      <c r="YC60" s="147"/>
      <c r="YD60" s="147"/>
      <c r="YE60" s="147"/>
      <c r="YF60" s="147"/>
      <c r="YG60" s="147"/>
      <c r="YH60" s="147"/>
      <c r="YI60" s="147"/>
      <c r="YJ60" s="147"/>
      <c r="YK60" s="147"/>
      <c r="YL60" s="147"/>
      <c r="YM60" s="147"/>
      <c r="YN60" s="147"/>
      <c r="YO60" s="147"/>
      <c r="YP60" s="147"/>
      <c r="YQ60" s="147"/>
      <c r="YR60" s="147"/>
      <c r="YS60" s="147"/>
      <c r="YT60" s="147"/>
      <c r="YU60" s="147"/>
      <c r="YV60" s="147"/>
      <c r="YW60" s="147"/>
      <c r="YX60" s="147"/>
      <c r="YY60" s="147"/>
      <c r="YZ60" s="147"/>
      <c r="ZA60" s="147"/>
      <c r="ZB60" s="147"/>
      <c r="ZC60" s="147"/>
      <c r="ZD60" s="147"/>
      <c r="ZE60" s="147"/>
      <c r="ZF60" s="147"/>
      <c r="ZG60" s="147"/>
      <c r="ZH60" s="147"/>
      <c r="ZI60" s="147"/>
      <c r="ZJ60" s="147"/>
      <c r="ZK60" s="147"/>
      <c r="ZL60" s="147"/>
      <c r="ZM60" s="147"/>
      <c r="ZN60" s="147"/>
      <c r="ZO60" s="147"/>
      <c r="ZP60" s="147"/>
      <c r="ZQ60" s="147"/>
      <c r="ZR60" s="147"/>
      <c r="ZS60" s="147"/>
      <c r="ZT60" s="147"/>
      <c r="ZU60" s="147"/>
      <c r="ZV60" s="147"/>
      <c r="ZW60" s="147"/>
      <c r="ZX60" s="147"/>
      <c r="ZY60" s="147"/>
      <c r="ZZ60" s="147"/>
      <c r="AAA60" s="147"/>
      <c r="AAB60" s="147"/>
      <c r="AAC60" s="147"/>
      <c r="AAD60" s="147"/>
      <c r="AAE60" s="147"/>
      <c r="AAF60" s="147"/>
      <c r="AAG60" s="147"/>
      <c r="AAH60" s="147"/>
      <c r="AAI60" s="147"/>
      <c r="AAJ60" s="147"/>
      <c r="AAK60" s="147"/>
      <c r="AAL60" s="147"/>
      <c r="AAM60" s="147"/>
      <c r="AAN60" s="147"/>
      <c r="AAO60" s="147"/>
      <c r="AAP60" s="147"/>
      <c r="AAQ60" s="147"/>
      <c r="AAR60" s="147"/>
      <c r="AAS60" s="147"/>
      <c r="AAT60" s="147"/>
      <c r="AAU60" s="147"/>
      <c r="AAV60" s="147"/>
      <c r="AAW60" s="147"/>
      <c r="AAX60" s="147"/>
      <c r="AAY60" s="147"/>
      <c r="AAZ60" s="147"/>
      <c r="ABA60" s="147"/>
      <c r="ABB60" s="147"/>
      <c r="ABC60" s="147"/>
      <c r="ABD60" s="147"/>
      <c r="ABE60" s="147"/>
      <c r="ABF60" s="147"/>
      <c r="ABG60" s="147"/>
      <c r="ABH60" s="147"/>
      <c r="ABI60" s="147"/>
      <c r="ABJ60" s="147"/>
      <c r="ABK60" s="147"/>
      <c r="ABL60" s="147"/>
      <c r="ABM60" s="147"/>
      <c r="ABN60" s="147"/>
      <c r="ABO60" s="147"/>
      <c r="ABP60" s="147"/>
      <c r="ABQ60" s="147"/>
      <c r="ABR60" s="147"/>
      <c r="ABS60" s="147"/>
      <c r="ABT60" s="147"/>
      <c r="ABU60" s="147"/>
      <c r="ABV60" s="147"/>
      <c r="ABW60" s="147"/>
      <c r="ABX60" s="147"/>
      <c r="ABY60" s="147"/>
      <c r="ABZ60" s="147"/>
      <c r="ACA60" s="147"/>
      <c r="ACB60" s="147"/>
      <c r="ACC60" s="147"/>
      <c r="ACD60" s="147"/>
      <c r="ACE60" s="147"/>
      <c r="ACF60" s="147"/>
      <c r="ACG60" s="147"/>
      <c r="ACH60" s="147"/>
      <c r="ACI60" s="147"/>
      <c r="ACJ60" s="147"/>
      <c r="ACK60" s="147"/>
      <c r="ACL60" s="147"/>
      <c r="ACM60" s="147"/>
      <c r="ACN60" s="147"/>
      <c r="ACO60" s="147"/>
      <c r="ACP60" s="147"/>
      <c r="ACQ60" s="147"/>
      <c r="ACR60" s="147"/>
      <c r="ACS60" s="147"/>
      <c r="ACT60" s="147"/>
      <c r="ACU60" s="147"/>
      <c r="ACV60" s="147"/>
      <c r="ACW60" s="147"/>
      <c r="ACX60" s="147"/>
      <c r="ACY60" s="147"/>
      <c r="ACZ60" s="147"/>
      <c r="ADA60" s="147"/>
      <c r="ADB60" s="147"/>
      <c r="ADC60" s="147"/>
      <c r="ADD60" s="147"/>
      <c r="ADE60" s="147"/>
      <c r="ADF60" s="147"/>
      <c r="ADG60" s="147"/>
      <c r="ADH60" s="147"/>
      <c r="ADI60" s="147"/>
      <c r="ADJ60" s="147"/>
      <c r="ADK60" s="147"/>
      <c r="ADL60" s="147"/>
      <c r="ADM60" s="147"/>
      <c r="ADN60" s="147"/>
      <c r="ADO60" s="147"/>
      <c r="ADP60" s="147"/>
      <c r="ADQ60" s="147"/>
      <c r="ADR60" s="147"/>
      <c r="ADS60" s="147"/>
      <c r="ADT60" s="147"/>
      <c r="ADU60" s="147"/>
      <c r="ADV60" s="147"/>
      <c r="ADW60" s="147"/>
      <c r="ADX60" s="147"/>
      <c r="ADY60" s="147"/>
      <c r="ADZ60" s="147"/>
      <c r="AEA60" s="147"/>
      <c r="AEB60" s="147"/>
      <c r="AEC60" s="147"/>
      <c r="AED60" s="147"/>
      <c r="AEE60" s="147"/>
      <c r="AEF60" s="147"/>
      <c r="AEG60" s="147"/>
      <c r="AEH60" s="147"/>
      <c r="AEI60" s="147"/>
      <c r="AEJ60" s="147"/>
      <c r="AEK60" s="147"/>
      <c r="AEL60" s="147"/>
      <c r="AEM60" s="147"/>
      <c r="AEN60" s="147"/>
      <c r="AEO60" s="147"/>
      <c r="AEP60" s="147"/>
      <c r="AEQ60" s="147"/>
      <c r="AER60" s="147"/>
      <c r="AES60" s="147"/>
      <c r="AET60" s="147"/>
      <c r="AEU60" s="147"/>
      <c r="AEV60" s="147"/>
      <c r="AEW60" s="147"/>
      <c r="AEX60" s="147"/>
      <c r="AEY60" s="147"/>
      <c r="AEZ60" s="147"/>
      <c r="AFA60" s="147"/>
      <c r="AFB60" s="147"/>
      <c r="AFC60" s="147"/>
      <c r="AFD60" s="147"/>
      <c r="AFE60" s="147"/>
      <c r="AFF60" s="147"/>
      <c r="AFG60" s="147"/>
      <c r="AFH60" s="147"/>
      <c r="AFI60" s="147"/>
      <c r="AFJ60" s="147"/>
      <c r="AFK60" s="147"/>
      <c r="AFL60" s="147"/>
      <c r="AFM60" s="147"/>
      <c r="AFN60" s="147"/>
      <c r="AFO60" s="147"/>
      <c r="AFP60" s="147"/>
      <c r="AFQ60" s="147"/>
      <c r="AFR60" s="147"/>
      <c r="AFS60" s="147"/>
      <c r="AFT60" s="147"/>
      <c r="AFU60" s="147"/>
      <c r="AFV60" s="147"/>
      <c r="AFW60" s="147"/>
      <c r="AFX60" s="147"/>
      <c r="AFY60" s="147"/>
      <c r="AFZ60" s="147"/>
      <c r="AGA60" s="147"/>
      <c r="AGB60" s="147"/>
      <c r="AGC60" s="147"/>
      <c r="AGD60" s="147"/>
      <c r="AGE60" s="147"/>
      <c r="AGF60" s="147"/>
      <c r="AGG60" s="147"/>
      <c r="AGH60" s="147"/>
      <c r="AGI60" s="147"/>
      <c r="AGJ60" s="147"/>
      <c r="AGK60" s="147"/>
      <c r="AGL60" s="147"/>
      <c r="AGM60" s="147"/>
      <c r="AGN60" s="147"/>
      <c r="AGO60" s="147"/>
      <c r="AGP60" s="147"/>
      <c r="AGQ60" s="147"/>
      <c r="AGR60" s="147"/>
      <c r="AGS60" s="147"/>
      <c r="AGT60" s="147"/>
      <c r="AGU60" s="147"/>
      <c r="AGV60" s="147"/>
      <c r="AGW60" s="147"/>
      <c r="AGX60" s="147"/>
      <c r="AGY60" s="147"/>
      <c r="AGZ60" s="147"/>
      <c r="AHA60" s="147"/>
      <c r="AHB60" s="147"/>
      <c r="AHC60" s="147"/>
      <c r="AHD60" s="147"/>
      <c r="AHE60" s="147"/>
      <c r="AHF60" s="147"/>
      <c r="AHG60" s="147"/>
      <c r="AHH60" s="147"/>
      <c r="AHI60" s="147"/>
      <c r="AHJ60" s="147"/>
      <c r="AHK60" s="147"/>
      <c r="AHL60" s="147"/>
      <c r="AHM60" s="147"/>
      <c r="AHN60" s="147"/>
      <c r="AHO60" s="147"/>
      <c r="AHP60" s="147"/>
      <c r="AHQ60" s="147"/>
      <c r="AHR60" s="147"/>
      <c r="AHS60" s="147"/>
      <c r="AHT60" s="147"/>
      <c r="AHU60" s="147"/>
      <c r="AHV60" s="147"/>
      <c r="AHW60" s="147"/>
      <c r="AHX60" s="147"/>
      <c r="AHY60" s="147"/>
      <c r="AHZ60" s="147"/>
      <c r="AIA60" s="147"/>
      <c r="AIB60" s="147"/>
      <c r="AIC60" s="147"/>
      <c r="AID60" s="147"/>
      <c r="AIE60" s="147"/>
      <c r="AIF60" s="147"/>
      <c r="AIG60" s="147"/>
      <c r="AIH60" s="147"/>
      <c r="AII60" s="147"/>
      <c r="AIJ60" s="147"/>
      <c r="AIK60" s="147"/>
      <c r="AIL60" s="147"/>
      <c r="AIM60" s="147"/>
      <c r="AIN60" s="147"/>
      <c r="AIO60" s="147"/>
      <c r="AIP60" s="147"/>
      <c r="AIQ60" s="147"/>
      <c r="AIR60" s="147"/>
      <c r="AIS60" s="147"/>
      <c r="AIT60" s="147"/>
      <c r="AIU60" s="147"/>
      <c r="AIV60" s="147"/>
      <c r="AIW60" s="147"/>
      <c r="AIX60" s="147"/>
      <c r="AIY60" s="147"/>
      <c r="AIZ60" s="147"/>
      <c r="AJA60" s="147"/>
      <c r="AJB60" s="147"/>
      <c r="AJC60" s="147"/>
      <c r="AJD60" s="147"/>
      <c r="AJE60" s="147"/>
      <c r="AJF60" s="147"/>
      <c r="AJG60" s="147"/>
      <c r="AJH60" s="147"/>
      <c r="AJI60" s="147"/>
      <c r="AJJ60" s="147"/>
      <c r="AJK60" s="147"/>
      <c r="AJL60" s="147"/>
      <c r="AJM60" s="147"/>
      <c r="AJN60" s="147"/>
      <c r="AJO60" s="147"/>
      <c r="AJP60" s="147"/>
      <c r="AJQ60" s="147"/>
      <c r="AJR60" s="147"/>
      <c r="AJS60" s="147"/>
      <c r="AJT60" s="147"/>
      <c r="AJU60" s="147"/>
      <c r="AJV60" s="147"/>
      <c r="AJW60" s="147"/>
      <c r="AJX60" s="147"/>
      <c r="AJY60" s="147"/>
      <c r="AJZ60" s="147"/>
      <c r="AKA60" s="147"/>
      <c r="AKB60" s="147"/>
      <c r="AKC60" s="147"/>
      <c r="AKD60" s="147"/>
      <c r="AKE60" s="147"/>
      <c r="AKF60" s="147"/>
      <c r="AKG60" s="147"/>
      <c r="AKH60" s="147"/>
      <c r="AKI60" s="147"/>
      <c r="AKJ60" s="147"/>
      <c r="AKK60" s="147"/>
      <c r="AKL60" s="147"/>
      <c r="AKM60" s="147"/>
      <c r="AKN60" s="147"/>
      <c r="AKO60" s="147"/>
      <c r="AKP60" s="147"/>
      <c r="AKQ60" s="147"/>
      <c r="AKR60" s="147"/>
      <c r="AKS60" s="147"/>
      <c r="AKT60" s="147"/>
      <c r="AKU60" s="147"/>
      <c r="AKV60" s="147"/>
      <c r="AKW60" s="147"/>
      <c r="AKX60" s="147"/>
      <c r="AKY60" s="147"/>
      <c r="AKZ60" s="147"/>
      <c r="ALA60" s="147"/>
      <c r="ALB60" s="147"/>
      <c r="ALC60" s="147"/>
      <c r="ALD60" s="147"/>
      <c r="ALE60" s="147"/>
      <c r="ALF60" s="147"/>
      <c r="ALG60" s="147"/>
      <c r="ALH60" s="147"/>
      <c r="ALI60" s="147"/>
      <c r="ALJ60" s="147"/>
      <c r="ALK60" s="147"/>
      <c r="ALL60" s="147"/>
      <c r="ALM60" s="147"/>
      <c r="ALN60" s="147"/>
      <c r="ALO60" s="147"/>
      <c r="ALP60" s="147"/>
      <c r="ALQ60" s="147"/>
      <c r="ALR60" s="147"/>
      <c r="ALS60" s="147"/>
      <c r="ALT60" s="147"/>
      <c r="ALU60" s="147"/>
      <c r="ALV60" s="147"/>
      <c r="ALW60" s="147"/>
      <c r="ALX60" s="147"/>
      <c r="ALY60" s="147"/>
      <c r="ALZ60" s="147"/>
      <c r="AMA60" s="147"/>
      <c r="AMB60" s="147"/>
      <c r="AMC60" s="147"/>
      <c r="AMD60" s="147"/>
      <c r="AME60" s="147"/>
      <c r="AMF60" s="147"/>
      <c r="AMG60" s="147"/>
      <c r="AMH60" s="147"/>
      <c r="AMI60" s="147"/>
      <c r="AMJ60" s="147"/>
      <c r="AMK60" s="147"/>
      <c r="AML60" s="147"/>
      <c r="AMM60" s="147"/>
      <c r="AMN60" s="147"/>
      <c r="AMO60" s="147"/>
      <c r="AMP60" s="147"/>
      <c r="AMQ60" s="147"/>
      <c r="AMR60" s="147"/>
      <c r="AMS60" s="147"/>
      <c r="AMT60" s="147"/>
      <c r="AMU60" s="147"/>
      <c r="AMV60" s="147"/>
      <c r="AMW60" s="147"/>
      <c r="AMX60" s="147"/>
      <c r="AMY60" s="147"/>
      <c r="AMZ60" s="147"/>
      <c r="ANA60" s="147"/>
      <c r="ANB60" s="147"/>
      <c r="ANC60" s="147"/>
      <c r="AND60" s="147"/>
      <c r="ANE60" s="147"/>
      <c r="ANF60" s="147"/>
      <c r="ANG60" s="147"/>
      <c r="ANH60" s="147"/>
      <c r="ANI60" s="147"/>
      <c r="ANJ60" s="147"/>
      <c r="ANK60" s="147"/>
      <c r="ANL60" s="147"/>
      <c r="ANM60" s="147"/>
      <c r="ANN60" s="147"/>
      <c r="ANO60" s="147"/>
      <c r="ANP60" s="147"/>
      <c r="ANQ60" s="147"/>
      <c r="ANR60" s="147"/>
      <c r="ANS60" s="147"/>
      <c r="ANT60" s="147"/>
      <c r="ANU60" s="147"/>
      <c r="ANV60" s="147"/>
      <c r="ANW60" s="147"/>
      <c r="ANX60" s="147"/>
      <c r="ANY60" s="147"/>
      <c r="ANZ60" s="147"/>
      <c r="AOA60" s="147"/>
      <c r="AOB60" s="147"/>
      <c r="AOC60" s="147"/>
      <c r="AOD60" s="147"/>
      <c r="AOE60" s="147"/>
      <c r="AOF60" s="147"/>
      <c r="AOG60" s="147"/>
      <c r="AOH60" s="147"/>
      <c r="AOI60" s="147"/>
      <c r="AOJ60" s="147"/>
      <c r="AOK60" s="147"/>
      <c r="AOL60" s="147"/>
      <c r="AOM60" s="147"/>
      <c r="AON60" s="147"/>
      <c r="AOO60" s="147"/>
      <c r="AOP60" s="147"/>
      <c r="AOQ60" s="147"/>
      <c r="AOR60" s="147"/>
      <c r="AOS60" s="147"/>
      <c r="AOT60" s="147"/>
      <c r="AOU60" s="147"/>
      <c r="AOV60" s="147"/>
      <c r="AOW60" s="147"/>
      <c r="AOX60" s="147"/>
      <c r="AOY60" s="147"/>
      <c r="AOZ60" s="147"/>
      <c r="APA60" s="147"/>
      <c r="APB60" s="147"/>
      <c r="APC60" s="147"/>
      <c r="APD60" s="147"/>
      <c r="APE60" s="147"/>
      <c r="APF60" s="147"/>
      <c r="APG60" s="147"/>
      <c r="APH60" s="147"/>
      <c r="API60" s="147"/>
      <c r="APJ60" s="147"/>
      <c r="APK60" s="147"/>
      <c r="APL60" s="147"/>
      <c r="APM60" s="147"/>
      <c r="APN60" s="147"/>
      <c r="APO60" s="147"/>
      <c r="APP60" s="147"/>
      <c r="APQ60" s="147"/>
      <c r="APR60" s="147"/>
      <c r="APS60" s="147"/>
      <c r="APT60" s="147"/>
      <c r="APU60" s="147"/>
      <c r="APV60" s="147"/>
      <c r="APW60" s="147"/>
      <c r="APX60" s="147"/>
      <c r="APY60" s="147"/>
      <c r="APZ60" s="147"/>
      <c r="AQA60" s="147"/>
      <c r="AQB60" s="147"/>
      <c r="AQC60" s="147"/>
      <c r="AQD60" s="147"/>
      <c r="AQE60" s="147"/>
      <c r="AQF60" s="147"/>
      <c r="AQG60" s="147"/>
      <c r="AQH60" s="147"/>
      <c r="AQI60" s="147"/>
      <c r="AQJ60" s="147"/>
      <c r="AQK60" s="147"/>
      <c r="AQL60" s="147"/>
      <c r="AQM60" s="147"/>
      <c r="AQN60" s="147"/>
      <c r="AQO60" s="147"/>
      <c r="AQP60" s="147"/>
      <c r="AQQ60" s="147"/>
      <c r="AQR60" s="147"/>
      <c r="AQS60" s="147"/>
      <c r="AQT60" s="147"/>
      <c r="AQU60" s="147"/>
      <c r="AQV60" s="147"/>
      <c r="AQW60" s="147"/>
      <c r="AQX60" s="147"/>
      <c r="AQY60" s="147"/>
      <c r="AQZ60" s="147"/>
      <c r="ARA60" s="147"/>
      <c r="ARB60" s="147"/>
      <c r="ARC60" s="147"/>
      <c r="ARD60" s="147"/>
      <c r="ARE60" s="147"/>
      <c r="ARF60" s="147"/>
      <c r="ARG60" s="147"/>
      <c r="ARH60" s="147"/>
      <c r="ARI60" s="147"/>
      <c r="ARJ60" s="147"/>
      <c r="ARK60" s="147"/>
      <c r="ARL60" s="147"/>
      <c r="ARM60" s="147"/>
      <c r="ARN60" s="147"/>
      <c r="ARO60" s="147"/>
      <c r="ARP60" s="147"/>
      <c r="ARQ60" s="147"/>
      <c r="ARR60" s="147"/>
      <c r="ARS60" s="147"/>
      <c r="ART60" s="147"/>
      <c r="ARU60" s="147"/>
      <c r="ARV60" s="147"/>
      <c r="ARW60" s="147"/>
      <c r="ARX60" s="147"/>
      <c r="ARY60" s="147"/>
      <c r="ARZ60" s="147"/>
      <c r="ASA60" s="147"/>
      <c r="ASB60" s="147"/>
      <c r="ASC60" s="147"/>
      <c r="ASD60" s="147"/>
      <c r="ASE60" s="147"/>
      <c r="ASF60" s="147"/>
      <c r="ASG60" s="147"/>
      <c r="ASH60" s="147"/>
      <c r="ASI60" s="147"/>
      <c r="ASJ60" s="147"/>
      <c r="ASK60" s="147"/>
      <c r="ASL60" s="147"/>
      <c r="ASM60" s="147"/>
      <c r="ASN60" s="147"/>
      <c r="ASO60" s="147"/>
      <c r="ASP60" s="147"/>
      <c r="ASQ60" s="147"/>
      <c r="ASR60" s="147"/>
      <c r="ASS60" s="147"/>
      <c r="AST60" s="147"/>
      <c r="ASU60" s="147"/>
      <c r="ASV60" s="147"/>
      <c r="ASW60" s="147"/>
      <c r="ASX60" s="147"/>
      <c r="ASY60" s="147"/>
      <c r="ASZ60" s="147"/>
      <c r="ATA60" s="147"/>
      <c r="ATB60" s="147"/>
      <c r="ATC60" s="147"/>
      <c r="ATD60" s="147"/>
      <c r="ATE60" s="147"/>
      <c r="ATF60" s="147"/>
      <c r="ATG60" s="147"/>
      <c r="ATH60" s="147"/>
      <c r="ATI60" s="147"/>
      <c r="ATJ60" s="147"/>
      <c r="ATK60" s="147"/>
      <c r="ATL60" s="147"/>
      <c r="ATM60" s="147"/>
      <c r="ATN60" s="147"/>
      <c r="ATO60" s="147"/>
      <c r="ATP60" s="147"/>
      <c r="ATQ60" s="147"/>
      <c r="ATR60" s="147"/>
      <c r="ATS60" s="147"/>
      <c r="ATT60" s="147"/>
      <c r="ATU60" s="147"/>
      <c r="ATV60" s="147"/>
      <c r="ATW60" s="147"/>
      <c r="ATX60" s="147"/>
      <c r="ATY60" s="147"/>
      <c r="ATZ60" s="147"/>
      <c r="AUA60" s="147"/>
      <c r="AUB60" s="147"/>
      <c r="AUC60" s="147"/>
      <c r="AUD60" s="147"/>
      <c r="AUE60" s="147"/>
      <c r="AUF60" s="147"/>
      <c r="AUG60" s="147"/>
      <c r="AUH60" s="147"/>
      <c r="AUI60" s="147"/>
      <c r="AUJ60" s="147"/>
      <c r="AUK60" s="147"/>
      <c r="AUL60" s="147"/>
      <c r="AUM60" s="147"/>
      <c r="AUN60" s="147"/>
      <c r="AUO60" s="147"/>
      <c r="AUP60" s="147"/>
      <c r="AUQ60" s="147"/>
      <c r="AUR60" s="147"/>
      <c r="AUS60" s="147"/>
      <c r="AUT60" s="147"/>
      <c r="AUU60" s="147"/>
      <c r="AUV60" s="147"/>
      <c r="AUW60" s="147"/>
      <c r="AUX60" s="147"/>
      <c r="AUY60" s="147"/>
      <c r="AUZ60" s="147"/>
      <c r="AVA60" s="147"/>
      <c r="AVB60" s="147"/>
      <c r="AVC60" s="147"/>
      <c r="AVD60" s="147"/>
      <c r="AVE60" s="147"/>
      <c r="AVF60" s="147"/>
      <c r="AVG60" s="147"/>
      <c r="AVH60" s="147"/>
      <c r="AVI60" s="147"/>
      <c r="AVJ60" s="147"/>
      <c r="AVK60" s="147"/>
      <c r="AVL60" s="147"/>
      <c r="AVM60" s="147"/>
      <c r="AVN60" s="147"/>
      <c r="AVO60" s="147"/>
      <c r="AVP60" s="147"/>
      <c r="AVQ60" s="147"/>
      <c r="AVR60" s="147"/>
      <c r="AVS60" s="147"/>
      <c r="AVT60" s="147"/>
      <c r="AVU60" s="147"/>
      <c r="AVV60" s="147"/>
      <c r="AVW60" s="147"/>
      <c r="AVX60" s="147"/>
      <c r="AVY60" s="147"/>
      <c r="AVZ60" s="147"/>
      <c r="AWA60" s="147"/>
      <c r="AWB60" s="147"/>
      <c r="AWC60" s="147"/>
      <c r="AWD60" s="147"/>
      <c r="AWE60" s="147"/>
      <c r="AWF60" s="147"/>
      <c r="AWG60" s="147"/>
      <c r="AWH60" s="147"/>
      <c r="AWI60" s="147"/>
      <c r="AWJ60" s="147"/>
      <c r="AWK60" s="147"/>
      <c r="AWL60" s="147"/>
      <c r="AWM60" s="147"/>
      <c r="AWN60" s="147"/>
      <c r="AWO60" s="147"/>
      <c r="AWP60" s="147"/>
      <c r="AWQ60" s="147"/>
      <c r="AWR60" s="147"/>
      <c r="AWS60" s="147"/>
      <c r="AWT60" s="147"/>
      <c r="AWU60" s="147"/>
      <c r="AWV60" s="147"/>
      <c r="AWW60" s="147"/>
      <c r="AWX60" s="147"/>
      <c r="AWY60" s="147"/>
      <c r="AWZ60" s="147"/>
      <c r="AXA60" s="147"/>
      <c r="AXB60" s="147"/>
      <c r="AXC60" s="147"/>
      <c r="AXD60" s="147"/>
      <c r="AXE60" s="147"/>
      <c r="AXF60" s="147"/>
      <c r="AXG60" s="147"/>
      <c r="AXH60" s="147"/>
      <c r="AXI60" s="147"/>
      <c r="AXJ60" s="147"/>
      <c r="AXK60" s="147"/>
      <c r="AXL60" s="147"/>
      <c r="AXM60" s="147"/>
      <c r="AXN60" s="147"/>
      <c r="AXO60" s="147"/>
      <c r="AXP60" s="147"/>
      <c r="AXQ60" s="147"/>
      <c r="AXR60" s="147"/>
      <c r="AXS60" s="147"/>
      <c r="AXT60" s="147"/>
      <c r="AXU60" s="147"/>
      <c r="AXV60" s="147"/>
      <c r="AXW60" s="147"/>
      <c r="AXX60" s="147"/>
      <c r="AXY60" s="147"/>
      <c r="AXZ60" s="147"/>
      <c r="AYA60" s="147"/>
      <c r="AYB60" s="147"/>
      <c r="AYC60" s="147"/>
      <c r="AYD60" s="147"/>
      <c r="AYE60" s="147"/>
      <c r="AYF60" s="147"/>
      <c r="AYG60" s="147"/>
      <c r="AYH60" s="147"/>
      <c r="AYI60" s="147"/>
      <c r="AYJ60" s="147"/>
      <c r="AYK60" s="147"/>
      <c r="AYL60" s="147"/>
      <c r="AYM60" s="147"/>
      <c r="AYN60" s="147"/>
      <c r="AYO60" s="147"/>
      <c r="AYP60" s="147"/>
      <c r="AYQ60" s="147"/>
      <c r="AYR60" s="147"/>
      <c r="AYS60" s="147"/>
      <c r="AYT60" s="147"/>
      <c r="AYU60" s="147"/>
      <c r="AYV60" s="147"/>
      <c r="AYW60" s="147"/>
      <c r="AYX60" s="147"/>
      <c r="AYY60" s="147"/>
      <c r="AYZ60" s="147"/>
      <c r="AZA60" s="147"/>
      <c r="AZB60" s="147"/>
      <c r="AZC60" s="147"/>
      <c r="AZD60" s="147"/>
      <c r="AZE60" s="147"/>
      <c r="AZF60" s="147"/>
      <c r="AZG60" s="147"/>
      <c r="AZH60" s="147"/>
      <c r="AZI60" s="147"/>
      <c r="AZJ60" s="147"/>
      <c r="AZK60" s="147"/>
      <c r="AZL60" s="147"/>
      <c r="AZM60" s="147"/>
      <c r="AZN60" s="147"/>
      <c r="AZO60" s="147"/>
      <c r="AZP60" s="147"/>
      <c r="AZQ60" s="147"/>
      <c r="AZR60" s="147"/>
      <c r="AZS60" s="147"/>
      <c r="AZT60" s="147"/>
      <c r="AZU60" s="147"/>
      <c r="AZV60" s="147"/>
      <c r="AZW60" s="147"/>
      <c r="AZX60" s="147"/>
      <c r="AZY60" s="147"/>
      <c r="AZZ60" s="147"/>
      <c r="BAA60" s="147"/>
      <c r="BAB60" s="147"/>
      <c r="BAC60" s="147"/>
      <c r="BAD60" s="147"/>
      <c r="BAE60" s="147"/>
      <c r="BAF60" s="147"/>
      <c r="BAG60" s="147"/>
      <c r="BAH60" s="147"/>
      <c r="BAI60" s="147"/>
      <c r="BAJ60" s="147"/>
      <c r="BAK60" s="147"/>
      <c r="BAL60" s="147"/>
      <c r="BAM60" s="147"/>
      <c r="BAN60" s="147"/>
      <c r="BAO60" s="147"/>
      <c r="BAP60" s="147"/>
      <c r="BAQ60" s="147"/>
      <c r="BAR60" s="147"/>
      <c r="BAS60" s="147"/>
      <c r="BAT60" s="147"/>
      <c r="BAU60" s="147"/>
      <c r="BAV60" s="147"/>
      <c r="BAW60" s="147"/>
      <c r="BAX60" s="147"/>
      <c r="BAY60" s="147"/>
      <c r="BAZ60" s="147"/>
      <c r="BBA60" s="147"/>
      <c r="BBB60" s="147"/>
      <c r="BBC60" s="147"/>
      <c r="BBD60" s="147"/>
      <c r="BBE60" s="147"/>
      <c r="BBF60" s="147"/>
      <c r="BBG60" s="147"/>
      <c r="BBH60" s="147"/>
      <c r="BBI60" s="147"/>
      <c r="BBJ60" s="147"/>
      <c r="BBK60" s="147"/>
      <c r="BBL60" s="147"/>
      <c r="BBM60" s="147"/>
      <c r="BBN60" s="147"/>
      <c r="BBO60" s="147"/>
      <c r="BBP60" s="147"/>
      <c r="BBQ60" s="147"/>
      <c r="BBR60" s="147"/>
      <c r="BBS60" s="147"/>
      <c r="BBT60" s="147"/>
      <c r="BBU60" s="147"/>
      <c r="BBV60" s="147"/>
      <c r="BBW60" s="147"/>
      <c r="BBX60" s="147"/>
      <c r="BBY60" s="147"/>
      <c r="BBZ60" s="147"/>
      <c r="BCA60" s="147"/>
      <c r="BCB60" s="147"/>
      <c r="BCC60" s="147"/>
      <c r="BCD60" s="147"/>
      <c r="BCE60" s="147"/>
      <c r="BCF60" s="147"/>
      <c r="BCG60" s="147"/>
      <c r="BCH60" s="147"/>
      <c r="BCI60" s="147"/>
      <c r="BCJ60" s="147"/>
      <c r="BCK60" s="147"/>
      <c r="BCL60" s="147"/>
      <c r="BCM60" s="147"/>
      <c r="BCN60" s="147"/>
      <c r="BCO60" s="147"/>
      <c r="BCP60" s="147"/>
      <c r="BCQ60" s="147"/>
      <c r="BCR60" s="147"/>
      <c r="BCS60" s="147"/>
      <c r="BCT60" s="147"/>
      <c r="BCU60" s="147"/>
      <c r="BCV60" s="147"/>
      <c r="BCW60" s="147"/>
      <c r="BCX60" s="147"/>
      <c r="BCY60" s="147"/>
      <c r="BCZ60" s="147"/>
      <c r="BDA60" s="147"/>
      <c r="BDB60" s="147"/>
      <c r="BDC60" s="147"/>
      <c r="BDD60" s="147"/>
      <c r="BDE60" s="147"/>
      <c r="BDF60" s="147"/>
      <c r="BDG60" s="147"/>
      <c r="BDH60" s="147"/>
      <c r="BDI60" s="147"/>
      <c r="BDJ60" s="147"/>
      <c r="BDK60" s="147"/>
      <c r="BDL60" s="147"/>
      <c r="BDM60" s="147"/>
      <c r="BDN60" s="147"/>
      <c r="BDO60" s="147"/>
      <c r="BDP60" s="147"/>
      <c r="BDQ60" s="147"/>
      <c r="BDR60" s="147"/>
      <c r="BDS60" s="147"/>
      <c r="BDT60" s="147"/>
      <c r="BDU60" s="147"/>
      <c r="BDV60" s="147"/>
      <c r="BDW60" s="147"/>
      <c r="BDX60" s="147"/>
      <c r="BDY60" s="147"/>
      <c r="BDZ60" s="147"/>
      <c r="BEA60" s="147"/>
      <c r="BEB60" s="147"/>
      <c r="BEC60" s="147"/>
      <c r="BED60" s="147"/>
      <c r="BEE60" s="147"/>
      <c r="BEF60" s="147"/>
      <c r="BEG60" s="147"/>
      <c r="BEH60" s="147"/>
      <c r="BEI60" s="147"/>
      <c r="BEJ60" s="147"/>
      <c r="BEK60" s="147"/>
      <c r="BEL60" s="147"/>
      <c r="BEM60" s="147"/>
      <c r="BEN60" s="147"/>
      <c r="BEO60" s="147"/>
      <c r="BEP60" s="147"/>
      <c r="BEQ60" s="147"/>
      <c r="BER60" s="147"/>
      <c r="BES60" s="147"/>
      <c r="BET60" s="147"/>
      <c r="BEU60" s="147"/>
      <c r="BEV60" s="147"/>
      <c r="BEW60" s="147"/>
      <c r="BEX60" s="147"/>
      <c r="BEY60" s="147"/>
      <c r="BEZ60" s="147"/>
      <c r="BFA60" s="147"/>
      <c r="BFB60" s="147"/>
      <c r="BFC60" s="147"/>
      <c r="BFD60" s="147"/>
      <c r="BFE60" s="147"/>
      <c r="BFF60" s="147"/>
      <c r="BFG60" s="147"/>
      <c r="BFH60" s="147"/>
      <c r="BFI60" s="147"/>
      <c r="BFJ60" s="147"/>
      <c r="BFK60" s="147"/>
      <c r="BFL60" s="147"/>
      <c r="BFM60" s="147"/>
      <c r="BFN60" s="147"/>
      <c r="BFO60" s="147"/>
      <c r="BFP60" s="147"/>
      <c r="BFQ60" s="147"/>
      <c r="BFR60" s="147"/>
      <c r="BFS60" s="147"/>
      <c r="BFT60" s="147"/>
      <c r="BFU60" s="147"/>
      <c r="BFV60" s="147"/>
      <c r="BFW60" s="147"/>
      <c r="BFX60" s="147"/>
      <c r="BFY60" s="147"/>
      <c r="BFZ60" s="147"/>
      <c r="BGA60" s="147"/>
      <c r="BGB60" s="147"/>
      <c r="BGC60" s="147"/>
      <c r="BGD60" s="147"/>
      <c r="BGE60" s="147"/>
      <c r="BGF60" s="147"/>
      <c r="BGG60" s="147"/>
      <c r="BGH60" s="147"/>
      <c r="BGI60" s="147"/>
      <c r="BGJ60" s="147"/>
      <c r="BGK60" s="147"/>
      <c r="BGL60" s="147"/>
      <c r="BGM60" s="147"/>
      <c r="BGN60" s="147"/>
      <c r="BGO60" s="147"/>
      <c r="BGP60" s="147"/>
      <c r="BGQ60" s="147"/>
      <c r="BGR60" s="147"/>
      <c r="BGS60" s="147"/>
      <c r="BGT60" s="147"/>
      <c r="BGU60" s="147"/>
      <c r="BGV60" s="147"/>
      <c r="BGW60" s="147"/>
      <c r="BGX60" s="147"/>
      <c r="BGY60" s="147"/>
      <c r="BGZ60" s="147"/>
      <c r="BHA60" s="147"/>
      <c r="BHB60" s="147"/>
      <c r="BHC60" s="147"/>
      <c r="BHD60" s="147"/>
      <c r="BHE60" s="147"/>
      <c r="BHF60" s="147"/>
      <c r="BHG60" s="147"/>
      <c r="BHH60" s="147"/>
      <c r="BHI60" s="147"/>
      <c r="BHJ60" s="147"/>
      <c r="BHK60" s="147"/>
      <c r="BHL60" s="147"/>
      <c r="BHM60" s="147"/>
      <c r="BHN60" s="147"/>
      <c r="BHO60" s="147"/>
      <c r="BHP60" s="147"/>
      <c r="BHQ60" s="147"/>
      <c r="BHR60" s="147"/>
      <c r="BHS60" s="147"/>
      <c r="BHT60" s="147"/>
      <c r="BHU60" s="147"/>
      <c r="BHV60" s="147"/>
      <c r="BHW60" s="147"/>
      <c r="BHX60" s="147"/>
      <c r="BHY60" s="147"/>
      <c r="BHZ60" s="147"/>
      <c r="BIA60" s="147"/>
      <c r="BIB60" s="147"/>
      <c r="BIC60" s="147"/>
      <c r="BID60" s="147"/>
      <c r="BIE60" s="147"/>
      <c r="BIF60" s="147"/>
      <c r="BIG60" s="147"/>
      <c r="BIH60" s="147"/>
      <c r="BII60" s="147"/>
      <c r="BIJ60" s="147"/>
      <c r="BIK60" s="147"/>
      <c r="BIL60" s="147"/>
      <c r="BIM60" s="147"/>
      <c r="BIN60" s="147"/>
      <c r="BIO60" s="147"/>
      <c r="BIP60" s="147"/>
      <c r="BIQ60" s="147"/>
      <c r="BIR60" s="147"/>
      <c r="BIS60" s="147"/>
      <c r="BIT60" s="147"/>
      <c r="BIU60" s="147"/>
      <c r="BIV60" s="147"/>
      <c r="BIW60" s="147"/>
      <c r="BIX60" s="147"/>
      <c r="BIY60" s="147"/>
      <c r="BIZ60" s="147"/>
      <c r="BJA60" s="147"/>
      <c r="BJB60" s="147"/>
      <c r="BJC60" s="147"/>
      <c r="BJD60" s="147"/>
      <c r="BJE60" s="147"/>
      <c r="BJF60" s="147"/>
      <c r="BJG60" s="147"/>
      <c r="BJH60" s="147"/>
      <c r="BJI60" s="147"/>
      <c r="BJJ60" s="147"/>
      <c r="BJK60" s="147"/>
      <c r="BJL60" s="147"/>
      <c r="BJM60" s="147"/>
      <c r="BJN60" s="147"/>
      <c r="BJO60" s="147"/>
      <c r="BJP60" s="147"/>
      <c r="BJQ60" s="147"/>
      <c r="BJR60" s="147"/>
      <c r="BJS60" s="147"/>
      <c r="BJT60" s="147"/>
      <c r="BJU60" s="147"/>
      <c r="BJV60" s="147"/>
      <c r="BJW60" s="147"/>
      <c r="BJX60" s="147"/>
      <c r="BJY60" s="147"/>
      <c r="BJZ60" s="147"/>
      <c r="BKA60" s="147"/>
      <c r="BKB60" s="147"/>
      <c r="BKC60" s="147"/>
      <c r="BKD60" s="147"/>
      <c r="BKE60" s="147"/>
      <c r="BKF60" s="147"/>
      <c r="BKG60" s="147"/>
      <c r="BKH60" s="147"/>
      <c r="BKI60" s="147"/>
      <c r="BKJ60" s="147"/>
      <c r="BKK60" s="147"/>
      <c r="BKL60" s="147"/>
      <c r="BKM60" s="147"/>
      <c r="BKN60" s="147"/>
      <c r="BKO60" s="147"/>
      <c r="BKP60" s="147"/>
      <c r="BKQ60" s="147"/>
      <c r="BKR60" s="147"/>
      <c r="BKS60" s="147"/>
      <c r="BKT60" s="147"/>
      <c r="BKU60" s="147"/>
      <c r="BKV60" s="147"/>
      <c r="BKW60" s="147"/>
      <c r="BKX60" s="147"/>
      <c r="BKY60" s="147"/>
      <c r="BKZ60" s="147"/>
      <c r="BLA60" s="147"/>
      <c r="BLB60" s="147"/>
      <c r="BLC60" s="147"/>
      <c r="BLD60" s="147"/>
      <c r="BLE60" s="147"/>
      <c r="BLF60" s="147"/>
      <c r="BLG60" s="147"/>
      <c r="BLH60" s="147"/>
      <c r="BLI60" s="147"/>
      <c r="BLJ60" s="147"/>
      <c r="BLK60" s="147"/>
      <c r="BLL60" s="147"/>
      <c r="BLM60" s="147"/>
      <c r="BLN60" s="147"/>
      <c r="BLO60" s="147"/>
      <c r="BLP60" s="147"/>
      <c r="BLQ60" s="147"/>
      <c r="BLR60" s="147"/>
      <c r="BLS60" s="147"/>
      <c r="BLT60" s="147"/>
      <c r="BLU60" s="147"/>
      <c r="BLV60" s="147"/>
      <c r="BLW60" s="147"/>
      <c r="BLX60" s="147"/>
      <c r="BLY60" s="147"/>
      <c r="BLZ60" s="147"/>
      <c r="BMA60" s="147"/>
      <c r="BMB60" s="147"/>
      <c r="BMC60" s="147"/>
      <c r="BMD60" s="147"/>
      <c r="BME60" s="147"/>
      <c r="BMF60" s="147"/>
      <c r="BMG60" s="147"/>
      <c r="BMH60" s="147"/>
      <c r="BMI60" s="147"/>
      <c r="BMJ60" s="147"/>
      <c r="BMK60" s="147"/>
      <c r="BML60" s="147"/>
      <c r="BMM60" s="147"/>
      <c r="BMN60" s="147"/>
      <c r="BMO60" s="147"/>
      <c r="BMP60" s="147"/>
      <c r="BMQ60" s="147"/>
      <c r="BMR60" s="147"/>
      <c r="BMS60" s="147"/>
      <c r="BMT60" s="147"/>
      <c r="BMU60" s="147"/>
      <c r="BMV60" s="147"/>
      <c r="BMW60" s="147"/>
      <c r="BMX60" s="147"/>
      <c r="BMY60" s="147"/>
      <c r="BMZ60" s="147"/>
      <c r="BNA60" s="147"/>
      <c r="BNB60" s="147"/>
      <c r="BNC60" s="147"/>
      <c r="BND60" s="147"/>
      <c r="BNE60" s="147"/>
      <c r="BNF60" s="147"/>
      <c r="BNG60" s="147"/>
      <c r="BNH60" s="147"/>
      <c r="BNI60" s="147"/>
      <c r="BNJ60" s="147"/>
      <c r="BNK60" s="147"/>
      <c r="BNL60" s="147"/>
      <c r="BNM60" s="147"/>
      <c r="BNN60" s="147"/>
      <c r="BNO60" s="147"/>
      <c r="BNP60" s="147"/>
      <c r="BNQ60" s="147"/>
      <c r="BNR60" s="147"/>
      <c r="BNS60" s="147"/>
      <c r="BNT60" s="147"/>
      <c r="BNU60" s="147"/>
      <c r="BNV60" s="147"/>
      <c r="BNW60" s="147"/>
      <c r="BNX60" s="147"/>
      <c r="BNY60" s="147"/>
      <c r="BNZ60" s="147"/>
      <c r="BOA60" s="147"/>
      <c r="BOB60" s="147"/>
      <c r="BOC60" s="147"/>
      <c r="BOD60" s="147"/>
      <c r="BOE60" s="147"/>
      <c r="BOF60" s="147"/>
      <c r="BOG60" s="147"/>
      <c r="BOH60" s="147"/>
      <c r="BOI60" s="147"/>
      <c r="BOJ60" s="147"/>
      <c r="BOK60" s="147"/>
      <c r="BOL60" s="147"/>
      <c r="BOM60" s="147"/>
      <c r="BON60" s="147"/>
      <c r="BOO60" s="147"/>
      <c r="BOP60" s="147"/>
      <c r="BOQ60" s="147"/>
      <c r="BOR60" s="147"/>
      <c r="BOS60" s="147"/>
      <c r="BOT60" s="147"/>
      <c r="BOU60" s="147"/>
      <c r="BOV60" s="147"/>
      <c r="BOW60" s="147"/>
      <c r="BOX60" s="147"/>
      <c r="BOY60" s="147"/>
      <c r="BOZ60" s="147"/>
      <c r="BPA60" s="147"/>
      <c r="BPB60" s="147"/>
      <c r="BPC60" s="147"/>
      <c r="BPD60" s="147"/>
      <c r="BPE60" s="147"/>
      <c r="BPF60" s="147"/>
      <c r="BPG60" s="147"/>
      <c r="BPH60" s="147"/>
      <c r="BPI60" s="147"/>
      <c r="BPJ60" s="147"/>
      <c r="BPK60" s="147"/>
      <c r="BPL60" s="147"/>
      <c r="BPM60" s="147"/>
      <c r="BPN60" s="147"/>
      <c r="BPO60" s="147"/>
      <c r="BPP60" s="147"/>
      <c r="BPQ60" s="147"/>
      <c r="BPR60" s="147"/>
      <c r="BPS60" s="147"/>
      <c r="BPT60" s="147"/>
      <c r="BPU60" s="147"/>
      <c r="BPV60" s="147"/>
      <c r="BPW60" s="147"/>
      <c r="BPX60" s="147"/>
      <c r="BPY60" s="147"/>
      <c r="BPZ60" s="147"/>
      <c r="BQA60" s="147"/>
      <c r="BQB60" s="147"/>
      <c r="BQC60" s="147"/>
      <c r="BQD60" s="147"/>
      <c r="BQE60" s="147"/>
      <c r="BQF60" s="147"/>
      <c r="BQG60" s="147"/>
      <c r="BQH60" s="147"/>
      <c r="BQI60" s="147"/>
      <c r="BQJ60" s="147"/>
      <c r="BQK60" s="147"/>
      <c r="BQL60" s="147"/>
      <c r="BQM60" s="147"/>
      <c r="BQN60" s="147"/>
      <c r="BQO60" s="147"/>
      <c r="BQP60" s="147"/>
      <c r="BQQ60" s="147"/>
      <c r="BQR60" s="147"/>
      <c r="BQS60" s="147"/>
      <c r="BQT60" s="147"/>
      <c r="BQU60" s="147"/>
      <c r="BQV60" s="147"/>
      <c r="BQW60" s="147"/>
      <c r="BQX60" s="147"/>
      <c r="BQY60" s="147"/>
      <c r="BQZ60" s="147"/>
      <c r="BRA60" s="147"/>
      <c r="BRB60" s="147"/>
      <c r="BRC60" s="147"/>
      <c r="BRD60" s="147"/>
      <c r="BRE60" s="147"/>
      <c r="BRF60" s="147"/>
      <c r="BRG60" s="147"/>
      <c r="BRH60" s="147"/>
      <c r="BRI60" s="147"/>
      <c r="BRJ60" s="147"/>
      <c r="BRK60" s="147"/>
      <c r="BRL60" s="147"/>
      <c r="BRM60" s="147"/>
      <c r="BRN60" s="147"/>
      <c r="BRO60" s="147"/>
      <c r="BRP60" s="147"/>
      <c r="BRQ60" s="147"/>
      <c r="BRR60" s="147"/>
      <c r="BRS60" s="147"/>
      <c r="BRT60" s="147"/>
      <c r="BRU60" s="147"/>
      <c r="BRV60" s="147"/>
      <c r="BRW60" s="147"/>
      <c r="BRX60" s="147"/>
      <c r="BRY60" s="147"/>
      <c r="BRZ60" s="147"/>
      <c r="BSA60" s="147"/>
      <c r="BSB60" s="147"/>
      <c r="BSC60" s="147"/>
      <c r="BSD60" s="147"/>
      <c r="BSE60" s="147"/>
      <c r="BSF60" s="147"/>
      <c r="BSG60" s="147"/>
      <c r="BSH60" s="147"/>
      <c r="BSI60" s="147"/>
      <c r="BSJ60" s="147"/>
      <c r="BSK60" s="147"/>
      <c r="BSL60" s="147"/>
      <c r="BSM60" s="147"/>
      <c r="BSN60" s="147"/>
      <c r="BSO60" s="147"/>
      <c r="BSP60" s="147"/>
      <c r="BSQ60" s="147"/>
      <c r="BSR60" s="147"/>
      <c r="BSS60" s="147"/>
      <c r="BST60" s="147"/>
      <c r="BSU60" s="147"/>
      <c r="BSV60" s="147"/>
      <c r="BSW60" s="147"/>
      <c r="BSX60" s="147"/>
      <c r="BSY60" s="147"/>
      <c r="BSZ60" s="147"/>
      <c r="BTA60" s="147"/>
      <c r="BTB60" s="147"/>
      <c r="BTC60" s="147"/>
      <c r="BTD60" s="147"/>
      <c r="BTE60" s="147"/>
      <c r="BTF60" s="147"/>
      <c r="BTG60" s="147"/>
      <c r="BTH60" s="147"/>
      <c r="BTI60" s="147"/>
      <c r="BTJ60" s="147"/>
      <c r="BTK60" s="147"/>
      <c r="BTL60" s="147"/>
      <c r="BTM60" s="147"/>
      <c r="BTN60" s="147"/>
      <c r="BTO60" s="147"/>
      <c r="BTP60" s="147"/>
      <c r="BTQ60" s="147"/>
      <c r="BTR60" s="147"/>
      <c r="BTS60" s="147"/>
      <c r="BTT60" s="147"/>
      <c r="BTU60" s="147"/>
      <c r="BTV60" s="147"/>
      <c r="BTW60" s="147"/>
      <c r="BTX60" s="147"/>
      <c r="BTY60" s="147"/>
      <c r="BTZ60" s="147"/>
      <c r="BUA60" s="147"/>
      <c r="BUB60" s="147"/>
      <c r="BUC60" s="147"/>
      <c r="BUD60" s="147"/>
      <c r="BUE60" s="147"/>
      <c r="BUF60" s="147"/>
      <c r="BUG60" s="147"/>
      <c r="BUH60" s="147"/>
      <c r="BUI60" s="147"/>
      <c r="BUJ60" s="147"/>
      <c r="BUK60" s="147"/>
      <c r="BUL60" s="147"/>
      <c r="BUM60" s="147"/>
      <c r="BUN60" s="147"/>
      <c r="BUO60" s="147"/>
      <c r="BUP60" s="147"/>
      <c r="BUQ60" s="147"/>
      <c r="BUR60" s="147"/>
      <c r="BUS60" s="147"/>
      <c r="BUT60" s="147"/>
      <c r="BUU60" s="147"/>
      <c r="BUV60" s="147"/>
      <c r="BUW60" s="147"/>
      <c r="BUX60" s="147"/>
      <c r="BUY60" s="147"/>
      <c r="BUZ60" s="147"/>
      <c r="BVA60" s="147"/>
      <c r="BVB60" s="147"/>
      <c r="BVC60" s="147"/>
      <c r="BVD60" s="147"/>
      <c r="BVE60" s="147"/>
      <c r="BVF60" s="147"/>
      <c r="BVG60" s="147"/>
      <c r="BVH60" s="147"/>
      <c r="BVI60" s="147"/>
      <c r="BVJ60" s="147"/>
      <c r="BVK60" s="147"/>
      <c r="BVL60" s="147"/>
      <c r="BVM60" s="147"/>
      <c r="BVN60" s="147"/>
      <c r="BVO60" s="147"/>
      <c r="BVP60" s="147"/>
      <c r="BVQ60" s="147"/>
      <c r="BVR60" s="147"/>
      <c r="BVS60" s="147"/>
      <c r="BVT60" s="147"/>
      <c r="BVU60" s="147"/>
      <c r="BVV60" s="147"/>
      <c r="BVW60" s="147"/>
      <c r="BVX60" s="147"/>
      <c r="BVY60" s="147"/>
      <c r="BVZ60" s="147"/>
      <c r="BWA60" s="147"/>
      <c r="BWB60" s="147"/>
      <c r="BWC60" s="147"/>
      <c r="BWD60" s="147"/>
      <c r="BWE60" s="147"/>
      <c r="BWF60" s="147"/>
      <c r="BWG60" s="147"/>
      <c r="BWH60" s="147"/>
      <c r="BWI60" s="147"/>
      <c r="BWJ60" s="147"/>
      <c r="BWK60" s="147"/>
      <c r="BWL60" s="147"/>
      <c r="BWM60" s="147"/>
      <c r="BWN60" s="147"/>
      <c r="BWO60" s="147"/>
      <c r="BWP60" s="147"/>
      <c r="BWQ60" s="147"/>
      <c r="BWR60" s="147"/>
      <c r="BWS60" s="147"/>
      <c r="BWT60" s="147"/>
      <c r="BWU60" s="147"/>
      <c r="BWV60" s="147"/>
      <c r="BWW60" s="147"/>
      <c r="BWX60" s="147"/>
      <c r="BWY60" s="147"/>
      <c r="BWZ60" s="147"/>
      <c r="BXA60" s="147"/>
      <c r="BXB60" s="147"/>
      <c r="BXC60" s="147"/>
      <c r="BXD60" s="147"/>
      <c r="BXE60" s="147"/>
      <c r="BXF60" s="147"/>
      <c r="BXG60" s="147"/>
      <c r="BXH60" s="147"/>
      <c r="BXI60" s="147"/>
      <c r="BXJ60" s="147"/>
      <c r="BXK60" s="147"/>
      <c r="BXL60" s="147"/>
      <c r="BXM60" s="147"/>
      <c r="BXN60" s="147"/>
      <c r="BXO60" s="147"/>
      <c r="BXP60" s="147"/>
      <c r="BXQ60" s="147"/>
      <c r="BXR60" s="147"/>
      <c r="BXS60" s="147"/>
      <c r="BXT60" s="147"/>
      <c r="BXU60" s="147"/>
      <c r="BXV60" s="147"/>
      <c r="BXW60" s="147"/>
      <c r="BXX60" s="147"/>
      <c r="BXY60" s="147"/>
      <c r="BXZ60" s="147"/>
      <c r="BYA60" s="147"/>
      <c r="BYB60" s="147"/>
      <c r="BYC60" s="147"/>
      <c r="BYD60" s="147"/>
      <c r="BYE60" s="147"/>
      <c r="BYF60" s="147"/>
      <c r="BYG60" s="147"/>
      <c r="BYH60" s="147"/>
      <c r="BYI60" s="147"/>
      <c r="BYJ60" s="147"/>
      <c r="BYK60" s="147"/>
      <c r="BYL60" s="147"/>
      <c r="BYM60" s="147"/>
      <c r="BYN60" s="147"/>
      <c r="BYO60" s="147"/>
      <c r="BYP60" s="147"/>
      <c r="BYQ60" s="147"/>
      <c r="BYR60" s="147"/>
      <c r="BYS60" s="147"/>
      <c r="BYT60" s="147"/>
      <c r="BYU60" s="147"/>
      <c r="BYV60" s="147"/>
      <c r="BYW60" s="147"/>
      <c r="BYX60" s="147"/>
      <c r="BYY60" s="147"/>
      <c r="BYZ60" s="147"/>
      <c r="BZA60" s="147"/>
      <c r="BZB60" s="147"/>
      <c r="BZC60" s="147"/>
      <c r="BZD60" s="147"/>
      <c r="BZE60" s="147"/>
      <c r="BZF60" s="147"/>
      <c r="BZG60" s="147"/>
      <c r="BZH60" s="147"/>
      <c r="BZI60" s="147"/>
      <c r="BZJ60" s="147"/>
      <c r="BZK60" s="147"/>
      <c r="BZL60" s="147"/>
      <c r="BZM60" s="147"/>
      <c r="BZN60" s="147"/>
      <c r="BZO60" s="147"/>
      <c r="BZP60" s="147"/>
      <c r="BZQ60" s="147"/>
      <c r="BZR60" s="147"/>
      <c r="BZS60" s="147"/>
      <c r="BZT60" s="147"/>
      <c r="BZU60" s="147"/>
      <c r="BZV60" s="147"/>
      <c r="BZW60" s="147"/>
      <c r="BZX60" s="147"/>
      <c r="BZY60" s="147"/>
      <c r="BZZ60" s="147"/>
      <c r="CAA60" s="147"/>
      <c r="CAB60" s="147"/>
      <c r="CAC60" s="147"/>
      <c r="CAD60" s="147"/>
      <c r="CAE60" s="147"/>
      <c r="CAF60" s="147"/>
      <c r="CAG60" s="147"/>
      <c r="CAH60" s="147"/>
      <c r="CAI60" s="147"/>
      <c r="CAJ60" s="147"/>
      <c r="CAK60" s="147"/>
      <c r="CAL60" s="147"/>
      <c r="CAM60" s="147"/>
      <c r="CAN60" s="147"/>
      <c r="CAO60" s="147"/>
      <c r="CAP60" s="147"/>
      <c r="CAQ60" s="147"/>
      <c r="CAR60" s="147"/>
      <c r="CAS60" s="147"/>
      <c r="CAT60" s="147"/>
      <c r="CAU60" s="147"/>
      <c r="CAV60" s="147"/>
      <c r="CAW60" s="147"/>
      <c r="CAX60" s="147"/>
      <c r="CAY60" s="147"/>
      <c r="CAZ60" s="147"/>
      <c r="CBA60" s="147"/>
      <c r="CBB60" s="147"/>
      <c r="CBC60" s="147"/>
      <c r="CBD60" s="147"/>
      <c r="CBE60" s="147"/>
      <c r="CBF60" s="147"/>
      <c r="CBG60" s="147"/>
      <c r="CBH60" s="147"/>
      <c r="CBI60" s="147"/>
      <c r="CBJ60" s="147"/>
      <c r="CBK60" s="147"/>
      <c r="CBL60" s="147"/>
      <c r="CBM60" s="147"/>
      <c r="CBN60" s="147"/>
      <c r="CBO60" s="147"/>
      <c r="CBP60" s="147"/>
      <c r="CBQ60" s="147"/>
      <c r="CBR60" s="147"/>
      <c r="CBS60" s="147"/>
      <c r="CBT60" s="147"/>
      <c r="CBU60" s="147"/>
      <c r="CBV60" s="147"/>
      <c r="CBW60" s="147"/>
      <c r="CBX60" s="147"/>
      <c r="CBY60" s="147"/>
      <c r="CBZ60" s="147"/>
      <c r="CCA60" s="147"/>
      <c r="CCB60" s="147"/>
      <c r="CCC60" s="147"/>
      <c r="CCD60" s="147"/>
      <c r="CCE60" s="147"/>
      <c r="CCF60" s="147"/>
      <c r="CCG60" s="147"/>
      <c r="CCH60" s="147"/>
      <c r="CCI60" s="147"/>
      <c r="CCJ60" s="147"/>
      <c r="CCK60" s="147"/>
      <c r="CCL60" s="147"/>
      <c r="CCM60" s="147"/>
      <c r="CCN60" s="147"/>
      <c r="CCO60" s="147"/>
      <c r="CCP60" s="147"/>
      <c r="CCQ60" s="147"/>
      <c r="CCR60" s="147"/>
      <c r="CCS60" s="147"/>
      <c r="CCT60" s="147"/>
      <c r="CCU60" s="147"/>
      <c r="CCV60" s="147"/>
      <c r="CCW60" s="147"/>
      <c r="CCX60" s="147"/>
      <c r="CCY60" s="147"/>
      <c r="CCZ60" s="147"/>
      <c r="CDA60" s="147"/>
      <c r="CDB60" s="147"/>
      <c r="CDC60" s="147"/>
      <c r="CDD60" s="147"/>
      <c r="CDE60" s="147"/>
      <c r="CDF60" s="147"/>
      <c r="CDG60" s="147"/>
      <c r="CDH60" s="147"/>
      <c r="CDI60" s="147"/>
      <c r="CDJ60" s="147"/>
      <c r="CDK60" s="147"/>
      <c r="CDL60" s="147"/>
      <c r="CDM60" s="147"/>
      <c r="CDN60" s="147"/>
      <c r="CDO60" s="147"/>
      <c r="CDP60" s="147"/>
      <c r="CDQ60" s="147"/>
      <c r="CDR60" s="147"/>
      <c r="CDS60" s="147"/>
      <c r="CDT60" s="147"/>
      <c r="CDU60" s="147"/>
      <c r="CDV60" s="147"/>
      <c r="CDW60" s="147"/>
      <c r="CDX60" s="147"/>
      <c r="CDY60" s="147"/>
      <c r="CDZ60" s="147"/>
      <c r="CEA60" s="147"/>
      <c r="CEB60" s="147"/>
      <c r="CEC60" s="147"/>
      <c r="CED60" s="147"/>
      <c r="CEE60" s="147"/>
      <c r="CEF60" s="147"/>
      <c r="CEG60" s="147"/>
      <c r="CEH60" s="147"/>
      <c r="CEI60" s="147"/>
      <c r="CEJ60" s="147"/>
      <c r="CEK60" s="147"/>
      <c r="CEL60" s="147"/>
      <c r="CEM60" s="147"/>
      <c r="CEN60" s="147"/>
      <c r="CEO60" s="147"/>
      <c r="CEP60" s="147"/>
      <c r="CEQ60" s="147"/>
      <c r="CER60" s="147"/>
      <c r="CES60" s="147"/>
      <c r="CET60" s="147"/>
      <c r="CEU60" s="147"/>
      <c r="CEV60" s="147"/>
      <c r="CEW60" s="147"/>
      <c r="CEX60" s="147"/>
      <c r="CEY60" s="147"/>
      <c r="CEZ60" s="147"/>
      <c r="CFA60" s="147"/>
      <c r="CFB60" s="147"/>
      <c r="CFC60" s="147"/>
      <c r="CFD60" s="147"/>
      <c r="CFE60" s="147"/>
      <c r="CFF60" s="147"/>
      <c r="CFG60" s="147"/>
      <c r="CFH60" s="147"/>
      <c r="CFI60" s="147"/>
      <c r="CFJ60" s="147"/>
      <c r="CFK60" s="147"/>
      <c r="CFL60" s="147"/>
      <c r="CFM60" s="147"/>
      <c r="CFN60" s="147"/>
      <c r="CFO60" s="147"/>
      <c r="CFP60" s="147"/>
      <c r="CFQ60" s="147"/>
      <c r="CFR60" s="147"/>
      <c r="CFS60" s="147"/>
      <c r="CFT60" s="147"/>
      <c r="CFU60" s="147"/>
      <c r="CFV60" s="147"/>
      <c r="CFW60" s="147"/>
      <c r="CFX60" s="147"/>
      <c r="CFY60" s="147"/>
      <c r="CFZ60" s="147"/>
      <c r="CGA60" s="147"/>
      <c r="CGB60" s="147"/>
      <c r="CGC60" s="147"/>
      <c r="CGD60" s="147"/>
      <c r="CGE60" s="147"/>
      <c r="CGF60" s="147"/>
      <c r="CGG60" s="147"/>
      <c r="CGH60" s="147"/>
      <c r="CGI60" s="147"/>
      <c r="CGJ60" s="147"/>
      <c r="CGK60" s="147"/>
      <c r="CGL60" s="147"/>
      <c r="CGM60" s="147"/>
      <c r="CGN60" s="147"/>
      <c r="CGO60" s="147"/>
      <c r="CGP60" s="147"/>
      <c r="CGQ60" s="147"/>
      <c r="CGR60" s="147"/>
      <c r="CGS60" s="147"/>
      <c r="CGT60" s="147"/>
      <c r="CGU60" s="147"/>
      <c r="CGV60" s="147"/>
      <c r="CGW60" s="147"/>
      <c r="CGX60" s="147"/>
      <c r="CGY60" s="147"/>
      <c r="CGZ60" s="147"/>
      <c r="CHA60" s="147"/>
      <c r="CHB60" s="147"/>
      <c r="CHC60" s="147"/>
      <c r="CHD60" s="147"/>
      <c r="CHE60" s="147"/>
      <c r="CHF60" s="147"/>
      <c r="CHG60" s="147"/>
      <c r="CHH60" s="147"/>
      <c r="CHI60" s="147"/>
      <c r="CHJ60" s="147"/>
      <c r="CHK60" s="147"/>
      <c r="CHL60" s="147"/>
      <c r="CHM60" s="147"/>
      <c r="CHN60" s="147"/>
      <c r="CHO60" s="147"/>
      <c r="CHP60" s="147"/>
      <c r="CHQ60" s="147"/>
      <c r="CHR60" s="147"/>
      <c r="CHS60" s="147"/>
      <c r="CHT60" s="147"/>
      <c r="CHU60" s="147"/>
      <c r="CHV60" s="147"/>
      <c r="CHW60" s="147"/>
      <c r="CHX60" s="147"/>
      <c r="CHY60" s="147"/>
      <c r="CHZ60" s="147"/>
      <c r="CIA60" s="147"/>
      <c r="CIB60" s="147"/>
      <c r="CIC60" s="147"/>
      <c r="CID60" s="147"/>
      <c r="CIE60" s="147"/>
      <c r="CIF60" s="147"/>
      <c r="CIG60" s="147"/>
      <c r="CIH60" s="147"/>
      <c r="CII60" s="147"/>
      <c r="CIJ60" s="147"/>
      <c r="CIK60" s="147"/>
      <c r="CIL60" s="147"/>
      <c r="CIM60" s="147"/>
      <c r="CIN60" s="147"/>
      <c r="CIO60" s="147"/>
      <c r="CIP60" s="147"/>
      <c r="CIQ60" s="147"/>
      <c r="CIR60" s="147"/>
      <c r="CIS60" s="147"/>
      <c r="CIT60" s="147"/>
      <c r="CIU60" s="147"/>
      <c r="CIV60" s="147"/>
      <c r="CIW60" s="147"/>
      <c r="CIX60" s="147"/>
      <c r="CIY60" s="147"/>
      <c r="CIZ60" s="147"/>
      <c r="CJA60" s="147"/>
      <c r="CJB60" s="147"/>
      <c r="CJC60" s="147"/>
      <c r="CJD60" s="147"/>
      <c r="CJE60" s="147"/>
      <c r="CJF60" s="147"/>
      <c r="CJG60" s="147"/>
      <c r="CJH60" s="147"/>
      <c r="CJI60" s="147"/>
      <c r="CJJ60" s="147"/>
      <c r="CJK60" s="147"/>
      <c r="CJL60" s="147"/>
      <c r="CJM60" s="147"/>
      <c r="CJN60" s="147"/>
      <c r="CJO60" s="147"/>
      <c r="CJP60" s="147"/>
      <c r="CJQ60" s="147"/>
      <c r="CJR60" s="147"/>
      <c r="CJS60" s="147"/>
      <c r="CJT60" s="147"/>
      <c r="CJU60" s="147"/>
      <c r="CJV60" s="147"/>
      <c r="CJW60" s="147"/>
      <c r="CJX60" s="147"/>
      <c r="CJY60" s="147"/>
      <c r="CJZ60" s="147"/>
      <c r="CKA60" s="147"/>
      <c r="CKB60" s="147"/>
      <c r="CKC60" s="147"/>
      <c r="CKD60" s="147"/>
      <c r="CKE60" s="147"/>
      <c r="CKF60" s="147"/>
      <c r="CKG60" s="147"/>
      <c r="CKH60" s="147"/>
      <c r="CKI60" s="147"/>
      <c r="CKJ60" s="147"/>
      <c r="CKK60" s="147"/>
      <c r="CKL60" s="147"/>
      <c r="CKM60" s="147"/>
      <c r="CKN60" s="147"/>
      <c r="CKO60" s="147"/>
      <c r="CKP60" s="147"/>
      <c r="CKQ60" s="147"/>
      <c r="CKR60" s="147"/>
      <c r="CKS60" s="147"/>
      <c r="CKT60" s="147"/>
      <c r="CKU60" s="147"/>
      <c r="CKV60" s="147"/>
      <c r="CKW60" s="147"/>
      <c r="CKX60" s="147"/>
      <c r="CKY60" s="147"/>
      <c r="CKZ60" s="147"/>
      <c r="CLA60" s="147"/>
      <c r="CLB60" s="147"/>
      <c r="CLC60" s="147"/>
      <c r="CLD60" s="147"/>
      <c r="CLE60" s="147"/>
      <c r="CLF60" s="147"/>
      <c r="CLG60" s="147"/>
      <c r="CLH60" s="147"/>
      <c r="CLI60" s="147"/>
      <c r="CLJ60" s="147"/>
      <c r="CLK60" s="147"/>
      <c r="CLL60" s="147"/>
      <c r="CLM60" s="147"/>
      <c r="CLN60" s="147"/>
      <c r="CLO60" s="147"/>
      <c r="CLP60" s="147"/>
      <c r="CLQ60" s="147"/>
      <c r="CLR60" s="147"/>
      <c r="CLS60" s="147"/>
      <c r="CLT60" s="147"/>
      <c r="CLU60" s="147"/>
      <c r="CLV60" s="147"/>
      <c r="CLW60" s="147"/>
      <c r="CLX60" s="147"/>
      <c r="CLY60" s="147"/>
      <c r="CLZ60" s="147"/>
      <c r="CMA60" s="147"/>
      <c r="CMB60" s="147"/>
      <c r="CMC60" s="147"/>
      <c r="CMD60" s="147"/>
      <c r="CME60" s="147"/>
      <c r="CMF60" s="147"/>
      <c r="CMG60" s="147"/>
      <c r="CMH60" s="147"/>
      <c r="CMI60" s="147"/>
      <c r="CMJ60" s="147"/>
      <c r="CMK60" s="147"/>
      <c r="CML60" s="147"/>
      <c r="CMM60" s="147"/>
      <c r="CMN60" s="147"/>
      <c r="CMO60" s="147"/>
      <c r="CMP60" s="147"/>
      <c r="CMQ60" s="147"/>
      <c r="CMR60" s="147"/>
      <c r="CMS60" s="147"/>
      <c r="CMT60" s="147"/>
      <c r="CMU60" s="147"/>
      <c r="CMV60" s="147"/>
      <c r="CMW60" s="147"/>
      <c r="CMX60" s="147"/>
      <c r="CMY60" s="147"/>
      <c r="CMZ60" s="147"/>
      <c r="CNA60" s="147"/>
      <c r="CNB60" s="147"/>
      <c r="CNC60" s="147"/>
      <c r="CND60" s="147"/>
      <c r="CNE60" s="147"/>
      <c r="CNF60" s="147"/>
      <c r="CNG60" s="147"/>
      <c r="CNH60" s="147"/>
      <c r="CNI60" s="147"/>
      <c r="CNJ60" s="147"/>
      <c r="CNK60" s="147"/>
      <c r="CNL60" s="147"/>
      <c r="CNM60" s="147"/>
      <c r="CNN60" s="147"/>
      <c r="CNO60" s="147"/>
      <c r="CNP60" s="147"/>
      <c r="CNQ60" s="147"/>
      <c r="CNR60" s="147"/>
      <c r="CNS60" s="147"/>
      <c r="CNT60" s="147"/>
      <c r="CNU60" s="147"/>
      <c r="CNV60" s="147"/>
      <c r="CNW60" s="147"/>
      <c r="CNX60" s="147"/>
      <c r="CNY60" s="147"/>
      <c r="CNZ60" s="147"/>
      <c r="COA60" s="147"/>
      <c r="COB60" s="147"/>
      <c r="COC60" s="147"/>
      <c r="COD60" s="147"/>
      <c r="COE60" s="147"/>
      <c r="COF60" s="147"/>
      <c r="COG60" s="147"/>
      <c r="COH60" s="147"/>
      <c r="COI60" s="147"/>
      <c r="COJ60" s="147"/>
      <c r="COK60" s="147"/>
      <c r="COL60" s="147"/>
      <c r="COM60" s="147"/>
      <c r="CON60" s="147"/>
      <c r="COO60" s="147"/>
      <c r="COP60" s="147"/>
      <c r="COQ60" s="147"/>
      <c r="COR60" s="147"/>
      <c r="COS60" s="147"/>
      <c r="COT60" s="147"/>
      <c r="COU60" s="147"/>
      <c r="COV60" s="147"/>
      <c r="COW60" s="147"/>
      <c r="COX60" s="147"/>
      <c r="COY60" s="147"/>
      <c r="COZ60" s="147"/>
      <c r="CPA60" s="147"/>
      <c r="CPB60" s="147"/>
      <c r="CPC60" s="147"/>
      <c r="CPD60" s="147"/>
      <c r="CPE60" s="147"/>
      <c r="CPF60" s="147"/>
      <c r="CPG60" s="147"/>
      <c r="CPH60" s="147"/>
      <c r="CPI60" s="147"/>
      <c r="CPJ60" s="147"/>
      <c r="CPK60" s="147"/>
      <c r="CPL60" s="147"/>
      <c r="CPM60" s="147"/>
      <c r="CPN60" s="147"/>
      <c r="CPO60" s="147"/>
      <c r="CPP60" s="147"/>
      <c r="CPQ60" s="147"/>
      <c r="CPR60" s="147"/>
      <c r="CPS60" s="147"/>
      <c r="CPT60" s="147"/>
      <c r="CPU60" s="147"/>
      <c r="CPV60" s="147"/>
      <c r="CPW60" s="147"/>
      <c r="CPX60" s="147"/>
      <c r="CPY60" s="147"/>
      <c r="CPZ60" s="147"/>
      <c r="CQA60" s="147"/>
      <c r="CQB60" s="147"/>
      <c r="CQC60" s="147"/>
      <c r="CQD60" s="147"/>
      <c r="CQE60" s="147"/>
      <c r="CQF60" s="147"/>
      <c r="CQG60" s="147"/>
      <c r="CQH60" s="147"/>
      <c r="CQI60" s="147"/>
      <c r="CQJ60" s="147"/>
      <c r="CQK60" s="147"/>
      <c r="CQL60" s="147"/>
      <c r="CQM60" s="147"/>
      <c r="CQN60" s="147"/>
      <c r="CQO60" s="147"/>
      <c r="CQP60" s="147"/>
      <c r="CQQ60" s="147"/>
      <c r="CQR60" s="147"/>
      <c r="CQS60" s="147"/>
      <c r="CQT60" s="147"/>
      <c r="CQU60" s="147"/>
      <c r="CQV60" s="147"/>
      <c r="CQW60" s="147"/>
      <c r="CQX60" s="147"/>
      <c r="CQY60" s="147"/>
      <c r="CQZ60" s="147"/>
      <c r="CRA60" s="147"/>
      <c r="CRB60" s="147"/>
      <c r="CRC60" s="147"/>
      <c r="CRD60" s="147"/>
      <c r="CRE60" s="147"/>
      <c r="CRF60" s="147"/>
      <c r="CRG60" s="147"/>
      <c r="CRH60" s="147"/>
      <c r="CRI60" s="147"/>
      <c r="CRJ60" s="147"/>
      <c r="CRK60" s="147"/>
      <c r="CRL60" s="147"/>
      <c r="CRM60" s="147"/>
      <c r="CRN60" s="147"/>
      <c r="CRO60" s="147"/>
      <c r="CRP60" s="147"/>
      <c r="CRQ60" s="147"/>
      <c r="CRR60" s="147"/>
      <c r="CRS60" s="147"/>
      <c r="CRT60" s="147"/>
      <c r="CRU60" s="147"/>
      <c r="CRV60" s="147"/>
      <c r="CRW60" s="147"/>
      <c r="CRX60" s="147"/>
      <c r="CRY60" s="147"/>
      <c r="CRZ60" s="147"/>
      <c r="CSA60" s="147"/>
      <c r="CSB60" s="147"/>
      <c r="CSC60" s="147"/>
      <c r="CSD60" s="147"/>
      <c r="CSE60" s="147"/>
      <c r="CSF60" s="147"/>
      <c r="CSG60" s="147"/>
      <c r="CSH60" s="147"/>
      <c r="CSI60" s="147"/>
      <c r="CSJ60" s="147"/>
      <c r="CSK60" s="147"/>
      <c r="CSL60" s="147"/>
      <c r="CSM60" s="147"/>
      <c r="CSN60" s="147"/>
      <c r="CSO60" s="147"/>
      <c r="CSP60" s="147"/>
      <c r="CSQ60" s="147"/>
      <c r="CSR60" s="147"/>
      <c r="CSS60" s="147"/>
      <c r="CST60" s="147"/>
      <c r="CSU60" s="147"/>
      <c r="CSV60" s="147"/>
      <c r="CSW60" s="147"/>
      <c r="CSX60" s="147"/>
      <c r="CSY60" s="147"/>
      <c r="CSZ60" s="147"/>
      <c r="CTA60" s="147"/>
      <c r="CTB60" s="147"/>
      <c r="CTC60" s="147"/>
      <c r="CTD60" s="147"/>
      <c r="CTE60" s="147"/>
      <c r="CTF60" s="147"/>
      <c r="CTG60" s="147"/>
      <c r="CTH60" s="147"/>
      <c r="CTI60" s="147"/>
      <c r="CTJ60" s="147"/>
      <c r="CTK60" s="147"/>
      <c r="CTL60" s="147"/>
      <c r="CTM60" s="147"/>
      <c r="CTN60" s="147"/>
      <c r="CTO60" s="147"/>
      <c r="CTP60" s="147"/>
      <c r="CTQ60" s="147"/>
      <c r="CTR60" s="147"/>
      <c r="CTS60" s="147"/>
      <c r="CTT60" s="147"/>
      <c r="CTU60" s="147"/>
      <c r="CTV60" s="147"/>
      <c r="CTW60" s="147"/>
      <c r="CTX60" s="147"/>
      <c r="CTY60" s="147"/>
      <c r="CTZ60" s="147"/>
      <c r="CUA60" s="147"/>
      <c r="CUB60" s="147"/>
      <c r="CUC60" s="147"/>
      <c r="CUD60" s="147"/>
      <c r="CUE60" s="147"/>
      <c r="CUF60" s="147"/>
      <c r="CUG60" s="147"/>
      <c r="CUH60" s="147"/>
      <c r="CUI60" s="147"/>
      <c r="CUJ60" s="147"/>
      <c r="CUK60" s="147"/>
      <c r="CUL60" s="147"/>
      <c r="CUM60" s="147"/>
      <c r="CUN60" s="147"/>
      <c r="CUO60" s="147"/>
      <c r="CUP60" s="147"/>
      <c r="CUQ60" s="147"/>
      <c r="CUR60" s="147"/>
      <c r="CUS60" s="147"/>
      <c r="CUT60" s="147"/>
      <c r="CUU60" s="147"/>
      <c r="CUV60" s="147"/>
      <c r="CUW60" s="147"/>
      <c r="CUX60" s="147"/>
      <c r="CUY60" s="147"/>
      <c r="CUZ60" s="147"/>
      <c r="CVA60" s="147"/>
      <c r="CVB60" s="147"/>
      <c r="CVC60" s="147"/>
      <c r="CVD60" s="147"/>
      <c r="CVE60" s="147"/>
      <c r="CVF60" s="147"/>
      <c r="CVG60" s="147"/>
      <c r="CVH60" s="147"/>
      <c r="CVI60" s="147"/>
      <c r="CVJ60" s="147"/>
      <c r="CVK60" s="147"/>
      <c r="CVL60" s="147"/>
      <c r="CVM60" s="147"/>
      <c r="CVN60" s="147"/>
      <c r="CVO60" s="147"/>
      <c r="CVP60" s="147"/>
      <c r="CVQ60" s="147"/>
      <c r="CVR60" s="147"/>
      <c r="CVS60" s="147"/>
      <c r="CVT60" s="147"/>
      <c r="CVU60" s="147"/>
      <c r="CVV60" s="147"/>
      <c r="CVW60" s="147"/>
      <c r="CVX60" s="147"/>
      <c r="CVY60" s="147"/>
      <c r="CVZ60" s="147"/>
      <c r="CWA60" s="147"/>
      <c r="CWB60" s="147"/>
      <c r="CWC60" s="147"/>
      <c r="CWD60" s="147"/>
      <c r="CWE60" s="147"/>
      <c r="CWF60" s="147"/>
      <c r="CWG60" s="147"/>
      <c r="CWH60" s="147"/>
      <c r="CWI60" s="147"/>
      <c r="CWJ60" s="147"/>
      <c r="CWK60" s="147"/>
      <c r="CWL60" s="147"/>
      <c r="CWM60" s="147"/>
      <c r="CWN60" s="147"/>
      <c r="CWO60" s="147"/>
      <c r="CWP60" s="147"/>
      <c r="CWQ60" s="147"/>
      <c r="CWR60" s="147"/>
      <c r="CWS60" s="147"/>
      <c r="CWT60" s="147"/>
      <c r="CWU60" s="147"/>
      <c r="CWV60" s="147"/>
      <c r="CWW60" s="147"/>
      <c r="CWX60" s="147"/>
      <c r="CWY60" s="147"/>
      <c r="CWZ60" s="147"/>
      <c r="CXA60" s="147"/>
      <c r="CXB60" s="147"/>
      <c r="CXC60" s="147"/>
      <c r="CXD60" s="147"/>
      <c r="CXE60" s="147"/>
      <c r="CXF60" s="147"/>
      <c r="CXG60" s="147"/>
      <c r="CXH60" s="147"/>
      <c r="CXI60" s="147"/>
      <c r="CXJ60" s="147"/>
      <c r="CXK60" s="147"/>
      <c r="CXL60" s="147"/>
      <c r="CXM60" s="147"/>
      <c r="CXN60" s="147"/>
      <c r="CXO60" s="147"/>
      <c r="CXP60" s="147"/>
      <c r="CXQ60" s="147"/>
      <c r="CXR60" s="147"/>
      <c r="CXS60" s="147"/>
      <c r="CXT60" s="147"/>
      <c r="CXU60" s="147"/>
      <c r="CXV60" s="147"/>
      <c r="CXW60" s="147"/>
      <c r="CXX60" s="147"/>
      <c r="CXY60" s="147"/>
      <c r="CXZ60" s="147"/>
      <c r="CYA60" s="147"/>
      <c r="CYB60" s="147"/>
      <c r="CYC60" s="147"/>
      <c r="CYD60" s="147"/>
      <c r="CYE60" s="147"/>
      <c r="CYF60" s="147"/>
      <c r="CYG60" s="147"/>
      <c r="CYH60" s="147"/>
      <c r="CYI60" s="147"/>
      <c r="CYJ60" s="147"/>
      <c r="CYK60" s="147"/>
      <c r="CYL60" s="147"/>
      <c r="CYM60" s="147"/>
      <c r="CYN60" s="147"/>
      <c r="CYO60" s="147"/>
      <c r="CYP60" s="147"/>
      <c r="CYQ60" s="147"/>
      <c r="CYR60" s="147"/>
      <c r="CYS60" s="147"/>
      <c r="CYT60" s="147"/>
      <c r="CYU60" s="147"/>
      <c r="CYV60" s="147"/>
      <c r="CYW60" s="147"/>
      <c r="CYX60" s="147"/>
      <c r="CYY60" s="147"/>
      <c r="CYZ60" s="147"/>
      <c r="CZA60" s="147"/>
      <c r="CZB60" s="147"/>
      <c r="CZC60" s="147"/>
      <c r="CZD60" s="147"/>
      <c r="CZE60" s="147"/>
      <c r="CZF60" s="147"/>
      <c r="CZG60" s="147"/>
      <c r="CZH60" s="147"/>
      <c r="CZI60" s="147"/>
      <c r="CZJ60" s="147"/>
      <c r="CZK60" s="147"/>
      <c r="CZL60" s="147"/>
      <c r="CZM60" s="147"/>
      <c r="CZN60" s="147"/>
      <c r="CZO60" s="147"/>
      <c r="CZP60" s="147"/>
      <c r="CZQ60" s="147"/>
      <c r="CZR60" s="147"/>
      <c r="CZS60" s="147"/>
      <c r="CZT60" s="147"/>
      <c r="CZU60" s="147"/>
      <c r="CZV60" s="147"/>
      <c r="CZW60" s="147"/>
      <c r="CZX60" s="147"/>
      <c r="CZY60" s="147"/>
      <c r="CZZ60" s="147"/>
      <c r="DAA60" s="147"/>
      <c r="DAB60" s="147"/>
      <c r="DAC60" s="147"/>
      <c r="DAD60" s="147"/>
      <c r="DAE60" s="147"/>
      <c r="DAF60" s="147"/>
      <c r="DAG60" s="147"/>
      <c r="DAH60" s="147"/>
      <c r="DAI60" s="147"/>
      <c r="DAJ60" s="147"/>
      <c r="DAK60" s="147"/>
      <c r="DAL60" s="147"/>
      <c r="DAM60" s="147"/>
      <c r="DAN60" s="147"/>
      <c r="DAO60" s="147"/>
      <c r="DAP60" s="147"/>
      <c r="DAQ60" s="147"/>
      <c r="DAR60" s="147"/>
      <c r="DAS60" s="147"/>
      <c r="DAT60" s="147"/>
      <c r="DAU60" s="147"/>
      <c r="DAV60" s="147"/>
      <c r="DAW60" s="147"/>
      <c r="DAX60" s="147"/>
      <c r="DAY60" s="147"/>
      <c r="DAZ60" s="147"/>
      <c r="DBA60" s="147"/>
      <c r="DBB60" s="147"/>
      <c r="DBC60" s="147"/>
      <c r="DBD60" s="147"/>
      <c r="DBE60" s="147"/>
      <c r="DBF60" s="147"/>
      <c r="DBG60" s="147"/>
      <c r="DBH60" s="147"/>
      <c r="DBI60" s="147"/>
      <c r="DBJ60" s="147"/>
      <c r="DBK60" s="147"/>
      <c r="DBL60" s="147"/>
      <c r="DBM60" s="147"/>
      <c r="DBN60" s="147"/>
      <c r="DBO60" s="147"/>
      <c r="DBP60" s="147"/>
      <c r="DBQ60" s="147"/>
      <c r="DBR60" s="147"/>
      <c r="DBS60" s="147"/>
      <c r="DBT60" s="147"/>
      <c r="DBU60" s="147"/>
      <c r="DBV60" s="147"/>
      <c r="DBW60" s="147"/>
      <c r="DBX60" s="147"/>
      <c r="DBY60" s="147"/>
      <c r="DBZ60" s="147"/>
      <c r="DCA60" s="147"/>
      <c r="DCB60" s="147"/>
      <c r="DCC60" s="147"/>
      <c r="DCD60" s="147"/>
      <c r="DCE60" s="147"/>
      <c r="DCF60" s="147"/>
      <c r="DCG60" s="147"/>
      <c r="DCH60" s="147"/>
      <c r="DCI60" s="147"/>
      <c r="DCJ60" s="147"/>
      <c r="DCK60" s="147"/>
      <c r="DCL60" s="147"/>
      <c r="DCM60" s="147"/>
      <c r="DCN60" s="147"/>
      <c r="DCO60" s="147"/>
      <c r="DCP60" s="147"/>
      <c r="DCQ60" s="147"/>
      <c r="DCR60" s="147"/>
      <c r="DCS60" s="147"/>
      <c r="DCT60" s="147"/>
      <c r="DCU60" s="147"/>
      <c r="DCV60" s="147"/>
      <c r="DCW60" s="147"/>
      <c r="DCX60" s="147"/>
      <c r="DCY60" s="147"/>
      <c r="DCZ60" s="147"/>
      <c r="DDA60" s="147"/>
      <c r="DDB60" s="147"/>
      <c r="DDC60" s="147"/>
      <c r="DDD60" s="147"/>
      <c r="DDE60" s="147"/>
      <c r="DDF60" s="147"/>
      <c r="DDG60" s="147"/>
      <c r="DDH60" s="147"/>
      <c r="DDI60" s="147"/>
      <c r="DDJ60" s="147"/>
      <c r="DDK60" s="147"/>
      <c r="DDL60" s="147"/>
      <c r="DDM60" s="147"/>
      <c r="DDN60" s="147"/>
      <c r="DDO60" s="147"/>
      <c r="DDP60" s="147"/>
      <c r="DDQ60" s="147"/>
      <c r="DDR60" s="147"/>
      <c r="DDS60" s="147"/>
      <c r="DDT60" s="147"/>
      <c r="DDU60" s="147"/>
      <c r="DDV60" s="147"/>
      <c r="DDW60" s="147"/>
      <c r="DDX60" s="147"/>
      <c r="DDY60" s="147"/>
      <c r="DDZ60" s="147"/>
      <c r="DEA60" s="147"/>
      <c r="DEB60" s="147"/>
      <c r="DEC60" s="147"/>
      <c r="DED60" s="147"/>
      <c r="DEE60" s="147"/>
      <c r="DEF60" s="147"/>
      <c r="DEG60" s="147"/>
      <c r="DEH60" s="147"/>
      <c r="DEI60" s="147"/>
      <c r="DEJ60" s="147"/>
      <c r="DEK60" s="147"/>
      <c r="DEL60" s="147"/>
      <c r="DEM60" s="147"/>
      <c r="DEN60" s="147"/>
      <c r="DEO60" s="147"/>
      <c r="DEP60" s="147"/>
      <c r="DEQ60" s="147"/>
      <c r="DER60" s="147"/>
      <c r="DES60" s="147"/>
      <c r="DET60" s="147"/>
      <c r="DEU60" s="147"/>
      <c r="DEV60" s="147"/>
      <c r="DEW60" s="147"/>
      <c r="DEX60" s="147"/>
      <c r="DEY60" s="147"/>
      <c r="DEZ60" s="147"/>
      <c r="DFA60" s="147"/>
      <c r="DFB60" s="147"/>
      <c r="DFC60" s="147"/>
      <c r="DFD60" s="147"/>
      <c r="DFE60" s="147"/>
      <c r="DFF60" s="147"/>
      <c r="DFG60" s="147"/>
      <c r="DFH60" s="147"/>
      <c r="DFI60" s="147"/>
      <c r="DFJ60" s="147"/>
      <c r="DFK60" s="147"/>
      <c r="DFL60" s="147"/>
      <c r="DFM60" s="147"/>
      <c r="DFN60" s="147"/>
      <c r="DFO60" s="147"/>
      <c r="DFP60" s="147"/>
      <c r="DFQ60" s="147"/>
      <c r="DFR60" s="147"/>
      <c r="DFS60" s="147"/>
      <c r="DFT60" s="147"/>
      <c r="DFU60" s="147"/>
      <c r="DFV60" s="147"/>
      <c r="DFW60" s="147"/>
      <c r="DFX60" s="147"/>
      <c r="DFY60" s="147"/>
      <c r="DFZ60" s="147"/>
      <c r="DGA60" s="147"/>
      <c r="DGB60" s="147"/>
      <c r="DGC60" s="147"/>
      <c r="DGD60" s="147"/>
      <c r="DGE60" s="147"/>
      <c r="DGF60" s="147"/>
      <c r="DGG60" s="147"/>
      <c r="DGH60" s="147"/>
      <c r="DGI60" s="147"/>
      <c r="DGJ60" s="147"/>
      <c r="DGK60" s="147"/>
      <c r="DGL60" s="147"/>
      <c r="DGM60" s="147"/>
      <c r="DGN60" s="147"/>
      <c r="DGO60" s="147"/>
      <c r="DGP60" s="147"/>
      <c r="DGQ60" s="147"/>
      <c r="DGR60" s="147"/>
      <c r="DGS60" s="147"/>
      <c r="DGT60" s="147"/>
      <c r="DGU60" s="147"/>
      <c r="DGV60" s="147"/>
      <c r="DGW60" s="147"/>
      <c r="DGX60" s="147"/>
      <c r="DGY60" s="147"/>
      <c r="DGZ60" s="147"/>
      <c r="DHA60" s="147"/>
      <c r="DHB60" s="147"/>
      <c r="DHC60" s="147"/>
      <c r="DHD60" s="147"/>
      <c r="DHE60" s="147"/>
      <c r="DHF60" s="147"/>
      <c r="DHG60" s="147"/>
      <c r="DHH60" s="147"/>
      <c r="DHI60" s="147"/>
      <c r="DHJ60" s="147"/>
      <c r="DHK60" s="147"/>
      <c r="DHL60" s="147"/>
      <c r="DHM60" s="147"/>
      <c r="DHN60" s="147"/>
      <c r="DHO60" s="147"/>
      <c r="DHP60" s="147"/>
      <c r="DHQ60" s="147"/>
      <c r="DHR60" s="147"/>
      <c r="DHS60" s="147"/>
      <c r="DHT60" s="147"/>
      <c r="DHU60" s="147"/>
      <c r="DHV60" s="147"/>
      <c r="DHW60" s="147"/>
      <c r="DHX60" s="147"/>
      <c r="DHY60" s="147"/>
      <c r="DHZ60" s="147"/>
      <c r="DIA60" s="147"/>
      <c r="DIB60" s="147"/>
      <c r="DIC60" s="147"/>
      <c r="DID60" s="147"/>
      <c r="DIE60" s="147"/>
      <c r="DIF60" s="147"/>
      <c r="DIG60" s="147"/>
      <c r="DIH60" s="147"/>
      <c r="DII60" s="147"/>
      <c r="DIJ60" s="147"/>
      <c r="DIK60" s="147"/>
      <c r="DIL60" s="147"/>
      <c r="DIM60" s="147"/>
      <c r="DIN60" s="147"/>
      <c r="DIO60" s="147"/>
      <c r="DIP60" s="147"/>
      <c r="DIQ60" s="147"/>
      <c r="DIR60" s="147"/>
      <c r="DIS60" s="147"/>
      <c r="DIT60" s="147"/>
      <c r="DIU60" s="147"/>
      <c r="DIV60" s="147"/>
      <c r="DIW60" s="147"/>
      <c r="DIX60" s="147"/>
      <c r="DIY60" s="147"/>
      <c r="DIZ60" s="147"/>
      <c r="DJA60" s="147"/>
      <c r="DJB60" s="147"/>
      <c r="DJC60" s="147"/>
      <c r="DJD60" s="147"/>
      <c r="DJE60" s="147"/>
      <c r="DJF60" s="147"/>
      <c r="DJG60" s="147"/>
      <c r="DJH60" s="147"/>
      <c r="DJI60" s="147"/>
      <c r="DJJ60" s="147"/>
      <c r="DJK60" s="147"/>
      <c r="DJL60" s="147"/>
      <c r="DJM60" s="147"/>
      <c r="DJN60" s="147"/>
      <c r="DJO60" s="147"/>
      <c r="DJP60" s="147"/>
      <c r="DJQ60" s="147"/>
      <c r="DJR60" s="147"/>
      <c r="DJS60" s="147"/>
      <c r="DJT60" s="147"/>
      <c r="DJU60" s="147"/>
      <c r="DJV60" s="147"/>
      <c r="DJW60" s="147"/>
      <c r="DJX60" s="147"/>
      <c r="DJY60" s="147"/>
      <c r="DJZ60" s="147"/>
      <c r="DKA60" s="147"/>
      <c r="DKB60" s="147"/>
      <c r="DKC60" s="147"/>
      <c r="DKD60" s="147"/>
      <c r="DKE60" s="147"/>
      <c r="DKF60" s="147"/>
      <c r="DKG60" s="147"/>
      <c r="DKH60" s="147"/>
      <c r="DKI60" s="147"/>
      <c r="DKJ60" s="147"/>
      <c r="DKK60" s="147"/>
      <c r="DKL60" s="147"/>
      <c r="DKM60" s="147"/>
      <c r="DKN60" s="147"/>
      <c r="DKO60" s="147"/>
      <c r="DKP60" s="147"/>
      <c r="DKQ60" s="147"/>
      <c r="DKR60" s="147"/>
      <c r="DKS60" s="147"/>
      <c r="DKT60" s="147"/>
      <c r="DKU60" s="147"/>
      <c r="DKV60" s="147"/>
      <c r="DKW60" s="147"/>
      <c r="DKX60" s="147"/>
      <c r="DKY60" s="147"/>
      <c r="DKZ60" s="147"/>
      <c r="DLA60" s="147"/>
      <c r="DLB60" s="147"/>
      <c r="DLC60" s="147"/>
      <c r="DLD60" s="147"/>
      <c r="DLE60" s="147"/>
      <c r="DLF60" s="147"/>
      <c r="DLG60" s="147"/>
      <c r="DLH60" s="147"/>
      <c r="DLI60" s="147"/>
      <c r="DLJ60" s="147"/>
      <c r="DLK60" s="147"/>
      <c r="DLL60" s="147"/>
      <c r="DLM60" s="147"/>
      <c r="DLN60" s="147"/>
      <c r="DLO60" s="147"/>
      <c r="DLP60" s="147"/>
      <c r="DLQ60" s="147"/>
      <c r="DLR60" s="147"/>
      <c r="DLS60" s="147"/>
      <c r="DLT60" s="147"/>
      <c r="DLU60" s="147"/>
      <c r="DLV60" s="147"/>
      <c r="DLW60" s="147"/>
      <c r="DLX60" s="147"/>
      <c r="DLY60" s="147"/>
      <c r="DLZ60" s="147"/>
      <c r="DMA60" s="147"/>
      <c r="DMB60" s="147"/>
      <c r="DMC60" s="147"/>
      <c r="DMD60" s="147"/>
      <c r="DME60" s="147"/>
      <c r="DMF60" s="147"/>
      <c r="DMG60" s="147"/>
      <c r="DMH60" s="147"/>
      <c r="DMI60" s="147"/>
      <c r="DMJ60" s="147"/>
      <c r="DMK60" s="147"/>
      <c r="DML60" s="147"/>
      <c r="DMM60" s="147"/>
      <c r="DMN60" s="147"/>
      <c r="DMO60" s="147"/>
      <c r="DMP60" s="147"/>
      <c r="DMQ60" s="147"/>
      <c r="DMR60" s="147"/>
      <c r="DMS60" s="147"/>
      <c r="DMT60" s="147"/>
      <c r="DMU60" s="147"/>
      <c r="DMV60" s="147"/>
      <c r="DMW60" s="147"/>
      <c r="DMX60" s="147"/>
      <c r="DMY60" s="147"/>
      <c r="DMZ60" s="147"/>
      <c r="DNA60" s="147"/>
      <c r="DNB60" s="147"/>
      <c r="DNC60" s="147"/>
      <c r="DND60" s="147"/>
      <c r="DNE60" s="147"/>
      <c r="DNF60" s="147"/>
      <c r="DNG60" s="147"/>
      <c r="DNH60" s="147"/>
      <c r="DNI60" s="147"/>
      <c r="DNJ60" s="147"/>
      <c r="DNK60" s="147"/>
      <c r="DNL60" s="147"/>
      <c r="DNM60" s="147"/>
      <c r="DNN60" s="147"/>
      <c r="DNO60" s="147"/>
      <c r="DNP60" s="147"/>
      <c r="DNQ60" s="147"/>
      <c r="DNR60" s="147"/>
      <c r="DNS60" s="147"/>
      <c r="DNT60" s="147"/>
      <c r="DNU60" s="147"/>
      <c r="DNV60" s="147"/>
      <c r="DNW60" s="147"/>
      <c r="DNX60" s="147"/>
      <c r="DNY60" s="147"/>
      <c r="DNZ60" s="147"/>
      <c r="DOA60" s="147"/>
      <c r="DOB60" s="147"/>
      <c r="DOC60" s="147"/>
      <c r="DOD60" s="147"/>
      <c r="DOE60" s="147"/>
      <c r="DOF60" s="147"/>
      <c r="DOG60" s="147"/>
      <c r="DOH60" s="147"/>
      <c r="DOI60" s="147"/>
      <c r="DOJ60" s="147"/>
      <c r="DOK60" s="147"/>
      <c r="DOL60" s="147"/>
      <c r="DOM60" s="147"/>
      <c r="DON60" s="147"/>
      <c r="DOO60" s="147"/>
      <c r="DOP60" s="147"/>
      <c r="DOQ60" s="147"/>
      <c r="DOR60" s="147"/>
      <c r="DOS60" s="147"/>
      <c r="DOT60" s="147"/>
      <c r="DOU60" s="147"/>
      <c r="DOV60" s="147"/>
      <c r="DOW60" s="147"/>
      <c r="DOX60" s="147"/>
      <c r="DOY60" s="147"/>
      <c r="DOZ60" s="147"/>
      <c r="DPA60" s="147"/>
      <c r="DPB60" s="147"/>
      <c r="DPC60" s="147"/>
      <c r="DPD60" s="147"/>
      <c r="DPE60" s="147"/>
      <c r="DPF60" s="147"/>
      <c r="DPG60" s="147"/>
      <c r="DPH60" s="147"/>
      <c r="DPI60" s="147"/>
      <c r="DPJ60" s="147"/>
      <c r="DPK60" s="147"/>
      <c r="DPL60" s="147"/>
      <c r="DPM60" s="147"/>
      <c r="DPN60" s="147"/>
      <c r="DPO60" s="147"/>
      <c r="DPP60" s="147"/>
      <c r="DPQ60" s="147"/>
      <c r="DPR60" s="147"/>
      <c r="DPS60" s="147"/>
      <c r="DPT60" s="147"/>
      <c r="DPU60" s="147"/>
      <c r="DPV60" s="147"/>
      <c r="DPW60" s="147"/>
      <c r="DPX60" s="147"/>
      <c r="DPY60" s="147"/>
      <c r="DPZ60" s="147"/>
      <c r="DQA60" s="147"/>
      <c r="DQB60" s="147"/>
      <c r="DQC60" s="147"/>
      <c r="DQD60" s="147"/>
      <c r="DQE60" s="147"/>
      <c r="DQF60" s="147"/>
      <c r="DQG60" s="147"/>
      <c r="DQH60" s="147"/>
      <c r="DQI60" s="147"/>
      <c r="DQJ60" s="147"/>
      <c r="DQK60" s="147"/>
      <c r="DQL60" s="147"/>
      <c r="DQM60" s="147"/>
      <c r="DQN60" s="147"/>
      <c r="DQO60" s="147"/>
      <c r="DQP60" s="147"/>
      <c r="DQQ60" s="147"/>
      <c r="DQR60" s="147"/>
      <c r="DQS60" s="147"/>
      <c r="DQT60" s="147"/>
      <c r="DQU60" s="147"/>
      <c r="DQV60" s="147"/>
      <c r="DQW60" s="147"/>
      <c r="DQX60" s="147"/>
      <c r="DQY60" s="147"/>
      <c r="DQZ60" s="147"/>
      <c r="DRA60" s="147"/>
      <c r="DRB60" s="147"/>
      <c r="DRC60" s="147"/>
      <c r="DRD60" s="147"/>
      <c r="DRE60" s="147"/>
      <c r="DRF60" s="147"/>
      <c r="DRG60" s="147"/>
      <c r="DRH60" s="147"/>
      <c r="DRI60" s="147"/>
      <c r="DRJ60" s="147"/>
      <c r="DRK60" s="147"/>
      <c r="DRL60" s="147"/>
      <c r="DRM60" s="147"/>
      <c r="DRN60" s="147"/>
      <c r="DRO60" s="147"/>
      <c r="DRP60" s="147"/>
      <c r="DRQ60" s="147"/>
      <c r="DRR60" s="147"/>
      <c r="DRS60" s="147"/>
      <c r="DRT60" s="147"/>
      <c r="DRU60" s="147"/>
      <c r="DRV60" s="147"/>
      <c r="DRW60" s="147"/>
      <c r="DRX60" s="147"/>
      <c r="DRY60" s="147"/>
      <c r="DRZ60" s="147"/>
      <c r="DSA60" s="147"/>
      <c r="DSB60" s="147"/>
      <c r="DSC60" s="147"/>
      <c r="DSD60" s="147"/>
      <c r="DSE60" s="147"/>
      <c r="DSF60" s="147"/>
      <c r="DSG60" s="147"/>
      <c r="DSH60" s="147"/>
      <c r="DSI60" s="147"/>
      <c r="DSJ60" s="147"/>
      <c r="DSK60" s="147"/>
      <c r="DSL60" s="147"/>
      <c r="DSM60" s="147"/>
      <c r="DSN60" s="147"/>
      <c r="DSO60" s="147"/>
      <c r="DSP60" s="147"/>
      <c r="DSQ60" s="147"/>
      <c r="DSR60" s="147"/>
      <c r="DSS60" s="147"/>
      <c r="DST60" s="147"/>
      <c r="DSU60" s="147"/>
      <c r="DSV60" s="147"/>
      <c r="DSW60" s="147"/>
      <c r="DSX60" s="147"/>
      <c r="DSY60" s="147"/>
      <c r="DSZ60" s="147"/>
      <c r="DTA60" s="147"/>
      <c r="DTB60" s="147"/>
      <c r="DTC60" s="147"/>
      <c r="DTD60" s="147"/>
      <c r="DTE60" s="147"/>
      <c r="DTF60" s="147"/>
      <c r="DTG60" s="147"/>
      <c r="DTH60" s="147"/>
      <c r="DTI60" s="147"/>
      <c r="DTJ60" s="147"/>
      <c r="DTK60" s="147"/>
      <c r="DTL60" s="147"/>
      <c r="DTM60" s="147"/>
      <c r="DTN60" s="147"/>
      <c r="DTO60" s="147"/>
      <c r="DTP60" s="147"/>
      <c r="DTQ60" s="147"/>
      <c r="DTR60" s="147"/>
      <c r="DTS60" s="147"/>
      <c r="DTT60" s="147"/>
      <c r="DTU60" s="147"/>
      <c r="DTV60" s="147"/>
      <c r="DTW60" s="147"/>
      <c r="DTX60" s="147"/>
      <c r="DTY60" s="147"/>
      <c r="DTZ60" s="147"/>
      <c r="DUA60" s="147"/>
      <c r="DUB60" s="147"/>
      <c r="DUC60" s="147"/>
      <c r="DUD60" s="147"/>
      <c r="DUE60" s="147"/>
      <c r="DUF60" s="147"/>
      <c r="DUG60" s="147"/>
      <c r="DUH60" s="147"/>
      <c r="DUI60" s="147"/>
      <c r="DUJ60" s="147"/>
      <c r="DUK60" s="147"/>
      <c r="DUL60" s="147"/>
      <c r="DUM60" s="147"/>
      <c r="DUN60" s="147"/>
      <c r="DUO60" s="147"/>
      <c r="DUP60" s="147"/>
      <c r="DUQ60" s="147"/>
      <c r="DUR60" s="147"/>
      <c r="DUS60" s="147"/>
      <c r="DUT60" s="147"/>
      <c r="DUU60" s="147"/>
      <c r="DUV60" s="147"/>
      <c r="DUW60" s="147"/>
      <c r="DUX60" s="147"/>
      <c r="DUY60" s="147"/>
      <c r="DUZ60" s="147"/>
      <c r="DVA60" s="147"/>
      <c r="DVB60" s="147"/>
      <c r="DVC60" s="147"/>
      <c r="DVD60" s="147"/>
      <c r="DVE60" s="147"/>
      <c r="DVF60" s="147"/>
      <c r="DVG60" s="147"/>
      <c r="DVH60" s="147"/>
      <c r="DVI60" s="147"/>
      <c r="DVJ60" s="147"/>
      <c r="DVK60" s="147"/>
      <c r="DVL60" s="147"/>
      <c r="DVM60" s="147"/>
      <c r="DVN60" s="147"/>
      <c r="DVO60" s="147"/>
      <c r="DVP60" s="147"/>
      <c r="DVQ60" s="147"/>
      <c r="DVR60" s="147"/>
      <c r="DVS60" s="147"/>
      <c r="DVT60" s="147"/>
      <c r="DVU60" s="147"/>
      <c r="DVV60" s="147"/>
      <c r="DVW60" s="147"/>
      <c r="DVX60" s="147"/>
      <c r="DVY60" s="147"/>
      <c r="DVZ60" s="147"/>
      <c r="DWA60" s="147"/>
      <c r="DWB60" s="147"/>
      <c r="DWC60" s="147"/>
      <c r="DWD60" s="147"/>
      <c r="DWE60" s="147"/>
      <c r="DWF60" s="147"/>
      <c r="DWG60" s="147"/>
      <c r="DWH60" s="147"/>
      <c r="DWI60" s="147"/>
      <c r="DWJ60" s="147"/>
      <c r="DWK60" s="147"/>
      <c r="DWL60" s="147"/>
      <c r="DWM60" s="147"/>
      <c r="DWN60" s="147"/>
      <c r="DWO60" s="147"/>
      <c r="DWP60" s="147"/>
      <c r="DWQ60" s="147"/>
      <c r="DWR60" s="147"/>
      <c r="DWS60" s="147"/>
      <c r="DWT60" s="147"/>
      <c r="DWU60" s="147"/>
      <c r="DWV60" s="147"/>
      <c r="DWW60" s="147"/>
      <c r="DWX60" s="147"/>
      <c r="DWY60" s="147"/>
      <c r="DWZ60" s="147"/>
      <c r="DXA60" s="147"/>
      <c r="DXB60" s="147"/>
      <c r="DXC60" s="147"/>
      <c r="DXD60" s="147"/>
      <c r="DXE60" s="147"/>
      <c r="DXF60" s="147"/>
      <c r="DXG60" s="147"/>
      <c r="DXH60" s="147"/>
      <c r="DXI60" s="147"/>
      <c r="DXJ60" s="147"/>
      <c r="DXK60" s="147"/>
      <c r="DXL60" s="147"/>
      <c r="DXM60" s="147"/>
      <c r="DXN60" s="147"/>
      <c r="DXO60" s="147"/>
      <c r="DXP60" s="147"/>
      <c r="DXQ60" s="147"/>
      <c r="DXR60" s="147"/>
      <c r="DXS60" s="147"/>
      <c r="DXT60" s="147"/>
      <c r="DXU60" s="147"/>
      <c r="DXV60" s="147"/>
      <c r="DXW60" s="147"/>
      <c r="DXX60" s="147"/>
      <c r="DXY60" s="147"/>
      <c r="DXZ60" s="147"/>
      <c r="DYA60" s="147"/>
      <c r="DYB60" s="147"/>
      <c r="DYC60" s="147"/>
      <c r="DYD60" s="147"/>
      <c r="DYE60" s="147"/>
      <c r="DYF60" s="147"/>
      <c r="DYG60" s="147"/>
      <c r="DYH60" s="147"/>
      <c r="DYI60" s="147"/>
      <c r="DYJ60" s="147"/>
      <c r="DYK60" s="147"/>
      <c r="DYL60" s="147"/>
      <c r="DYM60" s="147"/>
      <c r="DYN60" s="147"/>
      <c r="DYO60" s="147"/>
      <c r="DYP60" s="147"/>
      <c r="DYQ60" s="147"/>
      <c r="DYR60" s="147"/>
      <c r="DYS60" s="147"/>
      <c r="DYT60" s="147"/>
      <c r="DYU60" s="147"/>
      <c r="DYV60" s="147"/>
      <c r="DYW60" s="147"/>
      <c r="DYX60" s="147"/>
      <c r="DYY60" s="147"/>
      <c r="DYZ60" s="147"/>
      <c r="DZA60" s="147"/>
      <c r="DZB60" s="147"/>
      <c r="DZC60" s="147"/>
      <c r="DZD60" s="147"/>
      <c r="DZE60" s="147"/>
      <c r="DZF60" s="147"/>
      <c r="DZG60" s="147"/>
      <c r="DZH60" s="147"/>
      <c r="DZI60" s="147"/>
      <c r="DZJ60" s="147"/>
      <c r="DZK60" s="147"/>
      <c r="DZL60" s="147"/>
      <c r="DZM60" s="147"/>
      <c r="DZN60" s="147"/>
      <c r="DZO60" s="147"/>
      <c r="DZP60" s="147"/>
      <c r="DZQ60" s="147"/>
      <c r="DZR60" s="147"/>
      <c r="DZS60" s="147"/>
      <c r="DZT60" s="147"/>
      <c r="DZU60" s="147"/>
      <c r="DZV60" s="147"/>
      <c r="DZW60" s="147"/>
      <c r="DZX60" s="147"/>
      <c r="DZY60" s="147"/>
      <c r="DZZ60" s="147"/>
      <c r="EAA60" s="147"/>
      <c r="EAB60" s="147"/>
      <c r="EAC60" s="147"/>
      <c r="EAD60" s="147"/>
      <c r="EAE60" s="147"/>
      <c r="EAF60" s="147"/>
      <c r="EAG60" s="147"/>
      <c r="EAH60" s="147"/>
      <c r="EAI60" s="147"/>
      <c r="EAJ60" s="147"/>
      <c r="EAK60" s="147"/>
      <c r="EAL60" s="147"/>
      <c r="EAM60" s="147"/>
      <c r="EAN60" s="147"/>
      <c r="EAO60" s="147"/>
      <c r="EAP60" s="147"/>
      <c r="EAQ60" s="147"/>
      <c r="EAR60" s="147"/>
      <c r="EAS60" s="147"/>
      <c r="EAT60" s="147"/>
      <c r="EAU60" s="147"/>
      <c r="EAV60" s="147"/>
      <c r="EAW60" s="147"/>
      <c r="EAX60" s="147"/>
      <c r="EAY60" s="147"/>
      <c r="EAZ60" s="147"/>
      <c r="EBA60" s="147"/>
      <c r="EBB60" s="147"/>
      <c r="EBC60" s="147"/>
      <c r="EBD60" s="147"/>
      <c r="EBE60" s="147"/>
      <c r="EBF60" s="147"/>
      <c r="EBG60" s="147"/>
      <c r="EBH60" s="147"/>
      <c r="EBI60" s="147"/>
      <c r="EBJ60" s="147"/>
      <c r="EBK60" s="147"/>
      <c r="EBL60" s="147"/>
      <c r="EBM60" s="147"/>
      <c r="EBN60" s="147"/>
      <c r="EBO60" s="147"/>
      <c r="EBP60" s="147"/>
      <c r="EBQ60" s="147"/>
      <c r="EBR60" s="147"/>
      <c r="EBS60" s="147"/>
      <c r="EBT60" s="147"/>
      <c r="EBU60" s="147"/>
      <c r="EBV60" s="147"/>
      <c r="EBW60" s="147"/>
      <c r="EBX60" s="147"/>
      <c r="EBY60" s="147"/>
      <c r="EBZ60" s="147"/>
      <c r="ECA60" s="147"/>
      <c r="ECB60" s="147"/>
      <c r="ECC60" s="147"/>
      <c r="ECD60" s="147"/>
      <c r="ECE60" s="147"/>
      <c r="ECF60" s="147"/>
      <c r="ECG60" s="147"/>
      <c r="ECH60" s="147"/>
      <c r="ECI60" s="147"/>
      <c r="ECJ60" s="147"/>
      <c r="ECK60" s="147"/>
      <c r="ECL60" s="147"/>
      <c r="ECM60" s="147"/>
      <c r="ECN60" s="147"/>
      <c r="ECO60" s="147"/>
      <c r="ECP60" s="147"/>
      <c r="ECQ60" s="147"/>
      <c r="ECR60" s="147"/>
      <c r="ECS60" s="147"/>
      <c r="ECT60" s="147"/>
      <c r="ECU60" s="147"/>
      <c r="ECV60" s="147"/>
      <c r="ECW60" s="147"/>
      <c r="ECX60" s="147"/>
      <c r="ECY60" s="147"/>
      <c r="ECZ60" s="147"/>
      <c r="EDA60" s="147"/>
      <c r="EDB60" s="147"/>
      <c r="EDC60" s="147"/>
      <c r="EDD60" s="147"/>
      <c r="EDE60" s="147"/>
      <c r="EDF60" s="147"/>
      <c r="EDG60" s="147"/>
      <c r="EDH60" s="147"/>
      <c r="EDI60" s="147"/>
      <c r="EDJ60" s="147"/>
      <c r="EDK60" s="147"/>
      <c r="EDL60" s="147"/>
      <c r="EDM60" s="147"/>
      <c r="EDN60" s="147"/>
      <c r="EDO60" s="147"/>
      <c r="EDP60" s="147"/>
      <c r="EDQ60" s="147"/>
      <c r="EDR60" s="147"/>
      <c r="EDS60" s="147"/>
      <c r="EDT60" s="147"/>
      <c r="EDU60" s="147"/>
      <c r="EDV60" s="147"/>
      <c r="EDW60" s="147"/>
      <c r="EDX60" s="147"/>
      <c r="EDY60" s="147"/>
      <c r="EDZ60" s="147"/>
      <c r="EEA60" s="147"/>
      <c r="EEB60" s="147"/>
      <c r="EEC60" s="147"/>
      <c r="EED60" s="147"/>
      <c r="EEE60" s="147"/>
      <c r="EEF60" s="147"/>
      <c r="EEG60" s="147"/>
      <c r="EEH60" s="147"/>
      <c r="EEI60" s="147"/>
      <c r="EEJ60" s="147"/>
      <c r="EEK60" s="147"/>
      <c r="EEL60" s="147"/>
      <c r="EEM60" s="147"/>
      <c r="EEN60" s="147"/>
      <c r="EEO60" s="147"/>
      <c r="EEP60" s="147"/>
      <c r="EEQ60" s="147"/>
      <c r="EER60" s="147"/>
      <c r="EES60" s="147"/>
      <c r="EET60" s="147"/>
      <c r="EEU60" s="147"/>
      <c r="EEV60" s="147"/>
      <c r="EEW60" s="147"/>
      <c r="EEX60" s="147"/>
      <c r="EEY60" s="147"/>
      <c r="EEZ60" s="147"/>
      <c r="EFA60" s="147"/>
      <c r="EFB60" s="147"/>
      <c r="EFC60" s="147"/>
      <c r="EFD60" s="147"/>
      <c r="EFE60" s="147"/>
      <c r="EFF60" s="147"/>
      <c r="EFG60" s="147"/>
      <c r="EFH60" s="147"/>
      <c r="EFI60" s="147"/>
      <c r="EFJ60" s="147"/>
      <c r="EFK60" s="147"/>
      <c r="EFL60" s="147"/>
      <c r="EFM60" s="147"/>
      <c r="EFN60" s="147"/>
      <c r="EFO60" s="147"/>
      <c r="EFP60" s="147"/>
      <c r="EFQ60" s="147"/>
      <c r="EFR60" s="147"/>
      <c r="EFS60" s="147"/>
      <c r="EFT60" s="147"/>
      <c r="EFU60" s="147"/>
      <c r="EFV60" s="147"/>
      <c r="EFW60" s="147"/>
      <c r="EFX60" s="147"/>
      <c r="EFY60" s="147"/>
      <c r="EFZ60" s="147"/>
      <c r="EGA60" s="147"/>
      <c r="EGB60" s="147"/>
      <c r="EGC60" s="147"/>
      <c r="EGD60" s="147"/>
      <c r="EGE60" s="147"/>
      <c r="EGF60" s="147"/>
      <c r="EGG60" s="147"/>
      <c r="EGH60" s="147"/>
      <c r="EGI60" s="147"/>
      <c r="EGJ60" s="147"/>
      <c r="EGK60" s="147"/>
      <c r="EGL60" s="147"/>
      <c r="EGM60" s="147"/>
      <c r="EGN60" s="147"/>
      <c r="EGO60" s="147"/>
      <c r="EGP60" s="147"/>
      <c r="EGQ60" s="147"/>
      <c r="EGR60" s="147"/>
      <c r="EGS60" s="147"/>
      <c r="EGT60" s="147"/>
      <c r="EGU60" s="147"/>
      <c r="EGV60" s="147"/>
      <c r="EGW60" s="147"/>
      <c r="EGX60" s="147"/>
      <c r="EGY60" s="147"/>
      <c r="EGZ60" s="147"/>
      <c r="EHA60" s="147"/>
      <c r="EHB60" s="147"/>
      <c r="EHC60" s="147"/>
      <c r="EHD60" s="147"/>
      <c r="EHE60" s="147"/>
      <c r="EHF60" s="147"/>
      <c r="EHG60" s="147"/>
      <c r="EHH60" s="147"/>
      <c r="EHI60" s="147"/>
      <c r="EHJ60" s="147"/>
      <c r="EHK60" s="147"/>
      <c r="EHL60" s="147"/>
      <c r="EHM60" s="147"/>
      <c r="EHN60" s="147"/>
      <c r="EHO60" s="147"/>
      <c r="EHP60" s="147"/>
      <c r="EHQ60" s="147"/>
      <c r="EHR60" s="147"/>
      <c r="EHS60" s="147"/>
      <c r="EHT60" s="147"/>
      <c r="EHU60" s="147"/>
      <c r="EHV60" s="147"/>
      <c r="EHW60" s="147"/>
      <c r="EHX60" s="147"/>
      <c r="EHY60" s="147"/>
      <c r="EHZ60" s="147"/>
      <c r="EIA60" s="147"/>
      <c r="EIB60" s="147"/>
      <c r="EIC60" s="147"/>
      <c r="EID60" s="147"/>
      <c r="EIE60" s="147"/>
      <c r="EIF60" s="147"/>
      <c r="EIG60" s="147"/>
      <c r="EIH60" s="147"/>
      <c r="EII60" s="147"/>
      <c r="EIJ60" s="147"/>
      <c r="EIK60" s="147"/>
      <c r="EIL60" s="147"/>
      <c r="EIM60" s="147"/>
      <c r="EIN60" s="147"/>
      <c r="EIO60" s="147"/>
      <c r="EIP60" s="147"/>
      <c r="EIQ60" s="147"/>
      <c r="EIR60" s="147"/>
      <c r="EIS60" s="147"/>
      <c r="EIT60" s="147"/>
      <c r="EIU60" s="147"/>
      <c r="EIV60" s="147"/>
      <c r="EIW60" s="147"/>
      <c r="EIX60" s="147"/>
      <c r="EIY60" s="147"/>
      <c r="EIZ60" s="147"/>
      <c r="EJA60" s="147"/>
      <c r="EJB60" s="147"/>
      <c r="EJC60" s="147"/>
      <c r="EJD60" s="147"/>
      <c r="EJE60" s="147"/>
      <c r="EJF60" s="147"/>
      <c r="EJG60" s="147"/>
      <c r="EJH60" s="147"/>
      <c r="EJI60" s="147"/>
      <c r="EJJ60" s="147"/>
      <c r="EJK60" s="147"/>
      <c r="EJL60" s="147"/>
      <c r="EJM60" s="147"/>
      <c r="EJN60" s="147"/>
      <c r="EJO60" s="147"/>
      <c r="EJP60" s="147"/>
      <c r="EJQ60" s="147"/>
      <c r="EJR60" s="147"/>
      <c r="EJS60" s="147"/>
      <c r="EJT60" s="147"/>
      <c r="EJU60" s="147"/>
      <c r="EJV60" s="147"/>
      <c r="EJW60" s="147"/>
      <c r="EJX60" s="147"/>
      <c r="EJY60" s="147"/>
      <c r="EJZ60" s="147"/>
      <c r="EKA60" s="147"/>
      <c r="EKB60" s="147"/>
      <c r="EKC60" s="147"/>
      <c r="EKD60" s="147"/>
      <c r="EKE60" s="147"/>
      <c r="EKF60" s="147"/>
      <c r="EKG60" s="147"/>
      <c r="EKH60" s="147"/>
      <c r="EKI60" s="147"/>
      <c r="EKJ60" s="147"/>
      <c r="EKK60" s="147"/>
      <c r="EKL60" s="147"/>
      <c r="EKM60" s="147"/>
      <c r="EKN60" s="147"/>
      <c r="EKO60" s="147"/>
      <c r="EKP60" s="147"/>
      <c r="EKQ60" s="147"/>
      <c r="EKR60" s="147"/>
      <c r="EKS60" s="147"/>
      <c r="EKT60" s="147"/>
      <c r="EKU60" s="147"/>
      <c r="EKV60" s="147"/>
      <c r="EKW60" s="147"/>
      <c r="EKX60" s="147"/>
      <c r="EKY60" s="147"/>
      <c r="EKZ60" s="147"/>
      <c r="ELA60" s="147"/>
      <c r="ELB60" s="147"/>
      <c r="ELC60" s="147"/>
      <c r="ELD60" s="147"/>
      <c r="ELE60" s="147"/>
      <c r="ELF60" s="147"/>
      <c r="ELG60" s="147"/>
      <c r="ELH60" s="147"/>
      <c r="ELI60" s="147"/>
      <c r="ELJ60" s="147"/>
      <c r="ELK60" s="147"/>
      <c r="ELL60" s="147"/>
      <c r="ELM60" s="147"/>
      <c r="ELN60" s="147"/>
      <c r="ELO60" s="147"/>
      <c r="ELP60" s="147"/>
      <c r="ELQ60" s="147"/>
      <c r="ELR60" s="147"/>
      <c r="ELS60" s="147"/>
      <c r="ELT60" s="147"/>
      <c r="ELU60" s="147"/>
      <c r="ELV60" s="147"/>
      <c r="ELW60" s="147"/>
      <c r="ELX60" s="147"/>
      <c r="ELY60" s="147"/>
      <c r="ELZ60" s="147"/>
      <c r="EMA60" s="147"/>
      <c r="EMB60" s="147"/>
      <c r="EMC60" s="147"/>
      <c r="EMD60" s="147"/>
      <c r="EME60" s="147"/>
      <c r="EMF60" s="147"/>
      <c r="EMG60" s="147"/>
      <c r="EMH60" s="147"/>
      <c r="EMI60" s="147"/>
      <c r="EMJ60" s="147"/>
      <c r="EMK60" s="147"/>
      <c r="EML60" s="147"/>
      <c r="EMM60" s="147"/>
      <c r="EMN60" s="147"/>
      <c r="EMO60" s="147"/>
      <c r="EMP60" s="147"/>
      <c r="EMQ60" s="147"/>
      <c r="EMR60" s="147"/>
      <c r="EMS60" s="147"/>
      <c r="EMT60" s="147"/>
      <c r="EMU60" s="147"/>
      <c r="EMV60" s="147"/>
      <c r="EMW60" s="147"/>
      <c r="EMX60" s="147"/>
      <c r="EMY60" s="147"/>
      <c r="EMZ60" s="147"/>
      <c r="ENA60" s="147"/>
      <c r="ENB60" s="147"/>
      <c r="ENC60" s="147"/>
      <c r="END60" s="147"/>
      <c r="ENE60" s="147"/>
      <c r="ENF60" s="147"/>
      <c r="ENG60" s="147"/>
      <c r="ENH60" s="147"/>
      <c r="ENI60" s="147"/>
      <c r="ENJ60" s="147"/>
      <c r="ENK60" s="147"/>
      <c r="ENL60" s="147"/>
      <c r="ENM60" s="147"/>
      <c r="ENN60" s="147"/>
      <c r="ENO60" s="147"/>
      <c r="ENP60" s="147"/>
      <c r="ENQ60" s="147"/>
      <c r="ENR60" s="147"/>
      <c r="ENS60" s="147"/>
      <c r="ENT60" s="147"/>
      <c r="ENU60" s="147"/>
      <c r="ENV60" s="147"/>
      <c r="ENW60" s="147"/>
      <c r="ENX60" s="147"/>
      <c r="ENY60" s="147"/>
      <c r="ENZ60" s="147"/>
      <c r="EOA60" s="147"/>
      <c r="EOB60" s="147"/>
      <c r="EOC60" s="147"/>
      <c r="EOD60" s="147"/>
      <c r="EOE60" s="147"/>
      <c r="EOF60" s="147"/>
      <c r="EOG60" s="147"/>
      <c r="EOH60" s="147"/>
      <c r="EOI60" s="147"/>
      <c r="EOJ60" s="147"/>
      <c r="EOK60" s="147"/>
      <c r="EOL60" s="147"/>
      <c r="EOM60" s="147"/>
      <c r="EON60" s="147"/>
      <c r="EOO60" s="147"/>
      <c r="EOP60" s="147"/>
      <c r="EOQ60" s="147"/>
      <c r="EOR60" s="147"/>
      <c r="EOS60" s="147"/>
      <c r="EOT60" s="147"/>
      <c r="EOU60" s="147"/>
      <c r="EOV60" s="147"/>
      <c r="EOW60" s="147"/>
      <c r="EOX60" s="147"/>
      <c r="EOY60" s="147"/>
      <c r="EOZ60" s="147"/>
      <c r="EPA60" s="147"/>
      <c r="EPB60" s="147"/>
      <c r="EPC60" s="147"/>
      <c r="EPD60" s="147"/>
      <c r="EPE60" s="147"/>
      <c r="EPF60" s="147"/>
      <c r="EPG60" s="147"/>
      <c r="EPH60" s="147"/>
      <c r="EPI60" s="147"/>
      <c r="EPJ60" s="147"/>
      <c r="EPK60" s="147"/>
      <c r="EPL60" s="147"/>
      <c r="EPM60" s="147"/>
      <c r="EPN60" s="147"/>
      <c r="EPO60" s="147"/>
      <c r="EPP60" s="147"/>
      <c r="EPQ60" s="147"/>
      <c r="EPR60" s="147"/>
      <c r="EPS60" s="147"/>
      <c r="EPT60" s="147"/>
      <c r="EPU60" s="147"/>
      <c r="EPV60" s="147"/>
      <c r="EPW60" s="147"/>
      <c r="EPX60" s="147"/>
      <c r="EPY60" s="147"/>
      <c r="EPZ60" s="147"/>
      <c r="EQA60" s="147"/>
      <c r="EQB60" s="147"/>
      <c r="EQC60" s="147"/>
      <c r="EQD60" s="147"/>
      <c r="EQE60" s="147"/>
      <c r="EQF60" s="147"/>
      <c r="EQG60" s="147"/>
      <c r="EQH60" s="147"/>
      <c r="EQI60" s="147"/>
      <c r="EQJ60" s="147"/>
      <c r="EQK60" s="147"/>
      <c r="EQL60" s="147"/>
      <c r="EQM60" s="147"/>
      <c r="EQN60" s="147"/>
      <c r="EQO60" s="147"/>
      <c r="EQP60" s="147"/>
      <c r="EQQ60" s="147"/>
      <c r="EQR60" s="147"/>
      <c r="EQS60" s="147"/>
      <c r="EQT60" s="147"/>
      <c r="EQU60" s="147"/>
      <c r="EQV60" s="147"/>
      <c r="EQW60" s="147"/>
      <c r="EQX60" s="147"/>
      <c r="EQY60" s="147"/>
      <c r="EQZ60" s="147"/>
      <c r="ERA60" s="147"/>
      <c r="ERB60" s="147"/>
      <c r="ERC60" s="147"/>
      <c r="ERD60" s="147"/>
      <c r="ERE60" s="147"/>
      <c r="ERF60" s="147"/>
      <c r="ERG60" s="147"/>
      <c r="ERH60" s="147"/>
      <c r="ERI60" s="147"/>
      <c r="ERJ60" s="147"/>
      <c r="ERK60" s="147"/>
      <c r="ERL60" s="147"/>
      <c r="ERM60" s="147"/>
      <c r="ERN60" s="147"/>
      <c r="ERO60" s="147"/>
      <c r="ERP60" s="147"/>
      <c r="ERQ60" s="147"/>
      <c r="ERR60" s="147"/>
      <c r="ERS60" s="147"/>
      <c r="ERT60" s="147"/>
      <c r="ERU60" s="147"/>
      <c r="ERV60" s="147"/>
      <c r="ERW60" s="147"/>
      <c r="ERX60" s="147"/>
      <c r="ERY60" s="147"/>
      <c r="ERZ60" s="147"/>
      <c r="ESA60" s="147"/>
      <c r="ESB60" s="147"/>
      <c r="ESC60" s="147"/>
      <c r="ESD60" s="147"/>
      <c r="ESE60" s="147"/>
      <c r="ESF60" s="147"/>
      <c r="ESG60" s="147"/>
      <c r="ESH60" s="147"/>
      <c r="ESI60" s="147"/>
      <c r="ESJ60" s="147"/>
      <c r="ESK60" s="147"/>
      <c r="ESL60" s="147"/>
      <c r="ESM60" s="147"/>
      <c r="ESN60" s="147"/>
      <c r="ESO60" s="147"/>
      <c r="ESP60" s="147"/>
      <c r="ESQ60" s="147"/>
      <c r="ESR60" s="147"/>
      <c r="ESS60" s="147"/>
      <c r="EST60" s="147"/>
      <c r="ESU60" s="147"/>
      <c r="ESV60" s="147"/>
      <c r="ESW60" s="147"/>
      <c r="ESX60" s="147"/>
      <c r="ESY60" s="147"/>
      <c r="ESZ60" s="147"/>
      <c r="ETA60" s="147"/>
      <c r="ETB60" s="147"/>
      <c r="ETC60" s="147"/>
      <c r="ETD60" s="147"/>
      <c r="ETE60" s="147"/>
      <c r="ETF60" s="147"/>
      <c r="ETG60" s="147"/>
      <c r="ETH60" s="147"/>
      <c r="ETI60" s="147"/>
      <c r="ETJ60" s="147"/>
      <c r="ETK60" s="147"/>
      <c r="ETL60" s="147"/>
      <c r="ETM60" s="147"/>
      <c r="ETN60" s="147"/>
      <c r="ETO60" s="147"/>
      <c r="ETP60" s="147"/>
      <c r="ETQ60" s="147"/>
      <c r="ETR60" s="147"/>
      <c r="ETS60" s="147"/>
      <c r="ETT60" s="147"/>
      <c r="ETU60" s="147"/>
      <c r="ETV60" s="147"/>
      <c r="ETW60" s="147"/>
      <c r="ETX60" s="147"/>
      <c r="ETY60" s="147"/>
      <c r="ETZ60" s="147"/>
      <c r="EUA60" s="147"/>
      <c r="EUB60" s="147"/>
      <c r="EUC60" s="147"/>
      <c r="EUD60" s="147"/>
      <c r="EUE60" s="147"/>
      <c r="EUF60" s="147"/>
      <c r="EUG60" s="147"/>
      <c r="EUH60" s="147"/>
      <c r="EUI60" s="147"/>
      <c r="EUJ60" s="147"/>
      <c r="EUK60" s="147"/>
      <c r="EUL60" s="147"/>
      <c r="EUM60" s="147"/>
      <c r="EUN60" s="147"/>
      <c r="EUO60" s="147"/>
      <c r="EUP60" s="147"/>
      <c r="EUQ60" s="147"/>
      <c r="EUR60" s="147"/>
      <c r="EUS60" s="147"/>
      <c r="EUT60" s="147"/>
      <c r="EUU60" s="147"/>
      <c r="EUV60" s="147"/>
      <c r="EUW60" s="147"/>
      <c r="EUX60" s="147"/>
      <c r="EUY60" s="147"/>
      <c r="EUZ60" s="147"/>
      <c r="EVA60" s="147"/>
      <c r="EVB60" s="147"/>
      <c r="EVC60" s="147"/>
      <c r="EVD60" s="147"/>
      <c r="EVE60" s="147"/>
      <c r="EVF60" s="147"/>
      <c r="EVG60" s="147"/>
      <c r="EVH60" s="147"/>
      <c r="EVI60" s="147"/>
      <c r="EVJ60" s="147"/>
      <c r="EVK60" s="147"/>
      <c r="EVL60" s="147"/>
      <c r="EVM60" s="147"/>
      <c r="EVN60" s="147"/>
      <c r="EVO60" s="147"/>
      <c r="EVP60" s="147"/>
      <c r="EVQ60" s="147"/>
      <c r="EVR60" s="147"/>
      <c r="EVS60" s="147"/>
      <c r="EVT60" s="147"/>
      <c r="EVU60" s="147"/>
      <c r="EVV60" s="147"/>
      <c r="EVW60" s="147"/>
      <c r="EVX60" s="147"/>
      <c r="EVY60" s="147"/>
      <c r="EVZ60" s="147"/>
      <c r="EWA60" s="147"/>
      <c r="EWB60" s="147"/>
      <c r="EWC60" s="147"/>
      <c r="EWD60" s="147"/>
      <c r="EWE60" s="147"/>
      <c r="EWF60" s="147"/>
      <c r="EWG60" s="147"/>
      <c r="EWH60" s="147"/>
      <c r="EWI60" s="147"/>
      <c r="EWJ60" s="147"/>
      <c r="EWK60" s="147"/>
      <c r="EWL60" s="147"/>
      <c r="EWM60" s="147"/>
      <c r="EWN60" s="147"/>
      <c r="EWO60" s="147"/>
      <c r="EWP60" s="147"/>
      <c r="EWQ60" s="147"/>
      <c r="EWR60" s="147"/>
      <c r="EWS60" s="147"/>
      <c r="EWT60" s="147"/>
      <c r="EWU60" s="147"/>
      <c r="EWV60" s="147"/>
      <c r="EWW60" s="147"/>
      <c r="EWX60" s="147"/>
      <c r="EWY60" s="147"/>
      <c r="EWZ60" s="147"/>
      <c r="EXA60" s="147"/>
      <c r="EXB60" s="147"/>
      <c r="EXC60" s="147"/>
      <c r="EXD60" s="147"/>
      <c r="EXE60" s="147"/>
      <c r="EXF60" s="147"/>
      <c r="EXG60" s="147"/>
      <c r="EXH60" s="147"/>
      <c r="EXI60" s="147"/>
      <c r="EXJ60" s="147"/>
      <c r="EXK60" s="147"/>
      <c r="EXL60" s="147"/>
      <c r="EXM60" s="147"/>
      <c r="EXN60" s="147"/>
      <c r="EXO60" s="147"/>
      <c r="EXP60" s="147"/>
      <c r="EXQ60" s="147"/>
      <c r="EXR60" s="147"/>
      <c r="EXS60" s="147"/>
      <c r="EXT60" s="147"/>
      <c r="EXU60" s="147"/>
      <c r="EXV60" s="147"/>
      <c r="EXW60" s="147"/>
      <c r="EXX60" s="147"/>
      <c r="EXY60" s="147"/>
      <c r="EXZ60" s="147"/>
      <c r="EYA60" s="147"/>
      <c r="EYB60" s="147"/>
      <c r="EYC60" s="147"/>
      <c r="EYD60" s="147"/>
      <c r="EYE60" s="147"/>
      <c r="EYF60" s="147"/>
      <c r="EYG60" s="147"/>
      <c r="EYH60" s="147"/>
      <c r="EYI60" s="147"/>
      <c r="EYJ60" s="147"/>
      <c r="EYK60" s="147"/>
      <c r="EYL60" s="147"/>
      <c r="EYM60" s="147"/>
      <c r="EYN60" s="147"/>
      <c r="EYO60" s="147"/>
      <c r="EYP60" s="147"/>
      <c r="EYQ60" s="147"/>
      <c r="EYR60" s="147"/>
      <c r="EYS60" s="147"/>
      <c r="EYT60" s="147"/>
      <c r="EYU60" s="147"/>
      <c r="EYV60" s="147"/>
      <c r="EYW60" s="147"/>
      <c r="EYX60" s="147"/>
      <c r="EYY60" s="147"/>
      <c r="EYZ60" s="147"/>
      <c r="EZA60" s="147"/>
      <c r="EZB60" s="147"/>
      <c r="EZC60" s="147"/>
      <c r="EZD60" s="147"/>
      <c r="EZE60" s="147"/>
      <c r="EZF60" s="147"/>
      <c r="EZG60" s="147"/>
      <c r="EZH60" s="147"/>
      <c r="EZI60" s="147"/>
      <c r="EZJ60" s="147"/>
      <c r="EZK60" s="147"/>
      <c r="EZL60" s="147"/>
      <c r="EZM60" s="147"/>
      <c r="EZN60" s="147"/>
      <c r="EZO60" s="147"/>
      <c r="EZP60" s="147"/>
      <c r="EZQ60" s="147"/>
      <c r="EZR60" s="147"/>
      <c r="EZS60" s="147"/>
      <c r="EZT60" s="147"/>
      <c r="EZU60" s="147"/>
      <c r="EZV60" s="147"/>
      <c r="EZW60" s="147"/>
      <c r="EZX60" s="147"/>
      <c r="EZY60" s="147"/>
      <c r="EZZ60" s="147"/>
      <c r="FAA60" s="147"/>
      <c r="FAB60" s="147"/>
      <c r="FAC60" s="147"/>
      <c r="FAD60" s="147"/>
      <c r="FAE60" s="147"/>
      <c r="FAF60" s="147"/>
      <c r="FAG60" s="147"/>
      <c r="FAH60" s="147"/>
      <c r="FAI60" s="147"/>
      <c r="FAJ60" s="147"/>
      <c r="FAK60" s="147"/>
      <c r="FAL60" s="147"/>
      <c r="FAM60" s="147"/>
      <c r="FAN60" s="147"/>
      <c r="FAO60" s="147"/>
      <c r="FAP60" s="147"/>
      <c r="FAQ60" s="147"/>
      <c r="FAR60" s="147"/>
      <c r="FAS60" s="147"/>
      <c r="FAT60" s="147"/>
      <c r="FAU60" s="147"/>
      <c r="FAV60" s="147"/>
      <c r="FAW60" s="147"/>
      <c r="FAX60" s="147"/>
      <c r="FAY60" s="147"/>
      <c r="FAZ60" s="147"/>
      <c r="FBA60" s="147"/>
      <c r="FBB60" s="147"/>
      <c r="FBC60" s="147"/>
      <c r="FBD60" s="147"/>
      <c r="FBE60" s="147"/>
      <c r="FBF60" s="147"/>
      <c r="FBG60" s="147"/>
      <c r="FBH60" s="147"/>
      <c r="FBI60" s="147"/>
      <c r="FBJ60" s="147"/>
      <c r="FBK60" s="147"/>
      <c r="FBL60" s="147"/>
      <c r="FBM60" s="147"/>
      <c r="FBN60" s="147"/>
      <c r="FBO60" s="147"/>
      <c r="FBP60" s="147"/>
      <c r="FBQ60" s="147"/>
      <c r="FBR60" s="147"/>
      <c r="FBS60" s="147"/>
      <c r="FBT60" s="147"/>
      <c r="FBU60" s="147"/>
      <c r="FBV60" s="147"/>
      <c r="FBW60" s="147"/>
      <c r="FBX60" s="147"/>
      <c r="FBY60" s="147"/>
      <c r="FBZ60" s="147"/>
      <c r="FCA60" s="147"/>
      <c r="FCB60" s="147"/>
      <c r="FCC60" s="147"/>
      <c r="FCD60" s="147"/>
      <c r="FCE60" s="147"/>
      <c r="FCF60" s="147"/>
      <c r="FCG60" s="147"/>
      <c r="FCH60" s="147"/>
      <c r="FCI60" s="147"/>
      <c r="FCJ60" s="147"/>
      <c r="FCK60" s="147"/>
      <c r="FCL60" s="147"/>
      <c r="FCM60" s="147"/>
      <c r="FCN60" s="147"/>
      <c r="FCO60" s="147"/>
      <c r="FCP60" s="147"/>
      <c r="FCQ60" s="147"/>
      <c r="FCR60" s="147"/>
      <c r="FCS60" s="147"/>
      <c r="FCT60" s="147"/>
      <c r="FCU60" s="147"/>
      <c r="FCV60" s="147"/>
      <c r="FCW60" s="147"/>
      <c r="FCX60" s="147"/>
      <c r="FCY60" s="147"/>
      <c r="FCZ60" s="147"/>
      <c r="FDA60" s="147"/>
      <c r="FDB60" s="147"/>
      <c r="FDC60" s="147"/>
      <c r="FDD60" s="147"/>
      <c r="FDE60" s="147"/>
      <c r="FDF60" s="147"/>
      <c r="FDG60" s="147"/>
      <c r="FDH60" s="147"/>
      <c r="FDI60" s="147"/>
      <c r="FDJ60" s="147"/>
      <c r="FDK60" s="147"/>
      <c r="FDL60" s="147"/>
      <c r="FDM60" s="147"/>
      <c r="FDN60" s="147"/>
      <c r="FDO60" s="147"/>
      <c r="FDP60" s="147"/>
      <c r="FDQ60" s="147"/>
      <c r="FDR60" s="147"/>
      <c r="FDS60" s="147"/>
      <c r="FDT60" s="147"/>
      <c r="FDU60" s="147"/>
      <c r="FDV60" s="147"/>
      <c r="FDW60" s="147"/>
      <c r="FDX60" s="147"/>
      <c r="FDY60" s="147"/>
      <c r="FDZ60" s="147"/>
      <c r="FEA60" s="147"/>
      <c r="FEB60" s="147"/>
      <c r="FEC60" s="147"/>
      <c r="FED60" s="147"/>
      <c r="FEE60" s="147"/>
      <c r="FEF60" s="147"/>
      <c r="FEG60" s="147"/>
      <c r="FEH60" s="147"/>
      <c r="FEI60" s="147"/>
      <c r="FEJ60" s="147"/>
      <c r="FEK60" s="147"/>
      <c r="FEL60" s="147"/>
      <c r="FEM60" s="147"/>
      <c r="FEN60" s="147"/>
      <c r="FEO60" s="147"/>
      <c r="FEP60" s="147"/>
      <c r="FEQ60" s="147"/>
      <c r="FER60" s="147"/>
      <c r="FES60" s="147"/>
      <c r="FET60" s="147"/>
      <c r="FEU60" s="147"/>
      <c r="FEV60" s="147"/>
      <c r="FEW60" s="147"/>
      <c r="FEX60" s="147"/>
      <c r="FEY60" s="147"/>
      <c r="FEZ60" s="147"/>
      <c r="FFA60" s="147"/>
      <c r="FFB60" s="147"/>
      <c r="FFC60" s="147"/>
      <c r="FFD60" s="147"/>
      <c r="FFE60" s="147"/>
      <c r="FFF60" s="147"/>
      <c r="FFG60" s="147"/>
      <c r="FFH60" s="147"/>
      <c r="FFI60" s="147"/>
      <c r="FFJ60" s="147"/>
      <c r="FFK60" s="147"/>
      <c r="FFL60" s="147"/>
      <c r="FFM60" s="147"/>
      <c r="FFN60" s="147"/>
      <c r="FFO60" s="147"/>
      <c r="FFP60" s="147"/>
      <c r="FFQ60" s="147"/>
      <c r="FFR60" s="147"/>
      <c r="FFS60" s="147"/>
      <c r="FFT60" s="147"/>
      <c r="FFU60" s="147"/>
      <c r="FFV60" s="147"/>
      <c r="FFW60" s="147"/>
      <c r="FFX60" s="147"/>
      <c r="FFY60" s="147"/>
      <c r="FFZ60" s="147"/>
      <c r="FGA60" s="147"/>
      <c r="FGB60" s="147"/>
      <c r="FGC60" s="147"/>
      <c r="FGD60" s="147"/>
      <c r="FGE60" s="147"/>
      <c r="FGF60" s="147"/>
      <c r="FGG60" s="147"/>
      <c r="FGH60" s="147"/>
      <c r="FGI60" s="147"/>
      <c r="FGJ60" s="147"/>
      <c r="FGK60" s="147"/>
      <c r="FGL60" s="147"/>
      <c r="FGM60" s="147"/>
      <c r="FGN60" s="147"/>
      <c r="FGO60" s="147"/>
      <c r="FGP60" s="147"/>
      <c r="FGQ60" s="147"/>
      <c r="FGR60" s="147"/>
      <c r="FGS60" s="147"/>
      <c r="FGT60" s="147"/>
      <c r="FGU60" s="147"/>
      <c r="FGV60" s="147"/>
      <c r="FGW60" s="147"/>
      <c r="FGX60" s="147"/>
      <c r="FGY60" s="147"/>
      <c r="FGZ60" s="147"/>
      <c r="FHA60" s="147"/>
      <c r="FHB60" s="147"/>
      <c r="FHC60" s="147"/>
      <c r="FHD60" s="147"/>
      <c r="FHE60" s="147"/>
      <c r="FHF60" s="147"/>
      <c r="FHG60" s="147"/>
      <c r="FHH60" s="147"/>
      <c r="FHI60" s="147"/>
      <c r="FHJ60" s="147"/>
      <c r="FHK60" s="147"/>
      <c r="FHL60" s="147"/>
      <c r="FHM60" s="147"/>
      <c r="FHN60" s="147"/>
      <c r="FHO60" s="147"/>
      <c r="FHP60" s="147"/>
      <c r="FHQ60" s="147"/>
      <c r="FHR60" s="147"/>
      <c r="FHS60" s="147"/>
      <c r="FHT60" s="147"/>
      <c r="FHU60" s="147"/>
      <c r="FHV60" s="147"/>
      <c r="FHW60" s="147"/>
      <c r="FHX60" s="147"/>
      <c r="FHY60" s="147"/>
      <c r="FHZ60" s="147"/>
      <c r="FIA60" s="147"/>
      <c r="FIB60" s="147"/>
      <c r="FIC60" s="147"/>
      <c r="FID60" s="147"/>
      <c r="FIE60" s="147"/>
      <c r="FIF60" s="147"/>
      <c r="FIG60" s="147"/>
      <c r="FIH60" s="147"/>
      <c r="FII60" s="147"/>
      <c r="FIJ60" s="147"/>
      <c r="FIK60" s="147"/>
      <c r="FIL60" s="147"/>
      <c r="FIM60" s="147"/>
      <c r="FIN60" s="147"/>
      <c r="FIO60" s="147"/>
      <c r="FIP60" s="147"/>
      <c r="FIQ60" s="147"/>
      <c r="FIR60" s="147"/>
      <c r="FIS60" s="147"/>
      <c r="FIT60" s="147"/>
      <c r="FIU60" s="147"/>
      <c r="FIV60" s="147"/>
      <c r="FIW60" s="147"/>
      <c r="FIX60" s="147"/>
      <c r="FIY60" s="147"/>
      <c r="FIZ60" s="147"/>
      <c r="FJA60" s="147"/>
      <c r="FJB60" s="147"/>
      <c r="FJC60" s="147"/>
      <c r="FJD60" s="147"/>
      <c r="FJE60" s="147"/>
      <c r="FJF60" s="147"/>
      <c r="FJG60" s="147"/>
      <c r="FJH60" s="147"/>
      <c r="FJI60" s="147"/>
      <c r="FJJ60" s="147"/>
      <c r="FJK60" s="147"/>
      <c r="FJL60" s="147"/>
      <c r="FJM60" s="147"/>
      <c r="FJN60" s="147"/>
      <c r="FJO60" s="147"/>
      <c r="FJP60" s="147"/>
      <c r="FJQ60" s="147"/>
      <c r="FJR60" s="147"/>
      <c r="FJS60" s="147"/>
      <c r="FJT60" s="147"/>
      <c r="FJU60" s="147"/>
      <c r="FJV60" s="147"/>
      <c r="FJW60" s="147"/>
      <c r="FJX60" s="147"/>
      <c r="FJY60" s="147"/>
      <c r="FJZ60" s="147"/>
      <c r="FKA60" s="147"/>
      <c r="FKB60" s="147"/>
      <c r="FKC60" s="147"/>
      <c r="FKD60" s="147"/>
      <c r="FKE60" s="147"/>
      <c r="FKF60" s="147"/>
      <c r="FKG60" s="147"/>
      <c r="FKH60" s="147"/>
      <c r="FKI60" s="147"/>
      <c r="FKJ60" s="147"/>
      <c r="FKK60" s="147"/>
      <c r="FKL60" s="147"/>
      <c r="FKM60" s="147"/>
      <c r="FKN60" s="147"/>
      <c r="FKO60" s="147"/>
      <c r="FKP60" s="147"/>
      <c r="FKQ60" s="147"/>
      <c r="FKR60" s="147"/>
      <c r="FKS60" s="147"/>
      <c r="FKT60" s="147"/>
      <c r="FKU60" s="147"/>
      <c r="FKV60" s="147"/>
      <c r="FKW60" s="147"/>
      <c r="FKX60" s="147"/>
      <c r="FKY60" s="147"/>
      <c r="FKZ60" s="147"/>
      <c r="FLA60" s="147"/>
      <c r="FLB60" s="147"/>
      <c r="FLC60" s="147"/>
      <c r="FLD60" s="147"/>
      <c r="FLE60" s="147"/>
      <c r="FLF60" s="147"/>
      <c r="FLG60" s="147"/>
      <c r="FLH60" s="147"/>
      <c r="FLI60" s="147"/>
      <c r="FLJ60" s="147"/>
      <c r="FLK60" s="147"/>
      <c r="FLL60" s="147"/>
      <c r="FLM60" s="147"/>
      <c r="FLN60" s="147"/>
      <c r="FLO60" s="147"/>
      <c r="FLP60" s="147"/>
      <c r="FLQ60" s="147"/>
      <c r="FLR60" s="147"/>
      <c r="FLS60" s="147"/>
      <c r="FLT60" s="147"/>
      <c r="FLU60" s="147"/>
      <c r="FLV60" s="147"/>
      <c r="FLW60" s="147"/>
      <c r="FLX60" s="147"/>
      <c r="FLY60" s="147"/>
      <c r="FLZ60" s="147"/>
      <c r="FMA60" s="147"/>
      <c r="FMB60" s="147"/>
      <c r="FMC60" s="147"/>
      <c r="FMD60" s="147"/>
      <c r="FME60" s="147"/>
      <c r="FMF60" s="147"/>
      <c r="FMG60" s="147"/>
      <c r="FMH60" s="147"/>
      <c r="FMI60" s="147"/>
      <c r="FMJ60" s="147"/>
      <c r="FMK60" s="147"/>
      <c r="FML60" s="147"/>
      <c r="FMM60" s="147"/>
      <c r="FMN60" s="147"/>
      <c r="FMO60" s="147"/>
      <c r="FMP60" s="147"/>
      <c r="FMQ60" s="147"/>
      <c r="FMR60" s="147"/>
      <c r="FMS60" s="147"/>
      <c r="FMT60" s="147"/>
      <c r="FMU60" s="147"/>
      <c r="FMV60" s="147"/>
      <c r="FMW60" s="147"/>
      <c r="FMX60" s="147"/>
      <c r="FMY60" s="147"/>
      <c r="FMZ60" s="147"/>
      <c r="FNA60" s="147"/>
      <c r="FNB60" s="147"/>
      <c r="FNC60" s="147"/>
      <c r="FND60" s="147"/>
      <c r="FNE60" s="147"/>
      <c r="FNF60" s="147"/>
      <c r="FNG60" s="147"/>
      <c r="FNH60" s="147"/>
      <c r="FNI60" s="147"/>
      <c r="FNJ60" s="147"/>
      <c r="FNK60" s="147"/>
      <c r="FNL60" s="147"/>
      <c r="FNM60" s="147"/>
      <c r="FNN60" s="147"/>
      <c r="FNO60" s="147"/>
      <c r="FNP60" s="147"/>
      <c r="FNQ60" s="147"/>
      <c r="FNR60" s="147"/>
      <c r="FNS60" s="147"/>
      <c r="FNT60" s="147"/>
      <c r="FNU60" s="147"/>
      <c r="FNV60" s="147"/>
      <c r="FNW60" s="147"/>
      <c r="FNX60" s="147"/>
      <c r="FNY60" s="147"/>
      <c r="FNZ60" s="147"/>
      <c r="FOA60" s="147"/>
      <c r="FOB60" s="147"/>
      <c r="FOC60" s="147"/>
      <c r="FOD60" s="147"/>
      <c r="FOE60" s="147"/>
      <c r="FOF60" s="147"/>
      <c r="FOG60" s="147"/>
      <c r="FOH60" s="147"/>
      <c r="FOI60" s="147"/>
      <c r="FOJ60" s="147"/>
      <c r="FOK60" s="147"/>
      <c r="FOL60" s="147"/>
      <c r="FOM60" s="147"/>
      <c r="FON60" s="147"/>
      <c r="FOO60" s="147"/>
      <c r="FOP60" s="147"/>
      <c r="FOQ60" s="147"/>
      <c r="FOR60" s="147"/>
      <c r="FOS60" s="147"/>
      <c r="FOT60" s="147"/>
      <c r="FOU60" s="147"/>
      <c r="FOV60" s="147"/>
      <c r="FOW60" s="147"/>
      <c r="FOX60" s="147"/>
      <c r="FOY60" s="147"/>
      <c r="FOZ60" s="147"/>
      <c r="FPA60" s="147"/>
      <c r="FPB60" s="147"/>
      <c r="FPC60" s="147"/>
      <c r="FPD60" s="147"/>
      <c r="FPE60" s="147"/>
      <c r="FPF60" s="147"/>
      <c r="FPG60" s="147"/>
      <c r="FPH60" s="147"/>
      <c r="FPI60" s="147"/>
      <c r="FPJ60" s="147"/>
      <c r="FPK60" s="147"/>
      <c r="FPL60" s="147"/>
      <c r="FPM60" s="147"/>
      <c r="FPN60" s="147"/>
      <c r="FPO60" s="147"/>
      <c r="FPP60" s="147"/>
      <c r="FPQ60" s="147"/>
      <c r="FPR60" s="147"/>
      <c r="FPS60" s="147"/>
      <c r="FPT60" s="147"/>
      <c r="FPU60" s="147"/>
      <c r="FPV60" s="147"/>
      <c r="FPW60" s="147"/>
      <c r="FPX60" s="147"/>
      <c r="FPY60" s="147"/>
      <c r="FPZ60" s="147"/>
      <c r="FQA60" s="147"/>
      <c r="FQB60" s="147"/>
      <c r="FQC60" s="147"/>
      <c r="FQD60" s="147"/>
      <c r="FQE60" s="147"/>
      <c r="FQF60" s="147"/>
      <c r="FQG60" s="147"/>
      <c r="FQH60" s="147"/>
      <c r="FQI60" s="147"/>
      <c r="FQJ60" s="147"/>
      <c r="FQK60" s="147"/>
      <c r="FQL60" s="147"/>
      <c r="FQM60" s="147"/>
      <c r="FQN60" s="147"/>
      <c r="FQO60" s="147"/>
      <c r="FQP60" s="147"/>
      <c r="FQQ60" s="147"/>
      <c r="FQR60" s="147"/>
      <c r="FQS60" s="147"/>
      <c r="FQT60" s="147"/>
      <c r="FQU60" s="147"/>
      <c r="FQV60" s="147"/>
      <c r="FQW60" s="147"/>
      <c r="FQX60" s="147"/>
      <c r="FQY60" s="147"/>
      <c r="FQZ60" s="147"/>
      <c r="FRA60" s="147"/>
      <c r="FRB60" s="147"/>
      <c r="FRC60" s="147"/>
      <c r="FRD60" s="147"/>
      <c r="FRE60" s="147"/>
      <c r="FRF60" s="147"/>
      <c r="FRG60" s="147"/>
      <c r="FRH60" s="147"/>
      <c r="FRI60" s="147"/>
      <c r="FRJ60" s="147"/>
      <c r="FRK60" s="147"/>
      <c r="FRL60" s="147"/>
      <c r="FRM60" s="147"/>
      <c r="FRN60" s="147"/>
      <c r="FRO60" s="147"/>
      <c r="FRP60" s="147"/>
      <c r="FRQ60" s="147"/>
      <c r="FRR60" s="147"/>
      <c r="FRS60" s="147"/>
      <c r="FRT60" s="147"/>
      <c r="FRU60" s="147"/>
      <c r="FRV60" s="147"/>
      <c r="FRW60" s="147"/>
      <c r="FRX60" s="147"/>
      <c r="FRY60" s="147"/>
      <c r="FRZ60" s="147"/>
      <c r="FSA60" s="147"/>
      <c r="FSB60" s="147"/>
      <c r="FSC60" s="147"/>
      <c r="FSD60" s="147"/>
      <c r="FSE60" s="147"/>
      <c r="FSF60" s="147"/>
      <c r="FSG60" s="147"/>
      <c r="FSH60" s="147"/>
      <c r="FSI60" s="147"/>
      <c r="FSJ60" s="147"/>
      <c r="FSK60" s="147"/>
      <c r="FSL60" s="147"/>
      <c r="FSM60" s="147"/>
      <c r="FSN60" s="147"/>
      <c r="FSO60" s="147"/>
      <c r="FSP60" s="147"/>
      <c r="FSQ60" s="147"/>
      <c r="FSR60" s="147"/>
      <c r="FSS60" s="147"/>
      <c r="FST60" s="147"/>
      <c r="FSU60" s="147"/>
      <c r="FSV60" s="147"/>
      <c r="FSW60" s="147"/>
      <c r="FSX60" s="147"/>
      <c r="FSY60" s="147"/>
      <c r="FSZ60" s="147"/>
      <c r="FTA60" s="147"/>
      <c r="FTB60" s="147"/>
      <c r="FTC60" s="147"/>
      <c r="FTD60" s="147"/>
      <c r="FTE60" s="147"/>
      <c r="FTF60" s="147"/>
      <c r="FTG60" s="147"/>
      <c r="FTH60" s="147"/>
      <c r="FTI60" s="147"/>
      <c r="FTJ60" s="147"/>
      <c r="FTK60" s="147"/>
      <c r="FTL60" s="147"/>
      <c r="FTM60" s="147"/>
      <c r="FTN60" s="147"/>
      <c r="FTO60" s="147"/>
      <c r="FTP60" s="147"/>
      <c r="FTQ60" s="147"/>
      <c r="FTR60" s="147"/>
      <c r="FTS60" s="147"/>
      <c r="FTT60" s="147"/>
      <c r="FTU60" s="147"/>
      <c r="FTV60" s="147"/>
      <c r="FTW60" s="147"/>
      <c r="FTX60" s="147"/>
      <c r="FTY60" s="147"/>
      <c r="FTZ60" s="147"/>
      <c r="FUA60" s="147"/>
      <c r="FUB60" s="147"/>
      <c r="FUC60" s="147"/>
      <c r="FUD60" s="147"/>
      <c r="FUE60" s="147"/>
      <c r="FUF60" s="147"/>
      <c r="FUG60" s="147"/>
      <c r="FUH60" s="147"/>
      <c r="FUI60" s="147"/>
      <c r="FUJ60" s="147"/>
      <c r="FUK60" s="147"/>
      <c r="FUL60" s="147"/>
      <c r="FUM60" s="147"/>
      <c r="FUN60" s="147"/>
      <c r="FUO60" s="147"/>
      <c r="FUP60" s="147"/>
      <c r="FUQ60" s="147"/>
      <c r="FUR60" s="147"/>
      <c r="FUS60" s="147"/>
      <c r="FUT60" s="147"/>
      <c r="FUU60" s="147"/>
      <c r="FUV60" s="147"/>
      <c r="FUW60" s="147"/>
      <c r="FUX60" s="147"/>
      <c r="FUY60" s="147"/>
      <c r="FUZ60" s="147"/>
      <c r="FVA60" s="147"/>
      <c r="FVB60" s="147"/>
      <c r="FVC60" s="147"/>
      <c r="FVD60" s="147"/>
      <c r="FVE60" s="147"/>
      <c r="FVF60" s="147"/>
      <c r="FVG60" s="147"/>
      <c r="FVH60" s="147"/>
      <c r="FVI60" s="147"/>
      <c r="FVJ60" s="147"/>
      <c r="FVK60" s="147"/>
      <c r="FVL60" s="147"/>
      <c r="FVM60" s="147"/>
      <c r="FVN60" s="147"/>
      <c r="FVO60" s="147"/>
      <c r="FVP60" s="147"/>
      <c r="FVQ60" s="147"/>
      <c r="FVR60" s="147"/>
      <c r="FVS60" s="147"/>
      <c r="FVT60" s="147"/>
      <c r="FVU60" s="147"/>
      <c r="FVV60" s="147"/>
      <c r="FVW60" s="147"/>
      <c r="FVX60" s="147"/>
      <c r="FVY60" s="147"/>
      <c r="FVZ60" s="147"/>
      <c r="FWA60" s="147"/>
      <c r="FWB60" s="147"/>
      <c r="FWC60" s="147"/>
      <c r="FWD60" s="147"/>
      <c r="FWE60" s="147"/>
      <c r="FWF60" s="147"/>
      <c r="FWG60" s="147"/>
      <c r="FWH60" s="147"/>
      <c r="FWI60" s="147"/>
      <c r="FWJ60" s="147"/>
      <c r="FWK60" s="147"/>
      <c r="FWL60" s="147"/>
      <c r="FWM60" s="147"/>
      <c r="FWN60" s="147"/>
      <c r="FWO60" s="147"/>
      <c r="FWP60" s="147"/>
      <c r="FWQ60" s="147"/>
      <c r="FWR60" s="147"/>
      <c r="FWS60" s="147"/>
      <c r="FWT60" s="147"/>
      <c r="FWU60" s="147"/>
      <c r="FWV60" s="147"/>
      <c r="FWW60" s="147"/>
      <c r="FWX60" s="147"/>
      <c r="FWY60" s="147"/>
      <c r="FWZ60" s="147"/>
      <c r="FXA60" s="147"/>
      <c r="FXB60" s="147"/>
      <c r="FXC60" s="147"/>
      <c r="FXD60" s="147"/>
      <c r="FXE60" s="147"/>
      <c r="FXF60" s="147"/>
      <c r="FXG60" s="147"/>
      <c r="FXH60" s="147"/>
      <c r="FXI60" s="147"/>
      <c r="FXJ60" s="147"/>
      <c r="FXK60" s="147"/>
      <c r="FXL60" s="147"/>
      <c r="FXM60" s="147"/>
      <c r="FXN60" s="147"/>
      <c r="FXO60" s="147"/>
      <c r="FXP60" s="147"/>
      <c r="FXQ60" s="147"/>
      <c r="FXR60" s="147"/>
      <c r="FXS60" s="147"/>
      <c r="FXT60" s="147"/>
      <c r="FXU60" s="147"/>
      <c r="FXV60" s="147"/>
      <c r="FXW60" s="147"/>
      <c r="FXX60" s="147"/>
      <c r="FXY60" s="147"/>
      <c r="FXZ60" s="147"/>
      <c r="FYA60" s="147"/>
      <c r="FYB60" s="147"/>
      <c r="FYC60" s="147"/>
      <c r="FYD60" s="147"/>
      <c r="FYE60" s="147"/>
      <c r="FYF60" s="147"/>
      <c r="FYG60" s="147"/>
      <c r="FYH60" s="147"/>
      <c r="FYI60" s="147"/>
      <c r="FYJ60" s="147"/>
      <c r="FYK60" s="147"/>
      <c r="FYL60" s="147"/>
      <c r="FYM60" s="147"/>
      <c r="FYN60" s="147"/>
      <c r="FYO60" s="147"/>
      <c r="FYP60" s="147"/>
      <c r="FYQ60" s="147"/>
      <c r="FYR60" s="147"/>
      <c r="FYS60" s="147"/>
      <c r="FYT60" s="147"/>
      <c r="FYU60" s="147"/>
      <c r="FYV60" s="147"/>
      <c r="FYW60" s="147"/>
      <c r="FYX60" s="147"/>
      <c r="FYY60" s="147"/>
      <c r="FYZ60" s="147"/>
      <c r="FZA60" s="147"/>
      <c r="FZB60" s="147"/>
      <c r="FZC60" s="147"/>
      <c r="FZD60" s="147"/>
      <c r="FZE60" s="147"/>
      <c r="FZF60" s="147"/>
      <c r="FZG60" s="147"/>
      <c r="FZH60" s="147"/>
      <c r="FZI60" s="147"/>
      <c r="FZJ60" s="147"/>
      <c r="FZK60" s="147"/>
      <c r="FZL60" s="147"/>
      <c r="FZM60" s="147"/>
      <c r="FZN60" s="147"/>
      <c r="FZO60" s="147"/>
      <c r="FZP60" s="147"/>
      <c r="FZQ60" s="147"/>
      <c r="FZR60" s="147"/>
      <c r="FZS60" s="147"/>
      <c r="FZT60" s="147"/>
      <c r="FZU60" s="147"/>
      <c r="FZV60" s="147"/>
      <c r="FZW60" s="147"/>
      <c r="FZX60" s="147"/>
      <c r="FZY60" s="147"/>
      <c r="FZZ60" s="147"/>
      <c r="GAA60" s="147"/>
      <c r="GAB60" s="147"/>
      <c r="GAC60" s="147"/>
      <c r="GAD60" s="147"/>
      <c r="GAE60" s="147"/>
      <c r="GAF60" s="147"/>
      <c r="GAG60" s="147"/>
      <c r="GAH60" s="147"/>
      <c r="GAI60" s="147"/>
      <c r="GAJ60" s="147"/>
      <c r="GAK60" s="147"/>
      <c r="GAL60" s="147"/>
      <c r="GAM60" s="147"/>
      <c r="GAN60" s="147"/>
      <c r="GAO60" s="147"/>
      <c r="GAP60" s="147"/>
      <c r="GAQ60" s="147"/>
      <c r="GAR60" s="147"/>
      <c r="GAS60" s="147"/>
      <c r="GAT60" s="147"/>
      <c r="GAU60" s="147"/>
      <c r="GAV60" s="147"/>
      <c r="GAW60" s="147"/>
      <c r="GAX60" s="147"/>
      <c r="GAY60" s="147"/>
      <c r="GAZ60" s="147"/>
      <c r="GBA60" s="147"/>
      <c r="GBB60" s="147"/>
      <c r="GBC60" s="147"/>
      <c r="GBD60" s="147"/>
      <c r="GBE60" s="147"/>
      <c r="GBF60" s="147"/>
      <c r="GBG60" s="147"/>
      <c r="GBH60" s="147"/>
      <c r="GBI60" s="147"/>
      <c r="GBJ60" s="147"/>
      <c r="GBK60" s="147"/>
      <c r="GBL60" s="147"/>
      <c r="GBM60" s="147"/>
      <c r="GBN60" s="147"/>
      <c r="GBO60" s="147"/>
      <c r="GBP60" s="147"/>
      <c r="GBQ60" s="147"/>
      <c r="GBR60" s="147"/>
      <c r="GBS60" s="147"/>
      <c r="GBT60" s="147"/>
      <c r="GBU60" s="147"/>
      <c r="GBV60" s="147"/>
      <c r="GBW60" s="147"/>
      <c r="GBX60" s="147"/>
      <c r="GBY60" s="147"/>
      <c r="GBZ60" s="147"/>
      <c r="GCA60" s="147"/>
      <c r="GCB60" s="147"/>
      <c r="GCC60" s="147"/>
      <c r="GCD60" s="147"/>
      <c r="GCE60" s="147"/>
      <c r="GCF60" s="147"/>
      <c r="GCG60" s="147"/>
      <c r="GCH60" s="147"/>
      <c r="GCI60" s="147"/>
      <c r="GCJ60" s="147"/>
      <c r="GCK60" s="147"/>
      <c r="GCL60" s="147"/>
      <c r="GCM60" s="147"/>
      <c r="GCN60" s="147"/>
      <c r="GCO60" s="147"/>
      <c r="GCP60" s="147"/>
      <c r="GCQ60" s="147"/>
      <c r="GCR60" s="147"/>
      <c r="GCS60" s="147"/>
      <c r="GCT60" s="147"/>
      <c r="GCU60" s="147"/>
      <c r="GCV60" s="147"/>
      <c r="GCW60" s="147"/>
      <c r="GCX60" s="147"/>
      <c r="GCY60" s="147"/>
      <c r="GCZ60" s="147"/>
      <c r="GDA60" s="147"/>
      <c r="GDB60" s="147"/>
      <c r="GDC60" s="147"/>
      <c r="GDD60" s="147"/>
      <c r="GDE60" s="147"/>
      <c r="GDF60" s="147"/>
      <c r="GDG60" s="147"/>
      <c r="GDH60" s="147"/>
      <c r="GDI60" s="147"/>
      <c r="GDJ60" s="147"/>
      <c r="GDK60" s="147"/>
      <c r="GDL60" s="147"/>
      <c r="GDM60" s="147"/>
      <c r="GDN60" s="147"/>
      <c r="GDO60" s="147"/>
      <c r="GDP60" s="147"/>
      <c r="GDQ60" s="147"/>
      <c r="GDR60" s="147"/>
      <c r="GDS60" s="147"/>
      <c r="GDT60" s="147"/>
      <c r="GDU60" s="147"/>
      <c r="GDV60" s="147"/>
      <c r="GDW60" s="147"/>
      <c r="GDX60" s="147"/>
      <c r="GDY60" s="147"/>
      <c r="GDZ60" s="147"/>
      <c r="GEA60" s="147"/>
      <c r="GEB60" s="147"/>
      <c r="GEC60" s="147"/>
      <c r="GED60" s="147"/>
      <c r="GEE60" s="147"/>
      <c r="GEF60" s="147"/>
      <c r="GEG60" s="147"/>
      <c r="GEH60" s="147"/>
      <c r="GEI60" s="147"/>
      <c r="GEJ60" s="147"/>
      <c r="GEK60" s="147"/>
      <c r="GEL60" s="147"/>
      <c r="GEM60" s="147"/>
      <c r="GEN60" s="147"/>
      <c r="GEO60" s="147"/>
      <c r="GEP60" s="147"/>
      <c r="GEQ60" s="147"/>
      <c r="GER60" s="147"/>
      <c r="GES60" s="147"/>
      <c r="GET60" s="147"/>
      <c r="GEU60" s="147"/>
      <c r="GEV60" s="147"/>
      <c r="GEW60" s="147"/>
      <c r="GEX60" s="147"/>
      <c r="GEY60" s="147"/>
      <c r="GEZ60" s="147"/>
      <c r="GFA60" s="147"/>
      <c r="GFB60" s="147"/>
      <c r="GFC60" s="147"/>
      <c r="GFD60" s="147"/>
      <c r="GFE60" s="147"/>
      <c r="GFF60" s="147"/>
      <c r="GFG60" s="147"/>
      <c r="GFH60" s="147"/>
      <c r="GFI60" s="147"/>
      <c r="GFJ60" s="147"/>
      <c r="GFK60" s="147"/>
      <c r="GFL60" s="147"/>
      <c r="GFM60" s="147"/>
      <c r="GFN60" s="147"/>
      <c r="GFO60" s="147"/>
      <c r="GFP60" s="147"/>
      <c r="GFQ60" s="147"/>
      <c r="GFR60" s="147"/>
      <c r="GFS60" s="147"/>
      <c r="GFT60" s="147"/>
      <c r="GFU60" s="147"/>
      <c r="GFV60" s="147"/>
      <c r="GFW60" s="147"/>
      <c r="GFX60" s="147"/>
      <c r="GFY60" s="147"/>
      <c r="GFZ60" s="147"/>
      <c r="GGA60" s="147"/>
      <c r="GGB60" s="147"/>
      <c r="GGC60" s="147"/>
      <c r="GGD60" s="147"/>
      <c r="GGE60" s="147"/>
      <c r="GGF60" s="147"/>
      <c r="GGG60" s="147"/>
      <c r="GGH60" s="147"/>
      <c r="GGI60" s="147"/>
      <c r="GGJ60" s="147"/>
      <c r="GGK60" s="147"/>
      <c r="GGL60" s="147"/>
      <c r="GGM60" s="147"/>
      <c r="GGN60" s="147"/>
      <c r="GGO60" s="147"/>
      <c r="GGP60" s="147"/>
      <c r="GGQ60" s="147"/>
      <c r="GGR60" s="147"/>
      <c r="GGS60" s="147"/>
      <c r="GGT60" s="147"/>
      <c r="GGU60" s="147"/>
      <c r="GGV60" s="147"/>
      <c r="GGW60" s="147"/>
      <c r="GGX60" s="147"/>
      <c r="GGY60" s="147"/>
      <c r="GGZ60" s="147"/>
      <c r="GHA60" s="147"/>
      <c r="GHB60" s="147"/>
      <c r="GHC60" s="147"/>
      <c r="GHD60" s="147"/>
      <c r="GHE60" s="147"/>
      <c r="GHF60" s="147"/>
      <c r="GHG60" s="147"/>
      <c r="GHH60" s="147"/>
      <c r="GHI60" s="147"/>
      <c r="GHJ60" s="147"/>
      <c r="GHK60" s="147"/>
      <c r="GHL60" s="147"/>
      <c r="GHM60" s="147"/>
      <c r="GHN60" s="147"/>
      <c r="GHO60" s="147"/>
      <c r="GHP60" s="147"/>
      <c r="GHQ60" s="147"/>
      <c r="GHR60" s="147"/>
      <c r="GHS60" s="147"/>
      <c r="GHT60" s="147"/>
      <c r="GHU60" s="147"/>
      <c r="GHV60" s="147"/>
      <c r="GHW60" s="147"/>
      <c r="GHX60" s="147"/>
      <c r="GHY60" s="147"/>
      <c r="GHZ60" s="147"/>
      <c r="GIA60" s="147"/>
      <c r="GIB60" s="147"/>
      <c r="GIC60" s="147"/>
      <c r="GID60" s="147"/>
      <c r="GIE60" s="147"/>
      <c r="GIF60" s="147"/>
      <c r="GIG60" s="147"/>
      <c r="GIH60" s="147"/>
      <c r="GII60" s="147"/>
      <c r="GIJ60" s="147"/>
      <c r="GIK60" s="147"/>
      <c r="GIL60" s="147"/>
      <c r="GIM60" s="147"/>
      <c r="GIN60" s="147"/>
      <c r="GIO60" s="147"/>
      <c r="GIP60" s="147"/>
      <c r="GIQ60" s="147"/>
      <c r="GIR60" s="147"/>
      <c r="GIS60" s="147"/>
      <c r="GIT60" s="147"/>
      <c r="GIU60" s="147"/>
      <c r="GIV60" s="147"/>
      <c r="GIW60" s="147"/>
      <c r="GIX60" s="147"/>
      <c r="GIY60" s="147"/>
      <c r="GIZ60" s="147"/>
      <c r="GJA60" s="147"/>
      <c r="GJB60" s="147"/>
      <c r="GJC60" s="147"/>
      <c r="GJD60" s="147"/>
      <c r="GJE60" s="147"/>
      <c r="GJF60" s="147"/>
      <c r="GJG60" s="147"/>
      <c r="GJH60" s="147"/>
      <c r="GJI60" s="147"/>
      <c r="GJJ60" s="147"/>
      <c r="GJK60" s="147"/>
      <c r="GJL60" s="147"/>
      <c r="GJM60" s="147"/>
      <c r="GJN60" s="147"/>
      <c r="GJO60" s="147"/>
      <c r="GJP60" s="147"/>
      <c r="GJQ60" s="147"/>
      <c r="GJR60" s="147"/>
      <c r="GJS60" s="147"/>
      <c r="GJT60" s="147"/>
      <c r="GJU60" s="147"/>
      <c r="GJV60" s="147"/>
      <c r="GJW60" s="147"/>
      <c r="GJX60" s="147"/>
      <c r="GJY60" s="147"/>
      <c r="GJZ60" s="147"/>
      <c r="GKA60" s="147"/>
      <c r="GKB60" s="147"/>
      <c r="GKC60" s="147"/>
      <c r="GKD60" s="147"/>
      <c r="GKE60" s="147"/>
      <c r="GKF60" s="147"/>
      <c r="GKG60" s="147"/>
      <c r="GKH60" s="147"/>
      <c r="GKI60" s="147"/>
      <c r="GKJ60" s="147"/>
      <c r="GKK60" s="147"/>
      <c r="GKL60" s="147"/>
      <c r="GKM60" s="147"/>
      <c r="GKN60" s="147"/>
      <c r="GKO60" s="147"/>
      <c r="GKP60" s="147"/>
      <c r="GKQ60" s="147"/>
      <c r="GKR60" s="147"/>
      <c r="GKS60" s="147"/>
      <c r="GKT60" s="147"/>
      <c r="GKU60" s="147"/>
      <c r="GKV60" s="147"/>
      <c r="GKW60" s="147"/>
      <c r="GKX60" s="147"/>
      <c r="GKY60" s="147"/>
      <c r="GKZ60" s="147"/>
      <c r="GLA60" s="147"/>
      <c r="GLB60" s="147"/>
      <c r="GLC60" s="147"/>
      <c r="GLD60" s="147"/>
      <c r="GLE60" s="147"/>
      <c r="GLF60" s="147"/>
      <c r="GLG60" s="147"/>
      <c r="GLH60" s="147"/>
      <c r="GLI60" s="147"/>
      <c r="GLJ60" s="147"/>
      <c r="GLK60" s="147"/>
      <c r="GLL60" s="147"/>
      <c r="GLM60" s="147"/>
      <c r="GLN60" s="147"/>
      <c r="GLO60" s="147"/>
      <c r="GLP60" s="147"/>
      <c r="GLQ60" s="147"/>
      <c r="GLR60" s="147"/>
      <c r="GLS60" s="147"/>
      <c r="GLT60" s="147"/>
      <c r="GLU60" s="147"/>
      <c r="GLV60" s="147"/>
      <c r="GLW60" s="147"/>
      <c r="GLX60" s="147"/>
      <c r="GLY60" s="147"/>
      <c r="GLZ60" s="147"/>
      <c r="GMA60" s="147"/>
      <c r="GMB60" s="147"/>
      <c r="GMC60" s="147"/>
      <c r="GMD60" s="147"/>
      <c r="GME60" s="147"/>
      <c r="GMF60" s="147"/>
      <c r="GMG60" s="147"/>
      <c r="GMH60" s="147"/>
      <c r="GMI60" s="147"/>
      <c r="GMJ60" s="147"/>
      <c r="GMK60" s="147"/>
      <c r="GML60" s="147"/>
      <c r="GMM60" s="147"/>
      <c r="GMN60" s="147"/>
      <c r="GMO60" s="147"/>
      <c r="GMP60" s="147"/>
      <c r="GMQ60" s="147"/>
      <c r="GMR60" s="147"/>
      <c r="GMS60" s="147"/>
      <c r="GMT60" s="147"/>
      <c r="GMU60" s="147"/>
      <c r="GMV60" s="147"/>
      <c r="GMW60" s="147"/>
      <c r="GMX60" s="147"/>
      <c r="GMY60" s="147"/>
      <c r="GMZ60" s="147"/>
      <c r="GNA60" s="147"/>
      <c r="GNB60" s="147"/>
      <c r="GNC60" s="147"/>
      <c r="GND60" s="147"/>
      <c r="GNE60" s="147"/>
      <c r="GNF60" s="147"/>
      <c r="GNG60" s="147"/>
      <c r="GNH60" s="147"/>
      <c r="GNI60" s="147"/>
      <c r="GNJ60" s="147"/>
      <c r="GNK60" s="147"/>
      <c r="GNL60" s="147"/>
      <c r="GNM60" s="147"/>
      <c r="GNN60" s="147"/>
      <c r="GNO60" s="147"/>
      <c r="GNP60" s="147"/>
      <c r="GNQ60" s="147"/>
      <c r="GNR60" s="147"/>
      <c r="GNS60" s="147"/>
      <c r="GNT60" s="147"/>
      <c r="GNU60" s="147"/>
      <c r="GNV60" s="147"/>
      <c r="GNW60" s="147"/>
      <c r="GNX60" s="147"/>
      <c r="GNY60" s="147"/>
      <c r="GNZ60" s="147"/>
      <c r="GOA60" s="147"/>
      <c r="GOB60" s="147"/>
      <c r="GOC60" s="147"/>
      <c r="GOD60" s="147"/>
      <c r="GOE60" s="147"/>
      <c r="GOF60" s="147"/>
      <c r="GOG60" s="147"/>
      <c r="GOH60" s="147"/>
      <c r="GOI60" s="147"/>
      <c r="GOJ60" s="147"/>
      <c r="GOK60" s="147"/>
      <c r="GOL60" s="147"/>
      <c r="GOM60" s="147"/>
      <c r="GON60" s="147"/>
      <c r="GOO60" s="147"/>
      <c r="GOP60" s="147"/>
      <c r="GOQ60" s="147"/>
      <c r="GOR60" s="147"/>
      <c r="GOS60" s="147"/>
      <c r="GOT60" s="147"/>
      <c r="GOU60" s="147"/>
      <c r="GOV60" s="147"/>
      <c r="GOW60" s="147"/>
      <c r="GOX60" s="147"/>
      <c r="GOY60" s="147"/>
      <c r="GOZ60" s="147"/>
      <c r="GPA60" s="147"/>
      <c r="GPB60" s="147"/>
      <c r="GPC60" s="147"/>
      <c r="GPD60" s="147"/>
      <c r="GPE60" s="147"/>
      <c r="GPF60" s="147"/>
      <c r="GPG60" s="147"/>
      <c r="GPH60" s="147"/>
      <c r="GPI60" s="147"/>
      <c r="GPJ60" s="147"/>
      <c r="GPK60" s="147"/>
      <c r="GPL60" s="147"/>
      <c r="GPM60" s="147"/>
      <c r="GPN60" s="147"/>
      <c r="GPO60" s="147"/>
      <c r="GPP60" s="147"/>
      <c r="GPQ60" s="147"/>
      <c r="GPR60" s="147"/>
      <c r="GPS60" s="147"/>
      <c r="GPT60" s="147"/>
      <c r="GPU60" s="147"/>
      <c r="GPV60" s="147"/>
      <c r="GPW60" s="147"/>
      <c r="GPX60" s="147"/>
      <c r="GPY60" s="147"/>
      <c r="GPZ60" s="147"/>
      <c r="GQA60" s="147"/>
      <c r="GQB60" s="147"/>
      <c r="GQC60" s="147"/>
      <c r="GQD60" s="147"/>
      <c r="GQE60" s="147"/>
      <c r="GQF60" s="147"/>
      <c r="GQG60" s="147"/>
      <c r="GQH60" s="147"/>
      <c r="GQI60" s="147"/>
      <c r="GQJ60" s="147"/>
      <c r="GQK60" s="147"/>
      <c r="GQL60" s="147"/>
      <c r="GQM60" s="147"/>
      <c r="GQN60" s="147"/>
      <c r="GQO60" s="147"/>
      <c r="GQP60" s="147"/>
      <c r="GQQ60" s="147"/>
      <c r="GQR60" s="147"/>
      <c r="GQS60" s="147"/>
      <c r="GQT60" s="147"/>
      <c r="GQU60" s="147"/>
      <c r="GQV60" s="147"/>
      <c r="GQW60" s="147"/>
      <c r="GQX60" s="147"/>
      <c r="GQY60" s="147"/>
      <c r="GQZ60" s="147"/>
      <c r="GRA60" s="147"/>
      <c r="GRB60" s="147"/>
      <c r="GRC60" s="147"/>
      <c r="GRD60" s="147"/>
      <c r="GRE60" s="147"/>
      <c r="GRF60" s="147"/>
      <c r="GRG60" s="147"/>
      <c r="GRH60" s="147"/>
      <c r="GRI60" s="147"/>
      <c r="GRJ60" s="147"/>
      <c r="GRK60" s="147"/>
      <c r="GRL60" s="147"/>
      <c r="GRM60" s="147"/>
      <c r="GRN60" s="147"/>
      <c r="GRO60" s="147"/>
      <c r="GRP60" s="147"/>
      <c r="GRQ60" s="147"/>
      <c r="GRR60" s="147"/>
      <c r="GRS60" s="147"/>
      <c r="GRT60" s="147"/>
      <c r="GRU60" s="147"/>
      <c r="GRV60" s="147"/>
      <c r="GRW60" s="147"/>
      <c r="GRX60" s="147"/>
      <c r="GRY60" s="147"/>
      <c r="GRZ60" s="147"/>
      <c r="GSA60" s="147"/>
      <c r="GSB60" s="147"/>
      <c r="GSC60" s="147"/>
      <c r="GSD60" s="147"/>
      <c r="GSE60" s="147"/>
      <c r="GSF60" s="147"/>
      <c r="GSG60" s="147"/>
      <c r="GSH60" s="147"/>
      <c r="GSI60" s="147"/>
      <c r="GSJ60" s="147"/>
      <c r="GSK60" s="147"/>
      <c r="GSL60" s="147"/>
      <c r="GSM60" s="147"/>
      <c r="GSN60" s="147"/>
      <c r="GSO60" s="147"/>
      <c r="GSP60" s="147"/>
      <c r="GSQ60" s="147"/>
      <c r="GSR60" s="147"/>
      <c r="GSS60" s="147"/>
      <c r="GST60" s="147"/>
      <c r="GSU60" s="147"/>
      <c r="GSV60" s="147"/>
      <c r="GSW60" s="147"/>
      <c r="GSX60" s="147"/>
      <c r="GSY60" s="147"/>
      <c r="GSZ60" s="147"/>
      <c r="GTA60" s="147"/>
      <c r="GTB60" s="147"/>
      <c r="GTC60" s="147"/>
      <c r="GTD60" s="147"/>
      <c r="GTE60" s="147"/>
      <c r="GTF60" s="147"/>
      <c r="GTG60" s="147"/>
      <c r="GTH60" s="147"/>
      <c r="GTI60" s="147"/>
      <c r="GTJ60" s="147"/>
      <c r="GTK60" s="147"/>
      <c r="GTL60" s="147"/>
      <c r="GTM60" s="147"/>
      <c r="GTN60" s="147"/>
      <c r="GTO60" s="147"/>
      <c r="GTP60" s="147"/>
      <c r="GTQ60" s="147"/>
      <c r="GTR60" s="147"/>
      <c r="GTS60" s="147"/>
      <c r="GTT60" s="147"/>
      <c r="GTU60" s="147"/>
      <c r="GTV60" s="147"/>
      <c r="GTW60" s="147"/>
      <c r="GTX60" s="147"/>
      <c r="GTY60" s="147"/>
      <c r="GTZ60" s="147"/>
      <c r="GUA60" s="147"/>
      <c r="GUB60" s="147"/>
      <c r="GUC60" s="147"/>
      <c r="GUD60" s="147"/>
      <c r="GUE60" s="147"/>
      <c r="GUF60" s="147"/>
      <c r="GUG60" s="147"/>
      <c r="GUH60" s="147"/>
      <c r="GUI60" s="147"/>
      <c r="GUJ60" s="147"/>
      <c r="GUK60" s="147"/>
      <c r="GUL60" s="147"/>
      <c r="GUM60" s="147"/>
      <c r="GUN60" s="147"/>
      <c r="GUO60" s="147"/>
      <c r="GUP60" s="147"/>
      <c r="GUQ60" s="147"/>
      <c r="GUR60" s="147"/>
      <c r="GUS60" s="147"/>
      <c r="GUT60" s="147"/>
      <c r="GUU60" s="147"/>
      <c r="GUV60" s="147"/>
      <c r="GUW60" s="147"/>
      <c r="GUX60" s="147"/>
      <c r="GUY60" s="147"/>
      <c r="GUZ60" s="147"/>
      <c r="GVA60" s="147"/>
      <c r="GVB60" s="147"/>
      <c r="GVC60" s="147"/>
      <c r="GVD60" s="147"/>
      <c r="GVE60" s="147"/>
      <c r="GVF60" s="147"/>
      <c r="GVG60" s="147"/>
      <c r="GVH60" s="147"/>
      <c r="GVI60" s="147"/>
      <c r="GVJ60" s="147"/>
      <c r="GVK60" s="147"/>
      <c r="GVL60" s="147"/>
      <c r="GVM60" s="147"/>
      <c r="GVN60" s="147"/>
      <c r="GVO60" s="147"/>
      <c r="GVP60" s="147"/>
      <c r="GVQ60" s="147"/>
      <c r="GVR60" s="147"/>
      <c r="GVS60" s="147"/>
      <c r="GVT60" s="147"/>
      <c r="GVU60" s="147"/>
      <c r="GVV60" s="147"/>
      <c r="GVW60" s="147"/>
      <c r="GVX60" s="147"/>
      <c r="GVY60" s="147"/>
      <c r="GVZ60" s="147"/>
      <c r="GWA60" s="147"/>
      <c r="GWB60" s="147"/>
      <c r="GWC60" s="147"/>
      <c r="GWD60" s="147"/>
      <c r="GWE60" s="147"/>
      <c r="GWF60" s="147"/>
      <c r="GWG60" s="147"/>
      <c r="GWH60" s="147"/>
      <c r="GWI60" s="147"/>
      <c r="GWJ60" s="147"/>
      <c r="GWK60" s="147"/>
      <c r="GWL60" s="147"/>
      <c r="GWM60" s="147"/>
      <c r="GWN60" s="147"/>
      <c r="GWO60" s="147"/>
      <c r="GWP60" s="147"/>
      <c r="GWQ60" s="147"/>
      <c r="GWR60" s="147"/>
      <c r="GWS60" s="147"/>
      <c r="GWT60" s="147"/>
      <c r="GWU60" s="147"/>
      <c r="GWV60" s="147"/>
      <c r="GWW60" s="147"/>
      <c r="GWX60" s="147"/>
      <c r="GWY60" s="147"/>
      <c r="GWZ60" s="147"/>
      <c r="GXA60" s="147"/>
      <c r="GXB60" s="147"/>
      <c r="GXC60" s="147"/>
      <c r="GXD60" s="147"/>
      <c r="GXE60" s="147"/>
      <c r="GXF60" s="147"/>
      <c r="GXG60" s="147"/>
      <c r="GXH60" s="147"/>
      <c r="GXI60" s="147"/>
      <c r="GXJ60" s="147"/>
      <c r="GXK60" s="147"/>
      <c r="GXL60" s="147"/>
      <c r="GXM60" s="147"/>
      <c r="GXN60" s="147"/>
      <c r="GXO60" s="147"/>
      <c r="GXP60" s="147"/>
      <c r="GXQ60" s="147"/>
      <c r="GXR60" s="147"/>
      <c r="GXS60" s="147"/>
      <c r="GXT60" s="147"/>
      <c r="GXU60" s="147"/>
      <c r="GXV60" s="147"/>
      <c r="GXW60" s="147"/>
      <c r="GXX60" s="147"/>
      <c r="GXY60" s="147"/>
      <c r="GXZ60" s="147"/>
      <c r="GYA60" s="147"/>
      <c r="GYB60" s="147"/>
      <c r="GYC60" s="147"/>
      <c r="GYD60" s="147"/>
      <c r="GYE60" s="147"/>
      <c r="GYF60" s="147"/>
      <c r="GYG60" s="147"/>
      <c r="GYH60" s="147"/>
      <c r="GYI60" s="147"/>
      <c r="GYJ60" s="147"/>
      <c r="GYK60" s="147"/>
      <c r="GYL60" s="147"/>
      <c r="GYM60" s="147"/>
      <c r="GYN60" s="147"/>
      <c r="GYO60" s="147"/>
      <c r="GYP60" s="147"/>
      <c r="GYQ60" s="147"/>
      <c r="GYR60" s="147"/>
      <c r="GYS60" s="147"/>
      <c r="GYT60" s="147"/>
      <c r="GYU60" s="147"/>
      <c r="GYV60" s="147"/>
      <c r="GYW60" s="147"/>
      <c r="GYX60" s="147"/>
      <c r="GYY60" s="147"/>
      <c r="GYZ60" s="147"/>
      <c r="GZA60" s="147"/>
      <c r="GZB60" s="147"/>
      <c r="GZC60" s="147"/>
      <c r="GZD60" s="147"/>
      <c r="GZE60" s="147"/>
      <c r="GZF60" s="147"/>
      <c r="GZG60" s="147"/>
      <c r="GZH60" s="147"/>
      <c r="GZI60" s="147"/>
      <c r="GZJ60" s="147"/>
      <c r="GZK60" s="147"/>
      <c r="GZL60" s="147"/>
      <c r="GZM60" s="147"/>
      <c r="GZN60" s="147"/>
      <c r="GZO60" s="147"/>
      <c r="GZP60" s="147"/>
      <c r="GZQ60" s="147"/>
      <c r="GZR60" s="147"/>
      <c r="GZS60" s="147"/>
      <c r="GZT60" s="147"/>
      <c r="GZU60" s="147"/>
      <c r="GZV60" s="147"/>
      <c r="GZW60" s="147"/>
      <c r="GZX60" s="147"/>
      <c r="GZY60" s="147"/>
      <c r="GZZ60" s="147"/>
      <c r="HAA60" s="147"/>
      <c r="HAB60" s="147"/>
      <c r="HAC60" s="147"/>
      <c r="HAD60" s="147"/>
      <c r="HAE60" s="147"/>
      <c r="HAF60" s="147"/>
      <c r="HAG60" s="147"/>
      <c r="HAH60" s="147"/>
      <c r="HAI60" s="147"/>
      <c r="HAJ60" s="147"/>
      <c r="HAK60" s="147"/>
      <c r="HAL60" s="147"/>
      <c r="HAM60" s="147"/>
      <c r="HAN60" s="147"/>
      <c r="HAO60" s="147"/>
      <c r="HAP60" s="147"/>
      <c r="HAQ60" s="147"/>
      <c r="HAR60" s="147"/>
      <c r="HAS60" s="147"/>
      <c r="HAT60" s="147"/>
      <c r="HAU60" s="147"/>
      <c r="HAV60" s="147"/>
      <c r="HAW60" s="147"/>
      <c r="HAX60" s="147"/>
      <c r="HAY60" s="147"/>
      <c r="HAZ60" s="147"/>
      <c r="HBA60" s="147"/>
      <c r="HBB60" s="147"/>
      <c r="HBC60" s="147"/>
      <c r="HBD60" s="147"/>
      <c r="HBE60" s="147"/>
      <c r="HBF60" s="147"/>
      <c r="HBG60" s="147"/>
      <c r="HBH60" s="147"/>
      <c r="HBI60" s="147"/>
      <c r="HBJ60" s="147"/>
      <c r="HBK60" s="147"/>
      <c r="HBL60" s="147"/>
      <c r="HBM60" s="147"/>
      <c r="HBN60" s="147"/>
      <c r="HBO60" s="147"/>
      <c r="HBP60" s="147"/>
      <c r="HBQ60" s="147"/>
      <c r="HBR60" s="147"/>
      <c r="HBS60" s="147"/>
      <c r="HBT60" s="147"/>
      <c r="HBU60" s="147"/>
      <c r="HBV60" s="147"/>
      <c r="HBW60" s="147"/>
      <c r="HBX60" s="147"/>
      <c r="HBY60" s="147"/>
      <c r="HBZ60" s="147"/>
      <c r="HCA60" s="147"/>
      <c r="HCB60" s="147"/>
      <c r="HCC60" s="147"/>
      <c r="HCD60" s="147"/>
      <c r="HCE60" s="147"/>
      <c r="HCF60" s="147"/>
      <c r="HCG60" s="147"/>
      <c r="HCH60" s="147"/>
      <c r="HCI60" s="147"/>
      <c r="HCJ60" s="147"/>
      <c r="HCK60" s="147"/>
      <c r="HCL60" s="147"/>
      <c r="HCM60" s="147"/>
      <c r="HCN60" s="147"/>
      <c r="HCO60" s="147"/>
      <c r="HCP60" s="147"/>
      <c r="HCQ60" s="147"/>
      <c r="HCR60" s="147"/>
      <c r="HCS60" s="147"/>
      <c r="HCT60" s="147"/>
      <c r="HCU60" s="147"/>
      <c r="HCV60" s="147"/>
      <c r="HCW60" s="147"/>
      <c r="HCX60" s="147"/>
      <c r="HCY60" s="147"/>
      <c r="HCZ60" s="147"/>
      <c r="HDA60" s="147"/>
      <c r="HDB60" s="147"/>
      <c r="HDC60" s="147"/>
      <c r="HDD60" s="147"/>
      <c r="HDE60" s="147"/>
      <c r="HDF60" s="147"/>
      <c r="HDG60" s="147"/>
      <c r="HDH60" s="147"/>
      <c r="HDI60" s="147"/>
      <c r="HDJ60" s="147"/>
      <c r="HDK60" s="147"/>
      <c r="HDL60" s="147"/>
      <c r="HDM60" s="147"/>
      <c r="HDN60" s="147"/>
      <c r="HDO60" s="147"/>
      <c r="HDP60" s="147"/>
      <c r="HDQ60" s="147"/>
      <c r="HDR60" s="147"/>
      <c r="HDS60" s="147"/>
      <c r="HDT60" s="147"/>
      <c r="HDU60" s="147"/>
      <c r="HDV60" s="147"/>
      <c r="HDW60" s="147"/>
      <c r="HDX60" s="147"/>
      <c r="HDY60" s="147"/>
      <c r="HDZ60" s="147"/>
      <c r="HEA60" s="147"/>
      <c r="HEB60" s="147"/>
      <c r="HEC60" s="147"/>
      <c r="HED60" s="147"/>
      <c r="HEE60" s="147"/>
      <c r="HEF60" s="147"/>
      <c r="HEG60" s="147"/>
      <c r="HEH60" s="147"/>
      <c r="HEI60" s="147"/>
      <c r="HEJ60" s="147"/>
      <c r="HEK60" s="147"/>
      <c r="HEL60" s="147"/>
      <c r="HEM60" s="147"/>
      <c r="HEN60" s="147"/>
      <c r="HEO60" s="147"/>
      <c r="HEP60" s="147"/>
      <c r="HEQ60" s="147"/>
      <c r="HER60" s="147"/>
      <c r="HES60" s="147"/>
      <c r="HET60" s="147"/>
      <c r="HEU60" s="147"/>
      <c r="HEV60" s="147"/>
      <c r="HEW60" s="147"/>
      <c r="HEX60" s="147"/>
      <c r="HEY60" s="147"/>
      <c r="HEZ60" s="147"/>
      <c r="HFA60" s="147"/>
      <c r="HFB60" s="147"/>
      <c r="HFC60" s="147"/>
      <c r="HFD60" s="147"/>
      <c r="HFE60" s="147"/>
      <c r="HFF60" s="147"/>
      <c r="HFG60" s="147"/>
      <c r="HFH60" s="147"/>
      <c r="HFI60" s="147"/>
      <c r="HFJ60" s="147"/>
      <c r="HFK60" s="147"/>
      <c r="HFL60" s="147"/>
      <c r="HFM60" s="147"/>
      <c r="HFN60" s="147"/>
      <c r="HFO60" s="147"/>
      <c r="HFP60" s="147"/>
      <c r="HFQ60" s="147"/>
      <c r="HFR60" s="147"/>
      <c r="HFS60" s="147"/>
      <c r="HFT60" s="147"/>
      <c r="HFU60" s="147"/>
      <c r="HFV60" s="147"/>
      <c r="HFW60" s="147"/>
      <c r="HFX60" s="147"/>
      <c r="HFY60" s="147"/>
      <c r="HFZ60" s="147"/>
      <c r="HGA60" s="147"/>
      <c r="HGB60" s="147"/>
      <c r="HGC60" s="147"/>
      <c r="HGD60" s="147"/>
      <c r="HGE60" s="147"/>
      <c r="HGF60" s="147"/>
      <c r="HGG60" s="147"/>
      <c r="HGH60" s="147"/>
      <c r="HGI60" s="147"/>
      <c r="HGJ60" s="147"/>
      <c r="HGK60" s="147"/>
      <c r="HGL60" s="147"/>
      <c r="HGM60" s="147"/>
      <c r="HGN60" s="147"/>
      <c r="HGO60" s="147"/>
      <c r="HGP60" s="147"/>
      <c r="HGQ60" s="147"/>
      <c r="HGR60" s="147"/>
      <c r="HGS60" s="147"/>
      <c r="HGT60" s="147"/>
      <c r="HGU60" s="147"/>
      <c r="HGV60" s="147"/>
      <c r="HGW60" s="147"/>
      <c r="HGX60" s="147"/>
      <c r="HGY60" s="147"/>
      <c r="HGZ60" s="147"/>
      <c r="HHA60" s="147"/>
      <c r="HHB60" s="147"/>
      <c r="HHC60" s="147"/>
      <c r="HHD60" s="147"/>
      <c r="HHE60" s="147"/>
      <c r="HHF60" s="147"/>
      <c r="HHG60" s="147"/>
      <c r="HHH60" s="147"/>
      <c r="HHI60" s="147"/>
      <c r="HHJ60" s="147"/>
      <c r="HHK60" s="147"/>
      <c r="HHL60" s="147"/>
      <c r="HHM60" s="147"/>
      <c r="HHN60" s="147"/>
      <c r="HHO60" s="147"/>
      <c r="HHP60" s="147"/>
      <c r="HHQ60" s="147"/>
      <c r="HHR60" s="147"/>
      <c r="HHS60" s="147"/>
      <c r="HHT60" s="147"/>
      <c r="HHU60" s="147"/>
      <c r="HHV60" s="147"/>
      <c r="HHW60" s="147"/>
      <c r="HHX60" s="147"/>
      <c r="HHY60" s="147"/>
      <c r="HHZ60" s="147"/>
      <c r="HIA60" s="147"/>
      <c r="HIB60" s="147"/>
      <c r="HIC60" s="147"/>
      <c r="HID60" s="147"/>
      <c r="HIE60" s="147"/>
      <c r="HIF60" s="147"/>
      <c r="HIG60" s="147"/>
      <c r="HIH60" s="147"/>
      <c r="HII60" s="147"/>
      <c r="HIJ60" s="147"/>
      <c r="HIK60" s="147"/>
      <c r="HIL60" s="147"/>
      <c r="HIM60" s="147"/>
      <c r="HIN60" s="147"/>
      <c r="HIO60" s="147"/>
      <c r="HIP60" s="147"/>
      <c r="HIQ60" s="147"/>
      <c r="HIR60" s="147"/>
      <c r="HIS60" s="147"/>
      <c r="HIT60" s="147"/>
      <c r="HIU60" s="147"/>
      <c r="HIV60" s="147"/>
      <c r="HIW60" s="147"/>
      <c r="HIX60" s="147"/>
      <c r="HIY60" s="147"/>
      <c r="HIZ60" s="147"/>
      <c r="HJA60" s="147"/>
      <c r="HJB60" s="147"/>
      <c r="HJC60" s="147"/>
      <c r="HJD60" s="147"/>
      <c r="HJE60" s="147"/>
      <c r="HJF60" s="147"/>
      <c r="HJG60" s="147"/>
      <c r="HJH60" s="147"/>
      <c r="HJI60" s="147"/>
      <c r="HJJ60" s="147"/>
      <c r="HJK60" s="147"/>
      <c r="HJL60" s="147"/>
      <c r="HJM60" s="147"/>
      <c r="HJN60" s="147"/>
      <c r="HJO60" s="147"/>
      <c r="HJP60" s="147"/>
      <c r="HJQ60" s="147"/>
      <c r="HJR60" s="147"/>
      <c r="HJS60" s="147"/>
      <c r="HJT60" s="147"/>
      <c r="HJU60" s="147"/>
      <c r="HJV60" s="147"/>
      <c r="HJW60" s="147"/>
      <c r="HJX60" s="147"/>
      <c r="HJY60" s="147"/>
      <c r="HJZ60" s="147"/>
      <c r="HKA60" s="147"/>
      <c r="HKB60" s="147"/>
      <c r="HKC60" s="147"/>
      <c r="HKD60" s="147"/>
      <c r="HKE60" s="147"/>
      <c r="HKF60" s="147"/>
      <c r="HKG60" s="147"/>
      <c r="HKH60" s="147"/>
      <c r="HKI60" s="147"/>
      <c r="HKJ60" s="147"/>
      <c r="HKK60" s="147"/>
      <c r="HKL60" s="147"/>
      <c r="HKM60" s="147"/>
      <c r="HKN60" s="147"/>
      <c r="HKO60" s="147"/>
      <c r="HKP60" s="147"/>
      <c r="HKQ60" s="147"/>
      <c r="HKR60" s="147"/>
      <c r="HKS60" s="147"/>
      <c r="HKT60" s="147"/>
      <c r="HKU60" s="147"/>
      <c r="HKV60" s="147"/>
      <c r="HKW60" s="147"/>
      <c r="HKX60" s="147"/>
      <c r="HKY60" s="147"/>
      <c r="HKZ60" s="147"/>
      <c r="HLA60" s="147"/>
      <c r="HLB60" s="147"/>
      <c r="HLC60" s="147"/>
      <c r="HLD60" s="147"/>
      <c r="HLE60" s="147"/>
      <c r="HLF60" s="147"/>
      <c r="HLG60" s="147"/>
      <c r="HLH60" s="147"/>
      <c r="HLI60" s="147"/>
      <c r="HLJ60" s="147"/>
      <c r="HLK60" s="147"/>
      <c r="HLL60" s="147"/>
      <c r="HLM60" s="147"/>
      <c r="HLN60" s="147"/>
      <c r="HLO60" s="147"/>
      <c r="HLP60" s="147"/>
      <c r="HLQ60" s="147"/>
      <c r="HLR60" s="147"/>
      <c r="HLS60" s="147"/>
      <c r="HLT60" s="147"/>
      <c r="HLU60" s="147"/>
      <c r="HLV60" s="147"/>
      <c r="HLW60" s="147"/>
      <c r="HLX60" s="147"/>
      <c r="HLY60" s="147"/>
      <c r="HLZ60" s="147"/>
      <c r="HMA60" s="147"/>
      <c r="HMB60" s="147"/>
      <c r="HMC60" s="147"/>
      <c r="HMD60" s="147"/>
      <c r="HME60" s="147"/>
      <c r="HMF60" s="147"/>
      <c r="HMG60" s="147"/>
      <c r="HMH60" s="147"/>
      <c r="HMI60" s="147"/>
      <c r="HMJ60" s="147"/>
      <c r="HMK60" s="147"/>
      <c r="HML60" s="147"/>
      <c r="HMM60" s="147"/>
      <c r="HMN60" s="147"/>
      <c r="HMO60" s="147"/>
      <c r="HMP60" s="147"/>
      <c r="HMQ60" s="147"/>
      <c r="HMR60" s="147"/>
      <c r="HMS60" s="147"/>
      <c r="HMT60" s="147"/>
      <c r="HMU60" s="147"/>
      <c r="HMV60" s="147"/>
      <c r="HMW60" s="147"/>
      <c r="HMX60" s="147"/>
      <c r="HMY60" s="147"/>
      <c r="HMZ60" s="147"/>
      <c r="HNA60" s="147"/>
      <c r="HNB60" s="147"/>
      <c r="HNC60" s="147"/>
      <c r="HND60" s="147"/>
      <c r="HNE60" s="147"/>
      <c r="HNF60" s="147"/>
      <c r="HNG60" s="147"/>
      <c r="HNH60" s="147"/>
      <c r="HNI60" s="147"/>
      <c r="HNJ60" s="147"/>
      <c r="HNK60" s="147"/>
      <c r="HNL60" s="147"/>
      <c r="HNM60" s="147"/>
      <c r="HNN60" s="147"/>
      <c r="HNO60" s="147"/>
      <c r="HNP60" s="147"/>
      <c r="HNQ60" s="147"/>
      <c r="HNR60" s="147"/>
      <c r="HNS60" s="147"/>
      <c r="HNT60" s="147"/>
      <c r="HNU60" s="147"/>
      <c r="HNV60" s="147"/>
      <c r="HNW60" s="147"/>
      <c r="HNX60" s="147"/>
      <c r="HNY60" s="147"/>
      <c r="HNZ60" s="147"/>
      <c r="HOA60" s="147"/>
      <c r="HOB60" s="147"/>
      <c r="HOC60" s="147"/>
      <c r="HOD60" s="147"/>
      <c r="HOE60" s="147"/>
      <c r="HOF60" s="147"/>
      <c r="HOG60" s="147"/>
      <c r="HOH60" s="147"/>
      <c r="HOI60" s="147"/>
      <c r="HOJ60" s="147"/>
      <c r="HOK60" s="147"/>
      <c r="HOL60" s="147"/>
      <c r="HOM60" s="147"/>
      <c r="HON60" s="147"/>
      <c r="HOO60" s="147"/>
      <c r="HOP60" s="147"/>
      <c r="HOQ60" s="147"/>
      <c r="HOR60" s="147"/>
      <c r="HOS60" s="147"/>
      <c r="HOT60" s="147"/>
      <c r="HOU60" s="147"/>
      <c r="HOV60" s="147"/>
      <c r="HOW60" s="147"/>
      <c r="HOX60" s="147"/>
      <c r="HOY60" s="147"/>
      <c r="HOZ60" s="147"/>
      <c r="HPA60" s="147"/>
      <c r="HPB60" s="147"/>
      <c r="HPC60" s="147"/>
      <c r="HPD60" s="147"/>
      <c r="HPE60" s="147"/>
      <c r="HPF60" s="147"/>
      <c r="HPG60" s="147"/>
      <c r="HPH60" s="147"/>
      <c r="HPI60" s="147"/>
      <c r="HPJ60" s="147"/>
      <c r="HPK60" s="147"/>
      <c r="HPL60" s="147"/>
      <c r="HPM60" s="147"/>
      <c r="HPN60" s="147"/>
      <c r="HPO60" s="147"/>
      <c r="HPP60" s="147"/>
      <c r="HPQ60" s="147"/>
      <c r="HPR60" s="147"/>
      <c r="HPS60" s="147"/>
      <c r="HPT60" s="147"/>
      <c r="HPU60" s="147"/>
      <c r="HPV60" s="147"/>
      <c r="HPW60" s="147"/>
      <c r="HPX60" s="147"/>
      <c r="HPY60" s="147"/>
      <c r="HPZ60" s="147"/>
      <c r="HQA60" s="147"/>
      <c r="HQB60" s="147"/>
      <c r="HQC60" s="147"/>
      <c r="HQD60" s="147"/>
      <c r="HQE60" s="147"/>
      <c r="HQF60" s="147"/>
      <c r="HQG60" s="147"/>
      <c r="HQH60" s="147"/>
      <c r="HQI60" s="147"/>
      <c r="HQJ60" s="147"/>
      <c r="HQK60" s="147"/>
      <c r="HQL60" s="147"/>
      <c r="HQM60" s="147"/>
      <c r="HQN60" s="147"/>
      <c r="HQO60" s="147"/>
      <c r="HQP60" s="147"/>
      <c r="HQQ60" s="147"/>
      <c r="HQR60" s="147"/>
      <c r="HQS60" s="147"/>
      <c r="HQT60" s="147"/>
      <c r="HQU60" s="147"/>
      <c r="HQV60" s="147"/>
      <c r="HQW60" s="147"/>
      <c r="HQX60" s="147"/>
      <c r="HQY60" s="147"/>
      <c r="HQZ60" s="147"/>
      <c r="HRA60" s="147"/>
      <c r="HRB60" s="147"/>
      <c r="HRC60" s="147"/>
      <c r="HRD60" s="147"/>
      <c r="HRE60" s="147"/>
      <c r="HRF60" s="147"/>
      <c r="HRG60" s="147"/>
      <c r="HRH60" s="147"/>
      <c r="HRI60" s="147"/>
      <c r="HRJ60" s="147"/>
      <c r="HRK60" s="147"/>
      <c r="HRL60" s="147"/>
      <c r="HRM60" s="147"/>
      <c r="HRN60" s="147"/>
      <c r="HRO60" s="147"/>
      <c r="HRP60" s="147"/>
      <c r="HRQ60" s="147"/>
      <c r="HRR60" s="147"/>
      <c r="HRS60" s="147"/>
      <c r="HRT60" s="147"/>
      <c r="HRU60" s="147"/>
      <c r="HRV60" s="147"/>
      <c r="HRW60" s="147"/>
      <c r="HRX60" s="147"/>
      <c r="HRY60" s="147"/>
      <c r="HRZ60" s="147"/>
      <c r="HSA60" s="147"/>
      <c r="HSB60" s="147"/>
      <c r="HSC60" s="147"/>
      <c r="HSD60" s="147"/>
      <c r="HSE60" s="147"/>
      <c r="HSF60" s="147"/>
      <c r="HSG60" s="147"/>
      <c r="HSH60" s="147"/>
      <c r="HSI60" s="147"/>
      <c r="HSJ60" s="147"/>
      <c r="HSK60" s="147"/>
      <c r="HSL60" s="147"/>
      <c r="HSM60" s="147"/>
      <c r="HSN60" s="147"/>
      <c r="HSO60" s="147"/>
      <c r="HSP60" s="147"/>
      <c r="HSQ60" s="147"/>
      <c r="HSR60" s="147"/>
      <c r="HSS60" s="147"/>
      <c r="HST60" s="147"/>
      <c r="HSU60" s="147"/>
      <c r="HSV60" s="147"/>
      <c r="HSW60" s="147"/>
      <c r="HSX60" s="147"/>
      <c r="HSY60" s="147"/>
      <c r="HSZ60" s="147"/>
      <c r="HTA60" s="147"/>
      <c r="HTB60" s="147"/>
      <c r="HTC60" s="147"/>
      <c r="HTD60" s="147"/>
      <c r="HTE60" s="147"/>
      <c r="HTF60" s="147"/>
      <c r="HTG60" s="147"/>
      <c r="HTH60" s="147"/>
      <c r="HTI60" s="147"/>
      <c r="HTJ60" s="147"/>
      <c r="HTK60" s="147"/>
      <c r="HTL60" s="147"/>
      <c r="HTM60" s="147"/>
      <c r="HTN60" s="147"/>
      <c r="HTO60" s="147"/>
      <c r="HTP60" s="147"/>
      <c r="HTQ60" s="147"/>
      <c r="HTR60" s="147"/>
      <c r="HTS60" s="147"/>
      <c r="HTT60" s="147"/>
      <c r="HTU60" s="147"/>
      <c r="HTV60" s="147"/>
      <c r="HTW60" s="147"/>
      <c r="HTX60" s="147"/>
      <c r="HTY60" s="147"/>
      <c r="HTZ60" s="147"/>
      <c r="HUA60" s="147"/>
      <c r="HUB60" s="147"/>
      <c r="HUC60" s="147"/>
      <c r="HUD60" s="147"/>
      <c r="HUE60" s="147"/>
      <c r="HUF60" s="147"/>
      <c r="HUG60" s="147"/>
      <c r="HUH60" s="147"/>
      <c r="HUI60" s="147"/>
      <c r="HUJ60" s="147"/>
      <c r="HUK60" s="147"/>
      <c r="HUL60" s="147"/>
      <c r="HUM60" s="147"/>
      <c r="HUN60" s="147"/>
      <c r="HUO60" s="147"/>
      <c r="HUP60" s="147"/>
      <c r="HUQ60" s="147"/>
      <c r="HUR60" s="147"/>
      <c r="HUS60" s="147"/>
      <c r="HUT60" s="147"/>
      <c r="HUU60" s="147"/>
      <c r="HUV60" s="147"/>
      <c r="HUW60" s="147"/>
      <c r="HUX60" s="147"/>
      <c r="HUY60" s="147"/>
      <c r="HUZ60" s="147"/>
      <c r="HVA60" s="147"/>
      <c r="HVB60" s="147"/>
      <c r="HVC60" s="147"/>
      <c r="HVD60" s="147"/>
      <c r="HVE60" s="147"/>
      <c r="HVF60" s="147"/>
      <c r="HVG60" s="147"/>
      <c r="HVH60" s="147"/>
      <c r="HVI60" s="147"/>
      <c r="HVJ60" s="147"/>
      <c r="HVK60" s="147"/>
      <c r="HVL60" s="147"/>
      <c r="HVM60" s="147"/>
      <c r="HVN60" s="147"/>
      <c r="HVO60" s="147"/>
      <c r="HVP60" s="147"/>
      <c r="HVQ60" s="147"/>
      <c r="HVR60" s="147"/>
      <c r="HVS60" s="147"/>
      <c r="HVT60" s="147"/>
      <c r="HVU60" s="147"/>
      <c r="HVV60" s="147"/>
      <c r="HVW60" s="147"/>
      <c r="HVX60" s="147"/>
      <c r="HVY60" s="147"/>
      <c r="HVZ60" s="147"/>
      <c r="HWA60" s="147"/>
      <c r="HWB60" s="147"/>
      <c r="HWC60" s="147"/>
      <c r="HWD60" s="147"/>
      <c r="HWE60" s="147"/>
      <c r="HWF60" s="147"/>
      <c r="HWG60" s="147"/>
      <c r="HWH60" s="147"/>
      <c r="HWI60" s="147"/>
      <c r="HWJ60" s="147"/>
      <c r="HWK60" s="147"/>
      <c r="HWL60" s="147"/>
      <c r="HWM60" s="147"/>
      <c r="HWN60" s="147"/>
      <c r="HWO60" s="147"/>
      <c r="HWP60" s="147"/>
      <c r="HWQ60" s="147"/>
      <c r="HWR60" s="147"/>
      <c r="HWS60" s="147"/>
      <c r="HWT60" s="147"/>
      <c r="HWU60" s="147"/>
      <c r="HWV60" s="147"/>
      <c r="HWW60" s="147"/>
      <c r="HWX60" s="147"/>
      <c r="HWY60" s="147"/>
      <c r="HWZ60" s="147"/>
      <c r="HXA60" s="147"/>
      <c r="HXB60" s="147"/>
      <c r="HXC60" s="147"/>
      <c r="HXD60" s="147"/>
      <c r="HXE60" s="147"/>
      <c r="HXF60" s="147"/>
      <c r="HXG60" s="147"/>
      <c r="HXH60" s="147"/>
      <c r="HXI60" s="147"/>
      <c r="HXJ60" s="147"/>
      <c r="HXK60" s="147"/>
      <c r="HXL60" s="147"/>
      <c r="HXM60" s="147"/>
      <c r="HXN60" s="147"/>
      <c r="HXO60" s="147"/>
      <c r="HXP60" s="147"/>
      <c r="HXQ60" s="147"/>
      <c r="HXR60" s="147"/>
      <c r="HXS60" s="147"/>
      <c r="HXT60" s="147"/>
      <c r="HXU60" s="147"/>
      <c r="HXV60" s="147"/>
      <c r="HXW60" s="147"/>
      <c r="HXX60" s="147"/>
      <c r="HXY60" s="147"/>
      <c r="HXZ60" s="147"/>
      <c r="HYA60" s="147"/>
      <c r="HYB60" s="147"/>
      <c r="HYC60" s="147"/>
      <c r="HYD60" s="147"/>
      <c r="HYE60" s="147"/>
      <c r="HYF60" s="147"/>
      <c r="HYG60" s="147"/>
      <c r="HYH60" s="147"/>
      <c r="HYI60" s="147"/>
      <c r="HYJ60" s="147"/>
      <c r="HYK60" s="147"/>
      <c r="HYL60" s="147"/>
      <c r="HYM60" s="147"/>
      <c r="HYN60" s="147"/>
      <c r="HYO60" s="147"/>
      <c r="HYP60" s="147"/>
      <c r="HYQ60" s="147"/>
      <c r="HYR60" s="147"/>
      <c r="HYS60" s="147"/>
      <c r="HYT60" s="147"/>
      <c r="HYU60" s="147"/>
      <c r="HYV60" s="147"/>
      <c r="HYW60" s="147"/>
      <c r="HYX60" s="147"/>
      <c r="HYY60" s="147"/>
      <c r="HYZ60" s="147"/>
      <c r="HZA60" s="147"/>
      <c r="HZB60" s="147"/>
      <c r="HZC60" s="147"/>
      <c r="HZD60" s="147"/>
      <c r="HZE60" s="147"/>
      <c r="HZF60" s="147"/>
      <c r="HZG60" s="147"/>
      <c r="HZH60" s="147"/>
      <c r="HZI60" s="147"/>
      <c r="HZJ60" s="147"/>
      <c r="HZK60" s="147"/>
      <c r="HZL60" s="147"/>
      <c r="HZM60" s="147"/>
      <c r="HZN60" s="147"/>
      <c r="HZO60" s="147"/>
      <c r="HZP60" s="147"/>
      <c r="HZQ60" s="147"/>
      <c r="HZR60" s="147"/>
      <c r="HZS60" s="147"/>
      <c r="HZT60" s="147"/>
      <c r="HZU60" s="147"/>
      <c r="HZV60" s="147"/>
      <c r="HZW60" s="147"/>
      <c r="HZX60" s="147"/>
      <c r="HZY60" s="147"/>
      <c r="HZZ60" s="147"/>
      <c r="IAA60" s="147"/>
      <c r="IAB60" s="147"/>
      <c r="IAC60" s="147"/>
      <c r="IAD60" s="147"/>
      <c r="IAE60" s="147"/>
      <c r="IAF60" s="147"/>
      <c r="IAG60" s="147"/>
      <c r="IAH60" s="147"/>
      <c r="IAI60" s="147"/>
      <c r="IAJ60" s="147"/>
      <c r="IAK60" s="147"/>
      <c r="IAL60" s="147"/>
      <c r="IAM60" s="147"/>
      <c r="IAN60" s="147"/>
      <c r="IAO60" s="147"/>
      <c r="IAP60" s="147"/>
      <c r="IAQ60" s="147"/>
      <c r="IAR60" s="147"/>
      <c r="IAS60" s="147"/>
      <c r="IAT60" s="147"/>
      <c r="IAU60" s="147"/>
      <c r="IAV60" s="147"/>
      <c r="IAW60" s="147"/>
      <c r="IAX60" s="147"/>
      <c r="IAY60" s="147"/>
      <c r="IAZ60" s="147"/>
      <c r="IBA60" s="147"/>
      <c r="IBB60" s="147"/>
      <c r="IBC60" s="147"/>
      <c r="IBD60" s="147"/>
      <c r="IBE60" s="147"/>
      <c r="IBF60" s="147"/>
      <c r="IBG60" s="147"/>
      <c r="IBH60" s="147"/>
      <c r="IBI60" s="147"/>
      <c r="IBJ60" s="147"/>
      <c r="IBK60" s="147"/>
      <c r="IBL60" s="147"/>
      <c r="IBM60" s="147"/>
      <c r="IBN60" s="147"/>
      <c r="IBO60" s="147"/>
      <c r="IBP60" s="147"/>
      <c r="IBQ60" s="147"/>
      <c r="IBR60" s="147"/>
      <c r="IBS60" s="147"/>
      <c r="IBT60" s="147"/>
      <c r="IBU60" s="147"/>
      <c r="IBV60" s="147"/>
      <c r="IBW60" s="147"/>
      <c r="IBX60" s="147"/>
      <c r="IBY60" s="147"/>
      <c r="IBZ60" s="147"/>
      <c r="ICA60" s="147"/>
      <c r="ICB60" s="147"/>
      <c r="ICC60" s="147"/>
      <c r="ICD60" s="147"/>
      <c r="ICE60" s="147"/>
      <c r="ICF60" s="147"/>
      <c r="ICG60" s="147"/>
      <c r="ICH60" s="147"/>
      <c r="ICI60" s="147"/>
      <c r="ICJ60" s="147"/>
      <c r="ICK60" s="147"/>
      <c r="ICL60" s="147"/>
      <c r="ICM60" s="147"/>
      <c r="ICN60" s="147"/>
      <c r="ICO60" s="147"/>
      <c r="ICP60" s="147"/>
      <c r="ICQ60" s="147"/>
      <c r="ICR60" s="147"/>
      <c r="ICS60" s="147"/>
      <c r="ICT60" s="147"/>
      <c r="ICU60" s="147"/>
      <c r="ICV60" s="147"/>
      <c r="ICW60" s="147"/>
      <c r="ICX60" s="147"/>
      <c r="ICY60" s="147"/>
      <c r="ICZ60" s="147"/>
      <c r="IDA60" s="147"/>
      <c r="IDB60" s="147"/>
      <c r="IDC60" s="147"/>
      <c r="IDD60" s="147"/>
      <c r="IDE60" s="147"/>
      <c r="IDF60" s="147"/>
      <c r="IDG60" s="147"/>
      <c r="IDH60" s="147"/>
      <c r="IDI60" s="147"/>
      <c r="IDJ60" s="147"/>
      <c r="IDK60" s="147"/>
      <c r="IDL60" s="147"/>
      <c r="IDM60" s="147"/>
      <c r="IDN60" s="147"/>
      <c r="IDO60" s="147"/>
      <c r="IDP60" s="147"/>
      <c r="IDQ60" s="147"/>
      <c r="IDR60" s="147"/>
      <c r="IDS60" s="147"/>
      <c r="IDT60" s="147"/>
      <c r="IDU60" s="147"/>
      <c r="IDV60" s="147"/>
      <c r="IDW60" s="147"/>
      <c r="IDX60" s="147"/>
      <c r="IDY60" s="147"/>
      <c r="IDZ60" s="147"/>
      <c r="IEA60" s="147"/>
      <c r="IEB60" s="147"/>
      <c r="IEC60" s="147"/>
      <c r="IED60" s="147"/>
      <c r="IEE60" s="147"/>
      <c r="IEF60" s="147"/>
      <c r="IEG60" s="147"/>
      <c r="IEH60" s="147"/>
      <c r="IEI60" s="147"/>
      <c r="IEJ60" s="147"/>
      <c r="IEK60" s="147"/>
      <c r="IEL60" s="147"/>
      <c r="IEM60" s="147"/>
      <c r="IEN60" s="147"/>
      <c r="IEO60" s="147"/>
      <c r="IEP60" s="147"/>
      <c r="IEQ60" s="147"/>
      <c r="IER60" s="147"/>
      <c r="IES60" s="147"/>
      <c r="IET60" s="147"/>
      <c r="IEU60" s="147"/>
      <c r="IEV60" s="147"/>
      <c r="IEW60" s="147"/>
      <c r="IEX60" s="147"/>
      <c r="IEY60" s="147"/>
      <c r="IEZ60" s="147"/>
      <c r="IFA60" s="147"/>
      <c r="IFB60" s="147"/>
      <c r="IFC60" s="147"/>
      <c r="IFD60" s="147"/>
      <c r="IFE60" s="147"/>
      <c r="IFF60" s="147"/>
      <c r="IFG60" s="147"/>
      <c r="IFH60" s="147"/>
      <c r="IFI60" s="147"/>
      <c r="IFJ60" s="147"/>
      <c r="IFK60" s="147"/>
      <c r="IFL60" s="147"/>
      <c r="IFM60" s="147"/>
      <c r="IFN60" s="147"/>
      <c r="IFO60" s="147"/>
      <c r="IFP60" s="147"/>
      <c r="IFQ60" s="147"/>
      <c r="IFR60" s="147"/>
      <c r="IFS60" s="147"/>
      <c r="IFT60" s="147"/>
      <c r="IFU60" s="147"/>
      <c r="IFV60" s="147"/>
      <c r="IFW60" s="147"/>
      <c r="IFX60" s="147"/>
      <c r="IFY60" s="147"/>
      <c r="IFZ60" s="147"/>
      <c r="IGA60" s="147"/>
      <c r="IGB60" s="147"/>
      <c r="IGC60" s="147"/>
      <c r="IGD60" s="147"/>
      <c r="IGE60" s="147"/>
      <c r="IGF60" s="147"/>
      <c r="IGG60" s="147"/>
      <c r="IGH60" s="147"/>
      <c r="IGI60" s="147"/>
      <c r="IGJ60" s="147"/>
      <c r="IGK60" s="147"/>
      <c r="IGL60" s="147"/>
      <c r="IGM60" s="147"/>
      <c r="IGN60" s="147"/>
      <c r="IGO60" s="147"/>
      <c r="IGP60" s="147"/>
      <c r="IGQ60" s="147"/>
      <c r="IGR60" s="147"/>
      <c r="IGS60" s="147"/>
      <c r="IGT60" s="147"/>
      <c r="IGU60" s="147"/>
      <c r="IGV60" s="147"/>
      <c r="IGW60" s="147"/>
      <c r="IGX60" s="147"/>
      <c r="IGY60" s="147"/>
      <c r="IGZ60" s="147"/>
      <c r="IHA60" s="147"/>
      <c r="IHB60" s="147"/>
      <c r="IHC60" s="147"/>
      <c r="IHD60" s="147"/>
      <c r="IHE60" s="147"/>
      <c r="IHF60" s="147"/>
      <c r="IHG60" s="147"/>
      <c r="IHH60" s="147"/>
      <c r="IHI60" s="147"/>
      <c r="IHJ60" s="147"/>
      <c r="IHK60" s="147"/>
      <c r="IHL60" s="147"/>
      <c r="IHM60" s="147"/>
      <c r="IHN60" s="147"/>
      <c r="IHO60" s="147"/>
      <c r="IHP60" s="147"/>
      <c r="IHQ60" s="147"/>
      <c r="IHR60" s="147"/>
      <c r="IHS60" s="147"/>
      <c r="IHT60" s="147"/>
      <c r="IHU60" s="147"/>
      <c r="IHV60" s="147"/>
      <c r="IHW60" s="147"/>
      <c r="IHX60" s="147"/>
      <c r="IHY60" s="147"/>
      <c r="IHZ60" s="147"/>
      <c r="IIA60" s="147"/>
      <c r="IIB60" s="147"/>
      <c r="IIC60" s="147"/>
      <c r="IID60" s="147"/>
      <c r="IIE60" s="147"/>
      <c r="IIF60" s="147"/>
      <c r="IIG60" s="147"/>
      <c r="IIH60" s="147"/>
      <c r="III60" s="147"/>
      <c r="IIJ60" s="147"/>
      <c r="IIK60" s="147"/>
      <c r="IIL60" s="147"/>
      <c r="IIM60" s="147"/>
      <c r="IIN60" s="147"/>
      <c r="IIO60" s="147"/>
      <c r="IIP60" s="147"/>
      <c r="IIQ60" s="147"/>
      <c r="IIR60" s="147"/>
      <c r="IIS60" s="147"/>
      <c r="IIT60" s="147"/>
      <c r="IIU60" s="147"/>
      <c r="IIV60" s="147"/>
      <c r="IIW60" s="147"/>
      <c r="IIX60" s="147"/>
      <c r="IIY60" s="147"/>
      <c r="IIZ60" s="147"/>
      <c r="IJA60" s="147"/>
      <c r="IJB60" s="147"/>
      <c r="IJC60" s="147"/>
      <c r="IJD60" s="147"/>
      <c r="IJE60" s="147"/>
      <c r="IJF60" s="147"/>
      <c r="IJG60" s="147"/>
      <c r="IJH60" s="147"/>
      <c r="IJI60" s="147"/>
      <c r="IJJ60" s="147"/>
      <c r="IJK60" s="147"/>
      <c r="IJL60" s="147"/>
      <c r="IJM60" s="147"/>
      <c r="IJN60" s="147"/>
      <c r="IJO60" s="147"/>
      <c r="IJP60" s="147"/>
      <c r="IJQ60" s="147"/>
      <c r="IJR60" s="147"/>
      <c r="IJS60" s="147"/>
      <c r="IJT60" s="147"/>
      <c r="IJU60" s="147"/>
      <c r="IJV60" s="147"/>
      <c r="IJW60" s="147"/>
      <c r="IJX60" s="147"/>
      <c r="IJY60" s="147"/>
      <c r="IJZ60" s="147"/>
      <c r="IKA60" s="147"/>
      <c r="IKB60" s="147"/>
      <c r="IKC60" s="147"/>
      <c r="IKD60" s="147"/>
      <c r="IKE60" s="147"/>
      <c r="IKF60" s="147"/>
      <c r="IKG60" s="147"/>
      <c r="IKH60" s="147"/>
      <c r="IKI60" s="147"/>
      <c r="IKJ60" s="147"/>
      <c r="IKK60" s="147"/>
      <c r="IKL60" s="147"/>
      <c r="IKM60" s="147"/>
      <c r="IKN60" s="147"/>
      <c r="IKO60" s="147"/>
      <c r="IKP60" s="147"/>
      <c r="IKQ60" s="147"/>
      <c r="IKR60" s="147"/>
      <c r="IKS60" s="147"/>
      <c r="IKT60" s="147"/>
      <c r="IKU60" s="147"/>
      <c r="IKV60" s="147"/>
      <c r="IKW60" s="147"/>
      <c r="IKX60" s="147"/>
      <c r="IKY60" s="147"/>
      <c r="IKZ60" s="147"/>
      <c r="ILA60" s="147"/>
      <c r="ILB60" s="147"/>
      <c r="ILC60" s="147"/>
      <c r="ILD60" s="147"/>
      <c r="ILE60" s="147"/>
      <c r="ILF60" s="147"/>
      <c r="ILG60" s="147"/>
      <c r="ILH60" s="147"/>
      <c r="ILI60" s="147"/>
      <c r="ILJ60" s="147"/>
      <c r="ILK60" s="147"/>
      <c r="ILL60" s="147"/>
      <c r="ILM60" s="147"/>
      <c r="ILN60" s="147"/>
      <c r="ILO60" s="147"/>
      <c r="ILP60" s="147"/>
      <c r="ILQ60" s="147"/>
      <c r="ILR60" s="147"/>
      <c r="ILS60" s="147"/>
      <c r="ILT60" s="147"/>
      <c r="ILU60" s="147"/>
      <c r="ILV60" s="147"/>
      <c r="ILW60" s="147"/>
      <c r="ILX60" s="147"/>
      <c r="ILY60" s="147"/>
      <c r="ILZ60" s="147"/>
      <c r="IMA60" s="147"/>
      <c r="IMB60" s="147"/>
      <c r="IMC60" s="147"/>
      <c r="IMD60" s="147"/>
      <c r="IME60" s="147"/>
      <c r="IMF60" s="147"/>
      <c r="IMG60" s="147"/>
      <c r="IMH60" s="147"/>
      <c r="IMI60" s="147"/>
      <c r="IMJ60" s="147"/>
      <c r="IMK60" s="147"/>
      <c r="IML60" s="147"/>
      <c r="IMM60" s="147"/>
      <c r="IMN60" s="147"/>
      <c r="IMO60" s="147"/>
      <c r="IMP60" s="147"/>
      <c r="IMQ60" s="147"/>
      <c r="IMR60" s="147"/>
      <c r="IMS60" s="147"/>
      <c r="IMT60" s="147"/>
      <c r="IMU60" s="147"/>
      <c r="IMV60" s="147"/>
      <c r="IMW60" s="147"/>
      <c r="IMX60" s="147"/>
      <c r="IMY60" s="147"/>
      <c r="IMZ60" s="147"/>
      <c r="INA60" s="147"/>
      <c r="INB60" s="147"/>
      <c r="INC60" s="147"/>
      <c r="IND60" s="147"/>
      <c r="INE60" s="147"/>
      <c r="INF60" s="147"/>
      <c r="ING60" s="147"/>
      <c r="INH60" s="147"/>
      <c r="INI60" s="147"/>
      <c r="INJ60" s="147"/>
      <c r="INK60" s="147"/>
      <c r="INL60" s="147"/>
      <c r="INM60" s="147"/>
      <c r="INN60" s="147"/>
      <c r="INO60" s="147"/>
      <c r="INP60" s="147"/>
      <c r="INQ60" s="147"/>
      <c r="INR60" s="147"/>
      <c r="INS60" s="147"/>
      <c r="INT60" s="147"/>
      <c r="INU60" s="147"/>
      <c r="INV60" s="147"/>
      <c r="INW60" s="147"/>
      <c r="INX60" s="147"/>
      <c r="INY60" s="147"/>
      <c r="INZ60" s="147"/>
      <c r="IOA60" s="147"/>
      <c r="IOB60" s="147"/>
      <c r="IOC60" s="147"/>
      <c r="IOD60" s="147"/>
      <c r="IOE60" s="147"/>
      <c r="IOF60" s="147"/>
      <c r="IOG60" s="147"/>
      <c r="IOH60" s="147"/>
      <c r="IOI60" s="147"/>
      <c r="IOJ60" s="147"/>
      <c r="IOK60" s="147"/>
      <c r="IOL60" s="147"/>
      <c r="IOM60" s="147"/>
      <c r="ION60" s="147"/>
      <c r="IOO60" s="147"/>
      <c r="IOP60" s="147"/>
      <c r="IOQ60" s="147"/>
      <c r="IOR60" s="147"/>
      <c r="IOS60" s="147"/>
      <c r="IOT60" s="147"/>
      <c r="IOU60" s="147"/>
      <c r="IOV60" s="147"/>
      <c r="IOW60" s="147"/>
      <c r="IOX60" s="147"/>
      <c r="IOY60" s="147"/>
      <c r="IOZ60" s="147"/>
      <c r="IPA60" s="147"/>
      <c r="IPB60" s="147"/>
      <c r="IPC60" s="147"/>
      <c r="IPD60" s="147"/>
      <c r="IPE60" s="147"/>
      <c r="IPF60" s="147"/>
      <c r="IPG60" s="147"/>
      <c r="IPH60" s="147"/>
      <c r="IPI60" s="147"/>
      <c r="IPJ60" s="147"/>
      <c r="IPK60" s="147"/>
      <c r="IPL60" s="147"/>
      <c r="IPM60" s="147"/>
      <c r="IPN60" s="147"/>
      <c r="IPO60" s="147"/>
      <c r="IPP60" s="147"/>
      <c r="IPQ60" s="147"/>
      <c r="IPR60" s="147"/>
      <c r="IPS60" s="147"/>
      <c r="IPT60" s="147"/>
      <c r="IPU60" s="147"/>
      <c r="IPV60" s="147"/>
      <c r="IPW60" s="147"/>
      <c r="IPX60" s="147"/>
      <c r="IPY60" s="147"/>
      <c r="IPZ60" s="147"/>
      <c r="IQA60" s="147"/>
      <c r="IQB60" s="147"/>
      <c r="IQC60" s="147"/>
      <c r="IQD60" s="147"/>
      <c r="IQE60" s="147"/>
      <c r="IQF60" s="147"/>
      <c r="IQG60" s="147"/>
      <c r="IQH60" s="147"/>
      <c r="IQI60" s="147"/>
      <c r="IQJ60" s="147"/>
      <c r="IQK60" s="147"/>
      <c r="IQL60" s="147"/>
      <c r="IQM60" s="147"/>
      <c r="IQN60" s="147"/>
      <c r="IQO60" s="147"/>
      <c r="IQP60" s="147"/>
      <c r="IQQ60" s="147"/>
      <c r="IQR60" s="147"/>
      <c r="IQS60" s="147"/>
      <c r="IQT60" s="147"/>
      <c r="IQU60" s="147"/>
      <c r="IQV60" s="147"/>
      <c r="IQW60" s="147"/>
      <c r="IQX60" s="147"/>
      <c r="IQY60" s="147"/>
      <c r="IQZ60" s="147"/>
      <c r="IRA60" s="147"/>
      <c r="IRB60" s="147"/>
      <c r="IRC60" s="147"/>
      <c r="IRD60" s="147"/>
      <c r="IRE60" s="147"/>
      <c r="IRF60" s="147"/>
      <c r="IRG60" s="147"/>
      <c r="IRH60" s="147"/>
      <c r="IRI60" s="147"/>
      <c r="IRJ60" s="147"/>
      <c r="IRK60" s="147"/>
      <c r="IRL60" s="147"/>
      <c r="IRM60" s="147"/>
      <c r="IRN60" s="147"/>
      <c r="IRO60" s="147"/>
      <c r="IRP60" s="147"/>
      <c r="IRQ60" s="147"/>
      <c r="IRR60" s="147"/>
      <c r="IRS60" s="147"/>
      <c r="IRT60" s="147"/>
      <c r="IRU60" s="147"/>
      <c r="IRV60" s="147"/>
      <c r="IRW60" s="147"/>
      <c r="IRX60" s="147"/>
      <c r="IRY60" s="147"/>
      <c r="IRZ60" s="147"/>
      <c r="ISA60" s="147"/>
      <c r="ISB60" s="147"/>
      <c r="ISC60" s="147"/>
      <c r="ISD60" s="147"/>
      <c r="ISE60" s="147"/>
      <c r="ISF60" s="147"/>
      <c r="ISG60" s="147"/>
      <c r="ISH60" s="147"/>
      <c r="ISI60" s="147"/>
      <c r="ISJ60" s="147"/>
      <c r="ISK60" s="147"/>
      <c r="ISL60" s="147"/>
      <c r="ISM60" s="147"/>
      <c r="ISN60" s="147"/>
      <c r="ISO60" s="147"/>
      <c r="ISP60" s="147"/>
      <c r="ISQ60" s="147"/>
      <c r="ISR60" s="147"/>
      <c r="ISS60" s="147"/>
      <c r="IST60" s="147"/>
      <c r="ISU60" s="147"/>
      <c r="ISV60" s="147"/>
      <c r="ISW60" s="147"/>
      <c r="ISX60" s="147"/>
      <c r="ISY60" s="147"/>
      <c r="ISZ60" s="147"/>
      <c r="ITA60" s="147"/>
      <c r="ITB60" s="147"/>
      <c r="ITC60" s="147"/>
      <c r="ITD60" s="147"/>
      <c r="ITE60" s="147"/>
      <c r="ITF60" s="147"/>
      <c r="ITG60" s="147"/>
      <c r="ITH60" s="147"/>
      <c r="ITI60" s="147"/>
      <c r="ITJ60" s="147"/>
      <c r="ITK60" s="147"/>
      <c r="ITL60" s="147"/>
      <c r="ITM60" s="147"/>
      <c r="ITN60" s="147"/>
      <c r="ITO60" s="147"/>
      <c r="ITP60" s="147"/>
      <c r="ITQ60" s="147"/>
      <c r="ITR60" s="147"/>
      <c r="ITS60" s="147"/>
      <c r="ITT60" s="147"/>
      <c r="ITU60" s="147"/>
      <c r="ITV60" s="147"/>
      <c r="ITW60" s="147"/>
      <c r="ITX60" s="147"/>
      <c r="ITY60" s="147"/>
      <c r="ITZ60" s="147"/>
      <c r="IUA60" s="147"/>
      <c r="IUB60" s="147"/>
      <c r="IUC60" s="147"/>
      <c r="IUD60" s="147"/>
      <c r="IUE60" s="147"/>
      <c r="IUF60" s="147"/>
      <c r="IUG60" s="147"/>
      <c r="IUH60" s="147"/>
      <c r="IUI60" s="147"/>
      <c r="IUJ60" s="147"/>
      <c r="IUK60" s="147"/>
      <c r="IUL60" s="147"/>
      <c r="IUM60" s="147"/>
      <c r="IUN60" s="147"/>
      <c r="IUO60" s="147"/>
      <c r="IUP60" s="147"/>
      <c r="IUQ60" s="147"/>
      <c r="IUR60" s="147"/>
      <c r="IUS60" s="147"/>
      <c r="IUT60" s="147"/>
      <c r="IUU60" s="147"/>
      <c r="IUV60" s="147"/>
      <c r="IUW60" s="147"/>
      <c r="IUX60" s="147"/>
      <c r="IUY60" s="147"/>
      <c r="IUZ60" s="147"/>
      <c r="IVA60" s="147"/>
      <c r="IVB60" s="147"/>
      <c r="IVC60" s="147"/>
      <c r="IVD60" s="147"/>
      <c r="IVE60" s="147"/>
      <c r="IVF60" s="147"/>
      <c r="IVG60" s="147"/>
      <c r="IVH60" s="147"/>
      <c r="IVI60" s="147"/>
      <c r="IVJ60" s="147"/>
      <c r="IVK60" s="147"/>
      <c r="IVL60" s="147"/>
      <c r="IVM60" s="147"/>
      <c r="IVN60" s="147"/>
      <c r="IVO60" s="147"/>
      <c r="IVP60" s="147"/>
      <c r="IVQ60" s="147"/>
      <c r="IVR60" s="147"/>
      <c r="IVS60" s="147"/>
      <c r="IVT60" s="147"/>
      <c r="IVU60" s="147"/>
      <c r="IVV60" s="147"/>
      <c r="IVW60" s="147"/>
      <c r="IVX60" s="147"/>
      <c r="IVY60" s="147"/>
      <c r="IVZ60" s="147"/>
      <c r="IWA60" s="147"/>
      <c r="IWB60" s="147"/>
      <c r="IWC60" s="147"/>
      <c r="IWD60" s="147"/>
      <c r="IWE60" s="147"/>
      <c r="IWF60" s="147"/>
      <c r="IWG60" s="147"/>
      <c r="IWH60" s="147"/>
      <c r="IWI60" s="147"/>
      <c r="IWJ60" s="147"/>
      <c r="IWK60" s="147"/>
      <c r="IWL60" s="147"/>
      <c r="IWM60" s="147"/>
      <c r="IWN60" s="147"/>
      <c r="IWO60" s="147"/>
      <c r="IWP60" s="147"/>
      <c r="IWQ60" s="147"/>
      <c r="IWR60" s="147"/>
      <c r="IWS60" s="147"/>
      <c r="IWT60" s="147"/>
      <c r="IWU60" s="147"/>
      <c r="IWV60" s="147"/>
      <c r="IWW60" s="147"/>
      <c r="IWX60" s="147"/>
      <c r="IWY60" s="147"/>
      <c r="IWZ60" s="147"/>
      <c r="IXA60" s="147"/>
      <c r="IXB60" s="147"/>
      <c r="IXC60" s="147"/>
      <c r="IXD60" s="147"/>
      <c r="IXE60" s="147"/>
      <c r="IXF60" s="147"/>
      <c r="IXG60" s="147"/>
      <c r="IXH60" s="147"/>
      <c r="IXI60" s="147"/>
      <c r="IXJ60" s="147"/>
      <c r="IXK60" s="147"/>
      <c r="IXL60" s="147"/>
      <c r="IXM60" s="147"/>
      <c r="IXN60" s="147"/>
      <c r="IXO60" s="147"/>
      <c r="IXP60" s="147"/>
      <c r="IXQ60" s="147"/>
      <c r="IXR60" s="147"/>
      <c r="IXS60" s="147"/>
      <c r="IXT60" s="147"/>
      <c r="IXU60" s="147"/>
      <c r="IXV60" s="147"/>
      <c r="IXW60" s="147"/>
      <c r="IXX60" s="147"/>
      <c r="IXY60" s="147"/>
      <c r="IXZ60" s="147"/>
      <c r="IYA60" s="147"/>
      <c r="IYB60" s="147"/>
      <c r="IYC60" s="147"/>
      <c r="IYD60" s="147"/>
      <c r="IYE60" s="147"/>
      <c r="IYF60" s="147"/>
      <c r="IYG60" s="147"/>
      <c r="IYH60" s="147"/>
      <c r="IYI60" s="147"/>
      <c r="IYJ60" s="147"/>
      <c r="IYK60" s="147"/>
      <c r="IYL60" s="147"/>
      <c r="IYM60" s="147"/>
      <c r="IYN60" s="147"/>
      <c r="IYO60" s="147"/>
      <c r="IYP60" s="147"/>
      <c r="IYQ60" s="147"/>
      <c r="IYR60" s="147"/>
      <c r="IYS60" s="147"/>
      <c r="IYT60" s="147"/>
      <c r="IYU60" s="147"/>
      <c r="IYV60" s="147"/>
      <c r="IYW60" s="147"/>
      <c r="IYX60" s="147"/>
      <c r="IYY60" s="147"/>
      <c r="IYZ60" s="147"/>
      <c r="IZA60" s="147"/>
      <c r="IZB60" s="147"/>
      <c r="IZC60" s="147"/>
      <c r="IZD60" s="147"/>
      <c r="IZE60" s="147"/>
      <c r="IZF60" s="147"/>
      <c r="IZG60" s="147"/>
      <c r="IZH60" s="147"/>
      <c r="IZI60" s="147"/>
      <c r="IZJ60" s="147"/>
      <c r="IZK60" s="147"/>
      <c r="IZL60" s="147"/>
      <c r="IZM60" s="147"/>
      <c r="IZN60" s="147"/>
      <c r="IZO60" s="147"/>
      <c r="IZP60" s="147"/>
      <c r="IZQ60" s="147"/>
      <c r="IZR60" s="147"/>
      <c r="IZS60" s="147"/>
      <c r="IZT60" s="147"/>
      <c r="IZU60" s="147"/>
      <c r="IZV60" s="147"/>
      <c r="IZW60" s="147"/>
      <c r="IZX60" s="147"/>
      <c r="IZY60" s="147"/>
      <c r="IZZ60" s="147"/>
      <c r="JAA60" s="147"/>
      <c r="JAB60" s="147"/>
      <c r="JAC60" s="147"/>
      <c r="JAD60" s="147"/>
      <c r="JAE60" s="147"/>
      <c r="JAF60" s="147"/>
      <c r="JAG60" s="147"/>
      <c r="JAH60" s="147"/>
      <c r="JAI60" s="147"/>
      <c r="JAJ60" s="147"/>
      <c r="JAK60" s="147"/>
      <c r="JAL60" s="147"/>
      <c r="JAM60" s="147"/>
      <c r="JAN60" s="147"/>
      <c r="JAO60" s="147"/>
      <c r="JAP60" s="147"/>
      <c r="JAQ60" s="147"/>
      <c r="JAR60" s="147"/>
      <c r="JAS60" s="147"/>
      <c r="JAT60" s="147"/>
      <c r="JAU60" s="147"/>
      <c r="JAV60" s="147"/>
      <c r="JAW60" s="147"/>
      <c r="JAX60" s="147"/>
      <c r="JAY60" s="147"/>
      <c r="JAZ60" s="147"/>
      <c r="JBA60" s="147"/>
      <c r="JBB60" s="147"/>
      <c r="JBC60" s="147"/>
      <c r="JBD60" s="147"/>
      <c r="JBE60" s="147"/>
      <c r="JBF60" s="147"/>
      <c r="JBG60" s="147"/>
      <c r="JBH60" s="147"/>
      <c r="JBI60" s="147"/>
      <c r="JBJ60" s="147"/>
      <c r="JBK60" s="147"/>
      <c r="JBL60" s="147"/>
      <c r="JBM60" s="147"/>
      <c r="JBN60" s="147"/>
      <c r="JBO60" s="147"/>
      <c r="JBP60" s="147"/>
      <c r="JBQ60" s="147"/>
      <c r="JBR60" s="147"/>
      <c r="JBS60" s="147"/>
      <c r="JBT60" s="147"/>
      <c r="JBU60" s="147"/>
      <c r="JBV60" s="147"/>
      <c r="JBW60" s="147"/>
      <c r="JBX60" s="147"/>
      <c r="JBY60" s="147"/>
      <c r="JBZ60" s="147"/>
      <c r="JCA60" s="147"/>
      <c r="JCB60" s="147"/>
      <c r="JCC60" s="147"/>
      <c r="JCD60" s="147"/>
      <c r="JCE60" s="147"/>
      <c r="JCF60" s="147"/>
      <c r="JCG60" s="147"/>
      <c r="JCH60" s="147"/>
      <c r="JCI60" s="147"/>
      <c r="JCJ60" s="147"/>
      <c r="JCK60" s="147"/>
      <c r="JCL60" s="147"/>
      <c r="JCM60" s="147"/>
      <c r="JCN60" s="147"/>
      <c r="JCO60" s="147"/>
      <c r="JCP60" s="147"/>
      <c r="JCQ60" s="147"/>
      <c r="JCR60" s="147"/>
      <c r="JCS60" s="147"/>
      <c r="JCT60" s="147"/>
      <c r="JCU60" s="147"/>
      <c r="JCV60" s="147"/>
      <c r="JCW60" s="147"/>
      <c r="JCX60" s="147"/>
      <c r="JCY60" s="147"/>
      <c r="JCZ60" s="147"/>
      <c r="JDA60" s="147"/>
      <c r="JDB60" s="147"/>
      <c r="JDC60" s="147"/>
      <c r="JDD60" s="147"/>
      <c r="JDE60" s="147"/>
      <c r="JDF60" s="147"/>
      <c r="JDG60" s="147"/>
      <c r="JDH60" s="147"/>
      <c r="JDI60" s="147"/>
      <c r="JDJ60" s="147"/>
      <c r="JDK60" s="147"/>
      <c r="JDL60" s="147"/>
      <c r="JDM60" s="147"/>
      <c r="JDN60" s="147"/>
      <c r="JDO60" s="147"/>
      <c r="JDP60" s="147"/>
      <c r="JDQ60" s="147"/>
      <c r="JDR60" s="147"/>
      <c r="JDS60" s="147"/>
      <c r="JDT60" s="147"/>
      <c r="JDU60" s="147"/>
      <c r="JDV60" s="147"/>
      <c r="JDW60" s="147"/>
      <c r="JDX60" s="147"/>
      <c r="JDY60" s="147"/>
      <c r="JDZ60" s="147"/>
      <c r="JEA60" s="147"/>
      <c r="JEB60" s="147"/>
      <c r="JEC60" s="147"/>
      <c r="JED60" s="147"/>
      <c r="JEE60" s="147"/>
      <c r="JEF60" s="147"/>
      <c r="JEG60" s="147"/>
      <c r="JEH60" s="147"/>
      <c r="JEI60" s="147"/>
      <c r="JEJ60" s="147"/>
      <c r="JEK60" s="147"/>
      <c r="JEL60" s="147"/>
      <c r="JEM60" s="147"/>
      <c r="JEN60" s="147"/>
      <c r="JEO60" s="147"/>
      <c r="JEP60" s="147"/>
      <c r="JEQ60" s="147"/>
      <c r="JER60" s="147"/>
      <c r="JES60" s="147"/>
      <c r="JET60" s="147"/>
      <c r="JEU60" s="147"/>
      <c r="JEV60" s="147"/>
      <c r="JEW60" s="147"/>
      <c r="JEX60" s="147"/>
      <c r="JEY60" s="147"/>
      <c r="JEZ60" s="147"/>
      <c r="JFA60" s="147"/>
      <c r="JFB60" s="147"/>
      <c r="JFC60" s="147"/>
      <c r="JFD60" s="147"/>
      <c r="JFE60" s="147"/>
      <c r="JFF60" s="147"/>
      <c r="JFG60" s="147"/>
      <c r="JFH60" s="147"/>
      <c r="JFI60" s="147"/>
      <c r="JFJ60" s="147"/>
      <c r="JFK60" s="147"/>
      <c r="JFL60" s="147"/>
      <c r="JFM60" s="147"/>
      <c r="JFN60" s="147"/>
      <c r="JFO60" s="147"/>
      <c r="JFP60" s="147"/>
      <c r="JFQ60" s="147"/>
      <c r="JFR60" s="147"/>
      <c r="JFS60" s="147"/>
      <c r="JFT60" s="147"/>
      <c r="JFU60" s="147"/>
      <c r="JFV60" s="147"/>
      <c r="JFW60" s="147"/>
      <c r="JFX60" s="147"/>
      <c r="JFY60" s="147"/>
      <c r="JFZ60" s="147"/>
      <c r="JGA60" s="147"/>
      <c r="JGB60" s="147"/>
      <c r="JGC60" s="147"/>
      <c r="JGD60" s="147"/>
      <c r="JGE60" s="147"/>
      <c r="JGF60" s="147"/>
      <c r="JGG60" s="147"/>
      <c r="JGH60" s="147"/>
      <c r="JGI60" s="147"/>
      <c r="JGJ60" s="147"/>
      <c r="JGK60" s="147"/>
      <c r="JGL60" s="147"/>
      <c r="JGM60" s="147"/>
      <c r="JGN60" s="147"/>
      <c r="JGO60" s="147"/>
      <c r="JGP60" s="147"/>
      <c r="JGQ60" s="147"/>
      <c r="JGR60" s="147"/>
      <c r="JGS60" s="147"/>
      <c r="JGT60" s="147"/>
      <c r="JGU60" s="147"/>
      <c r="JGV60" s="147"/>
      <c r="JGW60" s="147"/>
      <c r="JGX60" s="147"/>
      <c r="JGY60" s="147"/>
      <c r="JGZ60" s="147"/>
      <c r="JHA60" s="147"/>
      <c r="JHB60" s="147"/>
      <c r="JHC60" s="147"/>
      <c r="JHD60" s="147"/>
      <c r="JHE60" s="147"/>
      <c r="JHF60" s="147"/>
      <c r="JHG60" s="147"/>
      <c r="JHH60" s="147"/>
      <c r="JHI60" s="147"/>
      <c r="JHJ60" s="147"/>
      <c r="JHK60" s="147"/>
      <c r="JHL60" s="147"/>
      <c r="JHM60" s="147"/>
      <c r="JHN60" s="147"/>
      <c r="JHO60" s="147"/>
      <c r="JHP60" s="147"/>
      <c r="JHQ60" s="147"/>
      <c r="JHR60" s="147"/>
      <c r="JHS60" s="147"/>
      <c r="JHT60" s="147"/>
      <c r="JHU60" s="147"/>
      <c r="JHV60" s="147"/>
      <c r="JHW60" s="147"/>
      <c r="JHX60" s="147"/>
      <c r="JHY60" s="147"/>
      <c r="JHZ60" s="147"/>
      <c r="JIA60" s="147"/>
      <c r="JIB60" s="147"/>
      <c r="JIC60" s="147"/>
      <c r="JID60" s="147"/>
      <c r="JIE60" s="147"/>
      <c r="JIF60" s="147"/>
      <c r="JIG60" s="147"/>
      <c r="JIH60" s="147"/>
      <c r="JII60" s="147"/>
      <c r="JIJ60" s="147"/>
      <c r="JIK60" s="147"/>
      <c r="JIL60" s="147"/>
      <c r="JIM60" s="147"/>
      <c r="JIN60" s="147"/>
      <c r="JIO60" s="147"/>
      <c r="JIP60" s="147"/>
      <c r="JIQ60" s="147"/>
      <c r="JIR60" s="147"/>
      <c r="JIS60" s="147"/>
      <c r="JIT60" s="147"/>
      <c r="JIU60" s="147"/>
      <c r="JIV60" s="147"/>
      <c r="JIW60" s="147"/>
      <c r="JIX60" s="147"/>
      <c r="JIY60" s="147"/>
      <c r="JIZ60" s="147"/>
      <c r="JJA60" s="147"/>
      <c r="JJB60" s="147"/>
      <c r="JJC60" s="147"/>
      <c r="JJD60" s="147"/>
      <c r="JJE60" s="147"/>
      <c r="JJF60" s="147"/>
      <c r="JJG60" s="147"/>
      <c r="JJH60" s="147"/>
      <c r="JJI60" s="147"/>
      <c r="JJJ60" s="147"/>
      <c r="JJK60" s="147"/>
      <c r="JJL60" s="147"/>
      <c r="JJM60" s="147"/>
      <c r="JJN60" s="147"/>
      <c r="JJO60" s="147"/>
      <c r="JJP60" s="147"/>
      <c r="JJQ60" s="147"/>
      <c r="JJR60" s="147"/>
      <c r="JJS60" s="147"/>
      <c r="JJT60" s="147"/>
      <c r="JJU60" s="147"/>
      <c r="JJV60" s="147"/>
      <c r="JJW60" s="147"/>
      <c r="JJX60" s="147"/>
      <c r="JJY60" s="147"/>
      <c r="JJZ60" s="147"/>
      <c r="JKA60" s="147"/>
      <c r="JKB60" s="147"/>
      <c r="JKC60" s="147"/>
      <c r="JKD60" s="147"/>
      <c r="JKE60" s="147"/>
      <c r="JKF60" s="147"/>
      <c r="JKG60" s="147"/>
      <c r="JKH60" s="147"/>
      <c r="JKI60" s="147"/>
      <c r="JKJ60" s="147"/>
      <c r="JKK60" s="147"/>
      <c r="JKL60" s="147"/>
      <c r="JKM60" s="147"/>
      <c r="JKN60" s="147"/>
      <c r="JKO60" s="147"/>
      <c r="JKP60" s="147"/>
      <c r="JKQ60" s="147"/>
      <c r="JKR60" s="147"/>
      <c r="JKS60" s="147"/>
      <c r="JKT60" s="147"/>
      <c r="JKU60" s="147"/>
      <c r="JKV60" s="147"/>
      <c r="JKW60" s="147"/>
      <c r="JKX60" s="147"/>
      <c r="JKY60" s="147"/>
      <c r="JKZ60" s="147"/>
      <c r="JLA60" s="147"/>
      <c r="JLB60" s="147"/>
      <c r="JLC60" s="147"/>
      <c r="JLD60" s="147"/>
      <c r="JLE60" s="147"/>
      <c r="JLF60" s="147"/>
      <c r="JLG60" s="147"/>
      <c r="JLH60" s="147"/>
      <c r="JLI60" s="147"/>
      <c r="JLJ60" s="147"/>
      <c r="JLK60" s="147"/>
      <c r="JLL60" s="147"/>
      <c r="JLM60" s="147"/>
      <c r="JLN60" s="147"/>
      <c r="JLO60" s="147"/>
      <c r="JLP60" s="147"/>
      <c r="JLQ60" s="147"/>
      <c r="JLR60" s="147"/>
      <c r="JLS60" s="147"/>
      <c r="JLT60" s="147"/>
      <c r="JLU60" s="147"/>
      <c r="JLV60" s="147"/>
      <c r="JLW60" s="147"/>
      <c r="JLX60" s="147"/>
      <c r="JLY60" s="147"/>
      <c r="JLZ60" s="147"/>
      <c r="JMA60" s="147"/>
      <c r="JMB60" s="147"/>
      <c r="JMC60" s="147"/>
      <c r="JMD60" s="147"/>
      <c r="JME60" s="147"/>
      <c r="JMF60" s="147"/>
      <c r="JMG60" s="147"/>
      <c r="JMH60" s="147"/>
      <c r="JMI60" s="147"/>
      <c r="JMJ60" s="147"/>
      <c r="JMK60" s="147"/>
      <c r="JML60" s="147"/>
      <c r="JMM60" s="147"/>
      <c r="JMN60" s="147"/>
      <c r="JMO60" s="147"/>
      <c r="JMP60" s="147"/>
      <c r="JMQ60" s="147"/>
      <c r="JMR60" s="147"/>
      <c r="JMS60" s="147"/>
      <c r="JMT60" s="147"/>
      <c r="JMU60" s="147"/>
      <c r="JMV60" s="147"/>
      <c r="JMW60" s="147"/>
      <c r="JMX60" s="147"/>
      <c r="JMY60" s="147"/>
      <c r="JMZ60" s="147"/>
      <c r="JNA60" s="147"/>
      <c r="JNB60" s="147"/>
      <c r="JNC60" s="147"/>
      <c r="JND60" s="147"/>
      <c r="JNE60" s="147"/>
      <c r="JNF60" s="147"/>
      <c r="JNG60" s="147"/>
      <c r="JNH60" s="147"/>
      <c r="JNI60" s="147"/>
      <c r="JNJ60" s="147"/>
      <c r="JNK60" s="147"/>
      <c r="JNL60" s="147"/>
      <c r="JNM60" s="147"/>
      <c r="JNN60" s="147"/>
      <c r="JNO60" s="147"/>
      <c r="JNP60" s="147"/>
      <c r="JNQ60" s="147"/>
      <c r="JNR60" s="147"/>
      <c r="JNS60" s="147"/>
      <c r="JNT60" s="147"/>
      <c r="JNU60" s="147"/>
      <c r="JNV60" s="147"/>
      <c r="JNW60" s="147"/>
      <c r="JNX60" s="147"/>
      <c r="JNY60" s="147"/>
      <c r="JNZ60" s="147"/>
      <c r="JOA60" s="147"/>
      <c r="JOB60" s="147"/>
      <c r="JOC60" s="147"/>
      <c r="JOD60" s="147"/>
      <c r="JOE60" s="147"/>
      <c r="JOF60" s="147"/>
      <c r="JOG60" s="147"/>
      <c r="JOH60" s="147"/>
      <c r="JOI60" s="147"/>
      <c r="JOJ60" s="147"/>
      <c r="JOK60" s="147"/>
      <c r="JOL60" s="147"/>
      <c r="JOM60" s="147"/>
      <c r="JON60" s="147"/>
      <c r="JOO60" s="147"/>
      <c r="JOP60" s="147"/>
      <c r="JOQ60" s="147"/>
      <c r="JOR60" s="147"/>
      <c r="JOS60" s="147"/>
      <c r="JOT60" s="147"/>
      <c r="JOU60" s="147"/>
      <c r="JOV60" s="147"/>
      <c r="JOW60" s="147"/>
      <c r="JOX60" s="147"/>
      <c r="JOY60" s="147"/>
      <c r="JOZ60" s="147"/>
      <c r="JPA60" s="147"/>
      <c r="JPB60" s="147"/>
      <c r="JPC60" s="147"/>
      <c r="JPD60" s="147"/>
      <c r="JPE60" s="147"/>
      <c r="JPF60" s="147"/>
      <c r="JPG60" s="147"/>
      <c r="JPH60" s="147"/>
      <c r="JPI60" s="147"/>
      <c r="JPJ60" s="147"/>
      <c r="JPK60" s="147"/>
      <c r="JPL60" s="147"/>
      <c r="JPM60" s="147"/>
      <c r="JPN60" s="147"/>
      <c r="JPO60" s="147"/>
      <c r="JPP60" s="147"/>
      <c r="JPQ60" s="147"/>
      <c r="JPR60" s="147"/>
      <c r="JPS60" s="147"/>
      <c r="JPT60" s="147"/>
      <c r="JPU60" s="147"/>
      <c r="JPV60" s="147"/>
      <c r="JPW60" s="147"/>
      <c r="JPX60" s="147"/>
      <c r="JPY60" s="147"/>
      <c r="JPZ60" s="147"/>
      <c r="JQA60" s="147"/>
      <c r="JQB60" s="147"/>
      <c r="JQC60" s="147"/>
      <c r="JQD60" s="147"/>
      <c r="JQE60" s="147"/>
      <c r="JQF60" s="147"/>
      <c r="JQG60" s="147"/>
      <c r="JQH60" s="147"/>
      <c r="JQI60" s="147"/>
      <c r="JQJ60" s="147"/>
      <c r="JQK60" s="147"/>
      <c r="JQL60" s="147"/>
      <c r="JQM60" s="147"/>
      <c r="JQN60" s="147"/>
      <c r="JQO60" s="147"/>
      <c r="JQP60" s="147"/>
      <c r="JQQ60" s="147"/>
      <c r="JQR60" s="147"/>
      <c r="JQS60" s="147"/>
      <c r="JQT60" s="147"/>
      <c r="JQU60" s="147"/>
      <c r="JQV60" s="147"/>
      <c r="JQW60" s="147"/>
      <c r="JQX60" s="147"/>
      <c r="JQY60" s="147"/>
      <c r="JQZ60" s="147"/>
      <c r="JRA60" s="147"/>
      <c r="JRB60" s="147"/>
      <c r="JRC60" s="147"/>
      <c r="JRD60" s="147"/>
      <c r="JRE60" s="147"/>
      <c r="JRF60" s="147"/>
      <c r="JRG60" s="147"/>
      <c r="JRH60" s="147"/>
      <c r="JRI60" s="147"/>
      <c r="JRJ60" s="147"/>
      <c r="JRK60" s="147"/>
      <c r="JRL60" s="147"/>
      <c r="JRM60" s="147"/>
      <c r="JRN60" s="147"/>
      <c r="JRO60" s="147"/>
      <c r="JRP60" s="147"/>
      <c r="JRQ60" s="147"/>
      <c r="JRR60" s="147"/>
      <c r="JRS60" s="147"/>
      <c r="JRT60" s="147"/>
      <c r="JRU60" s="147"/>
      <c r="JRV60" s="147"/>
      <c r="JRW60" s="147"/>
      <c r="JRX60" s="147"/>
      <c r="JRY60" s="147"/>
      <c r="JRZ60" s="147"/>
      <c r="JSA60" s="147"/>
      <c r="JSB60" s="147"/>
      <c r="JSC60" s="147"/>
      <c r="JSD60" s="147"/>
      <c r="JSE60" s="147"/>
      <c r="JSF60" s="147"/>
      <c r="JSG60" s="147"/>
      <c r="JSH60" s="147"/>
      <c r="JSI60" s="147"/>
      <c r="JSJ60" s="147"/>
      <c r="JSK60" s="147"/>
      <c r="JSL60" s="147"/>
      <c r="JSM60" s="147"/>
      <c r="JSN60" s="147"/>
      <c r="JSO60" s="147"/>
      <c r="JSP60" s="147"/>
      <c r="JSQ60" s="147"/>
      <c r="JSR60" s="147"/>
      <c r="JSS60" s="147"/>
      <c r="JST60" s="147"/>
      <c r="JSU60" s="147"/>
      <c r="JSV60" s="147"/>
      <c r="JSW60" s="147"/>
      <c r="JSX60" s="147"/>
      <c r="JSY60" s="147"/>
      <c r="JSZ60" s="147"/>
      <c r="JTA60" s="147"/>
      <c r="JTB60" s="147"/>
      <c r="JTC60" s="147"/>
      <c r="JTD60" s="147"/>
      <c r="JTE60" s="147"/>
      <c r="JTF60" s="147"/>
      <c r="JTG60" s="147"/>
      <c r="JTH60" s="147"/>
      <c r="JTI60" s="147"/>
      <c r="JTJ60" s="147"/>
      <c r="JTK60" s="147"/>
      <c r="JTL60" s="147"/>
      <c r="JTM60" s="147"/>
      <c r="JTN60" s="147"/>
      <c r="JTO60" s="147"/>
      <c r="JTP60" s="147"/>
      <c r="JTQ60" s="147"/>
      <c r="JTR60" s="147"/>
      <c r="JTS60" s="147"/>
      <c r="JTT60" s="147"/>
      <c r="JTU60" s="147"/>
      <c r="JTV60" s="147"/>
      <c r="JTW60" s="147"/>
      <c r="JTX60" s="147"/>
      <c r="JTY60" s="147"/>
      <c r="JTZ60" s="147"/>
      <c r="JUA60" s="147"/>
      <c r="JUB60" s="147"/>
      <c r="JUC60" s="147"/>
      <c r="JUD60" s="147"/>
      <c r="JUE60" s="147"/>
      <c r="JUF60" s="147"/>
      <c r="JUG60" s="147"/>
      <c r="JUH60" s="147"/>
      <c r="JUI60" s="147"/>
      <c r="JUJ60" s="147"/>
      <c r="JUK60" s="147"/>
      <c r="JUL60" s="147"/>
      <c r="JUM60" s="147"/>
      <c r="JUN60" s="147"/>
      <c r="JUO60" s="147"/>
      <c r="JUP60" s="147"/>
      <c r="JUQ60" s="147"/>
      <c r="JUR60" s="147"/>
      <c r="JUS60" s="147"/>
      <c r="JUT60" s="147"/>
      <c r="JUU60" s="147"/>
      <c r="JUV60" s="147"/>
      <c r="JUW60" s="147"/>
      <c r="JUX60" s="147"/>
      <c r="JUY60" s="147"/>
      <c r="JUZ60" s="147"/>
      <c r="JVA60" s="147"/>
      <c r="JVB60" s="147"/>
      <c r="JVC60" s="147"/>
      <c r="JVD60" s="147"/>
      <c r="JVE60" s="147"/>
      <c r="JVF60" s="147"/>
      <c r="JVG60" s="147"/>
      <c r="JVH60" s="147"/>
      <c r="JVI60" s="147"/>
      <c r="JVJ60" s="147"/>
      <c r="JVK60" s="147"/>
      <c r="JVL60" s="147"/>
      <c r="JVM60" s="147"/>
      <c r="JVN60" s="147"/>
      <c r="JVO60" s="147"/>
      <c r="JVP60" s="147"/>
      <c r="JVQ60" s="147"/>
      <c r="JVR60" s="147"/>
      <c r="JVS60" s="147"/>
      <c r="JVT60" s="147"/>
      <c r="JVU60" s="147"/>
      <c r="JVV60" s="147"/>
      <c r="JVW60" s="147"/>
      <c r="JVX60" s="147"/>
      <c r="JVY60" s="147"/>
      <c r="JVZ60" s="147"/>
      <c r="JWA60" s="147"/>
      <c r="JWB60" s="147"/>
      <c r="JWC60" s="147"/>
      <c r="JWD60" s="147"/>
      <c r="JWE60" s="147"/>
      <c r="JWF60" s="147"/>
      <c r="JWG60" s="147"/>
      <c r="JWH60" s="147"/>
      <c r="JWI60" s="147"/>
      <c r="JWJ60" s="147"/>
      <c r="JWK60" s="147"/>
      <c r="JWL60" s="147"/>
      <c r="JWM60" s="147"/>
      <c r="JWN60" s="147"/>
      <c r="JWO60" s="147"/>
      <c r="JWP60" s="147"/>
      <c r="JWQ60" s="147"/>
      <c r="JWR60" s="147"/>
      <c r="JWS60" s="147"/>
      <c r="JWT60" s="147"/>
      <c r="JWU60" s="147"/>
      <c r="JWV60" s="147"/>
      <c r="JWW60" s="147"/>
      <c r="JWX60" s="147"/>
      <c r="JWY60" s="147"/>
      <c r="JWZ60" s="147"/>
      <c r="JXA60" s="147"/>
      <c r="JXB60" s="147"/>
      <c r="JXC60" s="147"/>
      <c r="JXD60" s="147"/>
      <c r="JXE60" s="147"/>
      <c r="JXF60" s="147"/>
      <c r="JXG60" s="147"/>
      <c r="JXH60" s="147"/>
      <c r="JXI60" s="147"/>
      <c r="JXJ60" s="147"/>
      <c r="JXK60" s="147"/>
      <c r="JXL60" s="147"/>
      <c r="JXM60" s="147"/>
      <c r="JXN60" s="147"/>
      <c r="JXO60" s="147"/>
      <c r="JXP60" s="147"/>
      <c r="JXQ60" s="147"/>
      <c r="JXR60" s="147"/>
      <c r="JXS60" s="147"/>
      <c r="JXT60" s="147"/>
      <c r="JXU60" s="147"/>
      <c r="JXV60" s="147"/>
      <c r="JXW60" s="147"/>
      <c r="JXX60" s="147"/>
      <c r="JXY60" s="147"/>
      <c r="JXZ60" s="147"/>
      <c r="JYA60" s="147"/>
      <c r="JYB60" s="147"/>
      <c r="JYC60" s="147"/>
      <c r="JYD60" s="147"/>
      <c r="JYE60" s="147"/>
      <c r="JYF60" s="147"/>
      <c r="JYG60" s="147"/>
      <c r="JYH60" s="147"/>
      <c r="JYI60" s="147"/>
      <c r="JYJ60" s="147"/>
      <c r="JYK60" s="147"/>
      <c r="JYL60" s="147"/>
      <c r="JYM60" s="147"/>
      <c r="JYN60" s="147"/>
      <c r="JYO60" s="147"/>
      <c r="JYP60" s="147"/>
      <c r="JYQ60" s="147"/>
      <c r="JYR60" s="147"/>
      <c r="JYS60" s="147"/>
      <c r="JYT60" s="147"/>
      <c r="JYU60" s="147"/>
      <c r="JYV60" s="147"/>
      <c r="JYW60" s="147"/>
      <c r="JYX60" s="147"/>
      <c r="JYY60" s="147"/>
      <c r="JYZ60" s="147"/>
      <c r="JZA60" s="147"/>
      <c r="JZB60" s="147"/>
      <c r="JZC60" s="147"/>
      <c r="JZD60" s="147"/>
      <c r="JZE60" s="147"/>
      <c r="JZF60" s="147"/>
      <c r="JZG60" s="147"/>
      <c r="JZH60" s="147"/>
      <c r="JZI60" s="147"/>
      <c r="JZJ60" s="147"/>
      <c r="JZK60" s="147"/>
      <c r="JZL60" s="147"/>
      <c r="JZM60" s="147"/>
      <c r="JZN60" s="147"/>
      <c r="JZO60" s="147"/>
      <c r="JZP60" s="147"/>
      <c r="JZQ60" s="147"/>
      <c r="JZR60" s="147"/>
      <c r="JZS60" s="147"/>
      <c r="JZT60" s="147"/>
      <c r="JZU60" s="147"/>
      <c r="JZV60" s="147"/>
      <c r="JZW60" s="147"/>
      <c r="JZX60" s="147"/>
      <c r="JZY60" s="147"/>
      <c r="JZZ60" s="147"/>
      <c r="KAA60" s="147"/>
      <c r="KAB60" s="147"/>
      <c r="KAC60" s="147"/>
      <c r="KAD60" s="147"/>
      <c r="KAE60" s="147"/>
      <c r="KAF60" s="147"/>
      <c r="KAG60" s="147"/>
      <c r="KAH60" s="147"/>
      <c r="KAI60" s="147"/>
      <c r="KAJ60" s="147"/>
      <c r="KAK60" s="147"/>
      <c r="KAL60" s="147"/>
      <c r="KAM60" s="147"/>
      <c r="KAN60" s="147"/>
      <c r="KAO60" s="147"/>
      <c r="KAP60" s="147"/>
      <c r="KAQ60" s="147"/>
      <c r="KAR60" s="147"/>
      <c r="KAS60" s="147"/>
      <c r="KAT60" s="147"/>
      <c r="KAU60" s="147"/>
      <c r="KAV60" s="147"/>
      <c r="KAW60" s="147"/>
      <c r="KAX60" s="147"/>
      <c r="KAY60" s="147"/>
      <c r="KAZ60" s="147"/>
      <c r="KBA60" s="147"/>
      <c r="KBB60" s="147"/>
      <c r="KBC60" s="147"/>
      <c r="KBD60" s="147"/>
      <c r="KBE60" s="147"/>
      <c r="KBF60" s="147"/>
      <c r="KBG60" s="147"/>
      <c r="KBH60" s="147"/>
      <c r="KBI60" s="147"/>
      <c r="KBJ60" s="147"/>
      <c r="KBK60" s="147"/>
      <c r="KBL60" s="147"/>
      <c r="KBM60" s="147"/>
      <c r="KBN60" s="147"/>
      <c r="KBO60" s="147"/>
      <c r="KBP60" s="147"/>
      <c r="KBQ60" s="147"/>
      <c r="KBR60" s="147"/>
      <c r="KBS60" s="147"/>
      <c r="KBT60" s="147"/>
      <c r="KBU60" s="147"/>
      <c r="KBV60" s="147"/>
      <c r="KBW60" s="147"/>
      <c r="KBX60" s="147"/>
      <c r="KBY60" s="147"/>
      <c r="KBZ60" s="147"/>
      <c r="KCA60" s="147"/>
      <c r="KCB60" s="147"/>
      <c r="KCC60" s="147"/>
      <c r="KCD60" s="147"/>
      <c r="KCE60" s="147"/>
      <c r="KCF60" s="147"/>
      <c r="KCG60" s="147"/>
      <c r="KCH60" s="147"/>
      <c r="KCI60" s="147"/>
      <c r="KCJ60" s="147"/>
      <c r="KCK60" s="147"/>
      <c r="KCL60" s="147"/>
      <c r="KCM60" s="147"/>
      <c r="KCN60" s="147"/>
      <c r="KCO60" s="147"/>
      <c r="KCP60" s="147"/>
      <c r="KCQ60" s="147"/>
      <c r="KCR60" s="147"/>
      <c r="KCS60" s="147"/>
      <c r="KCT60" s="147"/>
      <c r="KCU60" s="147"/>
      <c r="KCV60" s="147"/>
      <c r="KCW60" s="147"/>
      <c r="KCX60" s="147"/>
      <c r="KCY60" s="147"/>
      <c r="KCZ60" s="147"/>
      <c r="KDA60" s="147"/>
      <c r="KDB60" s="147"/>
      <c r="KDC60" s="147"/>
      <c r="KDD60" s="147"/>
      <c r="KDE60" s="147"/>
      <c r="KDF60" s="147"/>
      <c r="KDG60" s="147"/>
      <c r="KDH60" s="147"/>
      <c r="KDI60" s="147"/>
      <c r="KDJ60" s="147"/>
      <c r="KDK60" s="147"/>
      <c r="KDL60" s="147"/>
      <c r="KDM60" s="147"/>
      <c r="KDN60" s="147"/>
      <c r="KDO60" s="147"/>
      <c r="KDP60" s="147"/>
      <c r="KDQ60" s="147"/>
      <c r="KDR60" s="147"/>
      <c r="KDS60" s="147"/>
      <c r="KDT60" s="147"/>
      <c r="KDU60" s="147"/>
      <c r="KDV60" s="147"/>
      <c r="KDW60" s="147"/>
      <c r="KDX60" s="147"/>
      <c r="KDY60" s="147"/>
      <c r="KDZ60" s="147"/>
      <c r="KEA60" s="147"/>
      <c r="KEB60" s="147"/>
      <c r="KEC60" s="147"/>
      <c r="KED60" s="147"/>
      <c r="KEE60" s="147"/>
      <c r="KEF60" s="147"/>
      <c r="KEG60" s="147"/>
      <c r="KEH60" s="147"/>
      <c r="KEI60" s="147"/>
      <c r="KEJ60" s="147"/>
      <c r="KEK60" s="147"/>
      <c r="KEL60" s="147"/>
      <c r="KEM60" s="147"/>
      <c r="KEN60" s="147"/>
      <c r="KEO60" s="147"/>
      <c r="KEP60" s="147"/>
      <c r="KEQ60" s="147"/>
      <c r="KER60" s="147"/>
      <c r="KES60" s="147"/>
      <c r="KET60" s="147"/>
      <c r="KEU60" s="147"/>
      <c r="KEV60" s="147"/>
      <c r="KEW60" s="147"/>
      <c r="KEX60" s="147"/>
      <c r="KEY60" s="147"/>
      <c r="KEZ60" s="147"/>
      <c r="KFA60" s="147"/>
      <c r="KFB60" s="147"/>
      <c r="KFC60" s="147"/>
      <c r="KFD60" s="147"/>
      <c r="KFE60" s="147"/>
      <c r="KFF60" s="147"/>
      <c r="KFG60" s="147"/>
      <c r="KFH60" s="147"/>
      <c r="KFI60" s="147"/>
      <c r="KFJ60" s="147"/>
      <c r="KFK60" s="147"/>
      <c r="KFL60" s="147"/>
      <c r="KFM60" s="147"/>
      <c r="KFN60" s="147"/>
      <c r="KFO60" s="147"/>
      <c r="KFP60" s="147"/>
      <c r="KFQ60" s="147"/>
      <c r="KFR60" s="147"/>
      <c r="KFS60" s="147"/>
      <c r="KFT60" s="147"/>
      <c r="KFU60" s="147"/>
      <c r="KFV60" s="147"/>
      <c r="KFW60" s="147"/>
      <c r="KFX60" s="147"/>
      <c r="KFY60" s="147"/>
      <c r="KFZ60" s="147"/>
      <c r="KGA60" s="147"/>
      <c r="KGB60" s="147"/>
      <c r="KGC60" s="147"/>
      <c r="KGD60" s="147"/>
      <c r="KGE60" s="147"/>
      <c r="KGF60" s="147"/>
      <c r="KGG60" s="147"/>
      <c r="KGH60" s="147"/>
      <c r="KGI60" s="147"/>
      <c r="KGJ60" s="147"/>
      <c r="KGK60" s="147"/>
      <c r="KGL60" s="147"/>
      <c r="KGM60" s="147"/>
      <c r="KGN60" s="147"/>
      <c r="KGO60" s="147"/>
      <c r="KGP60" s="147"/>
      <c r="KGQ60" s="147"/>
      <c r="KGR60" s="147"/>
      <c r="KGS60" s="147"/>
      <c r="KGT60" s="147"/>
      <c r="KGU60" s="147"/>
      <c r="KGV60" s="147"/>
      <c r="KGW60" s="147"/>
      <c r="KGX60" s="147"/>
      <c r="KGY60" s="147"/>
      <c r="KGZ60" s="147"/>
      <c r="KHA60" s="147"/>
      <c r="KHB60" s="147"/>
      <c r="KHC60" s="147"/>
      <c r="KHD60" s="147"/>
      <c r="KHE60" s="147"/>
      <c r="KHF60" s="147"/>
      <c r="KHG60" s="147"/>
      <c r="KHH60" s="147"/>
      <c r="KHI60" s="147"/>
      <c r="KHJ60" s="147"/>
      <c r="KHK60" s="147"/>
      <c r="KHL60" s="147"/>
      <c r="KHM60" s="147"/>
      <c r="KHN60" s="147"/>
      <c r="KHO60" s="147"/>
      <c r="KHP60" s="147"/>
      <c r="KHQ60" s="147"/>
      <c r="KHR60" s="147"/>
      <c r="KHS60" s="147"/>
      <c r="KHT60" s="147"/>
      <c r="KHU60" s="147"/>
      <c r="KHV60" s="147"/>
      <c r="KHW60" s="147"/>
      <c r="KHX60" s="147"/>
      <c r="KHY60" s="147"/>
      <c r="KHZ60" s="147"/>
      <c r="KIA60" s="147"/>
      <c r="KIB60" s="147"/>
      <c r="KIC60" s="147"/>
      <c r="KID60" s="147"/>
      <c r="KIE60" s="147"/>
      <c r="KIF60" s="147"/>
      <c r="KIG60" s="147"/>
      <c r="KIH60" s="147"/>
      <c r="KII60" s="147"/>
      <c r="KIJ60" s="147"/>
      <c r="KIK60" s="147"/>
      <c r="KIL60" s="147"/>
      <c r="KIM60" s="147"/>
      <c r="KIN60" s="147"/>
      <c r="KIO60" s="147"/>
      <c r="KIP60" s="147"/>
      <c r="KIQ60" s="147"/>
      <c r="KIR60" s="147"/>
      <c r="KIS60" s="147"/>
      <c r="KIT60" s="147"/>
      <c r="KIU60" s="147"/>
      <c r="KIV60" s="147"/>
      <c r="KIW60" s="147"/>
      <c r="KIX60" s="147"/>
      <c r="KIY60" s="147"/>
      <c r="KIZ60" s="147"/>
      <c r="KJA60" s="147"/>
      <c r="KJB60" s="147"/>
      <c r="KJC60" s="147"/>
      <c r="KJD60" s="147"/>
      <c r="KJE60" s="147"/>
      <c r="KJF60" s="147"/>
      <c r="KJG60" s="147"/>
      <c r="KJH60" s="147"/>
      <c r="KJI60" s="147"/>
      <c r="KJJ60" s="147"/>
      <c r="KJK60" s="147"/>
      <c r="KJL60" s="147"/>
      <c r="KJM60" s="147"/>
      <c r="KJN60" s="147"/>
      <c r="KJO60" s="147"/>
      <c r="KJP60" s="147"/>
      <c r="KJQ60" s="147"/>
      <c r="KJR60" s="147"/>
      <c r="KJS60" s="147"/>
      <c r="KJT60" s="147"/>
      <c r="KJU60" s="147"/>
      <c r="KJV60" s="147"/>
      <c r="KJW60" s="147"/>
      <c r="KJX60" s="147"/>
      <c r="KJY60" s="147"/>
      <c r="KJZ60" s="147"/>
      <c r="KKA60" s="147"/>
      <c r="KKB60" s="147"/>
      <c r="KKC60" s="147"/>
      <c r="KKD60" s="147"/>
      <c r="KKE60" s="147"/>
      <c r="KKF60" s="147"/>
      <c r="KKG60" s="147"/>
      <c r="KKH60" s="147"/>
      <c r="KKI60" s="147"/>
      <c r="KKJ60" s="147"/>
      <c r="KKK60" s="147"/>
      <c r="KKL60" s="147"/>
      <c r="KKM60" s="147"/>
      <c r="KKN60" s="147"/>
      <c r="KKO60" s="147"/>
      <c r="KKP60" s="147"/>
      <c r="KKQ60" s="147"/>
      <c r="KKR60" s="147"/>
      <c r="KKS60" s="147"/>
      <c r="KKT60" s="147"/>
      <c r="KKU60" s="147"/>
      <c r="KKV60" s="147"/>
      <c r="KKW60" s="147"/>
      <c r="KKX60" s="147"/>
      <c r="KKY60" s="147"/>
      <c r="KKZ60" s="147"/>
      <c r="KLA60" s="147"/>
      <c r="KLB60" s="147"/>
      <c r="KLC60" s="147"/>
      <c r="KLD60" s="147"/>
      <c r="KLE60" s="147"/>
      <c r="KLF60" s="147"/>
      <c r="KLG60" s="147"/>
      <c r="KLH60" s="147"/>
      <c r="KLI60" s="147"/>
      <c r="KLJ60" s="147"/>
      <c r="KLK60" s="147"/>
      <c r="KLL60" s="147"/>
      <c r="KLM60" s="147"/>
      <c r="KLN60" s="147"/>
      <c r="KLO60" s="147"/>
      <c r="KLP60" s="147"/>
      <c r="KLQ60" s="147"/>
      <c r="KLR60" s="147"/>
      <c r="KLS60" s="147"/>
      <c r="KLT60" s="147"/>
      <c r="KLU60" s="147"/>
      <c r="KLV60" s="147"/>
      <c r="KLW60" s="147"/>
      <c r="KLX60" s="147"/>
      <c r="KLY60" s="147"/>
      <c r="KLZ60" s="147"/>
      <c r="KMA60" s="147"/>
      <c r="KMB60" s="147"/>
      <c r="KMC60" s="147"/>
      <c r="KMD60" s="147"/>
      <c r="KME60" s="147"/>
      <c r="KMF60" s="147"/>
      <c r="KMG60" s="147"/>
      <c r="KMH60" s="147"/>
      <c r="KMI60" s="147"/>
      <c r="KMJ60" s="147"/>
      <c r="KMK60" s="147"/>
      <c r="KML60" s="147"/>
      <c r="KMM60" s="147"/>
      <c r="KMN60" s="147"/>
      <c r="KMO60" s="147"/>
      <c r="KMP60" s="147"/>
      <c r="KMQ60" s="147"/>
      <c r="KMR60" s="147"/>
      <c r="KMS60" s="147"/>
      <c r="KMT60" s="147"/>
      <c r="KMU60" s="147"/>
      <c r="KMV60" s="147"/>
      <c r="KMW60" s="147"/>
      <c r="KMX60" s="147"/>
      <c r="KMY60" s="147"/>
      <c r="KMZ60" s="147"/>
      <c r="KNA60" s="147"/>
      <c r="KNB60" s="147"/>
      <c r="KNC60" s="147"/>
      <c r="KND60" s="147"/>
      <c r="KNE60" s="147"/>
      <c r="KNF60" s="147"/>
      <c r="KNG60" s="147"/>
      <c r="KNH60" s="147"/>
      <c r="KNI60" s="147"/>
      <c r="KNJ60" s="147"/>
      <c r="KNK60" s="147"/>
      <c r="KNL60" s="147"/>
      <c r="KNM60" s="147"/>
      <c r="KNN60" s="147"/>
      <c r="KNO60" s="147"/>
      <c r="KNP60" s="147"/>
      <c r="KNQ60" s="147"/>
      <c r="KNR60" s="147"/>
      <c r="KNS60" s="147"/>
      <c r="KNT60" s="147"/>
      <c r="KNU60" s="147"/>
      <c r="KNV60" s="147"/>
      <c r="KNW60" s="147"/>
      <c r="KNX60" s="147"/>
      <c r="KNY60" s="147"/>
      <c r="KNZ60" s="147"/>
      <c r="KOA60" s="147"/>
      <c r="KOB60" s="147"/>
      <c r="KOC60" s="147"/>
      <c r="KOD60" s="147"/>
      <c r="KOE60" s="147"/>
      <c r="KOF60" s="147"/>
      <c r="KOG60" s="147"/>
      <c r="KOH60" s="147"/>
      <c r="KOI60" s="147"/>
      <c r="KOJ60" s="147"/>
      <c r="KOK60" s="147"/>
      <c r="KOL60" s="147"/>
      <c r="KOM60" s="147"/>
      <c r="KON60" s="147"/>
      <c r="KOO60" s="147"/>
      <c r="KOP60" s="147"/>
      <c r="KOQ60" s="147"/>
      <c r="KOR60" s="147"/>
      <c r="KOS60" s="147"/>
      <c r="KOT60" s="147"/>
      <c r="KOU60" s="147"/>
      <c r="KOV60" s="147"/>
      <c r="KOW60" s="147"/>
      <c r="KOX60" s="147"/>
      <c r="KOY60" s="147"/>
      <c r="KOZ60" s="147"/>
      <c r="KPA60" s="147"/>
      <c r="KPB60" s="147"/>
      <c r="KPC60" s="147"/>
      <c r="KPD60" s="147"/>
      <c r="KPE60" s="147"/>
      <c r="KPF60" s="147"/>
      <c r="KPG60" s="147"/>
      <c r="KPH60" s="147"/>
      <c r="KPI60" s="147"/>
      <c r="KPJ60" s="147"/>
      <c r="KPK60" s="147"/>
      <c r="KPL60" s="147"/>
      <c r="KPM60" s="147"/>
      <c r="KPN60" s="147"/>
      <c r="KPO60" s="147"/>
      <c r="KPP60" s="147"/>
      <c r="KPQ60" s="147"/>
      <c r="KPR60" s="147"/>
      <c r="KPS60" s="147"/>
      <c r="KPT60" s="147"/>
      <c r="KPU60" s="147"/>
      <c r="KPV60" s="147"/>
      <c r="KPW60" s="147"/>
      <c r="KPX60" s="147"/>
      <c r="KPY60" s="147"/>
      <c r="KPZ60" s="147"/>
      <c r="KQA60" s="147"/>
      <c r="KQB60" s="147"/>
      <c r="KQC60" s="147"/>
      <c r="KQD60" s="147"/>
      <c r="KQE60" s="147"/>
      <c r="KQF60" s="147"/>
      <c r="KQG60" s="147"/>
      <c r="KQH60" s="147"/>
      <c r="KQI60" s="147"/>
      <c r="KQJ60" s="147"/>
      <c r="KQK60" s="147"/>
      <c r="KQL60" s="147"/>
      <c r="KQM60" s="147"/>
      <c r="KQN60" s="147"/>
      <c r="KQO60" s="147"/>
      <c r="KQP60" s="147"/>
      <c r="KQQ60" s="147"/>
      <c r="KQR60" s="147"/>
      <c r="KQS60" s="147"/>
      <c r="KQT60" s="147"/>
      <c r="KQU60" s="147"/>
      <c r="KQV60" s="147"/>
      <c r="KQW60" s="147"/>
      <c r="KQX60" s="147"/>
      <c r="KQY60" s="147"/>
      <c r="KQZ60" s="147"/>
      <c r="KRA60" s="147"/>
      <c r="KRB60" s="147"/>
      <c r="KRC60" s="147"/>
      <c r="KRD60" s="147"/>
      <c r="KRE60" s="147"/>
      <c r="KRF60" s="147"/>
      <c r="KRG60" s="147"/>
      <c r="KRH60" s="147"/>
      <c r="KRI60" s="147"/>
      <c r="KRJ60" s="147"/>
      <c r="KRK60" s="147"/>
      <c r="KRL60" s="147"/>
      <c r="KRM60" s="147"/>
      <c r="KRN60" s="147"/>
      <c r="KRO60" s="147"/>
      <c r="KRP60" s="147"/>
      <c r="KRQ60" s="147"/>
      <c r="KRR60" s="147"/>
      <c r="KRS60" s="147"/>
      <c r="KRT60" s="147"/>
      <c r="KRU60" s="147"/>
      <c r="KRV60" s="147"/>
      <c r="KRW60" s="147"/>
      <c r="KRX60" s="147"/>
      <c r="KRY60" s="147"/>
      <c r="KRZ60" s="147"/>
      <c r="KSA60" s="147"/>
      <c r="KSB60" s="147"/>
      <c r="KSC60" s="147"/>
      <c r="KSD60" s="147"/>
      <c r="KSE60" s="147"/>
      <c r="KSF60" s="147"/>
      <c r="KSG60" s="147"/>
      <c r="KSH60" s="147"/>
      <c r="KSI60" s="147"/>
      <c r="KSJ60" s="147"/>
      <c r="KSK60" s="147"/>
      <c r="KSL60" s="147"/>
      <c r="KSM60" s="147"/>
      <c r="KSN60" s="147"/>
      <c r="KSO60" s="147"/>
      <c r="KSP60" s="147"/>
      <c r="KSQ60" s="147"/>
      <c r="KSR60" s="147"/>
      <c r="KSS60" s="147"/>
      <c r="KST60" s="147"/>
      <c r="KSU60" s="147"/>
      <c r="KSV60" s="147"/>
      <c r="KSW60" s="147"/>
      <c r="KSX60" s="147"/>
      <c r="KSY60" s="147"/>
      <c r="KSZ60" s="147"/>
      <c r="KTA60" s="147"/>
      <c r="KTB60" s="147"/>
      <c r="KTC60" s="147"/>
      <c r="KTD60" s="147"/>
      <c r="KTE60" s="147"/>
      <c r="KTF60" s="147"/>
      <c r="KTG60" s="147"/>
      <c r="KTH60" s="147"/>
      <c r="KTI60" s="147"/>
      <c r="KTJ60" s="147"/>
      <c r="KTK60" s="147"/>
      <c r="KTL60" s="147"/>
      <c r="KTM60" s="147"/>
      <c r="KTN60" s="147"/>
      <c r="KTO60" s="147"/>
      <c r="KTP60" s="147"/>
      <c r="KTQ60" s="147"/>
      <c r="KTR60" s="147"/>
      <c r="KTS60" s="147"/>
      <c r="KTT60" s="147"/>
      <c r="KTU60" s="147"/>
      <c r="KTV60" s="147"/>
      <c r="KTW60" s="147"/>
      <c r="KTX60" s="147"/>
      <c r="KTY60" s="147"/>
      <c r="KTZ60" s="147"/>
      <c r="KUA60" s="147"/>
      <c r="KUB60" s="147"/>
      <c r="KUC60" s="147"/>
      <c r="KUD60" s="147"/>
      <c r="KUE60" s="147"/>
      <c r="KUF60" s="147"/>
      <c r="KUG60" s="147"/>
      <c r="KUH60" s="147"/>
      <c r="KUI60" s="147"/>
      <c r="KUJ60" s="147"/>
      <c r="KUK60" s="147"/>
      <c r="KUL60" s="147"/>
      <c r="KUM60" s="147"/>
      <c r="KUN60" s="147"/>
      <c r="KUO60" s="147"/>
      <c r="KUP60" s="147"/>
      <c r="KUQ60" s="147"/>
      <c r="KUR60" s="147"/>
      <c r="KUS60" s="147"/>
      <c r="KUT60" s="147"/>
      <c r="KUU60" s="147"/>
      <c r="KUV60" s="147"/>
      <c r="KUW60" s="147"/>
      <c r="KUX60" s="147"/>
      <c r="KUY60" s="147"/>
      <c r="KUZ60" s="147"/>
      <c r="KVA60" s="147"/>
      <c r="KVB60" s="147"/>
      <c r="KVC60" s="147"/>
      <c r="KVD60" s="147"/>
      <c r="KVE60" s="147"/>
      <c r="KVF60" s="147"/>
      <c r="KVG60" s="147"/>
      <c r="KVH60" s="147"/>
      <c r="KVI60" s="147"/>
      <c r="KVJ60" s="147"/>
      <c r="KVK60" s="147"/>
      <c r="KVL60" s="147"/>
      <c r="KVM60" s="147"/>
      <c r="KVN60" s="147"/>
      <c r="KVO60" s="147"/>
      <c r="KVP60" s="147"/>
      <c r="KVQ60" s="147"/>
      <c r="KVR60" s="147"/>
      <c r="KVS60" s="147"/>
      <c r="KVT60" s="147"/>
      <c r="KVU60" s="147"/>
      <c r="KVV60" s="147"/>
      <c r="KVW60" s="147"/>
      <c r="KVX60" s="147"/>
      <c r="KVY60" s="147"/>
      <c r="KVZ60" s="147"/>
      <c r="KWA60" s="147"/>
      <c r="KWB60" s="147"/>
      <c r="KWC60" s="147"/>
      <c r="KWD60" s="147"/>
      <c r="KWE60" s="147"/>
      <c r="KWF60" s="147"/>
      <c r="KWG60" s="147"/>
      <c r="KWH60" s="147"/>
      <c r="KWI60" s="147"/>
      <c r="KWJ60" s="147"/>
      <c r="KWK60" s="147"/>
      <c r="KWL60" s="147"/>
      <c r="KWM60" s="147"/>
      <c r="KWN60" s="147"/>
      <c r="KWO60" s="147"/>
      <c r="KWP60" s="147"/>
      <c r="KWQ60" s="147"/>
      <c r="KWR60" s="147"/>
      <c r="KWS60" s="147"/>
      <c r="KWT60" s="147"/>
      <c r="KWU60" s="147"/>
      <c r="KWV60" s="147"/>
      <c r="KWW60" s="147"/>
      <c r="KWX60" s="147"/>
      <c r="KWY60" s="147"/>
      <c r="KWZ60" s="147"/>
      <c r="KXA60" s="147"/>
      <c r="KXB60" s="147"/>
      <c r="KXC60" s="147"/>
      <c r="KXD60" s="147"/>
      <c r="KXE60" s="147"/>
      <c r="KXF60" s="147"/>
      <c r="KXG60" s="147"/>
      <c r="KXH60" s="147"/>
      <c r="KXI60" s="147"/>
      <c r="KXJ60" s="147"/>
      <c r="KXK60" s="147"/>
      <c r="KXL60" s="147"/>
      <c r="KXM60" s="147"/>
      <c r="KXN60" s="147"/>
      <c r="KXO60" s="147"/>
      <c r="KXP60" s="147"/>
      <c r="KXQ60" s="147"/>
      <c r="KXR60" s="147"/>
      <c r="KXS60" s="147"/>
      <c r="KXT60" s="147"/>
      <c r="KXU60" s="147"/>
      <c r="KXV60" s="147"/>
      <c r="KXW60" s="147"/>
      <c r="KXX60" s="147"/>
      <c r="KXY60" s="147"/>
      <c r="KXZ60" s="147"/>
      <c r="KYA60" s="147"/>
      <c r="KYB60" s="147"/>
      <c r="KYC60" s="147"/>
      <c r="KYD60" s="147"/>
      <c r="KYE60" s="147"/>
      <c r="KYF60" s="147"/>
      <c r="KYG60" s="147"/>
      <c r="KYH60" s="147"/>
      <c r="KYI60" s="147"/>
      <c r="KYJ60" s="147"/>
      <c r="KYK60" s="147"/>
      <c r="KYL60" s="147"/>
      <c r="KYM60" s="147"/>
      <c r="KYN60" s="147"/>
      <c r="KYO60" s="147"/>
      <c r="KYP60" s="147"/>
      <c r="KYQ60" s="147"/>
      <c r="KYR60" s="147"/>
      <c r="KYS60" s="147"/>
      <c r="KYT60" s="147"/>
      <c r="KYU60" s="147"/>
      <c r="KYV60" s="147"/>
      <c r="KYW60" s="147"/>
      <c r="KYX60" s="147"/>
      <c r="KYY60" s="147"/>
      <c r="KYZ60" s="147"/>
      <c r="KZA60" s="147"/>
      <c r="KZB60" s="147"/>
      <c r="KZC60" s="147"/>
      <c r="KZD60" s="147"/>
      <c r="KZE60" s="147"/>
      <c r="KZF60" s="147"/>
      <c r="KZG60" s="147"/>
      <c r="KZH60" s="147"/>
      <c r="KZI60" s="147"/>
      <c r="KZJ60" s="147"/>
      <c r="KZK60" s="147"/>
      <c r="KZL60" s="147"/>
      <c r="KZM60" s="147"/>
      <c r="KZN60" s="147"/>
      <c r="KZO60" s="147"/>
      <c r="KZP60" s="147"/>
      <c r="KZQ60" s="147"/>
      <c r="KZR60" s="147"/>
      <c r="KZS60" s="147"/>
      <c r="KZT60" s="147"/>
      <c r="KZU60" s="147"/>
      <c r="KZV60" s="147"/>
      <c r="KZW60" s="147"/>
      <c r="KZX60" s="147"/>
      <c r="KZY60" s="147"/>
      <c r="KZZ60" s="147"/>
      <c r="LAA60" s="147"/>
      <c r="LAB60" s="147"/>
      <c r="LAC60" s="147"/>
      <c r="LAD60" s="147"/>
      <c r="LAE60" s="147"/>
      <c r="LAF60" s="147"/>
      <c r="LAG60" s="147"/>
      <c r="LAH60" s="147"/>
      <c r="LAI60" s="147"/>
      <c r="LAJ60" s="147"/>
      <c r="LAK60" s="147"/>
      <c r="LAL60" s="147"/>
      <c r="LAM60" s="147"/>
      <c r="LAN60" s="147"/>
      <c r="LAO60" s="147"/>
      <c r="LAP60" s="147"/>
      <c r="LAQ60" s="147"/>
      <c r="LAR60" s="147"/>
      <c r="LAS60" s="147"/>
      <c r="LAT60" s="147"/>
      <c r="LAU60" s="147"/>
      <c r="LAV60" s="147"/>
      <c r="LAW60" s="147"/>
      <c r="LAX60" s="147"/>
      <c r="LAY60" s="147"/>
      <c r="LAZ60" s="147"/>
      <c r="LBA60" s="147"/>
      <c r="LBB60" s="147"/>
      <c r="LBC60" s="147"/>
      <c r="LBD60" s="147"/>
      <c r="LBE60" s="147"/>
      <c r="LBF60" s="147"/>
      <c r="LBG60" s="147"/>
      <c r="LBH60" s="147"/>
      <c r="LBI60" s="147"/>
      <c r="LBJ60" s="147"/>
      <c r="LBK60" s="147"/>
      <c r="LBL60" s="147"/>
      <c r="LBM60" s="147"/>
      <c r="LBN60" s="147"/>
      <c r="LBO60" s="147"/>
      <c r="LBP60" s="147"/>
      <c r="LBQ60" s="147"/>
      <c r="LBR60" s="147"/>
      <c r="LBS60" s="147"/>
      <c r="LBT60" s="147"/>
      <c r="LBU60" s="147"/>
      <c r="LBV60" s="147"/>
      <c r="LBW60" s="147"/>
      <c r="LBX60" s="147"/>
      <c r="LBY60" s="147"/>
      <c r="LBZ60" s="147"/>
      <c r="LCA60" s="147"/>
      <c r="LCB60" s="147"/>
      <c r="LCC60" s="147"/>
      <c r="LCD60" s="147"/>
      <c r="LCE60" s="147"/>
      <c r="LCF60" s="147"/>
      <c r="LCG60" s="147"/>
      <c r="LCH60" s="147"/>
      <c r="LCI60" s="147"/>
      <c r="LCJ60" s="147"/>
      <c r="LCK60" s="147"/>
      <c r="LCL60" s="147"/>
      <c r="LCM60" s="147"/>
      <c r="LCN60" s="147"/>
      <c r="LCO60" s="147"/>
      <c r="LCP60" s="147"/>
      <c r="LCQ60" s="147"/>
      <c r="LCR60" s="147"/>
      <c r="LCS60" s="147"/>
      <c r="LCT60" s="147"/>
      <c r="LCU60" s="147"/>
      <c r="LCV60" s="147"/>
      <c r="LCW60" s="147"/>
      <c r="LCX60" s="147"/>
      <c r="LCY60" s="147"/>
      <c r="LCZ60" s="147"/>
      <c r="LDA60" s="147"/>
      <c r="LDB60" s="147"/>
      <c r="LDC60" s="147"/>
      <c r="LDD60" s="147"/>
      <c r="LDE60" s="147"/>
      <c r="LDF60" s="147"/>
      <c r="LDG60" s="147"/>
      <c r="LDH60" s="147"/>
      <c r="LDI60" s="147"/>
      <c r="LDJ60" s="147"/>
      <c r="LDK60" s="147"/>
      <c r="LDL60" s="147"/>
      <c r="LDM60" s="147"/>
      <c r="LDN60" s="147"/>
      <c r="LDO60" s="147"/>
      <c r="LDP60" s="147"/>
      <c r="LDQ60" s="147"/>
      <c r="LDR60" s="147"/>
      <c r="LDS60" s="147"/>
      <c r="LDT60" s="147"/>
      <c r="LDU60" s="147"/>
      <c r="LDV60" s="147"/>
      <c r="LDW60" s="147"/>
      <c r="LDX60" s="147"/>
      <c r="LDY60" s="147"/>
      <c r="LDZ60" s="147"/>
      <c r="LEA60" s="147"/>
      <c r="LEB60" s="147"/>
      <c r="LEC60" s="147"/>
      <c r="LED60" s="147"/>
      <c r="LEE60" s="147"/>
      <c r="LEF60" s="147"/>
      <c r="LEG60" s="147"/>
      <c r="LEH60" s="147"/>
      <c r="LEI60" s="147"/>
      <c r="LEJ60" s="147"/>
      <c r="LEK60" s="147"/>
      <c r="LEL60" s="147"/>
      <c r="LEM60" s="147"/>
      <c r="LEN60" s="147"/>
      <c r="LEO60" s="147"/>
      <c r="LEP60" s="147"/>
      <c r="LEQ60" s="147"/>
      <c r="LER60" s="147"/>
      <c r="LES60" s="147"/>
      <c r="LET60" s="147"/>
      <c r="LEU60" s="147"/>
      <c r="LEV60" s="147"/>
      <c r="LEW60" s="147"/>
      <c r="LEX60" s="147"/>
      <c r="LEY60" s="147"/>
      <c r="LEZ60" s="147"/>
      <c r="LFA60" s="147"/>
      <c r="LFB60" s="147"/>
      <c r="LFC60" s="147"/>
      <c r="LFD60" s="147"/>
      <c r="LFE60" s="147"/>
      <c r="LFF60" s="147"/>
      <c r="LFG60" s="147"/>
      <c r="LFH60" s="147"/>
      <c r="LFI60" s="147"/>
      <c r="LFJ60" s="147"/>
      <c r="LFK60" s="147"/>
      <c r="LFL60" s="147"/>
      <c r="LFM60" s="147"/>
      <c r="LFN60" s="147"/>
      <c r="LFO60" s="147"/>
      <c r="LFP60" s="147"/>
      <c r="LFQ60" s="147"/>
      <c r="LFR60" s="147"/>
      <c r="LFS60" s="147"/>
      <c r="LFT60" s="147"/>
      <c r="LFU60" s="147"/>
      <c r="LFV60" s="147"/>
      <c r="LFW60" s="147"/>
      <c r="LFX60" s="147"/>
      <c r="LFY60" s="147"/>
      <c r="LFZ60" s="147"/>
      <c r="LGA60" s="147"/>
      <c r="LGB60" s="147"/>
      <c r="LGC60" s="147"/>
      <c r="LGD60" s="147"/>
      <c r="LGE60" s="147"/>
      <c r="LGF60" s="147"/>
      <c r="LGG60" s="147"/>
      <c r="LGH60" s="147"/>
      <c r="LGI60" s="147"/>
      <c r="LGJ60" s="147"/>
      <c r="LGK60" s="147"/>
      <c r="LGL60" s="147"/>
      <c r="LGM60" s="147"/>
      <c r="LGN60" s="147"/>
      <c r="LGO60" s="147"/>
      <c r="LGP60" s="147"/>
      <c r="LGQ60" s="147"/>
      <c r="LGR60" s="147"/>
      <c r="LGS60" s="147"/>
      <c r="LGT60" s="147"/>
      <c r="LGU60" s="147"/>
      <c r="LGV60" s="147"/>
      <c r="LGW60" s="147"/>
      <c r="LGX60" s="147"/>
      <c r="LGY60" s="147"/>
      <c r="LGZ60" s="147"/>
      <c r="LHA60" s="147"/>
      <c r="LHB60" s="147"/>
      <c r="LHC60" s="147"/>
      <c r="LHD60" s="147"/>
      <c r="LHE60" s="147"/>
      <c r="LHF60" s="147"/>
      <c r="LHG60" s="147"/>
      <c r="LHH60" s="147"/>
      <c r="LHI60" s="147"/>
      <c r="LHJ60" s="147"/>
      <c r="LHK60" s="147"/>
      <c r="LHL60" s="147"/>
      <c r="LHM60" s="147"/>
      <c r="LHN60" s="147"/>
      <c r="LHO60" s="147"/>
      <c r="LHP60" s="147"/>
      <c r="LHQ60" s="147"/>
      <c r="LHR60" s="147"/>
      <c r="LHS60" s="147"/>
      <c r="LHT60" s="147"/>
      <c r="LHU60" s="147"/>
      <c r="LHV60" s="147"/>
      <c r="LHW60" s="147"/>
      <c r="LHX60" s="147"/>
      <c r="LHY60" s="147"/>
      <c r="LHZ60" s="147"/>
      <c r="LIA60" s="147"/>
      <c r="LIB60" s="147"/>
      <c r="LIC60" s="147"/>
      <c r="LID60" s="147"/>
      <c r="LIE60" s="147"/>
      <c r="LIF60" s="147"/>
      <c r="LIG60" s="147"/>
      <c r="LIH60" s="147"/>
      <c r="LII60" s="147"/>
      <c r="LIJ60" s="147"/>
      <c r="LIK60" s="147"/>
      <c r="LIL60" s="147"/>
      <c r="LIM60" s="147"/>
      <c r="LIN60" s="147"/>
      <c r="LIO60" s="147"/>
      <c r="LIP60" s="147"/>
      <c r="LIQ60" s="147"/>
      <c r="LIR60" s="147"/>
      <c r="LIS60" s="147"/>
      <c r="LIT60" s="147"/>
      <c r="LIU60" s="147"/>
      <c r="LIV60" s="147"/>
      <c r="LIW60" s="147"/>
      <c r="LIX60" s="147"/>
      <c r="LIY60" s="147"/>
      <c r="LIZ60" s="147"/>
      <c r="LJA60" s="147"/>
      <c r="LJB60" s="147"/>
      <c r="LJC60" s="147"/>
      <c r="LJD60" s="147"/>
      <c r="LJE60" s="147"/>
      <c r="LJF60" s="147"/>
      <c r="LJG60" s="147"/>
      <c r="LJH60" s="147"/>
      <c r="LJI60" s="147"/>
      <c r="LJJ60" s="147"/>
      <c r="LJK60" s="147"/>
      <c r="LJL60" s="147"/>
      <c r="LJM60" s="147"/>
      <c r="LJN60" s="147"/>
      <c r="LJO60" s="147"/>
      <c r="LJP60" s="147"/>
      <c r="LJQ60" s="147"/>
      <c r="LJR60" s="147"/>
      <c r="LJS60" s="147"/>
      <c r="LJT60" s="147"/>
      <c r="LJU60" s="147"/>
      <c r="LJV60" s="147"/>
      <c r="LJW60" s="147"/>
      <c r="LJX60" s="147"/>
      <c r="LJY60" s="147"/>
      <c r="LJZ60" s="147"/>
      <c r="LKA60" s="147"/>
      <c r="LKB60" s="147"/>
      <c r="LKC60" s="147"/>
      <c r="LKD60" s="147"/>
      <c r="LKE60" s="147"/>
      <c r="LKF60" s="147"/>
      <c r="LKG60" s="147"/>
      <c r="LKH60" s="147"/>
      <c r="LKI60" s="147"/>
      <c r="LKJ60" s="147"/>
      <c r="LKK60" s="147"/>
      <c r="LKL60" s="147"/>
      <c r="LKM60" s="147"/>
      <c r="LKN60" s="147"/>
      <c r="LKO60" s="147"/>
      <c r="LKP60" s="147"/>
      <c r="LKQ60" s="147"/>
      <c r="LKR60" s="147"/>
      <c r="LKS60" s="147"/>
      <c r="LKT60" s="147"/>
      <c r="LKU60" s="147"/>
      <c r="LKV60" s="147"/>
      <c r="LKW60" s="147"/>
      <c r="LKX60" s="147"/>
      <c r="LKY60" s="147"/>
      <c r="LKZ60" s="147"/>
      <c r="LLA60" s="147"/>
      <c r="LLB60" s="147"/>
      <c r="LLC60" s="147"/>
      <c r="LLD60" s="147"/>
      <c r="LLE60" s="147"/>
      <c r="LLF60" s="147"/>
      <c r="LLG60" s="147"/>
      <c r="LLH60" s="147"/>
      <c r="LLI60" s="147"/>
      <c r="LLJ60" s="147"/>
      <c r="LLK60" s="147"/>
      <c r="LLL60" s="147"/>
      <c r="LLM60" s="147"/>
      <c r="LLN60" s="147"/>
      <c r="LLO60" s="147"/>
      <c r="LLP60" s="147"/>
      <c r="LLQ60" s="147"/>
      <c r="LLR60" s="147"/>
      <c r="LLS60" s="147"/>
      <c r="LLT60" s="147"/>
      <c r="LLU60" s="147"/>
      <c r="LLV60" s="147"/>
      <c r="LLW60" s="147"/>
      <c r="LLX60" s="147"/>
      <c r="LLY60" s="147"/>
      <c r="LLZ60" s="147"/>
      <c r="LMA60" s="147"/>
      <c r="LMB60" s="147"/>
      <c r="LMC60" s="147"/>
      <c r="LMD60" s="147"/>
      <c r="LME60" s="147"/>
      <c r="LMF60" s="147"/>
      <c r="LMG60" s="147"/>
      <c r="LMH60" s="147"/>
      <c r="LMI60" s="147"/>
      <c r="LMJ60" s="147"/>
      <c r="LMK60" s="147"/>
      <c r="LML60" s="147"/>
      <c r="LMM60" s="147"/>
      <c r="LMN60" s="147"/>
      <c r="LMO60" s="147"/>
      <c r="LMP60" s="147"/>
      <c r="LMQ60" s="147"/>
      <c r="LMR60" s="147"/>
      <c r="LMS60" s="147"/>
      <c r="LMT60" s="147"/>
      <c r="LMU60" s="147"/>
      <c r="LMV60" s="147"/>
      <c r="LMW60" s="147"/>
      <c r="LMX60" s="147"/>
      <c r="LMY60" s="147"/>
      <c r="LMZ60" s="147"/>
      <c r="LNA60" s="147"/>
      <c r="LNB60" s="147"/>
      <c r="LNC60" s="147"/>
      <c r="LND60" s="147"/>
      <c r="LNE60" s="147"/>
      <c r="LNF60" s="147"/>
      <c r="LNG60" s="147"/>
      <c r="LNH60" s="147"/>
      <c r="LNI60" s="147"/>
      <c r="LNJ60" s="147"/>
      <c r="LNK60" s="147"/>
      <c r="LNL60" s="147"/>
      <c r="LNM60" s="147"/>
      <c r="LNN60" s="147"/>
      <c r="LNO60" s="147"/>
      <c r="LNP60" s="147"/>
      <c r="LNQ60" s="147"/>
      <c r="LNR60" s="147"/>
      <c r="LNS60" s="147"/>
      <c r="LNT60" s="147"/>
      <c r="LNU60" s="147"/>
      <c r="LNV60" s="147"/>
      <c r="LNW60" s="147"/>
      <c r="LNX60" s="147"/>
      <c r="LNY60" s="147"/>
      <c r="LNZ60" s="147"/>
      <c r="LOA60" s="147"/>
      <c r="LOB60" s="147"/>
      <c r="LOC60" s="147"/>
      <c r="LOD60" s="147"/>
      <c r="LOE60" s="147"/>
      <c r="LOF60" s="147"/>
      <c r="LOG60" s="147"/>
      <c r="LOH60" s="147"/>
      <c r="LOI60" s="147"/>
      <c r="LOJ60" s="147"/>
      <c r="LOK60" s="147"/>
      <c r="LOL60" s="147"/>
      <c r="LOM60" s="147"/>
      <c r="LON60" s="147"/>
      <c r="LOO60" s="147"/>
      <c r="LOP60" s="147"/>
      <c r="LOQ60" s="147"/>
      <c r="LOR60" s="147"/>
      <c r="LOS60" s="147"/>
      <c r="LOT60" s="147"/>
      <c r="LOU60" s="147"/>
      <c r="LOV60" s="147"/>
      <c r="LOW60" s="147"/>
      <c r="LOX60" s="147"/>
      <c r="LOY60" s="147"/>
      <c r="LOZ60" s="147"/>
      <c r="LPA60" s="147"/>
      <c r="LPB60" s="147"/>
      <c r="LPC60" s="147"/>
      <c r="LPD60" s="147"/>
      <c r="LPE60" s="147"/>
      <c r="LPF60" s="147"/>
      <c r="LPG60" s="147"/>
      <c r="LPH60" s="147"/>
      <c r="LPI60" s="147"/>
      <c r="LPJ60" s="147"/>
      <c r="LPK60" s="147"/>
      <c r="LPL60" s="147"/>
      <c r="LPM60" s="147"/>
      <c r="LPN60" s="147"/>
      <c r="LPO60" s="147"/>
      <c r="LPP60" s="147"/>
      <c r="LPQ60" s="147"/>
      <c r="LPR60" s="147"/>
      <c r="LPS60" s="147"/>
      <c r="LPT60" s="147"/>
      <c r="LPU60" s="147"/>
      <c r="LPV60" s="147"/>
      <c r="LPW60" s="147"/>
      <c r="LPX60" s="147"/>
      <c r="LPY60" s="147"/>
      <c r="LPZ60" s="147"/>
      <c r="LQA60" s="147"/>
      <c r="LQB60" s="147"/>
      <c r="LQC60" s="147"/>
      <c r="LQD60" s="147"/>
      <c r="LQE60" s="147"/>
      <c r="LQF60" s="147"/>
      <c r="LQG60" s="147"/>
      <c r="LQH60" s="147"/>
      <c r="LQI60" s="147"/>
      <c r="LQJ60" s="147"/>
      <c r="LQK60" s="147"/>
      <c r="LQL60" s="147"/>
      <c r="LQM60" s="147"/>
      <c r="LQN60" s="147"/>
      <c r="LQO60" s="147"/>
      <c r="LQP60" s="147"/>
      <c r="LQQ60" s="147"/>
      <c r="LQR60" s="147"/>
      <c r="LQS60" s="147"/>
      <c r="LQT60" s="147"/>
      <c r="LQU60" s="147"/>
      <c r="LQV60" s="147"/>
      <c r="LQW60" s="147"/>
      <c r="LQX60" s="147"/>
      <c r="LQY60" s="147"/>
      <c r="LQZ60" s="147"/>
      <c r="LRA60" s="147"/>
      <c r="LRB60" s="147"/>
      <c r="LRC60" s="147"/>
      <c r="LRD60" s="147"/>
      <c r="LRE60" s="147"/>
      <c r="LRF60" s="147"/>
      <c r="LRG60" s="147"/>
      <c r="LRH60" s="147"/>
      <c r="LRI60" s="147"/>
      <c r="LRJ60" s="147"/>
      <c r="LRK60" s="147"/>
      <c r="LRL60" s="147"/>
      <c r="LRM60" s="147"/>
      <c r="LRN60" s="147"/>
      <c r="LRO60" s="147"/>
      <c r="LRP60" s="147"/>
      <c r="LRQ60" s="147"/>
      <c r="LRR60" s="147"/>
      <c r="LRS60" s="147"/>
      <c r="LRT60" s="147"/>
      <c r="LRU60" s="147"/>
      <c r="LRV60" s="147"/>
      <c r="LRW60" s="147"/>
      <c r="LRX60" s="147"/>
      <c r="LRY60" s="147"/>
      <c r="LRZ60" s="147"/>
      <c r="LSA60" s="147"/>
      <c r="LSB60" s="147"/>
      <c r="LSC60" s="147"/>
      <c r="LSD60" s="147"/>
      <c r="LSE60" s="147"/>
      <c r="LSF60" s="147"/>
      <c r="LSG60" s="147"/>
      <c r="LSH60" s="147"/>
      <c r="LSI60" s="147"/>
      <c r="LSJ60" s="147"/>
      <c r="LSK60" s="147"/>
      <c r="LSL60" s="147"/>
      <c r="LSM60" s="147"/>
      <c r="LSN60" s="147"/>
      <c r="LSO60" s="147"/>
      <c r="LSP60" s="147"/>
      <c r="LSQ60" s="147"/>
      <c r="LSR60" s="147"/>
      <c r="LSS60" s="147"/>
      <c r="LST60" s="147"/>
      <c r="LSU60" s="147"/>
      <c r="LSV60" s="147"/>
      <c r="LSW60" s="147"/>
      <c r="LSX60" s="147"/>
      <c r="LSY60" s="147"/>
      <c r="LSZ60" s="147"/>
      <c r="LTA60" s="147"/>
      <c r="LTB60" s="147"/>
      <c r="LTC60" s="147"/>
      <c r="LTD60" s="147"/>
      <c r="LTE60" s="147"/>
      <c r="LTF60" s="147"/>
      <c r="LTG60" s="147"/>
      <c r="LTH60" s="147"/>
      <c r="LTI60" s="147"/>
      <c r="LTJ60" s="147"/>
      <c r="LTK60" s="147"/>
      <c r="LTL60" s="147"/>
      <c r="LTM60" s="147"/>
      <c r="LTN60" s="147"/>
      <c r="LTO60" s="147"/>
      <c r="LTP60" s="147"/>
      <c r="LTQ60" s="147"/>
      <c r="LTR60" s="147"/>
      <c r="LTS60" s="147"/>
      <c r="LTT60" s="147"/>
      <c r="LTU60" s="147"/>
      <c r="LTV60" s="147"/>
      <c r="LTW60" s="147"/>
      <c r="LTX60" s="147"/>
      <c r="LTY60" s="147"/>
      <c r="LTZ60" s="147"/>
      <c r="LUA60" s="147"/>
      <c r="LUB60" s="147"/>
      <c r="LUC60" s="147"/>
      <c r="LUD60" s="147"/>
      <c r="LUE60" s="147"/>
      <c r="LUF60" s="147"/>
      <c r="LUG60" s="147"/>
      <c r="LUH60" s="147"/>
      <c r="LUI60" s="147"/>
      <c r="LUJ60" s="147"/>
      <c r="LUK60" s="147"/>
      <c r="LUL60" s="147"/>
      <c r="LUM60" s="147"/>
      <c r="LUN60" s="147"/>
      <c r="LUO60" s="147"/>
      <c r="LUP60" s="147"/>
      <c r="LUQ60" s="147"/>
      <c r="LUR60" s="147"/>
      <c r="LUS60" s="147"/>
      <c r="LUT60" s="147"/>
      <c r="LUU60" s="147"/>
      <c r="LUV60" s="147"/>
      <c r="LUW60" s="147"/>
      <c r="LUX60" s="147"/>
      <c r="LUY60" s="147"/>
      <c r="LUZ60" s="147"/>
      <c r="LVA60" s="147"/>
      <c r="LVB60" s="147"/>
      <c r="LVC60" s="147"/>
      <c r="LVD60" s="147"/>
      <c r="LVE60" s="147"/>
      <c r="LVF60" s="147"/>
      <c r="LVG60" s="147"/>
      <c r="LVH60" s="147"/>
      <c r="LVI60" s="147"/>
      <c r="LVJ60" s="147"/>
      <c r="LVK60" s="147"/>
      <c r="LVL60" s="147"/>
      <c r="LVM60" s="147"/>
      <c r="LVN60" s="147"/>
      <c r="LVO60" s="147"/>
      <c r="LVP60" s="147"/>
      <c r="LVQ60" s="147"/>
      <c r="LVR60" s="147"/>
      <c r="LVS60" s="147"/>
      <c r="LVT60" s="147"/>
      <c r="LVU60" s="147"/>
      <c r="LVV60" s="147"/>
      <c r="LVW60" s="147"/>
      <c r="LVX60" s="147"/>
      <c r="LVY60" s="147"/>
      <c r="LVZ60" s="147"/>
      <c r="LWA60" s="147"/>
      <c r="LWB60" s="147"/>
      <c r="LWC60" s="147"/>
      <c r="LWD60" s="147"/>
      <c r="LWE60" s="147"/>
      <c r="LWF60" s="147"/>
      <c r="LWG60" s="147"/>
      <c r="LWH60" s="147"/>
      <c r="LWI60" s="147"/>
      <c r="LWJ60" s="147"/>
      <c r="LWK60" s="147"/>
      <c r="LWL60" s="147"/>
      <c r="LWM60" s="147"/>
      <c r="LWN60" s="147"/>
      <c r="LWO60" s="147"/>
      <c r="LWP60" s="147"/>
      <c r="LWQ60" s="147"/>
      <c r="LWR60" s="147"/>
      <c r="LWS60" s="147"/>
      <c r="LWT60" s="147"/>
      <c r="LWU60" s="147"/>
      <c r="LWV60" s="147"/>
      <c r="LWW60" s="147"/>
      <c r="LWX60" s="147"/>
      <c r="LWY60" s="147"/>
      <c r="LWZ60" s="147"/>
      <c r="LXA60" s="147"/>
      <c r="LXB60" s="147"/>
      <c r="LXC60" s="147"/>
      <c r="LXD60" s="147"/>
      <c r="LXE60" s="147"/>
      <c r="LXF60" s="147"/>
      <c r="LXG60" s="147"/>
      <c r="LXH60" s="147"/>
      <c r="LXI60" s="147"/>
      <c r="LXJ60" s="147"/>
      <c r="LXK60" s="147"/>
      <c r="LXL60" s="147"/>
      <c r="LXM60" s="147"/>
      <c r="LXN60" s="147"/>
      <c r="LXO60" s="147"/>
      <c r="LXP60" s="147"/>
      <c r="LXQ60" s="147"/>
      <c r="LXR60" s="147"/>
      <c r="LXS60" s="147"/>
      <c r="LXT60" s="147"/>
      <c r="LXU60" s="147"/>
      <c r="LXV60" s="147"/>
      <c r="LXW60" s="147"/>
      <c r="LXX60" s="147"/>
      <c r="LXY60" s="147"/>
      <c r="LXZ60" s="147"/>
      <c r="LYA60" s="147"/>
      <c r="LYB60" s="147"/>
      <c r="LYC60" s="147"/>
      <c r="LYD60" s="147"/>
      <c r="LYE60" s="147"/>
      <c r="LYF60" s="147"/>
      <c r="LYG60" s="147"/>
      <c r="LYH60" s="147"/>
      <c r="LYI60" s="147"/>
      <c r="LYJ60" s="147"/>
      <c r="LYK60" s="147"/>
      <c r="LYL60" s="147"/>
      <c r="LYM60" s="147"/>
      <c r="LYN60" s="147"/>
      <c r="LYO60" s="147"/>
      <c r="LYP60" s="147"/>
      <c r="LYQ60" s="147"/>
      <c r="LYR60" s="147"/>
      <c r="LYS60" s="147"/>
      <c r="LYT60" s="147"/>
      <c r="LYU60" s="147"/>
      <c r="LYV60" s="147"/>
      <c r="LYW60" s="147"/>
      <c r="LYX60" s="147"/>
      <c r="LYY60" s="147"/>
      <c r="LYZ60" s="147"/>
      <c r="LZA60" s="147"/>
      <c r="LZB60" s="147"/>
      <c r="LZC60" s="147"/>
      <c r="LZD60" s="147"/>
      <c r="LZE60" s="147"/>
      <c r="LZF60" s="147"/>
      <c r="LZG60" s="147"/>
      <c r="LZH60" s="147"/>
      <c r="LZI60" s="147"/>
      <c r="LZJ60" s="147"/>
      <c r="LZK60" s="147"/>
      <c r="LZL60" s="147"/>
      <c r="LZM60" s="147"/>
      <c r="LZN60" s="147"/>
      <c r="LZO60" s="147"/>
      <c r="LZP60" s="147"/>
      <c r="LZQ60" s="147"/>
      <c r="LZR60" s="147"/>
      <c r="LZS60" s="147"/>
      <c r="LZT60" s="147"/>
      <c r="LZU60" s="147"/>
      <c r="LZV60" s="147"/>
      <c r="LZW60" s="147"/>
      <c r="LZX60" s="147"/>
      <c r="LZY60" s="147"/>
      <c r="LZZ60" s="147"/>
      <c r="MAA60" s="147"/>
      <c r="MAB60" s="147"/>
      <c r="MAC60" s="147"/>
      <c r="MAD60" s="147"/>
      <c r="MAE60" s="147"/>
      <c r="MAF60" s="147"/>
      <c r="MAG60" s="147"/>
      <c r="MAH60" s="147"/>
      <c r="MAI60" s="147"/>
      <c r="MAJ60" s="147"/>
      <c r="MAK60" s="147"/>
      <c r="MAL60" s="147"/>
      <c r="MAM60" s="147"/>
      <c r="MAN60" s="147"/>
      <c r="MAO60" s="147"/>
      <c r="MAP60" s="147"/>
      <c r="MAQ60" s="147"/>
      <c r="MAR60" s="147"/>
      <c r="MAS60" s="147"/>
      <c r="MAT60" s="147"/>
      <c r="MAU60" s="147"/>
      <c r="MAV60" s="147"/>
      <c r="MAW60" s="147"/>
      <c r="MAX60" s="147"/>
      <c r="MAY60" s="147"/>
      <c r="MAZ60" s="147"/>
      <c r="MBA60" s="147"/>
      <c r="MBB60" s="147"/>
      <c r="MBC60" s="147"/>
      <c r="MBD60" s="147"/>
      <c r="MBE60" s="147"/>
      <c r="MBF60" s="147"/>
      <c r="MBG60" s="147"/>
      <c r="MBH60" s="147"/>
      <c r="MBI60" s="147"/>
      <c r="MBJ60" s="147"/>
      <c r="MBK60" s="147"/>
      <c r="MBL60" s="147"/>
      <c r="MBM60" s="147"/>
      <c r="MBN60" s="147"/>
      <c r="MBO60" s="147"/>
      <c r="MBP60" s="147"/>
      <c r="MBQ60" s="147"/>
      <c r="MBR60" s="147"/>
      <c r="MBS60" s="147"/>
      <c r="MBT60" s="147"/>
      <c r="MBU60" s="147"/>
      <c r="MBV60" s="147"/>
      <c r="MBW60" s="147"/>
      <c r="MBX60" s="147"/>
      <c r="MBY60" s="147"/>
      <c r="MBZ60" s="147"/>
      <c r="MCA60" s="147"/>
      <c r="MCB60" s="147"/>
      <c r="MCC60" s="147"/>
      <c r="MCD60" s="147"/>
      <c r="MCE60" s="147"/>
      <c r="MCF60" s="147"/>
      <c r="MCG60" s="147"/>
      <c r="MCH60" s="147"/>
      <c r="MCI60" s="147"/>
      <c r="MCJ60" s="147"/>
      <c r="MCK60" s="147"/>
      <c r="MCL60" s="147"/>
      <c r="MCM60" s="147"/>
      <c r="MCN60" s="147"/>
      <c r="MCO60" s="147"/>
      <c r="MCP60" s="147"/>
      <c r="MCQ60" s="147"/>
      <c r="MCR60" s="147"/>
      <c r="MCS60" s="147"/>
      <c r="MCT60" s="147"/>
      <c r="MCU60" s="147"/>
      <c r="MCV60" s="147"/>
      <c r="MCW60" s="147"/>
      <c r="MCX60" s="147"/>
      <c r="MCY60" s="147"/>
      <c r="MCZ60" s="147"/>
      <c r="MDA60" s="147"/>
      <c r="MDB60" s="147"/>
      <c r="MDC60" s="147"/>
      <c r="MDD60" s="147"/>
      <c r="MDE60" s="147"/>
      <c r="MDF60" s="147"/>
      <c r="MDG60" s="147"/>
      <c r="MDH60" s="147"/>
      <c r="MDI60" s="147"/>
      <c r="MDJ60" s="147"/>
      <c r="MDK60" s="147"/>
      <c r="MDL60" s="147"/>
      <c r="MDM60" s="147"/>
      <c r="MDN60" s="147"/>
      <c r="MDO60" s="147"/>
      <c r="MDP60" s="147"/>
      <c r="MDQ60" s="147"/>
      <c r="MDR60" s="147"/>
      <c r="MDS60" s="147"/>
      <c r="MDT60" s="147"/>
      <c r="MDU60" s="147"/>
      <c r="MDV60" s="147"/>
      <c r="MDW60" s="147"/>
      <c r="MDX60" s="147"/>
      <c r="MDY60" s="147"/>
      <c r="MDZ60" s="147"/>
      <c r="MEA60" s="147"/>
      <c r="MEB60" s="147"/>
      <c r="MEC60" s="147"/>
      <c r="MED60" s="147"/>
      <c r="MEE60" s="147"/>
      <c r="MEF60" s="147"/>
      <c r="MEG60" s="147"/>
      <c r="MEH60" s="147"/>
      <c r="MEI60" s="147"/>
      <c r="MEJ60" s="147"/>
      <c r="MEK60" s="147"/>
      <c r="MEL60" s="147"/>
      <c r="MEM60" s="147"/>
      <c r="MEN60" s="147"/>
      <c r="MEO60" s="147"/>
      <c r="MEP60" s="147"/>
      <c r="MEQ60" s="147"/>
      <c r="MER60" s="147"/>
      <c r="MES60" s="147"/>
      <c r="MET60" s="147"/>
      <c r="MEU60" s="147"/>
      <c r="MEV60" s="147"/>
      <c r="MEW60" s="147"/>
      <c r="MEX60" s="147"/>
      <c r="MEY60" s="147"/>
      <c r="MEZ60" s="147"/>
      <c r="MFA60" s="147"/>
      <c r="MFB60" s="147"/>
      <c r="MFC60" s="147"/>
      <c r="MFD60" s="147"/>
      <c r="MFE60" s="147"/>
      <c r="MFF60" s="147"/>
      <c r="MFG60" s="147"/>
      <c r="MFH60" s="147"/>
      <c r="MFI60" s="147"/>
      <c r="MFJ60" s="147"/>
      <c r="MFK60" s="147"/>
      <c r="MFL60" s="147"/>
      <c r="MFM60" s="147"/>
      <c r="MFN60" s="147"/>
      <c r="MFO60" s="147"/>
      <c r="MFP60" s="147"/>
      <c r="MFQ60" s="147"/>
      <c r="MFR60" s="147"/>
      <c r="MFS60" s="147"/>
      <c r="MFT60" s="147"/>
      <c r="MFU60" s="147"/>
      <c r="MFV60" s="147"/>
      <c r="MFW60" s="147"/>
      <c r="MFX60" s="147"/>
      <c r="MFY60" s="147"/>
      <c r="MFZ60" s="147"/>
      <c r="MGA60" s="147"/>
      <c r="MGB60" s="147"/>
      <c r="MGC60" s="147"/>
      <c r="MGD60" s="147"/>
      <c r="MGE60" s="147"/>
      <c r="MGF60" s="147"/>
      <c r="MGG60" s="147"/>
      <c r="MGH60" s="147"/>
      <c r="MGI60" s="147"/>
      <c r="MGJ60" s="147"/>
      <c r="MGK60" s="147"/>
      <c r="MGL60" s="147"/>
      <c r="MGM60" s="147"/>
      <c r="MGN60" s="147"/>
      <c r="MGO60" s="147"/>
      <c r="MGP60" s="147"/>
      <c r="MGQ60" s="147"/>
      <c r="MGR60" s="147"/>
      <c r="MGS60" s="147"/>
      <c r="MGT60" s="147"/>
      <c r="MGU60" s="147"/>
      <c r="MGV60" s="147"/>
      <c r="MGW60" s="147"/>
      <c r="MGX60" s="147"/>
      <c r="MGY60" s="147"/>
      <c r="MGZ60" s="147"/>
      <c r="MHA60" s="147"/>
      <c r="MHB60" s="147"/>
      <c r="MHC60" s="147"/>
      <c r="MHD60" s="147"/>
      <c r="MHE60" s="147"/>
      <c r="MHF60" s="147"/>
      <c r="MHG60" s="147"/>
      <c r="MHH60" s="147"/>
      <c r="MHI60" s="147"/>
      <c r="MHJ60" s="147"/>
      <c r="MHK60" s="147"/>
      <c r="MHL60" s="147"/>
      <c r="MHM60" s="147"/>
      <c r="MHN60" s="147"/>
      <c r="MHO60" s="147"/>
      <c r="MHP60" s="147"/>
      <c r="MHQ60" s="147"/>
      <c r="MHR60" s="147"/>
      <c r="MHS60" s="147"/>
      <c r="MHT60" s="147"/>
      <c r="MHU60" s="147"/>
      <c r="MHV60" s="147"/>
      <c r="MHW60" s="147"/>
      <c r="MHX60" s="147"/>
      <c r="MHY60" s="147"/>
      <c r="MHZ60" s="147"/>
      <c r="MIA60" s="147"/>
      <c r="MIB60" s="147"/>
      <c r="MIC60" s="147"/>
      <c r="MID60" s="147"/>
      <c r="MIE60" s="147"/>
      <c r="MIF60" s="147"/>
      <c r="MIG60" s="147"/>
      <c r="MIH60" s="147"/>
      <c r="MII60" s="147"/>
      <c r="MIJ60" s="147"/>
      <c r="MIK60" s="147"/>
      <c r="MIL60" s="147"/>
      <c r="MIM60" s="147"/>
      <c r="MIN60" s="147"/>
      <c r="MIO60" s="147"/>
      <c r="MIP60" s="147"/>
      <c r="MIQ60" s="147"/>
      <c r="MIR60" s="147"/>
      <c r="MIS60" s="147"/>
      <c r="MIT60" s="147"/>
      <c r="MIU60" s="147"/>
      <c r="MIV60" s="147"/>
      <c r="MIW60" s="147"/>
      <c r="MIX60" s="147"/>
      <c r="MIY60" s="147"/>
      <c r="MIZ60" s="147"/>
      <c r="MJA60" s="147"/>
      <c r="MJB60" s="147"/>
      <c r="MJC60" s="147"/>
      <c r="MJD60" s="147"/>
      <c r="MJE60" s="147"/>
      <c r="MJF60" s="147"/>
      <c r="MJG60" s="147"/>
      <c r="MJH60" s="147"/>
      <c r="MJI60" s="147"/>
      <c r="MJJ60" s="147"/>
      <c r="MJK60" s="147"/>
      <c r="MJL60" s="147"/>
      <c r="MJM60" s="147"/>
      <c r="MJN60" s="147"/>
      <c r="MJO60" s="147"/>
      <c r="MJP60" s="147"/>
      <c r="MJQ60" s="147"/>
      <c r="MJR60" s="147"/>
      <c r="MJS60" s="147"/>
      <c r="MJT60" s="147"/>
      <c r="MJU60" s="147"/>
      <c r="MJV60" s="147"/>
      <c r="MJW60" s="147"/>
      <c r="MJX60" s="147"/>
      <c r="MJY60" s="147"/>
      <c r="MJZ60" s="147"/>
      <c r="MKA60" s="147"/>
      <c r="MKB60" s="147"/>
      <c r="MKC60" s="147"/>
      <c r="MKD60" s="147"/>
      <c r="MKE60" s="147"/>
      <c r="MKF60" s="147"/>
      <c r="MKG60" s="147"/>
      <c r="MKH60" s="147"/>
      <c r="MKI60" s="147"/>
      <c r="MKJ60" s="147"/>
      <c r="MKK60" s="147"/>
      <c r="MKL60" s="147"/>
      <c r="MKM60" s="147"/>
      <c r="MKN60" s="147"/>
      <c r="MKO60" s="147"/>
      <c r="MKP60" s="147"/>
      <c r="MKQ60" s="147"/>
      <c r="MKR60" s="147"/>
      <c r="MKS60" s="147"/>
      <c r="MKT60" s="147"/>
      <c r="MKU60" s="147"/>
      <c r="MKV60" s="147"/>
      <c r="MKW60" s="147"/>
      <c r="MKX60" s="147"/>
      <c r="MKY60" s="147"/>
      <c r="MKZ60" s="147"/>
      <c r="MLA60" s="147"/>
      <c r="MLB60" s="147"/>
      <c r="MLC60" s="147"/>
      <c r="MLD60" s="147"/>
      <c r="MLE60" s="147"/>
      <c r="MLF60" s="147"/>
      <c r="MLG60" s="147"/>
      <c r="MLH60" s="147"/>
      <c r="MLI60" s="147"/>
      <c r="MLJ60" s="147"/>
      <c r="MLK60" s="147"/>
      <c r="MLL60" s="147"/>
      <c r="MLM60" s="147"/>
      <c r="MLN60" s="147"/>
      <c r="MLO60" s="147"/>
      <c r="MLP60" s="147"/>
      <c r="MLQ60" s="147"/>
      <c r="MLR60" s="147"/>
      <c r="MLS60" s="147"/>
      <c r="MLT60" s="147"/>
      <c r="MLU60" s="147"/>
      <c r="MLV60" s="147"/>
      <c r="MLW60" s="147"/>
      <c r="MLX60" s="147"/>
      <c r="MLY60" s="147"/>
      <c r="MLZ60" s="147"/>
      <c r="MMA60" s="147"/>
      <c r="MMB60" s="147"/>
      <c r="MMC60" s="147"/>
      <c r="MMD60" s="147"/>
      <c r="MME60" s="147"/>
      <c r="MMF60" s="147"/>
      <c r="MMG60" s="147"/>
      <c r="MMH60" s="147"/>
      <c r="MMI60" s="147"/>
      <c r="MMJ60" s="147"/>
      <c r="MMK60" s="147"/>
      <c r="MML60" s="147"/>
      <c r="MMM60" s="147"/>
      <c r="MMN60" s="147"/>
      <c r="MMO60" s="147"/>
      <c r="MMP60" s="147"/>
      <c r="MMQ60" s="147"/>
      <c r="MMR60" s="147"/>
      <c r="MMS60" s="147"/>
      <c r="MMT60" s="147"/>
      <c r="MMU60" s="147"/>
      <c r="MMV60" s="147"/>
      <c r="MMW60" s="147"/>
      <c r="MMX60" s="147"/>
      <c r="MMY60" s="147"/>
      <c r="MMZ60" s="147"/>
      <c r="MNA60" s="147"/>
      <c r="MNB60" s="147"/>
      <c r="MNC60" s="147"/>
      <c r="MND60" s="147"/>
      <c r="MNE60" s="147"/>
      <c r="MNF60" s="147"/>
      <c r="MNG60" s="147"/>
      <c r="MNH60" s="147"/>
      <c r="MNI60" s="147"/>
      <c r="MNJ60" s="147"/>
      <c r="MNK60" s="147"/>
      <c r="MNL60" s="147"/>
      <c r="MNM60" s="147"/>
      <c r="MNN60" s="147"/>
      <c r="MNO60" s="147"/>
      <c r="MNP60" s="147"/>
      <c r="MNQ60" s="147"/>
      <c r="MNR60" s="147"/>
      <c r="MNS60" s="147"/>
      <c r="MNT60" s="147"/>
      <c r="MNU60" s="147"/>
      <c r="MNV60" s="147"/>
      <c r="MNW60" s="147"/>
      <c r="MNX60" s="147"/>
      <c r="MNY60" s="147"/>
      <c r="MNZ60" s="147"/>
      <c r="MOA60" s="147"/>
      <c r="MOB60" s="147"/>
      <c r="MOC60" s="147"/>
      <c r="MOD60" s="147"/>
      <c r="MOE60" s="147"/>
      <c r="MOF60" s="147"/>
      <c r="MOG60" s="147"/>
      <c r="MOH60" s="147"/>
      <c r="MOI60" s="147"/>
      <c r="MOJ60" s="147"/>
      <c r="MOK60" s="147"/>
      <c r="MOL60" s="147"/>
      <c r="MOM60" s="147"/>
      <c r="MON60" s="147"/>
      <c r="MOO60" s="147"/>
      <c r="MOP60" s="147"/>
      <c r="MOQ60" s="147"/>
      <c r="MOR60" s="147"/>
      <c r="MOS60" s="147"/>
      <c r="MOT60" s="147"/>
      <c r="MOU60" s="147"/>
      <c r="MOV60" s="147"/>
      <c r="MOW60" s="147"/>
      <c r="MOX60" s="147"/>
      <c r="MOY60" s="147"/>
      <c r="MOZ60" s="147"/>
      <c r="MPA60" s="147"/>
      <c r="MPB60" s="147"/>
      <c r="MPC60" s="147"/>
      <c r="MPD60" s="147"/>
      <c r="MPE60" s="147"/>
      <c r="MPF60" s="147"/>
      <c r="MPG60" s="147"/>
      <c r="MPH60" s="147"/>
      <c r="MPI60" s="147"/>
      <c r="MPJ60" s="147"/>
      <c r="MPK60" s="147"/>
      <c r="MPL60" s="147"/>
      <c r="MPM60" s="147"/>
      <c r="MPN60" s="147"/>
      <c r="MPO60" s="147"/>
      <c r="MPP60" s="147"/>
      <c r="MPQ60" s="147"/>
      <c r="MPR60" s="147"/>
      <c r="MPS60" s="147"/>
      <c r="MPT60" s="147"/>
      <c r="MPU60" s="147"/>
      <c r="MPV60" s="147"/>
      <c r="MPW60" s="147"/>
      <c r="MPX60" s="147"/>
      <c r="MPY60" s="147"/>
      <c r="MPZ60" s="147"/>
      <c r="MQA60" s="147"/>
      <c r="MQB60" s="147"/>
      <c r="MQC60" s="147"/>
      <c r="MQD60" s="147"/>
      <c r="MQE60" s="147"/>
      <c r="MQF60" s="147"/>
      <c r="MQG60" s="147"/>
      <c r="MQH60" s="147"/>
      <c r="MQI60" s="147"/>
      <c r="MQJ60" s="147"/>
      <c r="MQK60" s="147"/>
      <c r="MQL60" s="147"/>
      <c r="MQM60" s="147"/>
      <c r="MQN60" s="147"/>
      <c r="MQO60" s="147"/>
      <c r="MQP60" s="147"/>
      <c r="MQQ60" s="147"/>
      <c r="MQR60" s="147"/>
      <c r="MQS60" s="147"/>
      <c r="MQT60" s="147"/>
      <c r="MQU60" s="147"/>
      <c r="MQV60" s="147"/>
      <c r="MQW60" s="147"/>
      <c r="MQX60" s="147"/>
      <c r="MQY60" s="147"/>
      <c r="MQZ60" s="147"/>
      <c r="MRA60" s="147"/>
      <c r="MRB60" s="147"/>
      <c r="MRC60" s="147"/>
      <c r="MRD60" s="147"/>
      <c r="MRE60" s="147"/>
      <c r="MRF60" s="147"/>
      <c r="MRG60" s="147"/>
      <c r="MRH60" s="147"/>
      <c r="MRI60" s="147"/>
      <c r="MRJ60" s="147"/>
      <c r="MRK60" s="147"/>
      <c r="MRL60" s="147"/>
      <c r="MRM60" s="147"/>
      <c r="MRN60" s="147"/>
      <c r="MRO60" s="147"/>
      <c r="MRP60" s="147"/>
      <c r="MRQ60" s="147"/>
      <c r="MRR60" s="147"/>
      <c r="MRS60" s="147"/>
      <c r="MRT60" s="147"/>
      <c r="MRU60" s="147"/>
      <c r="MRV60" s="147"/>
      <c r="MRW60" s="147"/>
      <c r="MRX60" s="147"/>
      <c r="MRY60" s="147"/>
      <c r="MRZ60" s="147"/>
      <c r="MSA60" s="147"/>
      <c r="MSB60" s="147"/>
      <c r="MSC60" s="147"/>
      <c r="MSD60" s="147"/>
      <c r="MSE60" s="147"/>
      <c r="MSF60" s="147"/>
      <c r="MSG60" s="147"/>
      <c r="MSH60" s="147"/>
      <c r="MSI60" s="147"/>
      <c r="MSJ60" s="147"/>
      <c r="MSK60" s="147"/>
      <c r="MSL60" s="147"/>
      <c r="MSM60" s="147"/>
      <c r="MSN60" s="147"/>
      <c r="MSO60" s="147"/>
      <c r="MSP60" s="147"/>
      <c r="MSQ60" s="147"/>
      <c r="MSR60" s="147"/>
      <c r="MSS60" s="147"/>
      <c r="MST60" s="147"/>
      <c r="MSU60" s="147"/>
      <c r="MSV60" s="147"/>
      <c r="MSW60" s="147"/>
      <c r="MSX60" s="147"/>
      <c r="MSY60" s="147"/>
      <c r="MSZ60" s="147"/>
      <c r="MTA60" s="147"/>
      <c r="MTB60" s="147"/>
      <c r="MTC60" s="147"/>
      <c r="MTD60" s="147"/>
      <c r="MTE60" s="147"/>
      <c r="MTF60" s="147"/>
      <c r="MTG60" s="147"/>
      <c r="MTH60" s="147"/>
      <c r="MTI60" s="147"/>
      <c r="MTJ60" s="147"/>
      <c r="MTK60" s="147"/>
      <c r="MTL60" s="147"/>
      <c r="MTM60" s="147"/>
      <c r="MTN60" s="147"/>
      <c r="MTO60" s="147"/>
      <c r="MTP60" s="147"/>
      <c r="MTQ60" s="147"/>
      <c r="MTR60" s="147"/>
      <c r="MTS60" s="147"/>
      <c r="MTT60" s="147"/>
      <c r="MTU60" s="147"/>
      <c r="MTV60" s="147"/>
      <c r="MTW60" s="147"/>
      <c r="MTX60" s="147"/>
      <c r="MTY60" s="147"/>
      <c r="MTZ60" s="147"/>
      <c r="MUA60" s="147"/>
      <c r="MUB60" s="147"/>
      <c r="MUC60" s="147"/>
      <c r="MUD60" s="147"/>
      <c r="MUE60" s="147"/>
      <c r="MUF60" s="147"/>
      <c r="MUG60" s="147"/>
      <c r="MUH60" s="147"/>
      <c r="MUI60" s="147"/>
      <c r="MUJ60" s="147"/>
      <c r="MUK60" s="147"/>
      <c r="MUL60" s="147"/>
      <c r="MUM60" s="147"/>
      <c r="MUN60" s="147"/>
      <c r="MUO60" s="147"/>
      <c r="MUP60" s="147"/>
      <c r="MUQ60" s="147"/>
      <c r="MUR60" s="147"/>
      <c r="MUS60" s="147"/>
      <c r="MUT60" s="147"/>
      <c r="MUU60" s="147"/>
      <c r="MUV60" s="147"/>
      <c r="MUW60" s="147"/>
      <c r="MUX60" s="147"/>
      <c r="MUY60" s="147"/>
      <c r="MUZ60" s="147"/>
      <c r="MVA60" s="147"/>
      <c r="MVB60" s="147"/>
      <c r="MVC60" s="147"/>
      <c r="MVD60" s="147"/>
      <c r="MVE60" s="147"/>
      <c r="MVF60" s="147"/>
      <c r="MVG60" s="147"/>
      <c r="MVH60" s="147"/>
      <c r="MVI60" s="147"/>
      <c r="MVJ60" s="147"/>
      <c r="MVK60" s="147"/>
      <c r="MVL60" s="147"/>
      <c r="MVM60" s="147"/>
      <c r="MVN60" s="147"/>
      <c r="MVO60" s="147"/>
      <c r="MVP60" s="147"/>
      <c r="MVQ60" s="147"/>
      <c r="MVR60" s="147"/>
      <c r="MVS60" s="147"/>
      <c r="MVT60" s="147"/>
      <c r="MVU60" s="147"/>
      <c r="MVV60" s="147"/>
      <c r="MVW60" s="147"/>
      <c r="MVX60" s="147"/>
      <c r="MVY60" s="147"/>
      <c r="MVZ60" s="147"/>
      <c r="MWA60" s="147"/>
      <c r="MWB60" s="147"/>
      <c r="MWC60" s="147"/>
      <c r="MWD60" s="147"/>
      <c r="MWE60" s="147"/>
      <c r="MWF60" s="147"/>
      <c r="MWG60" s="147"/>
      <c r="MWH60" s="147"/>
      <c r="MWI60" s="147"/>
      <c r="MWJ60" s="147"/>
      <c r="MWK60" s="147"/>
      <c r="MWL60" s="147"/>
      <c r="MWM60" s="147"/>
      <c r="MWN60" s="147"/>
      <c r="MWO60" s="147"/>
      <c r="MWP60" s="147"/>
      <c r="MWQ60" s="147"/>
      <c r="MWR60" s="147"/>
      <c r="MWS60" s="147"/>
      <c r="MWT60" s="147"/>
      <c r="MWU60" s="147"/>
      <c r="MWV60" s="147"/>
      <c r="MWW60" s="147"/>
      <c r="MWX60" s="147"/>
      <c r="MWY60" s="147"/>
      <c r="MWZ60" s="147"/>
      <c r="MXA60" s="147"/>
      <c r="MXB60" s="147"/>
      <c r="MXC60" s="147"/>
      <c r="MXD60" s="147"/>
      <c r="MXE60" s="147"/>
      <c r="MXF60" s="147"/>
      <c r="MXG60" s="147"/>
      <c r="MXH60" s="147"/>
      <c r="MXI60" s="147"/>
      <c r="MXJ60" s="147"/>
      <c r="MXK60" s="147"/>
      <c r="MXL60" s="147"/>
      <c r="MXM60" s="147"/>
      <c r="MXN60" s="147"/>
      <c r="MXO60" s="147"/>
      <c r="MXP60" s="147"/>
      <c r="MXQ60" s="147"/>
      <c r="MXR60" s="147"/>
      <c r="MXS60" s="147"/>
      <c r="MXT60" s="147"/>
      <c r="MXU60" s="147"/>
      <c r="MXV60" s="147"/>
      <c r="MXW60" s="147"/>
      <c r="MXX60" s="147"/>
      <c r="MXY60" s="147"/>
      <c r="MXZ60" s="147"/>
      <c r="MYA60" s="147"/>
      <c r="MYB60" s="147"/>
      <c r="MYC60" s="147"/>
      <c r="MYD60" s="147"/>
      <c r="MYE60" s="147"/>
      <c r="MYF60" s="147"/>
      <c r="MYG60" s="147"/>
      <c r="MYH60" s="147"/>
      <c r="MYI60" s="147"/>
      <c r="MYJ60" s="147"/>
      <c r="MYK60" s="147"/>
      <c r="MYL60" s="147"/>
      <c r="MYM60" s="147"/>
      <c r="MYN60" s="147"/>
      <c r="MYO60" s="147"/>
      <c r="MYP60" s="147"/>
      <c r="MYQ60" s="147"/>
      <c r="MYR60" s="147"/>
      <c r="MYS60" s="147"/>
      <c r="MYT60" s="147"/>
      <c r="MYU60" s="147"/>
      <c r="MYV60" s="147"/>
      <c r="MYW60" s="147"/>
      <c r="MYX60" s="147"/>
      <c r="MYY60" s="147"/>
      <c r="MYZ60" s="147"/>
      <c r="MZA60" s="147"/>
      <c r="MZB60" s="147"/>
      <c r="MZC60" s="147"/>
      <c r="MZD60" s="147"/>
      <c r="MZE60" s="147"/>
      <c r="MZF60" s="147"/>
      <c r="MZG60" s="147"/>
      <c r="MZH60" s="147"/>
      <c r="MZI60" s="147"/>
      <c r="MZJ60" s="147"/>
      <c r="MZK60" s="147"/>
      <c r="MZL60" s="147"/>
      <c r="MZM60" s="147"/>
      <c r="MZN60" s="147"/>
      <c r="MZO60" s="147"/>
      <c r="MZP60" s="147"/>
      <c r="MZQ60" s="147"/>
      <c r="MZR60" s="147"/>
      <c r="MZS60" s="147"/>
      <c r="MZT60" s="147"/>
      <c r="MZU60" s="147"/>
      <c r="MZV60" s="147"/>
      <c r="MZW60" s="147"/>
      <c r="MZX60" s="147"/>
      <c r="MZY60" s="147"/>
      <c r="MZZ60" s="147"/>
      <c r="NAA60" s="147"/>
      <c r="NAB60" s="147"/>
      <c r="NAC60" s="147"/>
      <c r="NAD60" s="147"/>
      <c r="NAE60" s="147"/>
      <c r="NAF60" s="147"/>
      <c r="NAG60" s="147"/>
      <c r="NAH60" s="147"/>
      <c r="NAI60" s="147"/>
      <c r="NAJ60" s="147"/>
      <c r="NAK60" s="147"/>
      <c r="NAL60" s="147"/>
      <c r="NAM60" s="147"/>
      <c r="NAN60" s="147"/>
      <c r="NAO60" s="147"/>
      <c r="NAP60" s="147"/>
      <c r="NAQ60" s="147"/>
      <c r="NAR60" s="147"/>
      <c r="NAS60" s="147"/>
      <c r="NAT60" s="147"/>
      <c r="NAU60" s="147"/>
      <c r="NAV60" s="147"/>
      <c r="NAW60" s="147"/>
      <c r="NAX60" s="147"/>
      <c r="NAY60" s="147"/>
      <c r="NAZ60" s="147"/>
      <c r="NBA60" s="147"/>
      <c r="NBB60" s="147"/>
      <c r="NBC60" s="147"/>
      <c r="NBD60" s="147"/>
      <c r="NBE60" s="147"/>
      <c r="NBF60" s="147"/>
      <c r="NBG60" s="147"/>
      <c r="NBH60" s="147"/>
      <c r="NBI60" s="147"/>
      <c r="NBJ60" s="147"/>
      <c r="NBK60" s="147"/>
      <c r="NBL60" s="147"/>
      <c r="NBM60" s="147"/>
      <c r="NBN60" s="147"/>
      <c r="NBO60" s="147"/>
      <c r="NBP60" s="147"/>
      <c r="NBQ60" s="147"/>
      <c r="NBR60" s="147"/>
      <c r="NBS60" s="147"/>
      <c r="NBT60" s="147"/>
      <c r="NBU60" s="147"/>
      <c r="NBV60" s="147"/>
      <c r="NBW60" s="147"/>
      <c r="NBX60" s="147"/>
      <c r="NBY60" s="147"/>
      <c r="NBZ60" s="147"/>
      <c r="NCA60" s="147"/>
      <c r="NCB60" s="147"/>
      <c r="NCC60" s="147"/>
      <c r="NCD60" s="147"/>
      <c r="NCE60" s="147"/>
      <c r="NCF60" s="147"/>
      <c r="NCG60" s="147"/>
      <c r="NCH60" s="147"/>
      <c r="NCI60" s="147"/>
      <c r="NCJ60" s="147"/>
      <c r="NCK60" s="147"/>
      <c r="NCL60" s="147"/>
      <c r="NCM60" s="147"/>
      <c r="NCN60" s="147"/>
      <c r="NCO60" s="147"/>
      <c r="NCP60" s="147"/>
      <c r="NCQ60" s="147"/>
      <c r="NCR60" s="147"/>
      <c r="NCS60" s="147"/>
      <c r="NCT60" s="147"/>
      <c r="NCU60" s="147"/>
      <c r="NCV60" s="147"/>
      <c r="NCW60" s="147"/>
      <c r="NCX60" s="147"/>
      <c r="NCY60" s="147"/>
      <c r="NCZ60" s="147"/>
      <c r="NDA60" s="147"/>
      <c r="NDB60" s="147"/>
      <c r="NDC60" s="147"/>
      <c r="NDD60" s="147"/>
      <c r="NDE60" s="147"/>
      <c r="NDF60" s="147"/>
      <c r="NDG60" s="147"/>
      <c r="NDH60" s="147"/>
      <c r="NDI60" s="147"/>
      <c r="NDJ60" s="147"/>
      <c r="NDK60" s="147"/>
      <c r="NDL60" s="147"/>
      <c r="NDM60" s="147"/>
      <c r="NDN60" s="147"/>
      <c r="NDO60" s="147"/>
      <c r="NDP60" s="147"/>
      <c r="NDQ60" s="147"/>
      <c r="NDR60" s="147"/>
      <c r="NDS60" s="147"/>
      <c r="NDT60" s="147"/>
      <c r="NDU60" s="147"/>
      <c r="NDV60" s="147"/>
      <c r="NDW60" s="147"/>
      <c r="NDX60" s="147"/>
      <c r="NDY60" s="147"/>
      <c r="NDZ60" s="147"/>
      <c r="NEA60" s="147"/>
      <c r="NEB60" s="147"/>
      <c r="NEC60" s="147"/>
      <c r="NED60" s="147"/>
      <c r="NEE60" s="147"/>
      <c r="NEF60" s="147"/>
      <c r="NEG60" s="147"/>
      <c r="NEH60" s="147"/>
      <c r="NEI60" s="147"/>
      <c r="NEJ60" s="147"/>
      <c r="NEK60" s="147"/>
      <c r="NEL60" s="147"/>
      <c r="NEM60" s="147"/>
      <c r="NEN60" s="147"/>
      <c r="NEO60" s="147"/>
      <c r="NEP60" s="147"/>
      <c r="NEQ60" s="147"/>
      <c r="NER60" s="147"/>
      <c r="NES60" s="147"/>
      <c r="NET60" s="147"/>
      <c r="NEU60" s="147"/>
      <c r="NEV60" s="147"/>
      <c r="NEW60" s="147"/>
      <c r="NEX60" s="147"/>
      <c r="NEY60" s="147"/>
      <c r="NEZ60" s="147"/>
      <c r="NFA60" s="147"/>
      <c r="NFB60" s="147"/>
      <c r="NFC60" s="147"/>
      <c r="NFD60" s="147"/>
      <c r="NFE60" s="147"/>
      <c r="NFF60" s="147"/>
      <c r="NFG60" s="147"/>
      <c r="NFH60" s="147"/>
      <c r="NFI60" s="147"/>
      <c r="NFJ60" s="147"/>
      <c r="NFK60" s="147"/>
      <c r="NFL60" s="147"/>
      <c r="NFM60" s="147"/>
      <c r="NFN60" s="147"/>
      <c r="NFO60" s="147"/>
      <c r="NFP60" s="147"/>
      <c r="NFQ60" s="147"/>
      <c r="NFR60" s="147"/>
      <c r="NFS60" s="147"/>
      <c r="NFT60" s="147"/>
      <c r="NFU60" s="147"/>
      <c r="NFV60" s="147"/>
      <c r="NFW60" s="147"/>
      <c r="NFX60" s="147"/>
      <c r="NFY60" s="147"/>
      <c r="NFZ60" s="147"/>
      <c r="NGA60" s="147"/>
      <c r="NGB60" s="147"/>
      <c r="NGC60" s="147"/>
      <c r="NGD60" s="147"/>
      <c r="NGE60" s="147"/>
      <c r="NGF60" s="147"/>
      <c r="NGG60" s="147"/>
      <c r="NGH60" s="147"/>
      <c r="NGI60" s="147"/>
      <c r="NGJ60" s="147"/>
      <c r="NGK60" s="147"/>
      <c r="NGL60" s="147"/>
      <c r="NGM60" s="147"/>
      <c r="NGN60" s="147"/>
      <c r="NGO60" s="147"/>
      <c r="NGP60" s="147"/>
      <c r="NGQ60" s="147"/>
      <c r="NGR60" s="147"/>
      <c r="NGS60" s="147"/>
      <c r="NGT60" s="147"/>
      <c r="NGU60" s="147"/>
      <c r="NGV60" s="147"/>
      <c r="NGW60" s="147"/>
      <c r="NGX60" s="147"/>
      <c r="NGY60" s="147"/>
      <c r="NGZ60" s="147"/>
      <c r="NHA60" s="147"/>
      <c r="NHB60" s="147"/>
      <c r="NHC60" s="147"/>
      <c r="NHD60" s="147"/>
      <c r="NHE60" s="147"/>
      <c r="NHF60" s="147"/>
      <c r="NHG60" s="147"/>
      <c r="NHH60" s="147"/>
      <c r="NHI60" s="147"/>
      <c r="NHJ60" s="147"/>
      <c r="NHK60" s="147"/>
      <c r="NHL60" s="147"/>
      <c r="NHM60" s="147"/>
      <c r="NHN60" s="147"/>
      <c r="NHO60" s="147"/>
      <c r="NHP60" s="147"/>
      <c r="NHQ60" s="147"/>
      <c r="NHR60" s="147"/>
      <c r="NHS60" s="147"/>
      <c r="NHT60" s="147"/>
      <c r="NHU60" s="147"/>
      <c r="NHV60" s="147"/>
      <c r="NHW60" s="147"/>
      <c r="NHX60" s="147"/>
      <c r="NHY60" s="147"/>
      <c r="NHZ60" s="147"/>
      <c r="NIA60" s="147"/>
      <c r="NIB60" s="147"/>
      <c r="NIC60" s="147"/>
      <c r="NID60" s="147"/>
      <c r="NIE60" s="147"/>
      <c r="NIF60" s="147"/>
      <c r="NIG60" s="147"/>
      <c r="NIH60" s="147"/>
      <c r="NII60" s="147"/>
      <c r="NIJ60" s="147"/>
      <c r="NIK60" s="147"/>
      <c r="NIL60" s="147"/>
      <c r="NIM60" s="147"/>
      <c r="NIN60" s="147"/>
      <c r="NIO60" s="147"/>
      <c r="NIP60" s="147"/>
      <c r="NIQ60" s="147"/>
      <c r="NIR60" s="147"/>
      <c r="NIS60" s="147"/>
      <c r="NIT60" s="147"/>
      <c r="NIU60" s="147"/>
      <c r="NIV60" s="147"/>
      <c r="NIW60" s="147"/>
      <c r="NIX60" s="147"/>
      <c r="NIY60" s="147"/>
      <c r="NIZ60" s="147"/>
      <c r="NJA60" s="147"/>
      <c r="NJB60" s="147"/>
      <c r="NJC60" s="147"/>
      <c r="NJD60" s="147"/>
      <c r="NJE60" s="147"/>
      <c r="NJF60" s="147"/>
      <c r="NJG60" s="147"/>
      <c r="NJH60" s="147"/>
      <c r="NJI60" s="147"/>
      <c r="NJJ60" s="147"/>
      <c r="NJK60" s="147"/>
      <c r="NJL60" s="147"/>
      <c r="NJM60" s="147"/>
      <c r="NJN60" s="147"/>
      <c r="NJO60" s="147"/>
      <c r="NJP60" s="147"/>
      <c r="NJQ60" s="147"/>
      <c r="NJR60" s="147"/>
      <c r="NJS60" s="147"/>
      <c r="NJT60" s="147"/>
      <c r="NJU60" s="147"/>
      <c r="NJV60" s="147"/>
      <c r="NJW60" s="147"/>
      <c r="NJX60" s="147"/>
      <c r="NJY60" s="147"/>
      <c r="NJZ60" s="147"/>
      <c r="NKA60" s="147"/>
      <c r="NKB60" s="147"/>
      <c r="NKC60" s="147"/>
      <c r="NKD60" s="147"/>
      <c r="NKE60" s="147"/>
      <c r="NKF60" s="147"/>
      <c r="NKG60" s="147"/>
      <c r="NKH60" s="147"/>
      <c r="NKI60" s="147"/>
      <c r="NKJ60" s="147"/>
      <c r="NKK60" s="147"/>
      <c r="NKL60" s="147"/>
      <c r="NKM60" s="147"/>
      <c r="NKN60" s="147"/>
      <c r="NKO60" s="147"/>
      <c r="NKP60" s="147"/>
      <c r="NKQ60" s="147"/>
      <c r="NKR60" s="147"/>
      <c r="NKS60" s="147"/>
      <c r="NKT60" s="147"/>
      <c r="NKU60" s="147"/>
      <c r="NKV60" s="147"/>
      <c r="NKW60" s="147"/>
      <c r="NKX60" s="147"/>
      <c r="NKY60" s="147"/>
      <c r="NKZ60" s="147"/>
      <c r="NLA60" s="147"/>
      <c r="NLB60" s="147"/>
      <c r="NLC60" s="147"/>
      <c r="NLD60" s="147"/>
      <c r="NLE60" s="147"/>
      <c r="NLF60" s="147"/>
      <c r="NLG60" s="147"/>
      <c r="NLH60" s="147"/>
      <c r="NLI60" s="147"/>
      <c r="NLJ60" s="147"/>
      <c r="NLK60" s="147"/>
      <c r="NLL60" s="147"/>
      <c r="NLM60" s="147"/>
      <c r="NLN60" s="147"/>
      <c r="NLO60" s="147"/>
      <c r="NLP60" s="147"/>
      <c r="NLQ60" s="147"/>
      <c r="NLR60" s="147"/>
      <c r="NLS60" s="147"/>
      <c r="NLT60" s="147"/>
      <c r="NLU60" s="147"/>
      <c r="NLV60" s="147"/>
      <c r="NLW60" s="147"/>
      <c r="NLX60" s="147"/>
      <c r="NLY60" s="147"/>
      <c r="NLZ60" s="147"/>
      <c r="NMA60" s="147"/>
      <c r="NMB60" s="147"/>
      <c r="NMC60" s="147"/>
      <c r="NMD60" s="147"/>
      <c r="NME60" s="147"/>
      <c r="NMF60" s="147"/>
      <c r="NMG60" s="147"/>
      <c r="NMH60" s="147"/>
      <c r="NMI60" s="147"/>
      <c r="NMJ60" s="147"/>
      <c r="NMK60" s="147"/>
      <c r="NML60" s="147"/>
      <c r="NMM60" s="147"/>
      <c r="NMN60" s="147"/>
      <c r="NMO60" s="147"/>
      <c r="NMP60" s="147"/>
      <c r="NMQ60" s="147"/>
      <c r="NMR60" s="147"/>
      <c r="NMS60" s="147"/>
      <c r="NMT60" s="147"/>
      <c r="NMU60" s="147"/>
      <c r="NMV60" s="147"/>
      <c r="NMW60" s="147"/>
      <c r="NMX60" s="147"/>
      <c r="NMY60" s="147"/>
      <c r="NMZ60" s="147"/>
      <c r="NNA60" s="147"/>
      <c r="NNB60" s="147"/>
      <c r="NNC60" s="147"/>
      <c r="NND60" s="147"/>
      <c r="NNE60" s="147"/>
      <c r="NNF60" s="147"/>
      <c r="NNG60" s="147"/>
      <c r="NNH60" s="147"/>
      <c r="NNI60" s="147"/>
      <c r="NNJ60" s="147"/>
      <c r="NNK60" s="147"/>
      <c r="NNL60" s="147"/>
      <c r="NNM60" s="147"/>
      <c r="NNN60" s="147"/>
      <c r="NNO60" s="147"/>
      <c r="NNP60" s="147"/>
      <c r="NNQ60" s="147"/>
      <c r="NNR60" s="147"/>
      <c r="NNS60" s="147"/>
      <c r="NNT60" s="147"/>
      <c r="NNU60" s="147"/>
      <c r="NNV60" s="147"/>
      <c r="NNW60" s="147"/>
      <c r="NNX60" s="147"/>
      <c r="NNY60" s="147"/>
      <c r="NNZ60" s="147"/>
      <c r="NOA60" s="147"/>
      <c r="NOB60" s="147"/>
      <c r="NOC60" s="147"/>
      <c r="NOD60" s="147"/>
      <c r="NOE60" s="147"/>
      <c r="NOF60" s="147"/>
      <c r="NOG60" s="147"/>
      <c r="NOH60" s="147"/>
      <c r="NOI60" s="147"/>
      <c r="NOJ60" s="147"/>
      <c r="NOK60" s="147"/>
      <c r="NOL60" s="147"/>
      <c r="NOM60" s="147"/>
      <c r="NON60" s="147"/>
      <c r="NOO60" s="147"/>
      <c r="NOP60" s="147"/>
      <c r="NOQ60" s="147"/>
      <c r="NOR60" s="147"/>
      <c r="NOS60" s="147"/>
      <c r="NOT60" s="147"/>
      <c r="NOU60" s="147"/>
      <c r="NOV60" s="147"/>
      <c r="NOW60" s="147"/>
      <c r="NOX60" s="147"/>
      <c r="NOY60" s="147"/>
      <c r="NOZ60" s="147"/>
      <c r="NPA60" s="147"/>
      <c r="NPB60" s="147"/>
      <c r="NPC60" s="147"/>
      <c r="NPD60" s="147"/>
      <c r="NPE60" s="147"/>
      <c r="NPF60" s="147"/>
      <c r="NPG60" s="147"/>
      <c r="NPH60" s="147"/>
      <c r="NPI60" s="147"/>
      <c r="NPJ60" s="147"/>
      <c r="NPK60" s="147"/>
      <c r="NPL60" s="147"/>
      <c r="NPM60" s="147"/>
      <c r="NPN60" s="147"/>
      <c r="NPO60" s="147"/>
      <c r="NPP60" s="147"/>
      <c r="NPQ60" s="147"/>
      <c r="NPR60" s="147"/>
      <c r="NPS60" s="147"/>
      <c r="NPT60" s="147"/>
      <c r="NPU60" s="147"/>
      <c r="NPV60" s="147"/>
      <c r="NPW60" s="147"/>
      <c r="NPX60" s="147"/>
      <c r="NPY60" s="147"/>
      <c r="NPZ60" s="147"/>
      <c r="NQA60" s="147"/>
      <c r="NQB60" s="147"/>
      <c r="NQC60" s="147"/>
      <c r="NQD60" s="147"/>
      <c r="NQE60" s="147"/>
      <c r="NQF60" s="147"/>
      <c r="NQG60" s="147"/>
      <c r="NQH60" s="147"/>
      <c r="NQI60" s="147"/>
      <c r="NQJ60" s="147"/>
      <c r="NQK60" s="147"/>
      <c r="NQL60" s="147"/>
      <c r="NQM60" s="147"/>
      <c r="NQN60" s="147"/>
      <c r="NQO60" s="147"/>
      <c r="NQP60" s="147"/>
      <c r="NQQ60" s="147"/>
      <c r="NQR60" s="147"/>
      <c r="NQS60" s="147"/>
      <c r="NQT60" s="147"/>
      <c r="NQU60" s="147"/>
      <c r="NQV60" s="147"/>
      <c r="NQW60" s="147"/>
      <c r="NQX60" s="147"/>
      <c r="NQY60" s="147"/>
      <c r="NQZ60" s="147"/>
      <c r="NRA60" s="147"/>
      <c r="NRB60" s="147"/>
      <c r="NRC60" s="147"/>
      <c r="NRD60" s="147"/>
      <c r="NRE60" s="147"/>
      <c r="NRF60" s="147"/>
      <c r="NRG60" s="147"/>
      <c r="NRH60" s="147"/>
      <c r="NRI60" s="147"/>
      <c r="NRJ60" s="147"/>
      <c r="NRK60" s="147"/>
      <c r="NRL60" s="147"/>
      <c r="NRM60" s="147"/>
      <c r="NRN60" s="147"/>
      <c r="NRO60" s="147"/>
      <c r="NRP60" s="147"/>
      <c r="NRQ60" s="147"/>
      <c r="NRR60" s="147"/>
      <c r="NRS60" s="147"/>
      <c r="NRT60" s="147"/>
      <c r="NRU60" s="147"/>
      <c r="NRV60" s="147"/>
      <c r="NRW60" s="147"/>
      <c r="NRX60" s="147"/>
      <c r="NRY60" s="147"/>
      <c r="NRZ60" s="147"/>
      <c r="NSA60" s="147"/>
      <c r="NSB60" s="147"/>
      <c r="NSC60" s="147"/>
      <c r="NSD60" s="147"/>
      <c r="NSE60" s="147"/>
      <c r="NSF60" s="147"/>
      <c r="NSG60" s="147"/>
      <c r="NSH60" s="147"/>
      <c r="NSI60" s="147"/>
      <c r="NSJ60" s="147"/>
      <c r="NSK60" s="147"/>
      <c r="NSL60" s="147"/>
      <c r="NSM60" s="147"/>
      <c r="NSN60" s="147"/>
      <c r="NSO60" s="147"/>
      <c r="NSP60" s="147"/>
      <c r="NSQ60" s="147"/>
      <c r="NSR60" s="147"/>
      <c r="NSS60" s="147"/>
      <c r="NST60" s="147"/>
      <c r="NSU60" s="147"/>
      <c r="NSV60" s="147"/>
      <c r="NSW60" s="147"/>
      <c r="NSX60" s="147"/>
      <c r="NSY60" s="147"/>
      <c r="NSZ60" s="147"/>
      <c r="NTA60" s="147"/>
      <c r="NTB60" s="147"/>
      <c r="NTC60" s="147"/>
      <c r="NTD60" s="147"/>
      <c r="NTE60" s="147"/>
      <c r="NTF60" s="147"/>
      <c r="NTG60" s="147"/>
      <c r="NTH60" s="147"/>
      <c r="NTI60" s="147"/>
      <c r="NTJ60" s="147"/>
      <c r="NTK60" s="147"/>
      <c r="NTL60" s="147"/>
      <c r="NTM60" s="147"/>
      <c r="NTN60" s="147"/>
      <c r="NTO60" s="147"/>
      <c r="NTP60" s="147"/>
      <c r="NTQ60" s="147"/>
      <c r="NTR60" s="147"/>
      <c r="NTS60" s="147"/>
      <c r="NTT60" s="147"/>
      <c r="NTU60" s="147"/>
      <c r="NTV60" s="147"/>
      <c r="NTW60" s="147"/>
      <c r="NTX60" s="147"/>
      <c r="NTY60" s="147"/>
      <c r="NTZ60" s="147"/>
      <c r="NUA60" s="147"/>
      <c r="NUB60" s="147"/>
      <c r="NUC60" s="147"/>
      <c r="NUD60" s="147"/>
      <c r="NUE60" s="147"/>
      <c r="NUF60" s="147"/>
      <c r="NUG60" s="147"/>
      <c r="NUH60" s="147"/>
      <c r="NUI60" s="147"/>
      <c r="NUJ60" s="147"/>
      <c r="NUK60" s="147"/>
      <c r="NUL60" s="147"/>
      <c r="NUM60" s="147"/>
      <c r="NUN60" s="147"/>
      <c r="NUO60" s="147"/>
      <c r="NUP60" s="147"/>
      <c r="NUQ60" s="147"/>
      <c r="NUR60" s="147"/>
      <c r="NUS60" s="147"/>
      <c r="NUT60" s="147"/>
      <c r="NUU60" s="147"/>
      <c r="NUV60" s="147"/>
      <c r="NUW60" s="147"/>
      <c r="NUX60" s="147"/>
      <c r="NUY60" s="147"/>
      <c r="NUZ60" s="147"/>
      <c r="NVA60" s="147"/>
      <c r="NVB60" s="147"/>
      <c r="NVC60" s="147"/>
      <c r="NVD60" s="147"/>
      <c r="NVE60" s="147"/>
      <c r="NVF60" s="147"/>
      <c r="NVG60" s="147"/>
      <c r="NVH60" s="147"/>
      <c r="NVI60" s="147"/>
      <c r="NVJ60" s="147"/>
      <c r="NVK60" s="147"/>
      <c r="NVL60" s="147"/>
      <c r="NVM60" s="147"/>
      <c r="NVN60" s="147"/>
      <c r="NVO60" s="147"/>
      <c r="NVP60" s="147"/>
      <c r="NVQ60" s="147"/>
      <c r="NVR60" s="147"/>
      <c r="NVS60" s="147"/>
      <c r="NVT60" s="147"/>
      <c r="NVU60" s="147"/>
      <c r="NVV60" s="147"/>
      <c r="NVW60" s="147"/>
      <c r="NVX60" s="147"/>
      <c r="NVY60" s="147"/>
      <c r="NVZ60" s="147"/>
      <c r="NWA60" s="147"/>
      <c r="NWB60" s="147"/>
      <c r="NWC60" s="147"/>
      <c r="NWD60" s="147"/>
      <c r="NWE60" s="147"/>
      <c r="NWF60" s="147"/>
      <c r="NWG60" s="147"/>
      <c r="NWH60" s="147"/>
      <c r="NWI60" s="147"/>
      <c r="NWJ60" s="147"/>
      <c r="NWK60" s="147"/>
      <c r="NWL60" s="147"/>
      <c r="NWM60" s="147"/>
      <c r="NWN60" s="147"/>
      <c r="NWO60" s="147"/>
      <c r="NWP60" s="147"/>
      <c r="NWQ60" s="147"/>
      <c r="NWR60" s="147"/>
      <c r="NWS60" s="147"/>
      <c r="NWT60" s="147"/>
      <c r="NWU60" s="147"/>
      <c r="NWV60" s="147"/>
      <c r="NWW60" s="147"/>
      <c r="NWX60" s="147"/>
      <c r="NWY60" s="147"/>
      <c r="NWZ60" s="147"/>
      <c r="NXA60" s="147"/>
      <c r="NXB60" s="147"/>
      <c r="NXC60" s="147"/>
      <c r="NXD60" s="147"/>
      <c r="NXE60" s="147"/>
      <c r="NXF60" s="147"/>
      <c r="NXG60" s="147"/>
      <c r="NXH60" s="147"/>
      <c r="NXI60" s="147"/>
      <c r="NXJ60" s="147"/>
      <c r="NXK60" s="147"/>
      <c r="NXL60" s="147"/>
      <c r="NXM60" s="147"/>
      <c r="NXN60" s="147"/>
      <c r="NXO60" s="147"/>
      <c r="NXP60" s="147"/>
      <c r="NXQ60" s="147"/>
      <c r="NXR60" s="147"/>
      <c r="NXS60" s="147"/>
      <c r="NXT60" s="147"/>
      <c r="NXU60" s="147"/>
      <c r="NXV60" s="147"/>
      <c r="NXW60" s="147"/>
      <c r="NXX60" s="147"/>
      <c r="NXY60" s="147"/>
      <c r="NXZ60" s="147"/>
      <c r="NYA60" s="147"/>
      <c r="NYB60" s="147"/>
      <c r="NYC60" s="147"/>
      <c r="NYD60" s="147"/>
      <c r="NYE60" s="147"/>
      <c r="NYF60" s="147"/>
      <c r="NYG60" s="147"/>
      <c r="NYH60" s="147"/>
      <c r="NYI60" s="147"/>
      <c r="NYJ60" s="147"/>
      <c r="NYK60" s="147"/>
      <c r="NYL60" s="147"/>
      <c r="NYM60" s="147"/>
      <c r="NYN60" s="147"/>
      <c r="NYO60" s="147"/>
      <c r="NYP60" s="147"/>
      <c r="NYQ60" s="147"/>
      <c r="NYR60" s="147"/>
      <c r="NYS60" s="147"/>
      <c r="NYT60" s="147"/>
      <c r="NYU60" s="147"/>
      <c r="NYV60" s="147"/>
      <c r="NYW60" s="147"/>
      <c r="NYX60" s="147"/>
      <c r="NYY60" s="147"/>
      <c r="NYZ60" s="147"/>
      <c r="NZA60" s="147"/>
      <c r="NZB60" s="147"/>
      <c r="NZC60" s="147"/>
      <c r="NZD60" s="147"/>
      <c r="NZE60" s="147"/>
      <c r="NZF60" s="147"/>
      <c r="NZG60" s="147"/>
      <c r="NZH60" s="147"/>
      <c r="NZI60" s="147"/>
      <c r="NZJ60" s="147"/>
      <c r="NZK60" s="147"/>
      <c r="NZL60" s="147"/>
      <c r="NZM60" s="147"/>
      <c r="NZN60" s="147"/>
      <c r="NZO60" s="147"/>
      <c r="NZP60" s="147"/>
      <c r="NZQ60" s="147"/>
      <c r="NZR60" s="147"/>
      <c r="NZS60" s="147"/>
      <c r="NZT60" s="147"/>
      <c r="NZU60" s="147"/>
      <c r="NZV60" s="147"/>
      <c r="NZW60" s="147"/>
      <c r="NZX60" s="147"/>
      <c r="NZY60" s="147"/>
      <c r="NZZ60" s="147"/>
      <c r="OAA60" s="147"/>
      <c r="OAB60" s="147"/>
      <c r="OAC60" s="147"/>
      <c r="OAD60" s="147"/>
      <c r="OAE60" s="147"/>
      <c r="OAF60" s="147"/>
      <c r="OAG60" s="147"/>
      <c r="OAH60" s="147"/>
      <c r="OAI60" s="147"/>
      <c r="OAJ60" s="147"/>
      <c r="OAK60" s="147"/>
      <c r="OAL60" s="147"/>
      <c r="OAM60" s="147"/>
      <c r="OAN60" s="147"/>
      <c r="OAO60" s="147"/>
      <c r="OAP60" s="147"/>
      <c r="OAQ60" s="147"/>
      <c r="OAR60" s="147"/>
      <c r="OAS60" s="147"/>
      <c r="OAT60" s="147"/>
      <c r="OAU60" s="147"/>
      <c r="OAV60" s="147"/>
      <c r="OAW60" s="147"/>
      <c r="OAX60" s="147"/>
      <c r="OAY60" s="147"/>
      <c r="OAZ60" s="147"/>
      <c r="OBA60" s="147"/>
      <c r="OBB60" s="147"/>
      <c r="OBC60" s="147"/>
      <c r="OBD60" s="147"/>
      <c r="OBE60" s="147"/>
      <c r="OBF60" s="147"/>
      <c r="OBG60" s="147"/>
      <c r="OBH60" s="147"/>
      <c r="OBI60" s="147"/>
      <c r="OBJ60" s="147"/>
      <c r="OBK60" s="147"/>
      <c r="OBL60" s="147"/>
      <c r="OBM60" s="147"/>
      <c r="OBN60" s="147"/>
      <c r="OBO60" s="147"/>
      <c r="OBP60" s="147"/>
      <c r="OBQ60" s="147"/>
      <c r="OBR60" s="147"/>
      <c r="OBS60" s="147"/>
      <c r="OBT60" s="147"/>
      <c r="OBU60" s="147"/>
      <c r="OBV60" s="147"/>
      <c r="OBW60" s="147"/>
      <c r="OBX60" s="147"/>
      <c r="OBY60" s="147"/>
      <c r="OBZ60" s="147"/>
      <c r="OCA60" s="147"/>
      <c r="OCB60" s="147"/>
      <c r="OCC60" s="147"/>
      <c r="OCD60" s="147"/>
      <c r="OCE60" s="147"/>
      <c r="OCF60" s="147"/>
      <c r="OCG60" s="147"/>
      <c r="OCH60" s="147"/>
      <c r="OCI60" s="147"/>
      <c r="OCJ60" s="147"/>
      <c r="OCK60" s="147"/>
      <c r="OCL60" s="147"/>
      <c r="OCM60" s="147"/>
      <c r="OCN60" s="147"/>
      <c r="OCO60" s="147"/>
      <c r="OCP60" s="147"/>
      <c r="OCQ60" s="147"/>
      <c r="OCR60" s="147"/>
      <c r="OCS60" s="147"/>
      <c r="OCT60" s="147"/>
      <c r="OCU60" s="147"/>
      <c r="OCV60" s="147"/>
      <c r="OCW60" s="147"/>
      <c r="OCX60" s="147"/>
      <c r="OCY60" s="147"/>
      <c r="OCZ60" s="147"/>
      <c r="ODA60" s="147"/>
      <c r="ODB60" s="147"/>
      <c r="ODC60" s="147"/>
      <c r="ODD60" s="147"/>
      <c r="ODE60" s="147"/>
      <c r="ODF60" s="147"/>
      <c r="ODG60" s="147"/>
      <c r="ODH60" s="147"/>
      <c r="ODI60" s="147"/>
      <c r="ODJ60" s="147"/>
      <c r="ODK60" s="147"/>
      <c r="ODL60" s="147"/>
      <c r="ODM60" s="147"/>
      <c r="ODN60" s="147"/>
      <c r="ODO60" s="147"/>
      <c r="ODP60" s="147"/>
      <c r="ODQ60" s="147"/>
      <c r="ODR60" s="147"/>
      <c r="ODS60" s="147"/>
      <c r="ODT60" s="147"/>
      <c r="ODU60" s="147"/>
      <c r="ODV60" s="147"/>
      <c r="ODW60" s="147"/>
      <c r="ODX60" s="147"/>
      <c r="ODY60" s="147"/>
      <c r="ODZ60" s="147"/>
      <c r="OEA60" s="147"/>
      <c r="OEB60" s="147"/>
      <c r="OEC60" s="147"/>
      <c r="OED60" s="147"/>
      <c r="OEE60" s="147"/>
      <c r="OEF60" s="147"/>
      <c r="OEG60" s="147"/>
      <c r="OEH60" s="147"/>
      <c r="OEI60" s="147"/>
      <c r="OEJ60" s="147"/>
      <c r="OEK60" s="147"/>
      <c r="OEL60" s="147"/>
      <c r="OEM60" s="147"/>
      <c r="OEN60" s="147"/>
      <c r="OEO60" s="147"/>
      <c r="OEP60" s="147"/>
      <c r="OEQ60" s="147"/>
      <c r="OER60" s="147"/>
      <c r="OES60" s="147"/>
      <c r="OET60" s="147"/>
      <c r="OEU60" s="147"/>
      <c r="OEV60" s="147"/>
      <c r="OEW60" s="147"/>
      <c r="OEX60" s="147"/>
      <c r="OEY60" s="147"/>
      <c r="OEZ60" s="147"/>
      <c r="OFA60" s="147"/>
      <c r="OFB60" s="147"/>
      <c r="OFC60" s="147"/>
      <c r="OFD60" s="147"/>
      <c r="OFE60" s="147"/>
      <c r="OFF60" s="147"/>
      <c r="OFG60" s="147"/>
      <c r="OFH60" s="147"/>
      <c r="OFI60" s="147"/>
      <c r="OFJ60" s="147"/>
      <c r="OFK60" s="147"/>
      <c r="OFL60" s="147"/>
      <c r="OFM60" s="147"/>
      <c r="OFN60" s="147"/>
      <c r="OFO60" s="147"/>
      <c r="OFP60" s="147"/>
      <c r="OFQ60" s="147"/>
      <c r="OFR60" s="147"/>
      <c r="OFS60" s="147"/>
      <c r="OFT60" s="147"/>
      <c r="OFU60" s="147"/>
      <c r="OFV60" s="147"/>
      <c r="OFW60" s="147"/>
      <c r="OFX60" s="147"/>
      <c r="OFY60" s="147"/>
      <c r="OFZ60" s="147"/>
      <c r="OGA60" s="147"/>
      <c r="OGB60" s="147"/>
      <c r="OGC60" s="147"/>
      <c r="OGD60" s="147"/>
      <c r="OGE60" s="147"/>
      <c r="OGF60" s="147"/>
      <c r="OGG60" s="147"/>
      <c r="OGH60" s="147"/>
      <c r="OGI60" s="147"/>
      <c r="OGJ60" s="147"/>
      <c r="OGK60" s="147"/>
      <c r="OGL60" s="147"/>
      <c r="OGM60" s="147"/>
      <c r="OGN60" s="147"/>
      <c r="OGO60" s="147"/>
      <c r="OGP60" s="147"/>
      <c r="OGQ60" s="147"/>
      <c r="OGR60" s="147"/>
      <c r="OGS60" s="147"/>
      <c r="OGT60" s="147"/>
      <c r="OGU60" s="147"/>
      <c r="OGV60" s="147"/>
      <c r="OGW60" s="147"/>
      <c r="OGX60" s="147"/>
      <c r="OGY60" s="147"/>
      <c r="OGZ60" s="147"/>
      <c r="OHA60" s="147"/>
      <c r="OHB60" s="147"/>
      <c r="OHC60" s="147"/>
      <c r="OHD60" s="147"/>
      <c r="OHE60" s="147"/>
      <c r="OHF60" s="147"/>
      <c r="OHG60" s="147"/>
      <c r="OHH60" s="147"/>
      <c r="OHI60" s="147"/>
      <c r="OHJ60" s="147"/>
      <c r="OHK60" s="147"/>
      <c r="OHL60" s="147"/>
      <c r="OHM60" s="147"/>
      <c r="OHN60" s="147"/>
      <c r="OHO60" s="147"/>
      <c r="OHP60" s="147"/>
      <c r="OHQ60" s="147"/>
      <c r="OHR60" s="147"/>
      <c r="OHS60" s="147"/>
      <c r="OHT60" s="147"/>
      <c r="OHU60" s="147"/>
      <c r="OHV60" s="147"/>
      <c r="OHW60" s="147"/>
      <c r="OHX60" s="147"/>
      <c r="OHY60" s="147"/>
      <c r="OHZ60" s="147"/>
      <c r="OIA60" s="147"/>
      <c r="OIB60" s="147"/>
      <c r="OIC60" s="147"/>
      <c r="OID60" s="147"/>
      <c r="OIE60" s="147"/>
      <c r="OIF60" s="147"/>
      <c r="OIG60" s="147"/>
      <c r="OIH60" s="147"/>
      <c r="OII60" s="147"/>
      <c r="OIJ60" s="147"/>
      <c r="OIK60" s="147"/>
      <c r="OIL60" s="147"/>
      <c r="OIM60" s="147"/>
      <c r="OIN60" s="147"/>
      <c r="OIO60" s="147"/>
      <c r="OIP60" s="147"/>
      <c r="OIQ60" s="147"/>
      <c r="OIR60" s="147"/>
      <c r="OIS60" s="147"/>
      <c r="OIT60" s="147"/>
      <c r="OIU60" s="147"/>
      <c r="OIV60" s="147"/>
      <c r="OIW60" s="147"/>
      <c r="OIX60" s="147"/>
      <c r="OIY60" s="147"/>
      <c r="OIZ60" s="147"/>
      <c r="OJA60" s="147"/>
      <c r="OJB60" s="147"/>
      <c r="OJC60" s="147"/>
      <c r="OJD60" s="147"/>
      <c r="OJE60" s="147"/>
      <c r="OJF60" s="147"/>
      <c r="OJG60" s="147"/>
      <c r="OJH60" s="147"/>
      <c r="OJI60" s="147"/>
      <c r="OJJ60" s="147"/>
      <c r="OJK60" s="147"/>
      <c r="OJL60" s="147"/>
      <c r="OJM60" s="147"/>
      <c r="OJN60" s="147"/>
      <c r="OJO60" s="147"/>
      <c r="OJP60" s="147"/>
      <c r="OJQ60" s="147"/>
      <c r="OJR60" s="147"/>
      <c r="OJS60" s="147"/>
      <c r="OJT60" s="147"/>
      <c r="OJU60" s="147"/>
      <c r="OJV60" s="147"/>
      <c r="OJW60" s="147"/>
      <c r="OJX60" s="147"/>
      <c r="OJY60" s="147"/>
      <c r="OJZ60" s="147"/>
      <c r="OKA60" s="147"/>
      <c r="OKB60" s="147"/>
      <c r="OKC60" s="147"/>
      <c r="OKD60" s="147"/>
      <c r="OKE60" s="147"/>
      <c r="OKF60" s="147"/>
      <c r="OKG60" s="147"/>
      <c r="OKH60" s="147"/>
      <c r="OKI60" s="147"/>
      <c r="OKJ60" s="147"/>
      <c r="OKK60" s="147"/>
      <c r="OKL60" s="147"/>
      <c r="OKM60" s="147"/>
      <c r="OKN60" s="147"/>
      <c r="OKO60" s="147"/>
      <c r="OKP60" s="147"/>
      <c r="OKQ60" s="147"/>
      <c r="OKR60" s="147"/>
      <c r="OKS60" s="147"/>
      <c r="OKT60" s="147"/>
      <c r="OKU60" s="147"/>
      <c r="OKV60" s="147"/>
      <c r="OKW60" s="147"/>
      <c r="OKX60" s="147"/>
      <c r="OKY60" s="147"/>
      <c r="OKZ60" s="147"/>
      <c r="OLA60" s="147"/>
      <c r="OLB60" s="147"/>
      <c r="OLC60" s="147"/>
      <c r="OLD60" s="147"/>
      <c r="OLE60" s="147"/>
      <c r="OLF60" s="147"/>
      <c r="OLG60" s="147"/>
      <c r="OLH60" s="147"/>
      <c r="OLI60" s="147"/>
      <c r="OLJ60" s="147"/>
      <c r="OLK60" s="147"/>
      <c r="OLL60" s="147"/>
      <c r="OLM60" s="147"/>
      <c r="OLN60" s="147"/>
      <c r="OLO60" s="147"/>
      <c r="OLP60" s="147"/>
      <c r="OLQ60" s="147"/>
      <c r="OLR60" s="147"/>
      <c r="OLS60" s="147"/>
      <c r="OLT60" s="147"/>
      <c r="OLU60" s="147"/>
      <c r="OLV60" s="147"/>
      <c r="OLW60" s="147"/>
      <c r="OLX60" s="147"/>
      <c r="OLY60" s="147"/>
      <c r="OLZ60" s="147"/>
      <c r="OMA60" s="147"/>
      <c r="OMB60" s="147"/>
      <c r="OMC60" s="147"/>
      <c r="OMD60" s="147"/>
      <c r="OME60" s="147"/>
      <c r="OMF60" s="147"/>
      <c r="OMG60" s="147"/>
      <c r="OMH60" s="147"/>
      <c r="OMI60" s="147"/>
      <c r="OMJ60" s="147"/>
      <c r="OMK60" s="147"/>
      <c r="OML60" s="147"/>
      <c r="OMM60" s="147"/>
      <c r="OMN60" s="147"/>
      <c r="OMO60" s="147"/>
      <c r="OMP60" s="147"/>
      <c r="OMQ60" s="147"/>
      <c r="OMR60" s="147"/>
      <c r="OMS60" s="147"/>
      <c r="OMT60" s="147"/>
      <c r="OMU60" s="147"/>
      <c r="OMV60" s="147"/>
      <c r="OMW60" s="147"/>
      <c r="OMX60" s="147"/>
      <c r="OMY60" s="147"/>
      <c r="OMZ60" s="147"/>
      <c r="ONA60" s="147"/>
      <c r="ONB60" s="147"/>
      <c r="ONC60" s="147"/>
      <c r="OND60" s="147"/>
      <c r="ONE60" s="147"/>
      <c r="ONF60" s="147"/>
      <c r="ONG60" s="147"/>
      <c r="ONH60" s="147"/>
      <c r="ONI60" s="147"/>
      <c r="ONJ60" s="147"/>
      <c r="ONK60" s="147"/>
      <c r="ONL60" s="147"/>
      <c r="ONM60" s="147"/>
      <c r="ONN60" s="147"/>
      <c r="ONO60" s="147"/>
      <c r="ONP60" s="147"/>
      <c r="ONQ60" s="147"/>
      <c r="ONR60" s="147"/>
      <c r="ONS60" s="147"/>
      <c r="ONT60" s="147"/>
      <c r="ONU60" s="147"/>
      <c r="ONV60" s="147"/>
      <c r="ONW60" s="147"/>
      <c r="ONX60" s="147"/>
      <c r="ONY60" s="147"/>
      <c r="ONZ60" s="147"/>
      <c r="OOA60" s="147"/>
      <c r="OOB60" s="147"/>
      <c r="OOC60" s="147"/>
      <c r="OOD60" s="147"/>
      <c r="OOE60" s="147"/>
      <c r="OOF60" s="147"/>
      <c r="OOG60" s="147"/>
      <c r="OOH60" s="147"/>
      <c r="OOI60" s="147"/>
      <c r="OOJ60" s="147"/>
      <c r="OOK60" s="147"/>
      <c r="OOL60" s="147"/>
      <c r="OOM60" s="147"/>
      <c r="OON60" s="147"/>
      <c r="OOO60" s="147"/>
      <c r="OOP60" s="147"/>
      <c r="OOQ60" s="147"/>
      <c r="OOR60" s="147"/>
      <c r="OOS60" s="147"/>
      <c r="OOT60" s="147"/>
      <c r="OOU60" s="147"/>
      <c r="OOV60" s="147"/>
      <c r="OOW60" s="147"/>
      <c r="OOX60" s="147"/>
      <c r="OOY60" s="147"/>
      <c r="OOZ60" s="147"/>
      <c r="OPA60" s="147"/>
      <c r="OPB60" s="147"/>
      <c r="OPC60" s="147"/>
      <c r="OPD60" s="147"/>
      <c r="OPE60" s="147"/>
      <c r="OPF60" s="147"/>
      <c r="OPG60" s="147"/>
      <c r="OPH60" s="147"/>
      <c r="OPI60" s="147"/>
      <c r="OPJ60" s="147"/>
      <c r="OPK60" s="147"/>
      <c r="OPL60" s="147"/>
      <c r="OPM60" s="147"/>
      <c r="OPN60" s="147"/>
      <c r="OPO60" s="147"/>
      <c r="OPP60" s="147"/>
      <c r="OPQ60" s="147"/>
      <c r="OPR60" s="147"/>
      <c r="OPS60" s="147"/>
      <c r="OPT60" s="147"/>
      <c r="OPU60" s="147"/>
      <c r="OPV60" s="147"/>
      <c r="OPW60" s="147"/>
      <c r="OPX60" s="147"/>
      <c r="OPY60" s="147"/>
      <c r="OPZ60" s="147"/>
      <c r="OQA60" s="147"/>
      <c r="OQB60" s="147"/>
      <c r="OQC60" s="147"/>
      <c r="OQD60" s="147"/>
      <c r="OQE60" s="147"/>
      <c r="OQF60" s="147"/>
      <c r="OQG60" s="147"/>
      <c r="OQH60" s="147"/>
      <c r="OQI60" s="147"/>
      <c r="OQJ60" s="147"/>
      <c r="OQK60" s="147"/>
      <c r="OQL60" s="147"/>
      <c r="OQM60" s="147"/>
      <c r="OQN60" s="147"/>
      <c r="OQO60" s="147"/>
      <c r="OQP60" s="147"/>
      <c r="OQQ60" s="147"/>
      <c r="OQR60" s="147"/>
      <c r="OQS60" s="147"/>
      <c r="OQT60" s="147"/>
      <c r="OQU60" s="147"/>
      <c r="OQV60" s="147"/>
      <c r="OQW60" s="147"/>
      <c r="OQX60" s="147"/>
      <c r="OQY60" s="147"/>
      <c r="OQZ60" s="147"/>
      <c r="ORA60" s="147"/>
      <c r="ORB60" s="147"/>
      <c r="ORC60" s="147"/>
      <c r="ORD60" s="147"/>
      <c r="ORE60" s="147"/>
      <c r="ORF60" s="147"/>
      <c r="ORG60" s="147"/>
      <c r="ORH60" s="147"/>
      <c r="ORI60" s="147"/>
      <c r="ORJ60" s="147"/>
      <c r="ORK60" s="147"/>
      <c r="ORL60" s="147"/>
      <c r="ORM60" s="147"/>
      <c r="ORN60" s="147"/>
      <c r="ORO60" s="147"/>
      <c r="ORP60" s="147"/>
      <c r="ORQ60" s="147"/>
      <c r="ORR60" s="147"/>
      <c r="ORS60" s="147"/>
      <c r="ORT60" s="147"/>
      <c r="ORU60" s="147"/>
      <c r="ORV60" s="147"/>
      <c r="ORW60" s="147"/>
      <c r="ORX60" s="147"/>
      <c r="ORY60" s="147"/>
      <c r="ORZ60" s="147"/>
      <c r="OSA60" s="147"/>
      <c r="OSB60" s="147"/>
      <c r="OSC60" s="147"/>
      <c r="OSD60" s="147"/>
      <c r="OSE60" s="147"/>
      <c r="OSF60" s="147"/>
      <c r="OSG60" s="147"/>
      <c r="OSH60" s="147"/>
      <c r="OSI60" s="147"/>
      <c r="OSJ60" s="147"/>
      <c r="OSK60" s="147"/>
      <c r="OSL60" s="147"/>
      <c r="OSM60" s="147"/>
      <c r="OSN60" s="147"/>
      <c r="OSO60" s="147"/>
      <c r="OSP60" s="147"/>
      <c r="OSQ60" s="147"/>
      <c r="OSR60" s="147"/>
      <c r="OSS60" s="147"/>
      <c r="OST60" s="147"/>
      <c r="OSU60" s="147"/>
      <c r="OSV60" s="147"/>
      <c r="OSW60" s="147"/>
      <c r="OSX60" s="147"/>
      <c r="OSY60" s="147"/>
      <c r="OSZ60" s="147"/>
      <c r="OTA60" s="147"/>
      <c r="OTB60" s="147"/>
      <c r="OTC60" s="147"/>
      <c r="OTD60" s="147"/>
      <c r="OTE60" s="147"/>
      <c r="OTF60" s="147"/>
      <c r="OTG60" s="147"/>
      <c r="OTH60" s="147"/>
      <c r="OTI60" s="147"/>
      <c r="OTJ60" s="147"/>
      <c r="OTK60" s="147"/>
      <c r="OTL60" s="147"/>
      <c r="OTM60" s="147"/>
      <c r="OTN60" s="147"/>
      <c r="OTO60" s="147"/>
      <c r="OTP60" s="147"/>
      <c r="OTQ60" s="147"/>
      <c r="OTR60" s="147"/>
      <c r="OTS60" s="147"/>
      <c r="OTT60" s="147"/>
      <c r="OTU60" s="147"/>
      <c r="OTV60" s="147"/>
      <c r="OTW60" s="147"/>
      <c r="OTX60" s="147"/>
      <c r="OTY60" s="147"/>
      <c r="OTZ60" s="147"/>
      <c r="OUA60" s="147"/>
      <c r="OUB60" s="147"/>
      <c r="OUC60" s="147"/>
      <c r="OUD60" s="147"/>
      <c r="OUE60" s="147"/>
      <c r="OUF60" s="147"/>
      <c r="OUG60" s="147"/>
      <c r="OUH60" s="147"/>
      <c r="OUI60" s="147"/>
      <c r="OUJ60" s="147"/>
      <c r="OUK60" s="147"/>
      <c r="OUL60" s="147"/>
      <c r="OUM60" s="147"/>
      <c r="OUN60" s="147"/>
      <c r="OUO60" s="147"/>
      <c r="OUP60" s="147"/>
      <c r="OUQ60" s="147"/>
      <c r="OUR60" s="147"/>
      <c r="OUS60" s="147"/>
      <c r="OUT60" s="147"/>
      <c r="OUU60" s="147"/>
      <c r="OUV60" s="147"/>
      <c r="OUW60" s="147"/>
      <c r="OUX60" s="147"/>
      <c r="OUY60" s="147"/>
      <c r="OUZ60" s="147"/>
      <c r="OVA60" s="147"/>
      <c r="OVB60" s="147"/>
      <c r="OVC60" s="147"/>
      <c r="OVD60" s="147"/>
      <c r="OVE60" s="147"/>
      <c r="OVF60" s="147"/>
      <c r="OVG60" s="147"/>
      <c r="OVH60" s="147"/>
      <c r="OVI60" s="147"/>
      <c r="OVJ60" s="147"/>
      <c r="OVK60" s="147"/>
      <c r="OVL60" s="147"/>
      <c r="OVM60" s="147"/>
      <c r="OVN60" s="147"/>
      <c r="OVO60" s="147"/>
      <c r="OVP60" s="147"/>
      <c r="OVQ60" s="147"/>
      <c r="OVR60" s="147"/>
      <c r="OVS60" s="147"/>
      <c r="OVT60" s="147"/>
      <c r="OVU60" s="147"/>
      <c r="OVV60" s="147"/>
      <c r="OVW60" s="147"/>
      <c r="OVX60" s="147"/>
      <c r="OVY60" s="147"/>
      <c r="OVZ60" s="147"/>
      <c r="OWA60" s="147"/>
      <c r="OWB60" s="147"/>
      <c r="OWC60" s="147"/>
      <c r="OWD60" s="147"/>
      <c r="OWE60" s="147"/>
      <c r="OWF60" s="147"/>
      <c r="OWG60" s="147"/>
      <c r="OWH60" s="147"/>
      <c r="OWI60" s="147"/>
      <c r="OWJ60" s="147"/>
      <c r="OWK60" s="147"/>
      <c r="OWL60" s="147"/>
      <c r="OWM60" s="147"/>
      <c r="OWN60" s="147"/>
      <c r="OWO60" s="147"/>
      <c r="OWP60" s="147"/>
      <c r="OWQ60" s="147"/>
      <c r="OWR60" s="147"/>
      <c r="OWS60" s="147"/>
      <c r="OWT60" s="147"/>
      <c r="OWU60" s="147"/>
      <c r="OWV60" s="147"/>
      <c r="OWW60" s="147"/>
      <c r="OWX60" s="147"/>
      <c r="OWY60" s="147"/>
      <c r="OWZ60" s="147"/>
      <c r="OXA60" s="147"/>
      <c r="OXB60" s="147"/>
      <c r="OXC60" s="147"/>
      <c r="OXD60" s="147"/>
      <c r="OXE60" s="147"/>
      <c r="OXF60" s="147"/>
      <c r="OXG60" s="147"/>
      <c r="OXH60" s="147"/>
      <c r="OXI60" s="147"/>
      <c r="OXJ60" s="147"/>
      <c r="OXK60" s="147"/>
      <c r="OXL60" s="147"/>
      <c r="OXM60" s="147"/>
      <c r="OXN60" s="147"/>
      <c r="OXO60" s="147"/>
      <c r="OXP60" s="147"/>
      <c r="OXQ60" s="147"/>
      <c r="OXR60" s="147"/>
      <c r="OXS60" s="147"/>
      <c r="OXT60" s="147"/>
      <c r="OXU60" s="147"/>
      <c r="OXV60" s="147"/>
      <c r="OXW60" s="147"/>
      <c r="OXX60" s="147"/>
      <c r="OXY60" s="147"/>
      <c r="OXZ60" s="147"/>
      <c r="OYA60" s="147"/>
      <c r="OYB60" s="147"/>
      <c r="OYC60" s="147"/>
      <c r="OYD60" s="147"/>
      <c r="OYE60" s="147"/>
      <c r="OYF60" s="147"/>
      <c r="OYG60" s="147"/>
      <c r="OYH60" s="147"/>
      <c r="OYI60" s="147"/>
      <c r="OYJ60" s="147"/>
      <c r="OYK60" s="147"/>
      <c r="OYL60" s="147"/>
      <c r="OYM60" s="147"/>
      <c r="OYN60" s="147"/>
      <c r="OYO60" s="147"/>
      <c r="OYP60" s="147"/>
      <c r="OYQ60" s="147"/>
      <c r="OYR60" s="147"/>
      <c r="OYS60" s="147"/>
      <c r="OYT60" s="147"/>
      <c r="OYU60" s="147"/>
      <c r="OYV60" s="147"/>
      <c r="OYW60" s="147"/>
      <c r="OYX60" s="147"/>
      <c r="OYY60" s="147"/>
      <c r="OYZ60" s="147"/>
      <c r="OZA60" s="147"/>
      <c r="OZB60" s="147"/>
      <c r="OZC60" s="147"/>
      <c r="OZD60" s="147"/>
      <c r="OZE60" s="147"/>
      <c r="OZF60" s="147"/>
      <c r="OZG60" s="147"/>
      <c r="OZH60" s="147"/>
      <c r="OZI60" s="147"/>
      <c r="OZJ60" s="147"/>
      <c r="OZK60" s="147"/>
      <c r="OZL60" s="147"/>
      <c r="OZM60" s="147"/>
      <c r="OZN60" s="147"/>
      <c r="OZO60" s="147"/>
      <c r="OZP60" s="147"/>
      <c r="OZQ60" s="147"/>
      <c r="OZR60" s="147"/>
      <c r="OZS60" s="147"/>
      <c r="OZT60" s="147"/>
      <c r="OZU60" s="147"/>
      <c r="OZV60" s="147"/>
      <c r="OZW60" s="147"/>
      <c r="OZX60" s="147"/>
      <c r="OZY60" s="147"/>
      <c r="OZZ60" s="147"/>
      <c r="PAA60" s="147"/>
      <c r="PAB60" s="147"/>
      <c r="PAC60" s="147"/>
      <c r="PAD60" s="147"/>
      <c r="PAE60" s="147"/>
      <c r="PAF60" s="147"/>
      <c r="PAG60" s="147"/>
      <c r="PAH60" s="147"/>
      <c r="PAI60" s="147"/>
      <c r="PAJ60" s="147"/>
      <c r="PAK60" s="147"/>
      <c r="PAL60" s="147"/>
      <c r="PAM60" s="147"/>
      <c r="PAN60" s="147"/>
      <c r="PAO60" s="147"/>
      <c r="PAP60" s="147"/>
      <c r="PAQ60" s="147"/>
      <c r="PAR60" s="147"/>
      <c r="PAS60" s="147"/>
      <c r="PAT60" s="147"/>
      <c r="PAU60" s="147"/>
      <c r="PAV60" s="147"/>
      <c r="PAW60" s="147"/>
      <c r="PAX60" s="147"/>
      <c r="PAY60" s="147"/>
      <c r="PAZ60" s="147"/>
      <c r="PBA60" s="147"/>
      <c r="PBB60" s="147"/>
      <c r="PBC60" s="147"/>
      <c r="PBD60" s="147"/>
      <c r="PBE60" s="147"/>
      <c r="PBF60" s="147"/>
      <c r="PBG60" s="147"/>
      <c r="PBH60" s="147"/>
      <c r="PBI60" s="147"/>
      <c r="PBJ60" s="147"/>
      <c r="PBK60" s="147"/>
      <c r="PBL60" s="147"/>
      <c r="PBM60" s="147"/>
      <c r="PBN60" s="147"/>
      <c r="PBO60" s="147"/>
      <c r="PBP60" s="147"/>
      <c r="PBQ60" s="147"/>
      <c r="PBR60" s="147"/>
      <c r="PBS60" s="147"/>
      <c r="PBT60" s="147"/>
      <c r="PBU60" s="147"/>
      <c r="PBV60" s="147"/>
      <c r="PBW60" s="147"/>
      <c r="PBX60" s="147"/>
      <c r="PBY60" s="147"/>
      <c r="PBZ60" s="147"/>
      <c r="PCA60" s="147"/>
      <c r="PCB60" s="147"/>
      <c r="PCC60" s="147"/>
      <c r="PCD60" s="147"/>
      <c r="PCE60" s="147"/>
      <c r="PCF60" s="147"/>
      <c r="PCG60" s="147"/>
      <c r="PCH60" s="147"/>
      <c r="PCI60" s="147"/>
      <c r="PCJ60" s="147"/>
      <c r="PCK60" s="147"/>
      <c r="PCL60" s="147"/>
      <c r="PCM60" s="147"/>
      <c r="PCN60" s="147"/>
      <c r="PCO60" s="147"/>
      <c r="PCP60" s="147"/>
      <c r="PCQ60" s="147"/>
      <c r="PCR60" s="147"/>
      <c r="PCS60" s="147"/>
      <c r="PCT60" s="147"/>
      <c r="PCU60" s="147"/>
      <c r="PCV60" s="147"/>
      <c r="PCW60" s="147"/>
      <c r="PCX60" s="147"/>
      <c r="PCY60" s="147"/>
      <c r="PCZ60" s="147"/>
      <c r="PDA60" s="147"/>
      <c r="PDB60" s="147"/>
      <c r="PDC60" s="147"/>
      <c r="PDD60" s="147"/>
      <c r="PDE60" s="147"/>
      <c r="PDF60" s="147"/>
      <c r="PDG60" s="147"/>
      <c r="PDH60" s="147"/>
      <c r="PDI60" s="147"/>
      <c r="PDJ60" s="147"/>
      <c r="PDK60" s="147"/>
      <c r="PDL60" s="147"/>
      <c r="PDM60" s="147"/>
      <c r="PDN60" s="147"/>
      <c r="PDO60" s="147"/>
      <c r="PDP60" s="147"/>
      <c r="PDQ60" s="147"/>
      <c r="PDR60" s="147"/>
      <c r="PDS60" s="147"/>
      <c r="PDT60" s="147"/>
      <c r="PDU60" s="147"/>
      <c r="PDV60" s="147"/>
      <c r="PDW60" s="147"/>
      <c r="PDX60" s="147"/>
      <c r="PDY60" s="147"/>
      <c r="PDZ60" s="147"/>
      <c r="PEA60" s="147"/>
      <c r="PEB60" s="147"/>
      <c r="PEC60" s="147"/>
      <c r="PED60" s="147"/>
      <c r="PEE60" s="147"/>
      <c r="PEF60" s="147"/>
      <c r="PEG60" s="147"/>
      <c r="PEH60" s="147"/>
      <c r="PEI60" s="147"/>
      <c r="PEJ60" s="147"/>
      <c r="PEK60" s="147"/>
      <c r="PEL60" s="147"/>
      <c r="PEM60" s="147"/>
      <c r="PEN60" s="147"/>
      <c r="PEO60" s="147"/>
      <c r="PEP60" s="147"/>
      <c r="PEQ60" s="147"/>
      <c r="PER60" s="147"/>
      <c r="PES60" s="147"/>
      <c r="PET60" s="147"/>
      <c r="PEU60" s="147"/>
      <c r="PEV60" s="147"/>
      <c r="PEW60" s="147"/>
      <c r="PEX60" s="147"/>
      <c r="PEY60" s="147"/>
      <c r="PEZ60" s="147"/>
      <c r="PFA60" s="147"/>
      <c r="PFB60" s="147"/>
      <c r="PFC60" s="147"/>
      <c r="PFD60" s="147"/>
      <c r="PFE60" s="147"/>
      <c r="PFF60" s="147"/>
      <c r="PFG60" s="147"/>
      <c r="PFH60" s="147"/>
      <c r="PFI60" s="147"/>
      <c r="PFJ60" s="147"/>
      <c r="PFK60" s="147"/>
      <c r="PFL60" s="147"/>
      <c r="PFM60" s="147"/>
      <c r="PFN60" s="147"/>
      <c r="PFO60" s="147"/>
      <c r="PFP60" s="147"/>
      <c r="PFQ60" s="147"/>
      <c r="PFR60" s="147"/>
      <c r="PFS60" s="147"/>
      <c r="PFT60" s="147"/>
      <c r="PFU60" s="147"/>
      <c r="PFV60" s="147"/>
      <c r="PFW60" s="147"/>
      <c r="PFX60" s="147"/>
      <c r="PFY60" s="147"/>
      <c r="PFZ60" s="147"/>
      <c r="PGA60" s="147"/>
      <c r="PGB60" s="147"/>
      <c r="PGC60" s="147"/>
      <c r="PGD60" s="147"/>
      <c r="PGE60" s="147"/>
      <c r="PGF60" s="147"/>
      <c r="PGG60" s="147"/>
      <c r="PGH60" s="147"/>
      <c r="PGI60" s="147"/>
      <c r="PGJ60" s="147"/>
      <c r="PGK60" s="147"/>
      <c r="PGL60" s="147"/>
      <c r="PGM60" s="147"/>
      <c r="PGN60" s="147"/>
      <c r="PGO60" s="147"/>
      <c r="PGP60" s="147"/>
      <c r="PGQ60" s="147"/>
      <c r="PGR60" s="147"/>
      <c r="PGS60" s="147"/>
      <c r="PGT60" s="147"/>
      <c r="PGU60" s="147"/>
      <c r="PGV60" s="147"/>
      <c r="PGW60" s="147"/>
      <c r="PGX60" s="147"/>
      <c r="PGY60" s="147"/>
      <c r="PGZ60" s="147"/>
      <c r="PHA60" s="147"/>
      <c r="PHB60" s="147"/>
      <c r="PHC60" s="147"/>
      <c r="PHD60" s="147"/>
      <c r="PHE60" s="147"/>
      <c r="PHF60" s="147"/>
      <c r="PHG60" s="147"/>
      <c r="PHH60" s="147"/>
      <c r="PHI60" s="147"/>
      <c r="PHJ60" s="147"/>
      <c r="PHK60" s="147"/>
      <c r="PHL60" s="147"/>
      <c r="PHM60" s="147"/>
      <c r="PHN60" s="147"/>
      <c r="PHO60" s="147"/>
      <c r="PHP60" s="147"/>
      <c r="PHQ60" s="147"/>
      <c r="PHR60" s="147"/>
      <c r="PHS60" s="147"/>
      <c r="PHT60" s="147"/>
      <c r="PHU60" s="147"/>
      <c r="PHV60" s="147"/>
      <c r="PHW60" s="147"/>
      <c r="PHX60" s="147"/>
      <c r="PHY60" s="147"/>
      <c r="PHZ60" s="147"/>
      <c r="PIA60" s="147"/>
      <c r="PIB60" s="147"/>
      <c r="PIC60" s="147"/>
      <c r="PID60" s="147"/>
      <c r="PIE60" s="147"/>
      <c r="PIF60" s="147"/>
      <c r="PIG60" s="147"/>
      <c r="PIH60" s="147"/>
      <c r="PII60" s="147"/>
      <c r="PIJ60" s="147"/>
      <c r="PIK60" s="147"/>
      <c r="PIL60" s="147"/>
      <c r="PIM60" s="147"/>
      <c r="PIN60" s="147"/>
      <c r="PIO60" s="147"/>
      <c r="PIP60" s="147"/>
      <c r="PIQ60" s="147"/>
      <c r="PIR60" s="147"/>
      <c r="PIS60" s="147"/>
      <c r="PIT60" s="147"/>
      <c r="PIU60" s="147"/>
      <c r="PIV60" s="147"/>
      <c r="PIW60" s="147"/>
      <c r="PIX60" s="147"/>
      <c r="PIY60" s="147"/>
      <c r="PIZ60" s="147"/>
      <c r="PJA60" s="147"/>
      <c r="PJB60" s="147"/>
      <c r="PJC60" s="147"/>
      <c r="PJD60" s="147"/>
      <c r="PJE60" s="147"/>
      <c r="PJF60" s="147"/>
      <c r="PJG60" s="147"/>
      <c r="PJH60" s="147"/>
      <c r="PJI60" s="147"/>
      <c r="PJJ60" s="147"/>
      <c r="PJK60" s="147"/>
      <c r="PJL60" s="147"/>
      <c r="PJM60" s="147"/>
      <c r="PJN60" s="147"/>
      <c r="PJO60" s="147"/>
      <c r="PJP60" s="147"/>
      <c r="PJQ60" s="147"/>
      <c r="PJR60" s="147"/>
      <c r="PJS60" s="147"/>
      <c r="PJT60" s="147"/>
      <c r="PJU60" s="147"/>
      <c r="PJV60" s="147"/>
      <c r="PJW60" s="147"/>
      <c r="PJX60" s="147"/>
      <c r="PJY60" s="147"/>
      <c r="PJZ60" s="147"/>
      <c r="PKA60" s="147"/>
      <c r="PKB60" s="147"/>
      <c r="PKC60" s="147"/>
      <c r="PKD60" s="147"/>
      <c r="PKE60" s="147"/>
      <c r="PKF60" s="147"/>
      <c r="PKG60" s="147"/>
      <c r="PKH60" s="147"/>
      <c r="PKI60" s="147"/>
      <c r="PKJ60" s="147"/>
      <c r="PKK60" s="147"/>
      <c r="PKL60" s="147"/>
      <c r="PKM60" s="147"/>
      <c r="PKN60" s="147"/>
      <c r="PKO60" s="147"/>
      <c r="PKP60" s="147"/>
      <c r="PKQ60" s="147"/>
      <c r="PKR60" s="147"/>
      <c r="PKS60" s="147"/>
      <c r="PKT60" s="147"/>
      <c r="PKU60" s="147"/>
      <c r="PKV60" s="147"/>
      <c r="PKW60" s="147"/>
      <c r="PKX60" s="147"/>
      <c r="PKY60" s="147"/>
      <c r="PKZ60" s="147"/>
      <c r="PLA60" s="147"/>
      <c r="PLB60" s="147"/>
      <c r="PLC60" s="147"/>
      <c r="PLD60" s="147"/>
      <c r="PLE60" s="147"/>
      <c r="PLF60" s="147"/>
      <c r="PLG60" s="147"/>
      <c r="PLH60" s="147"/>
      <c r="PLI60" s="147"/>
      <c r="PLJ60" s="147"/>
      <c r="PLK60" s="147"/>
      <c r="PLL60" s="147"/>
      <c r="PLM60" s="147"/>
      <c r="PLN60" s="147"/>
      <c r="PLO60" s="147"/>
      <c r="PLP60" s="147"/>
      <c r="PLQ60" s="147"/>
      <c r="PLR60" s="147"/>
      <c r="PLS60" s="147"/>
      <c r="PLT60" s="147"/>
      <c r="PLU60" s="147"/>
      <c r="PLV60" s="147"/>
      <c r="PLW60" s="147"/>
      <c r="PLX60" s="147"/>
      <c r="PLY60" s="147"/>
      <c r="PLZ60" s="147"/>
      <c r="PMA60" s="147"/>
      <c r="PMB60" s="147"/>
      <c r="PMC60" s="147"/>
      <c r="PMD60" s="147"/>
      <c r="PME60" s="147"/>
      <c r="PMF60" s="147"/>
      <c r="PMG60" s="147"/>
      <c r="PMH60" s="147"/>
      <c r="PMI60" s="147"/>
      <c r="PMJ60" s="147"/>
      <c r="PMK60" s="147"/>
      <c r="PML60" s="147"/>
      <c r="PMM60" s="147"/>
      <c r="PMN60" s="147"/>
      <c r="PMO60" s="147"/>
      <c r="PMP60" s="147"/>
      <c r="PMQ60" s="147"/>
      <c r="PMR60" s="147"/>
      <c r="PMS60" s="147"/>
      <c r="PMT60" s="147"/>
      <c r="PMU60" s="147"/>
      <c r="PMV60" s="147"/>
      <c r="PMW60" s="147"/>
      <c r="PMX60" s="147"/>
      <c r="PMY60" s="147"/>
      <c r="PMZ60" s="147"/>
      <c r="PNA60" s="147"/>
      <c r="PNB60" s="147"/>
      <c r="PNC60" s="147"/>
      <c r="PND60" s="147"/>
      <c r="PNE60" s="147"/>
      <c r="PNF60" s="147"/>
      <c r="PNG60" s="147"/>
      <c r="PNH60" s="147"/>
      <c r="PNI60" s="147"/>
      <c r="PNJ60" s="147"/>
      <c r="PNK60" s="147"/>
      <c r="PNL60" s="147"/>
      <c r="PNM60" s="147"/>
      <c r="PNN60" s="147"/>
      <c r="PNO60" s="147"/>
      <c r="PNP60" s="147"/>
      <c r="PNQ60" s="147"/>
      <c r="PNR60" s="147"/>
      <c r="PNS60" s="147"/>
      <c r="PNT60" s="147"/>
      <c r="PNU60" s="147"/>
      <c r="PNV60" s="147"/>
      <c r="PNW60" s="147"/>
      <c r="PNX60" s="147"/>
      <c r="PNY60" s="147"/>
      <c r="PNZ60" s="147"/>
      <c r="POA60" s="147"/>
      <c r="POB60" s="147"/>
      <c r="POC60" s="147"/>
      <c r="POD60" s="147"/>
      <c r="POE60" s="147"/>
      <c r="POF60" s="147"/>
      <c r="POG60" s="147"/>
      <c r="POH60" s="147"/>
      <c r="POI60" s="147"/>
      <c r="POJ60" s="147"/>
      <c r="POK60" s="147"/>
      <c r="POL60" s="147"/>
      <c r="POM60" s="147"/>
      <c r="PON60" s="147"/>
      <c r="POO60" s="147"/>
      <c r="POP60" s="147"/>
      <c r="POQ60" s="147"/>
      <c r="POR60" s="147"/>
      <c r="POS60" s="147"/>
      <c r="POT60" s="147"/>
      <c r="POU60" s="147"/>
      <c r="POV60" s="147"/>
      <c r="POW60" s="147"/>
      <c r="POX60" s="147"/>
      <c r="POY60" s="147"/>
      <c r="POZ60" s="147"/>
      <c r="PPA60" s="147"/>
      <c r="PPB60" s="147"/>
      <c r="PPC60" s="147"/>
      <c r="PPD60" s="147"/>
      <c r="PPE60" s="147"/>
      <c r="PPF60" s="147"/>
      <c r="PPG60" s="147"/>
      <c r="PPH60" s="147"/>
      <c r="PPI60" s="147"/>
      <c r="PPJ60" s="147"/>
      <c r="PPK60" s="147"/>
      <c r="PPL60" s="147"/>
      <c r="PPM60" s="147"/>
      <c r="PPN60" s="147"/>
      <c r="PPO60" s="147"/>
      <c r="PPP60" s="147"/>
      <c r="PPQ60" s="147"/>
      <c r="PPR60" s="147"/>
      <c r="PPS60" s="147"/>
      <c r="PPT60" s="147"/>
      <c r="PPU60" s="147"/>
      <c r="PPV60" s="147"/>
      <c r="PPW60" s="147"/>
      <c r="PPX60" s="147"/>
      <c r="PPY60" s="147"/>
      <c r="PPZ60" s="147"/>
      <c r="PQA60" s="147"/>
      <c r="PQB60" s="147"/>
      <c r="PQC60" s="147"/>
      <c r="PQD60" s="147"/>
      <c r="PQE60" s="147"/>
      <c r="PQF60" s="147"/>
      <c r="PQG60" s="147"/>
      <c r="PQH60" s="147"/>
      <c r="PQI60" s="147"/>
      <c r="PQJ60" s="147"/>
      <c r="PQK60" s="147"/>
      <c r="PQL60" s="147"/>
      <c r="PQM60" s="147"/>
      <c r="PQN60" s="147"/>
      <c r="PQO60" s="147"/>
      <c r="PQP60" s="147"/>
      <c r="PQQ60" s="147"/>
      <c r="PQR60" s="147"/>
      <c r="PQS60" s="147"/>
      <c r="PQT60" s="147"/>
      <c r="PQU60" s="147"/>
      <c r="PQV60" s="147"/>
      <c r="PQW60" s="147"/>
      <c r="PQX60" s="147"/>
      <c r="PQY60" s="147"/>
      <c r="PQZ60" s="147"/>
      <c r="PRA60" s="147"/>
      <c r="PRB60" s="147"/>
      <c r="PRC60" s="147"/>
      <c r="PRD60" s="147"/>
      <c r="PRE60" s="147"/>
      <c r="PRF60" s="147"/>
      <c r="PRG60" s="147"/>
      <c r="PRH60" s="147"/>
      <c r="PRI60" s="147"/>
      <c r="PRJ60" s="147"/>
      <c r="PRK60" s="147"/>
      <c r="PRL60" s="147"/>
      <c r="PRM60" s="147"/>
      <c r="PRN60" s="147"/>
      <c r="PRO60" s="147"/>
      <c r="PRP60" s="147"/>
      <c r="PRQ60" s="147"/>
      <c r="PRR60" s="147"/>
      <c r="PRS60" s="147"/>
      <c r="PRT60" s="147"/>
      <c r="PRU60" s="147"/>
      <c r="PRV60" s="147"/>
      <c r="PRW60" s="147"/>
      <c r="PRX60" s="147"/>
      <c r="PRY60" s="147"/>
      <c r="PRZ60" s="147"/>
      <c r="PSA60" s="147"/>
      <c r="PSB60" s="147"/>
      <c r="PSC60" s="147"/>
      <c r="PSD60" s="147"/>
      <c r="PSE60" s="147"/>
      <c r="PSF60" s="147"/>
      <c r="PSG60" s="147"/>
      <c r="PSH60" s="147"/>
      <c r="PSI60" s="147"/>
      <c r="PSJ60" s="147"/>
      <c r="PSK60" s="147"/>
      <c r="PSL60" s="147"/>
      <c r="PSM60" s="147"/>
      <c r="PSN60" s="147"/>
      <c r="PSO60" s="147"/>
      <c r="PSP60" s="147"/>
      <c r="PSQ60" s="147"/>
      <c r="PSR60" s="147"/>
      <c r="PSS60" s="147"/>
      <c r="PST60" s="147"/>
      <c r="PSU60" s="147"/>
      <c r="PSV60" s="147"/>
      <c r="PSW60" s="147"/>
      <c r="PSX60" s="147"/>
      <c r="PSY60" s="147"/>
      <c r="PSZ60" s="147"/>
      <c r="PTA60" s="147"/>
      <c r="PTB60" s="147"/>
      <c r="PTC60" s="147"/>
      <c r="PTD60" s="147"/>
      <c r="PTE60" s="147"/>
      <c r="PTF60" s="147"/>
      <c r="PTG60" s="147"/>
      <c r="PTH60" s="147"/>
      <c r="PTI60" s="147"/>
      <c r="PTJ60" s="147"/>
      <c r="PTK60" s="147"/>
      <c r="PTL60" s="147"/>
      <c r="PTM60" s="147"/>
      <c r="PTN60" s="147"/>
      <c r="PTO60" s="147"/>
      <c r="PTP60" s="147"/>
      <c r="PTQ60" s="147"/>
      <c r="PTR60" s="147"/>
      <c r="PTS60" s="147"/>
      <c r="PTT60" s="147"/>
      <c r="PTU60" s="147"/>
      <c r="PTV60" s="147"/>
      <c r="PTW60" s="147"/>
      <c r="PTX60" s="147"/>
      <c r="PTY60" s="147"/>
      <c r="PTZ60" s="147"/>
      <c r="PUA60" s="147"/>
      <c r="PUB60" s="147"/>
      <c r="PUC60" s="147"/>
      <c r="PUD60" s="147"/>
      <c r="PUE60" s="147"/>
      <c r="PUF60" s="147"/>
      <c r="PUG60" s="147"/>
      <c r="PUH60" s="147"/>
      <c r="PUI60" s="147"/>
      <c r="PUJ60" s="147"/>
      <c r="PUK60" s="147"/>
      <c r="PUL60" s="147"/>
      <c r="PUM60" s="147"/>
      <c r="PUN60" s="147"/>
      <c r="PUO60" s="147"/>
      <c r="PUP60" s="147"/>
      <c r="PUQ60" s="147"/>
      <c r="PUR60" s="147"/>
      <c r="PUS60" s="147"/>
      <c r="PUT60" s="147"/>
      <c r="PUU60" s="147"/>
      <c r="PUV60" s="147"/>
      <c r="PUW60" s="147"/>
      <c r="PUX60" s="147"/>
      <c r="PUY60" s="147"/>
      <c r="PUZ60" s="147"/>
      <c r="PVA60" s="147"/>
      <c r="PVB60" s="147"/>
      <c r="PVC60" s="147"/>
      <c r="PVD60" s="147"/>
      <c r="PVE60" s="147"/>
      <c r="PVF60" s="147"/>
      <c r="PVG60" s="147"/>
      <c r="PVH60" s="147"/>
      <c r="PVI60" s="147"/>
      <c r="PVJ60" s="147"/>
      <c r="PVK60" s="147"/>
      <c r="PVL60" s="147"/>
      <c r="PVM60" s="147"/>
      <c r="PVN60" s="147"/>
      <c r="PVO60" s="147"/>
      <c r="PVP60" s="147"/>
      <c r="PVQ60" s="147"/>
      <c r="PVR60" s="147"/>
      <c r="PVS60" s="147"/>
      <c r="PVT60" s="147"/>
      <c r="PVU60" s="147"/>
      <c r="PVV60" s="147"/>
      <c r="PVW60" s="147"/>
      <c r="PVX60" s="147"/>
      <c r="PVY60" s="147"/>
      <c r="PVZ60" s="147"/>
      <c r="PWA60" s="147"/>
      <c r="PWB60" s="147"/>
      <c r="PWC60" s="147"/>
      <c r="PWD60" s="147"/>
      <c r="PWE60" s="147"/>
      <c r="PWF60" s="147"/>
      <c r="PWG60" s="147"/>
      <c r="PWH60" s="147"/>
      <c r="PWI60" s="147"/>
      <c r="PWJ60" s="147"/>
      <c r="PWK60" s="147"/>
      <c r="PWL60" s="147"/>
      <c r="PWM60" s="147"/>
      <c r="PWN60" s="147"/>
      <c r="PWO60" s="147"/>
      <c r="PWP60" s="147"/>
      <c r="PWQ60" s="147"/>
      <c r="PWR60" s="147"/>
      <c r="PWS60" s="147"/>
      <c r="PWT60" s="147"/>
      <c r="PWU60" s="147"/>
      <c r="PWV60" s="147"/>
      <c r="PWW60" s="147"/>
      <c r="PWX60" s="147"/>
      <c r="PWY60" s="147"/>
      <c r="PWZ60" s="147"/>
      <c r="PXA60" s="147"/>
      <c r="PXB60" s="147"/>
      <c r="PXC60" s="147"/>
      <c r="PXD60" s="147"/>
      <c r="PXE60" s="147"/>
      <c r="PXF60" s="147"/>
      <c r="PXG60" s="147"/>
      <c r="PXH60" s="147"/>
      <c r="PXI60" s="147"/>
      <c r="PXJ60" s="147"/>
      <c r="PXK60" s="147"/>
      <c r="PXL60" s="147"/>
      <c r="PXM60" s="147"/>
      <c r="PXN60" s="147"/>
      <c r="PXO60" s="147"/>
      <c r="PXP60" s="147"/>
      <c r="PXQ60" s="147"/>
      <c r="PXR60" s="147"/>
      <c r="PXS60" s="147"/>
      <c r="PXT60" s="147"/>
      <c r="PXU60" s="147"/>
      <c r="PXV60" s="147"/>
      <c r="PXW60" s="147"/>
      <c r="PXX60" s="147"/>
      <c r="PXY60" s="147"/>
      <c r="PXZ60" s="147"/>
      <c r="PYA60" s="147"/>
      <c r="PYB60" s="147"/>
      <c r="PYC60" s="147"/>
      <c r="PYD60" s="147"/>
      <c r="PYE60" s="147"/>
      <c r="PYF60" s="147"/>
      <c r="PYG60" s="147"/>
      <c r="PYH60" s="147"/>
      <c r="PYI60" s="147"/>
      <c r="PYJ60" s="147"/>
      <c r="PYK60" s="147"/>
      <c r="PYL60" s="147"/>
      <c r="PYM60" s="147"/>
      <c r="PYN60" s="147"/>
      <c r="PYO60" s="147"/>
      <c r="PYP60" s="147"/>
      <c r="PYQ60" s="147"/>
      <c r="PYR60" s="147"/>
      <c r="PYS60" s="147"/>
      <c r="PYT60" s="147"/>
      <c r="PYU60" s="147"/>
      <c r="PYV60" s="147"/>
      <c r="PYW60" s="147"/>
      <c r="PYX60" s="147"/>
      <c r="PYY60" s="147"/>
      <c r="PYZ60" s="147"/>
      <c r="PZA60" s="147"/>
      <c r="PZB60" s="147"/>
      <c r="PZC60" s="147"/>
      <c r="PZD60" s="147"/>
      <c r="PZE60" s="147"/>
      <c r="PZF60" s="147"/>
      <c r="PZG60" s="147"/>
      <c r="PZH60" s="147"/>
      <c r="PZI60" s="147"/>
      <c r="PZJ60" s="147"/>
      <c r="PZK60" s="147"/>
      <c r="PZL60" s="147"/>
      <c r="PZM60" s="147"/>
      <c r="PZN60" s="147"/>
      <c r="PZO60" s="147"/>
      <c r="PZP60" s="147"/>
      <c r="PZQ60" s="147"/>
      <c r="PZR60" s="147"/>
      <c r="PZS60" s="147"/>
      <c r="PZT60" s="147"/>
      <c r="PZU60" s="147"/>
      <c r="PZV60" s="147"/>
      <c r="PZW60" s="147"/>
      <c r="PZX60" s="147"/>
      <c r="PZY60" s="147"/>
      <c r="PZZ60" s="147"/>
      <c r="QAA60" s="147"/>
      <c r="QAB60" s="147"/>
      <c r="QAC60" s="147"/>
      <c r="QAD60" s="147"/>
      <c r="QAE60" s="147"/>
      <c r="QAF60" s="147"/>
      <c r="QAG60" s="147"/>
      <c r="QAH60" s="147"/>
      <c r="QAI60" s="147"/>
      <c r="QAJ60" s="147"/>
      <c r="QAK60" s="147"/>
      <c r="QAL60" s="147"/>
      <c r="QAM60" s="147"/>
      <c r="QAN60" s="147"/>
      <c r="QAO60" s="147"/>
      <c r="QAP60" s="147"/>
      <c r="QAQ60" s="147"/>
      <c r="QAR60" s="147"/>
      <c r="QAS60" s="147"/>
      <c r="QAT60" s="147"/>
      <c r="QAU60" s="147"/>
      <c r="QAV60" s="147"/>
      <c r="QAW60" s="147"/>
      <c r="QAX60" s="147"/>
      <c r="QAY60" s="147"/>
      <c r="QAZ60" s="147"/>
      <c r="QBA60" s="147"/>
      <c r="QBB60" s="147"/>
      <c r="QBC60" s="147"/>
      <c r="QBD60" s="147"/>
      <c r="QBE60" s="147"/>
      <c r="QBF60" s="147"/>
      <c r="QBG60" s="147"/>
      <c r="QBH60" s="147"/>
      <c r="QBI60" s="147"/>
      <c r="QBJ60" s="147"/>
      <c r="QBK60" s="147"/>
      <c r="QBL60" s="147"/>
      <c r="QBM60" s="147"/>
      <c r="QBN60" s="147"/>
      <c r="QBO60" s="147"/>
      <c r="QBP60" s="147"/>
      <c r="QBQ60" s="147"/>
      <c r="QBR60" s="147"/>
      <c r="QBS60" s="147"/>
      <c r="QBT60" s="147"/>
      <c r="QBU60" s="147"/>
      <c r="QBV60" s="147"/>
      <c r="QBW60" s="147"/>
      <c r="QBX60" s="147"/>
      <c r="QBY60" s="147"/>
      <c r="QBZ60" s="147"/>
      <c r="QCA60" s="147"/>
      <c r="QCB60" s="147"/>
      <c r="QCC60" s="147"/>
      <c r="QCD60" s="147"/>
      <c r="QCE60" s="147"/>
      <c r="QCF60" s="147"/>
      <c r="QCG60" s="147"/>
      <c r="QCH60" s="147"/>
      <c r="QCI60" s="147"/>
      <c r="QCJ60" s="147"/>
      <c r="QCK60" s="147"/>
      <c r="QCL60" s="147"/>
      <c r="QCM60" s="147"/>
      <c r="QCN60" s="147"/>
      <c r="QCO60" s="147"/>
      <c r="QCP60" s="147"/>
      <c r="QCQ60" s="147"/>
      <c r="QCR60" s="147"/>
      <c r="QCS60" s="147"/>
      <c r="QCT60" s="147"/>
      <c r="QCU60" s="147"/>
      <c r="QCV60" s="147"/>
      <c r="QCW60" s="147"/>
      <c r="QCX60" s="147"/>
      <c r="QCY60" s="147"/>
      <c r="QCZ60" s="147"/>
      <c r="QDA60" s="147"/>
      <c r="QDB60" s="147"/>
      <c r="QDC60" s="147"/>
      <c r="QDD60" s="147"/>
      <c r="QDE60" s="147"/>
      <c r="QDF60" s="147"/>
      <c r="QDG60" s="147"/>
      <c r="QDH60" s="147"/>
      <c r="QDI60" s="147"/>
      <c r="QDJ60" s="147"/>
      <c r="QDK60" s="147"/>
      <c r="QDL60" s="147"/>
      <c r="QDM60" s="147"/>
      <c r="QDN60" s="147"/>
      <c r="QDO60" s="147"/>
      <c r="QDP60" s="147"/>
      <c r="QDQ60" s="147"/>
      <c r="QDR60" s="147"/>
      <c r="QDS60" s="147"/>
      <c r="QDT60" s="147"/>
      <c r="QDU60" s="147"/>
      <c r="QDV60" s="147"/>
      <c r="QDW60" s="147"/>
      <c r="QDX60" s="147"/>
      <c r="QDY60" s="147"/>
      <c r="QDZ60" s="147"/>
      <c r="QEA60" s="147"/>
      <c r="QEB60" s="147"/>
      <c r="QEC60" s="147"/>
      <c r="QED60" s="147"/>
      <c r="QEE60" s="147"/>
      <c r="QEF60" s="147"/>
      <c r="QEG60" s="147"/>
      <c r="QEH60" s="147"/>
      <c r="QEI60" s="147"/>
      <c r="QEJ60" s="147"/>
      <c r="QEK60" s="147"/>
      <c r="QEL60" s="147"/>
      <c r="QEM60" s="147"/>
      <c r="QEN60" s="147"/>
      <c r="QEO60" s="147"/>
      <c r="QEP60" s="147"/>
      <c r="QEQ60" s="147"/>
      <c r="QER60" s="147"/>
      <c r="QES60" s="147"/>
      <c r="QET60" s="147"/>
      <c r="QEU60" s="147"/>
      <c r="QEV60" s="147"/>
      <c r="QEW60" s="147"/>
      <c r="QEX60" s="147"/>
      <c r="QEY60" s="147"/>
      <c r="QEZ60" s="147"/>
      <c r="QFA60" s="147"/>
      <c r="QFB60" s="147"/>
      <c r="QFC60" s="147"/>
      <c r="QFD60" s="147"/>
      <c r="QFE60" s="147"/>
      <c r="QFF60" s="147"/>
      <c r="QFG60" s="147"/>
      <c r="QFH60" s="147"/>
      <c r="QFI60" s="147"/>
      <c r="QFJ60" s="147"/>
      <c r="QFK60" s="147"/>
      <c r="QFL60" s="147"/>
      <c r="QFM60" s="147"/>
      <c r="QFN60" s="147"/>
      <c r="QFO60" s="147"/>
      <c r="QFP60" s="147"/>
      <c r="QFQ60" s="147"/>
      <c r="QFR60" s="147"/>
      <c r="QFS60" s="147"/>
      <c r="QFT60" s="147"/>
      <c r="QFU60" s="147"/>
      <c r="QFV60" s="147"/>
      <c r="QFW60" s="147"/>
      <c r="QFX60" s="147"/>
      <c r="QFY60" s="147"/>
      <c r="QFZ60" s="147"/>
      <c r="QGA60" s="147"/>
      <c r="QGB60" s="147"/>
      <c r="QGC60" s="147"/>
      <c r="QGD60" s="147"/>
      <c r="QGE60" s="147"/>
      <c r="QGF60" s="147"/>
      <c r="QGG60" s="147"/>
      <c r="QGH60" s="147"/>
      <c r="QGI60" s="147"/>
      <c r="QGJ60" s="147"/>
      <c r="QGK60" s="147"/>
      <c r="QGL60" s="147"/>
      <c r="QGM60" s="147"/>
      <c r="QGN60" s="147"/>
      <c r="QGO60" s="147"/>
      <c r="QGP60" s="147"/>
      <c r="QGQ60" s="147"/>
      <c r="QGR60" s="147"/>
      <c r="QGS60" s="147"/>
      <c r="QGT60" s="147"/>
      <c r="QGU60" s="147"/>
      <c r="QGV60" s="147"/>
      <c r="QGW60" s="147"/>
      <c r="QGX60" s="147"/>
      <c r="QGY60" s="147"/>
      <c r="QGZ60" s="147"/>
      <c r="QHA60" s="147"/>
      <c r="QHB60" s="147"/>
      <c r="QHC60" s="147"/>
      <c r="QHD60" s="147"/>
      <c r="QHE60" s="147"/>
      <c r="QHF60" s="147"/>
      <c r="QHG60" s="147"/>
      <c r="QHH60" s="147"/>
      <c r="QHI60" s="147"/>
      <c r="QHJ60" s="147"/>
      <c r="QHK60" s="147"/>
      <c r="QHL60" s="147"/>
      <c r="QHM60" s="147"/>
      <c r="QHN60" s="147"/>
      <c r="QHO60" s="147"/>
      <c r="QHP60" s="147"/>
      <c r="QHQ60" s="147"/>
      <c r="QHR60" s="147"/>
      <c r="QHS60" s="147"/>
      <c r="QHT60" s="147"/>
      <c r="QHU60" s="147"/>
      <c r="QHV60" s="147"/>
      <c r="QHW60" s="147"/>
      <c r="QHX60" s="147"/>
      <c r="QHY60" s="147"/>
      <c r="QHZ60" s="147"/>
      <c r="QIA60" s="147"/>
      <c r="QIB60" s="147"/>
      <c r="QIC60" s="147"/>
      <c r="QID60" s="147"/>
      <c r="QIE60" s="147"/>
      <c r="QIF60" s="147"/>
      <c r="QIG60" s="147"/>
      <c r="QIH60" s="147"/>
      <c r="QII60" s="147"/>
      <c r="QIJ60" s="147"/>
      <c r="QIK60" s="147"/>
      <c r="QIL60" s="147"/>
      <c r="QIM60" s="147"/>
      <c r="QIN60" s="147"/>
      <c r="QIO60" s="147"/>
      <c r="QIP60" s="147"/>
      <c r="QIQ60" s="147"/>
      <c r="QIR60" s="147"/>
      <c r="QIS60" s="147"/>
      <c r="QIT60" s="147"/>
      <c r="QIU60" s="147"/>
      <c r="QIV60" s="147"/>
      <c r="QIW60" s="147"/>
      <c r="QIX60" s="147"/>
      <c r="QIY60" s="147"/>
      <c r="QIZ60" s="147"/>
      <c r="QJA60" s="147"/>
      <c r="QJB60" s="147"/>
      <c r="QJC60" s="147"/>
      <c r="QJD60" s="147"/>
      <c r="QJE60" s="147"/>
      <c r="QJF60" s="147"/>
      <c r="QJG60" s="147"/>
      <c r="QJH60" s="147"/>
      <c r="QJI60" s="147"/>
      <c r="QJJ60" s="147"/>
      <c r="QJK60" s="147"/>
      <c r="QJL60" s="147"/>
      <c r="QJM60" s="147"/>
      <c r="QJN60" s="147"/>
      <c r="QJO60" s="147"/>
      <c r="QJP60" s="147"/>
      <c r="QJQ60" s="147"/>
      <c r="QJR60" s="147"/>
      <c r="QJS60" s="147"/>
      <c r="QJT60" s="147"/>
      <c r="QJU60" s="147"/>
      <c r="QJV60" s="147"/>
      <c r="QJW60" s="147"/>
      <c r="QJX60" s="147"/>
      <c r="QJY60" s="147"/>
      <c r="QJZ60" s="147"/>
      <c r="QKA60" s="147"/>
      <c r="QKB60" s="147"/>
      <c r="QKC60" s="147"/>
      <c r="QKD60" s="147"/>
      <c r="QKE60" s="147"/>
      <c r="QKF60" s="147"/>
      <c r="QKG60" s="147"/>
      <c r="QKH60" s="147"/>
      <c r="QKI60" s="147"/>
      <c r="QKJ60" s="147"/>
      <c r="QKK60" s="147"/>
      <c r="QKL60" s="147"/>
      <c r="QKM60" s="147"/>
      <c r="QKN60" s="147"/>
      <c r="QKO60" s="147"/>
      <c r="QKP60" s="147"/>
      <c r="QKQ60" s="147"/>
      <c r="QKR60" s="147"/>
      <c r="QKS60" s="147"/>
      <c r="QKT60" s="147"/>
      <c r="QKU60" s="147"/>
      <c r="QKV60" s="147"/>
      <c r="QKW60" s="147"/>
      <c r="QKX60" s="147"/>
      <c r="QKY60" s="147"/>
      <c r="QKZ60" s="147"/>
      <c r="QLA60" s="147"/>
      <c r="QLB60" s="147"/>
      <c r="QLC60" s="147"/>
      <c r="QLD60" s="147"/>
      <c r="QLE60" s="147"/>
      <c r="QLF60" s="147"/>
      <c r="QLG60" s="147"/>
      <c r="QLH60" s="147"/>
      <c r="QLI60" s="147"/>
      <c r="QLJ60" s="147"/>
      <c r="QLK60" s="147"/>
      <c r="QLL60" s="147"/>
      <c r="QLM60" s="147"/>
      <c r="QLN60" s="147"/>
      <c r="QLO60" s="147"/>
      <c r="QLP60" s="147"/>
      <c r="QLQ60" s="147"/>
      <c r="QLR60" s="147"/>
      <c r="QLS60" s="147"/>
      <c r="QLT60" s="147"/>
      <c r="QLU60" s="147"/>
      <c r="QLV60" s="147"/>
      <c r="QLW60" s="147"/>
      <c r="QLX60" s="147"/>
      <c r="QLY60" s="147"/>
      <c r="QLZ60" s="147"/>
      <c r="QMA60" s="147"/>
      <c r="QMB60" s="147"/>
      <c r="QMC60" s="147"/>
      <c r="QMD60" s="147"/>
      <c r="QME60" s="147"/>
      <c r="QMF60" s="147"/>
      <c r="QMG60" s="147"/>
      <c r="QMH60" s="147"/>
      <c r="QMI60" s="147"/>
      <c r="QMJ60" s="147"/>
      <c r="QMK60" s="147"/>
      <c r="QML60" s="147"/>
      <c r="QMM60" s="147"/>
      <c r="QMN60" s="147"/>
      <c r="QMO60" s="147"/>
      <c r="QMP60" s="147"/>
      <c r="QMQ60" s="147"/>
      <c r="QMR60" s="147"/>
      <c r="QMS60" s="147"/>
      <c r="QMT60" s="147"/>
      <c r="QMU60" s="147"/>
      <c r="QMV60" s="147"/>
      <c r="QMW60" s="147"/>
      <c r="QMX60" s="147"/>
      <c r="QMY60" s="147"/>
      <c r="QMZ60" s="147"/>
      <c r="QNA60" s="147"/>
      <c r="QNB60" s="147"/>
      <c r="QNC60" s="147"/>
      <c r="QND60" s="147"/>
      <c r="QNE60" s="147"/>
      <c r="QNF60" s="147"/>
      <c r="QNG60" s="147"/>
      <c r="QNH60" s="147"/>
      <c r="QNI60" s="147"/>
      <c r="QNJ60" s="147"/>
      <c r="QNK60" s="147"/>
      <c r="QNL60" s="147"/>
      <c r="QNM60" s="147"/>
      <c r="QNN60" s="147"/>
      <c r="QNO60" s="147"/>
      <c r="QNP60" s="147"/>
      <c r="QNQ60" s="147"/>
      <c r="QNR60" s="147"/>
      <c r="QNS60" s="147"/>
      <c r="QNT60" s="147"/>
      <c r="QNU60" s="147"/>
      <c r="QNV60" s="147"/>
      <c r="QNW60" s="147"/>
      <c r="QNX60" s="147"/>
      <c r="QNY60" s="147"/>
      <c r="QNZ60" s="147"/>
      <c r="QOA60" s="147"/>
      <c r="QOB60" s="147"/>
      <c r="QOC60" s="147"/>
      <c r="QOD60" s="147"/>
      <c r="QOE60" s="147"/>
      <c r="QOF60" s="147"/>
      <c r="QOG60" s="147"/>
      <c r="QOH60" s="147"/>
      <c r="QOI60" s="147"/>
      <c r="QOJ60" s="147"/>
      <c r="QOK60" s="147"/>
      <c r="QOL60" s="147"/>
      <c r="QOM60" s="147"/>
      <c r="QON60" s="147"/>
      <c r="QOO60" s="147"/>
      <c r="QOP60" s="147"/>
      <c r="QOQ60" s="147"/>
      <c r="QOR60" s="147"/>
      <c r="QOS60" s="147"/>
      <c r="QOT60" s="147"/>
      <c r="QOU60" s="147"/>
      <c r="QOV60" s="147"/>
      <c r="QOW60" s="147"/>
      <c r="QOX60" s="147"/>
      <c r="QOY60" s="147"/>
      <c r="QOZ60" s="147"/>
      <c r="QPA60" s="147"/>
      <c r="QPB60" s="147"/>
      <c r="QPC60" s="147"/>
      <c r="QPD60" s="147"/>
      <c r="QPE60" s="147"/>
      <c r="QPF60" s="147"/>
      <c r="QPG60" s="147"/>
      <c r="QPH60" s="147"/>
      <c r="QPI60" s="147"/>
      <c r="QPJ60" s="147"/>
      <c r="QPK60" s="147"/>
      <c r="QPL60" s="147"/>
      <c r="QPM60" s="147"/>
      <c r="QPN60" s="147"/>
      <c r="QPO60" s="147"/>
      <c r="QPP60" s="147"/>
      <c r="QPQ60" s="147"/>
      <c r="QPR60" s="147"/>
      <c r="QPS60" s="147"/>
      <c r="QPT60" s="147"/>
      <c r="QPU60" s="147"/>
      <c r="QPV60" s="147"/>
      <c r="QPW60" s="147"/>
      <c r="QPX60" s="147"/>
      <c r="QPY60" s="147"/>
      <c r="QPZ60" s="147"/>
      <c r="QQA60" s="147"/>
      <c r="QQB60" s="147"/>
      <c r="QQC60" s="147"/>
      <c r="QQD60" s="147"/>
      <c r="QQE60" s="147"/>
      <c r="QQF60" s="147"/>
      <c r="QQG60" s="147"/>
      <c r="QQH60" s="147"/>
      <c r="QQI60" s="147"/>
      <c r="QQJ60" s="147"/>
      <c r="QQK60" s="147"/>
      <c r="QQL60" s="147"/>
      <c r="QQM60" s="147"/>
      <c r="QQN60" s="147"/>
      <c r="QQO60" s="147"/>
      <c r="QQP60" s="147"/>
      <c r="QQQ60" s="147"/>
      <c r="QQR60" s="147"/>
      <c r="QQS60" s="147"/>
      <c r="QQT60" s="147"/>
      <c r="QQU60" s="147"/>
      <c r="QQV60" s="147"/>
      <c r="QQW60" s="147"/>
      <c r="QQX60" s="147"/>
      <c r="QQY60" s="147"/>
      <c r="QQZ60" s="147"/>
      <c r="QRA60" s="147"/>
      <c r="QRB60" s="147"/>
      <c r="QRC60" s="147"/>
      <c r="QRD60" s="147"/>
      <c r="QRE60" s="147"/>
      <c r="QRF60" s="147"/>
      <c r="QRG60" s="147"/>
      <c r="QRH60" s="147"/>
      <c r="QRI60" s="147"/>
      <c r="QRJ60" s="147"/>
      <c r="QRK60" s="147"/>
      <c r="QRL60" s="147"/>
      <c r="QRM60" s="147"/>
      <c r="QRN60" s="147"/>
      <c r="QRO60" s="147"/>
      <c r="QRP60" s="147"/>
      <c r="QRQ60" s="147"/>
      <c r="QRR60" s="147"/>
      <c r="QRS60" s="147"/>
      <c r="QRT60" s="147"/>
      <c r="QRU60" s="147"/>
      <c r="QRV60" s="147"/>
      <c r="QRW60" s="147"/>
      <c r="QRX60" s="147"/>
      <c r="QRY60" s="147"/>
      <c r="QRZ60" s="147"/>
      <c r="QSA60" s="147"/>
      <c r="QSB60" s="147"/>
      <c r="QSC60" s="147"/>
      <c r="QSD60" s="147"/>
      <c r="QSE60" s="147"/>
      <c r="QSF60" s="147"/>
      <c r="QSG60" s="147"/>
      <c r="QSH60" s="147"/>
      <c r="QSI60" s="147"/>
      <c r="QSJ60" s="147"/>
      <c r="QSK60" s="147"/>
      <c r="QSL60" s="147"/>
      <c r="QSM60" s="147"/>
      <c r="QSN60" s="147"/>
      <c r="QSO60" s="147"/>
      <c r="QSP60" s="147"/>
      <c r="QSQ60" s="147"/>
      <c r="QSR60" s="147"/>
      <c r="QSS60" s="147"/>
      <c r="QST60" s="147"/>
      <c r="QSU60" s="147"/>
      <c r="QSV60" s="147"/>
      <c r="QSW60" s="147"/>
      <c r="QSX60" s="147"/>
      <c r="QSY60" s="147"/>
      <c r="QSZ60" s="147"/>
      <c r="QTA60" s="147"/>
      <c r="QTB60" s="147"/>
      <c r="QTC60" s="147"/>
      <c r="QTD60" s="147"/>
      <c r="QTE60" s="147"/>
      <c r="QTF60" s="147"/>
      <c r="QTG60" s="147"/>
      <c r="QTH60" s="147"/>
      <c r="QTI60" s="147"/>
      <c r="QTJ60" s="147"/>
      <c r="QTK60" s="147"/>
      <c r="QTL60" s="147"/>
      <c r="QTM60" s="147"/>
      <c r="QTN60" s="147"/>
      <c r="QTO60" s="147"/>
      <c r="QTP60" s="147"/>
      <c r="QTQ60" s="147"/>
      <c r="QTR60" s="147"/>
      <c r="QTS60" s="147"/>
      <c r="QTT60" s="147"/>
      <c r="QTU60" s="147"/>
      <c r="QTV60" s="147"/>
      <c r="QTW60" s="147"/>
      <c r="QTX60" s="147"/>
      <c r="QTY60" s="147"/>
      <c r="QTZ60" s="147"/>
      <c r="QUA60" s="147"/>
      <c r="QUB60" s="147"/>
      <c r="QUC60" s="147"/>
      <c r="QUD60" s="147"/>
      <c r="QUE60" s="147"/>
      <c r="QUF60" s="147"/>
      <c r="QUG60" s="147"/>
      <c r="QUH60" s="147"/>
      <c r="QUI60" s="147"/>
      <c r="QUJ60" s="147"/>
      <c r="QUK60" s="147"/>
      <c r="QUL60" s="147"/>
      <c r="QUM60" s="147"/>
      <c r="QUN60" s="147"/>
      <c r="QUO60" s="147"/>
      <c r="QUP60" s="147"/>
      <c r="QUQ60" s="147"/>
      <c r="QUR60" s="147"/>
      <c r="QUS60" s="147"/>
      <c r="QUT60" s="147"/>
      <c r="QUU60" s="147"/>
      <c r="QUV60" s="147"/>
      <c r="QUW60" s="147"/>
      <c r="QUX60" s="147"/>
      <c r="QUY60" s="147"/>
      <c r="QUZ60" s="147"/>
      <c r="QVA60" s="147"/>
      <c r="QVB60" s="147"/>
      <c r="QVC60" s="147"/>
      <c r="QVD60" s="147"/>
      <c r="QVE60" s="147"/>
      <c r="QVF60" s="147"/>
      <c r="QVG60" s="147"/>
      <c r="QVH60" s="147"/>
      <c r="QVI60" s="147"/>
      <c r="QVJ60" s="147"/>
      <c r="QVK60" s="147"/>
      <c r="QVL60" s="147"/>
      <c r="QVM60" s="147"/>
      <c r="QVN60" s="147"/>
      <c r="QVO60" s="147"/>
      <c r="QVP60" s="147"/>
      <c r="QVQ60" s="147"/>
      <c r="QVR60" s="147"/>
      <c r="QVS60" s="147"/>
      <c r="QVT60" s="147"/>
      <c r="QVU60" s="147"/>
      <c r="QVV60" s="147"/>
      <c r="QVW60" s="147"/>
      <c r="QVX60" s="147"/>
      <c r="QVY60" s="147"/>
      <c r="QVZ60" s="147"/>
      <c r="QWA60" s="147"/>
      <c r="QWB60" s="147"/>
      <c r="QWC60" s="147"/>
      <c r="QWD60" s="147"/>
      <c r="QWE60" s="147"/>
      <c r="QWF60" s="147"/>
      <c r="QWG60" s="147"/>
      <c r="QWH60" s="147"/>
      <c r="QWI60" s="147"/>
      <c r="QWJ60" s="147"/>
      <c r="QWK60" s="147"/>
      <c r="QWL60" s="147"/>
      <c r="QWM60" s="147"/>
      <c r="QWN60" s="147"/>
      <c r="QWO60" s="147"/>
      <c r="QWP60" s="147"/>
      <c r="QWQ60" s="147"/>
      <c r="QWR60" s="147"/>
      <c r="QWS60" s="147"/>
      <c r="QWT60" s="147"/>
      <c r="QWU60" s="147"/>
      <c r="QWV60" s="147"/>
      <c r="QWW60" s="147"/>
      <c r="QWX60" s="147"/>
      <c r="QWY60" s="147"/>
      <c r="QWZ60" s="147"/>
      <c r="QXA60" s="147"/>
      <c r="QXB60" s="147"/>
      <c r="QXC60" s="147"/>
      <c r="QXD60" s="147"/>
      <c r="QXE60" s="147"/>
      <c r="QXF60" s="147"/>
      <c r="QXG60" s="147"/>
      <c r="QXH60" s="147"/>
      <c r="QXI60" s="147"/>
      <c r="QXJ60" s="147"/>
      <c r="QXK60" s="147"/>
      <c r="QXL60" s="147"/>
      <c r="QXM60" s="147"/>
      <c r="QXN60" s="147"/>
      <c r="QXO60" s="147"/>
      <c r="QXP60" s="147"/>
      <c r="QXQ60" s="147"/>
      <c r="QXR60" s="147"/>
      <c r="QXS60" s="147"/>
      <c r="QXT60" s="147"/>
      <c r="QXU60" s="147"/>
      <c r="QXV60" s="147"/>
      <c r="QXW60" s="147"/>
      <c r="QXX60" s="147"/>
      <c r="QXY60" s="147"/>
      <c r="QXZ60" s="147"/>
      <c r="QYA60" s="147"/>
      <c r="QYB60" s="147"/>
      <c r="QYC60" s="147"/>
      <c r="QYD60" s="147"/>
      <c r="QYE60" s="147"/>
      <c r="QYF60" s="147"/>
      <c r="QYG60" s="147"/>
      <c r="QYH60" s="147"/>
      <c r="QYI60" s="147"/>
      <c r="QYJ60" s="147"/>
      <c r="QYK60" s="147"/>
      <c r="QYL60" s="147"/>
      <c r="QYM60" s="147"/>
      <c r="QYN60" s="147"/>
      <c r="QYO60" s="147"/>
      <c r="QYP60" s="147"/>
      <c r="QYQ60" s="147"/>
      <c r="QYR60" s="147"/>
      <c r="QYS60" s="147"/>
      <c r="QYT60" s="147"/>
      <c r="QYU60" s="147"/>
      <c r="QYV60" s="147"/>
      <c r="QYW60" s="147"/>
      <c r="QYX60" s="147"/>
      <c r="QYY60" s="147"/>
      <c r="QYZ60" s="147"/>
      <c r="QZA60" s="147"/>
      <c r="QZB60" s="147"/>
      <c r="QZC60" s="147"/>
      <c r="QZD60" s="147"/>
      <c r="QZE60" s="147"/>
      <c r="QZF60" s="147"/>
      <c r="QZG60" s="147"/>
      <c r="QZH60" s="147"/>
      <c r="QZI60" s="147"/>
      <c r="QZJ60" s="147"/>
      <c r="QZK60" s="147"/>
      <c r="QZL60" s="147"/>
      <c r="QZM60" s="147"/>
      <c r="QZN60" s="147"/>
      <c r="QZO60" s="147"/>
      <c r="QZP60" s="147"/>
      <c r="QZQ60" s="147"/>
      <c r="QZR60" s="147"/>
      <c r="QZS60" s="147"/>
      <c r="QZT60" s="147"/>
      <c r="QZU60" s="147"/>
      <c r="QZV60" s="147"/>
      <c r="QZW60" s="147"/>
      <c r="QZX60" s="147"/>
      <c r="QZY60" s="147"/>
      <c r="QZZ60" s="147"/>
      <c r="RAA60" s="147"/>
      <c r="RAB60" s="147"/>
      <c r="RAC60" s="147"/>
      <c r="RAD60" s="147"/>
      <c r="RAE60" s="147"/>
      <c r="RAF60" s="147"/>
      <c r="RAG60" s="147"/>
      <c r="RAH60" s="147"/>
      <c r="RAI60" s="147"/>
      <c r="RAJ60" s="147"/>
      <c r="RAK60" s="147"/>
      <c r="RAL60" s="147"/>
      <c r="RAM60" s="147"/>
      <c r="RAN60" s="147"/>
      <c r="RAO60" s="147"/>
      <c r="RAP60" s="147"/>
      <c r="RAQ60" s="147"/>
      <c r="RAR60" s="147"/>
      <c r="RAS60" s="147"/>
      <c r="RAT60" s="147"/>
      <c r="RAU60" s="147"/>
      <c r="RAV60" s="147"/>
      <c r="RAW60" s="147"/>
      <c r="RAX60" s="147"/>
      <c r="RAY60" s="147"/>
      <c r="RAZ60" s="147"/>
      <c r="RBA60" s="147"/>
      <c r="RBB60" s="147"/>
      <c r="RBC60" s="147"/>
      <c r="RBD60" s="147"/>
      <c r="RBE60" s="147"/>
      <c r="RBF60" s="147"/>
      <c r="RBG60" s="147"/>
      <c r="RBH60" s="147"/>
      <c r="RBI60" s="147"/>
      <c r="RBJ60" s="147"/>
      <c r="RBK60" s="147"/>
      <c r="RBL60" s="147"/>
      <c r="RBM60" s="147"/>
      <c r="RBN60" s="147"/>
      <c r="RBO60" s="147"/>
      <c r="RBP60" s="147"/>
      <c r="RBQ60" s="147"/>
      <c r="RBR60" s="147"/>
      <c r="RBS60" s="147"/>
      <c r="RBT60" s="147"/>
      <c r="RBU60" s="147"/>
      <c r="RBV60" s="147"/>
      <c r="RBW60" s="147"/>
      <c r="RBX60" s="147"/>
      <c r="RBY60" s="147"/>
      <c r="RBZ60" s="147"/>
      <c r="RCA60" s="147"/>
      <c r="RCB60" s="147"/>
      <c r="RCC60" s="147"/>
      <c r="RCD60" s="147"/>
      <c r="RCE60" s="147"/>
      <c r="RCF60" s="147"/>
      <c r="RCG60" s="147"/>
      <c r="RCH60" s="147"/>
      <c r="RCI60" s="147"/>
      <c r="RCJ60" s="147"/>
      <c r="RCK60" s="147"/>
      <c r="RCL60" s="147"/>
      <c r="RCM60" s="147"/>
      <c r="RCN60" s="147"/>
      <c r="RCO60" s="147"/>
      <c r="RCP60" s="147"/>
      <c r="RCQ60" s="147"/>
      <c r="RCR60" s="147"/>
      <c r="RCS60" s="147"/>
      <c r="RCT60" s="147"/>
      <c r="RCU60" s="147"/>
      <c r="RCV60" s="147"/>
      <c r="RCW60" s="147"/>
      <c r="RCX60" s="147"/>
      <c r="RCY60" s="147"/>
      <c r="RCZ60" s="147"/>
      <c r="RDA60" s="147"/>
      <c r="RDB60" s="147"/>
      <c r="RDC60" s="147"/>
      <c r="RDD60" s="147"/>
      <c r="RDE60" s="147"/>
      <c r="RDF60" s="147"/>
      <c r="RDG60" s="147"/>
      <c r="RDH60" s="147"/>
      <c r="RDI60" s="147"/>
      <c r="RDJ60" s="147"/>
      <c r="RDK60" s="147"/>
      <c r="RDL60" s="147"/>
      <c r="RDM60" s="147"/>
      <c r="RDN60" s="147"/>
      <c r="RDO60" s="147"/>
      <c r="RDP60" s="147"/>
      <c r="RDQ60" s="147"/>
      <c r="RDR60" s="147"/>
      <c r="RDS60" s="147"/>
      <c r="RDT60" s="147"/>
      <c r="RDU60" s="147"/>
      <c r="RDV60" s="147"/>
      <c r="RDW60" s="147"/>
      <c r="RDX60" s="147"/>
      <c r="RDY60" s="147"/>
      <c r="RDZ60" s="147"/>
      <c r="REA60" s="147"/>
      <c r="REB60" s="147"/>
      <c r="REC60" s="147"/>
      <c r="RED60" s="147"/>
      <c r="REE60" s="147"/>
      <c r="REF60" s="147"/>
      <c r="REG60" s="147"/>
      <c r="REH60" s="147"/>
      <c r="REI60" s="147"/>
      <c r="REJ60" s="147"/>
      <c r="REK60" s="147"/>
      <c r="REL60" s="147"/>
      <c r="REM60" s="147"/>
      <c r="REN60" s="147"/>
      <c r="REO60" s="147"/>
      <c r="REP60" s="147"/>
      <c r="REQ60" s="147"/>
      <c r="RER60" s="147"/>
      <c r="RES60" s="147"/>
      <c r="RET60" s="147"/>
      <c r="REU60" s="147"/>
      <c r="REV60" s="147"/>
      <c r="REW60" s="147"/>
      <c r="REX60" s="147"/>
      <c r="REY60" s="147"/>
      <c r="REZ60" s="147"/>
      <c r="RFA60" s="147"/>
      <c r="RFB60" s="147"/>
      <c r="RFC60" s="147"/>
      <c r="RFD60" s="147"/>
      <c r="RFE60" s="147"/>
      <c r="RFF60" s="147"/>
      <c r="RFG60" s="147"/>
      <c r="RFH60" s="147"/>
      <c r="RFI60" s="147"/>
      <c r="RFJ60" s="147"/>
      <c r="RFK60" s="147"/>
      <c r="RFL60" s="147"/>
      <c r="RFM60" s="147"/>
      <c r="RFN60" s="147"/>
      <c r="RFO60" s="147"/>
      <c r="RFP60" s="147"/>
      <c r="RFQ60" s="147"/>
      <c r="RFR60" s="147"/>
      <c r="RFS60" s="147"/>
      <c r="RFT60" s="147"/>
      <c r="RFU60" s="147"/>
      <c r="RFV60" s="147"/>
      <c r="RFW60" s="147"/>
      <c r="RFX60" s="147"/>
      <c r="RFY60" s="147"/>
      <c r="RFZ60" s="147"/>
      <c r="RGA60" s="147"/>
      <c r="RGB60" s="147"/>
      <c r="RGC60" s="147"/>
      <c r="RGD60" s="147"/>
      <c r="RGE60" s="147"/>
      <c r="RGF60" s="147"/>
      <c r="RGG60" s="147"/>
      <c r="RGH60" s="147"/>
      <c r="RGI60" s="147"/>
      <c r="RGJ60" s="147"/>
      <c r="RGK60" s="147"/>
      <c r="RGL60" s="147"/>
      <c r="RGM60" s="147"/>
      <c r="RGN60" s="147"/>
      <c r="RGO60" s="147"/>
      <c r="RGP60" s="147"/>
      <c r="RGQ60" s="147"/>
      <c r="RGR60" s="147"/>
      <c r="RGS60" s="147"/>
      <c r="RGT60" s="147"/>
      <c r="RGU60" s="147"/>
      <c r="RGV60" s="147"/>
      <c r="RGW60" s="147"/>
      <c r="RGX60" s="147"/>
      <c r="RGY60" s="147"/>
      <c r="RGZ60" s="147"/>
      <c r="RHA60" s="147"/>
      <c r="RHB60" s="147"/>
      <c r="RHC60" s="147"/>
      <c r="RHD60" s="147"/>
      <c r="RHE60" s="147"/>
      <c r="RHF60" s="147"/>
      <c r="RHG60" s="147"/>
      <c r="RHH60" s="147"/>
      <c r="RHI60" s="147"/>
      <c r="RHJ60" s="147"/>
      <c r="RHK60" s="147"/>
      <c r="RHL60" s="147"/>
      <c r="RHM60" s="147"/>
      <c r="RHN60" s="147"/>
      <c r="RHO60" s="147"/>
      <c r="RHP60" s="147"/>
      <c r="RHQ60" s="147"/>
      <c r="RHR60" s="147"/>
      <c r="RHS60" s="147"/>
      <c r="RHT60" s="147"/>
      <c r="RHU60" s="147"/>
      <c r="RHV60" s="147"/>
      <c r="RHW60" s="147"/>
      <c r="RHX60" s="147"/>
      <c r="RHY60" s="147"/>
      <c r="RHZ60" s="147"/>
      <c r="RIA60" s="147"/>
      <c r="RIB60" s="147"/>
      <c r="RIC60" s="147"/>
      <c r="RID60" s="147"/>
      <c r="RIE60" s="147"/>
      <c r="RIF60" s="147"/>
      <c r="RIG60" s="147"/>
      <c r="RIH60" s="147"/>
      <c r="RII60" s="147"/>
      <c r="RIJ60" s="147"/>
      <c r="RIK60" s="147"/>
      <c r="RIL60" s="147"/>
      <c r="RIM60" s="147"/>
      <c r="RIN60" s="147"/>
      <c r="RIO60" s="147"/>
      <c r="RIP60" s="147"/>
      <c r="RIQ60" s="147"/>
      <c r="RIR60" s="147"/>
      <c r="RIS60" s="147"/>
      <c r="RIT60" s="147"/>
      <c r="RIU60" s="147"/>
      <c r="RIV60" s="147"/>
      <c r="RIW60" s="147"/>
      <c r="RIX60" s="147"/>
      <c r="RIY60" s="147"/>
      <c r="RIZ60" s="147"/>
      <c r="RJA60" s="147"/>
      <c r="RJB60" s="147"/>
      <c r="RJC60" s="147"/>
      <c r="RJD60" s="147"/>
      <c r="RJE60" s="147"/>
      <c r="RJF60" s="147"/>
      <c r="RJG60" s="147"/>
      <c r="RJH60" s="147"/>
      <c r="RJI60" s="147"/>
      <c r="RJJ60" s="147"/>
      <c r="RJK60" s="147"/>
      <c r="RJL60" s="147"/>
      <c r="RJM60" s="147"/>
      <c r="RJN60" s="147"/>
      <c r="RJO60" s="147"/>
      <c r="RJP60" s="147"/>
      <c r="RJQ60" s="147"/>
      <c r="RJR60" s="147"/>
      <c r="RJS60" s="147"/>
      <c r="RJT60" s="147"/>
      <c r="RJU60" s="147"/>
      <c r="RJV60" s="147"/>
      <c r="RJW60" s="147"/>
      <c r="RJX60" s="147"/>
      <c r="RJY60" s="147"/>
      <c r="RJZ60" s="147"/>
      <c r="RKA60" s="147"/>
      <c r="RKB60" s="147"/>
      <c r="RKC60" s="147"/>
      <c r="RKD60" s="147"/>
      <c r="RKE60" s="147"/>
      <c r="RKF60" s="147"/>
      <c r="RKG60" s="147"/>
      <c r="RKH60" s="147"/>
      <c r="RKI60" s="147"/>
      <c r="RKJ60" s="147"/>
      <c r="RKK60" s="147"/>
      <c r="RKL60" s="147"/>
      <c r="RKM60" s="147"/>
      <c r="RKN60" s="147"/>
      <c r="RKO60" s="147"/>
      <c r="RKP60" s="147"/>
      <c r="RKQ60" s="147"/>
      <c r="RKR60" s="147"/>
      <c r="RKS60" s="147"/>
      <c r="RKT60" s="147"/>
      <c r="RKU60" s="147"/>
      <c r="RKV60" s="147"/>
      <c r="RKW60" s="147"/>
      <c r="RKX60" s="147"/>
      <c r="RKY60" s="147"/>
      <c r="RKZ60" s="147"/>
      <c r="RLA60" s="147"/>
      <c r="RLB60" s="147"/>
      <c r="RLC60" s="147"/>
      <c r="RLD60" s="147"/>
      <c r="RLE60" s="147"/>
      <c r="RLF60" s="147"/>
      <c r="RLG60" s="147"/>
      <c r="RLH60" s="147"/>
      <c r="RLI60" s="147"/>
      <c r="RLJ60" s="147"/>
      <c r="RLK60" s="147"/>
      <c r="RLL60" s="147"/>
      <c r="RLM60" s="147"/>
      <c r="RLN60" s="147"/>
      <c r="RLO60" s="147"/>
      <c r="RLP60" s="147"/>
      <c r="RLQ60" s="147"/>
      <c r="RLR60" s="147"/>
      <c r="RLS60" s="147"/>
      <c r="RLT60" s="147"/>
      <c r="RLU60" s="147"/>
      <c r="RLV60" s="147"/>
      <c r="RLW60" s="147"/>
      <c r="RLX60" s="147"/>
      <c r="RLY60" s="147"/>
      <c r="RLZ60" s="147"/>
      <c r="RMA60" s="147"/>
      <c r="RMB60" s="147"/>
      <c r="RMC60" s="147"/>
      <c r="RMD60" s="147"/>
      <c r="RME60" s="147"/>
      <c r="RMF60" s="147"/>
      <c r="RMG60" s="147"/>
      <c r="RMH60" s="147"/>
      <c r="RMI60" s="147"/>
      <c r="RMJ60" s="147"/>
      <c r="RMK60" s="147"/>
      <c r="RML60" s="147"/>
      <c r="RMM60" s="147"/>
      <c r="RMN60" s="147"/>
      <c r="RMO60" s="147"/>
      <c r="RMP60" s="147"/>
      <c r="RMQ60" s="147"/>
      <c r="RMR60" s="147"/>
      <c r="RMS60" s="147"/>
      <c r="RMT60" s="147"/>
      <c r="RMU60" s="147"/>
      <c r="RMV60" s="147"/>
      <c r="RMW60" s="147"/>
      <c r="RMX60" s="147"/>
      <c r="RMY60" s="147"/>
      <c r="RMZ60" s="147"/>
      <c r="RNA60" s="147"/>
      <c r="RNB60" s="147"/>
      <c r="RNC60" s="147"/>
      <c r="RND60" s="147"/>
      <c r="RNE60" s="147"/>
      <c r="RNF60" s="147"/>
      <c r="RNG60" s="147"/>
      <c r="RNH60" s="147"/>
      <c r="RNI60" s="147"/>
      <c r="RNJ60" s="147"/>
      <c r="RNK60" s="147"/>
      <c r="RNL60" s="147"/>
      <c r="RNM60" s="147"/>
      <c r="RNN60" s="147"/>
      <c r="RNO60" s="147"/>
      <c r="RNP60" s="147"/>
      <c r="RNQ60" s="147"/>
      <c r="RNR60" s="147"/>
      <c r="RNS60" s="147"/>
      <c r="RNT60" s="147"/>
      <c r="RNU60" s="147"/>
      <c r="RNV60" s="147"/>
      <c r="RNW60" s="147"/>
      <c r="RNX60" s="147"/>
      <c r="RNY60" s="147"/>
      <c r="RNZ60" s="147"/>
      <c r="ROA60" s="147"/>
      <c r="ROB60" s="147"/>
      <c r="ROC60" s="147"/>
      <c r="ROD60" s="147"/>
      <c r="ROE60" s="147"/>
      <c r="ROF60" s="147"/>
      <c r="ROG60" s="147"/>
      <c r="ROH60" s="147"/>
      <c r="ROI60" s="147"/>
      <c r="ROJ60" s="147"/>
      <c r="ROK60" s="147"/>
      <c r="ROL60" s="147"/>
      <c r="ROM60" s="147"/>
      <c r="RON60" s="147"/>
      <c r="ROO60" s="147"/>
      <c r="ROP60" s="147"/>
      <c r="ROQ60" s="147"/>
      <c r="ROR60" s="147"/>
      <c r="ROS60" s="147"/>
      <c r="ROT60" s="147"/>
      <c r="ROU60" s="147"/>
      <c r="ROV60" s="147"/>
      <c r="ROW60" s="147"/>
      <c r="ROX60" s="147"/>
      <c r="ROY60" s="147"/>
      <c r="ROZ60" s="147"/>
      <c r="RPA60" s="147"/>
      <c r="RPB60" s="147"/>
      <c r="RPC60" s="147"/>
      <c r="RPD60" s="147"/>
      <c r="RPE60" s="147"/>
      <c r="RPF60" s="147"/>
      <c r="RPG60" s="147"/>
      <c r="RPH60" s="147"/>
      <c r="RPI60" s="147"/>
      <c r="RPJ60" s="147"/>
      <c r="RPK60" s="147"/>
      <c r="RPL60" s="147"/>
      <c r="RPM60" s="147"/>
      <c r="RPN60" s="147"/>
      <c r="RPO60" s="147"/>
      <c r="RPP60" s="147"/>
      <c r="RPQ60" s="147"/>
      <c r="RPR60" s="147"/>
      <c r="RPS60" s="147"/>
      <c r="RPT60" s="147"/>
      <c r="RPU60" s="147"/>
      <c r="RPV60" s="147"/>
      <c r="RPW60" s="147"/>
      <c r="RPX60" s="147"/>
      <c r="RPY60" s="147"/>
      <c r="RPZ60" s="147"/>
      <c r="RQA60" s="147"/>
      <c r="RQB60" s="147"/>
      <c r="RQC60" s="147"/>
      <c r="RQD60" s="147"/>
      <c r="RQE60" s="147"/>
      <c r="RQF60" s="147"/>
      <c r="RQG60" s="147"/>
      <c r="RQH60" s="147"/>
      <c r="RQI60" s="147"/>
      <c r="RQJ60" s="147"/>
      <c r="RQK60" s="147"/>
      <c r="RQL60" s="147"/>
      <c r="RQM60" s="147"/>
      <c r="RQN60" s="147"/>
      <c r="RQO60" s="147"/>
      <c r="RQP60" s="147"/>
      <c r="RQQ60" s="147"/>
      <c r="RQR60" s="147"/>
      <c r="RQS60" s="147"/>
      <c r="RQT60" s="147"/>
      <c r="RQU60" s="147"/>
      <c r="RQV60" s="147"/>
      <c r="RQW60" s="147"/>
      <c r="RQX60" s="147"/>
      <c r="RQY60" s="147"/>
      <c r="RQZ60" s="147"/>
      <c r="RRA60" s="147"/>
      <c r="RRB60" s="147"/>
      <c r="RRC60" s="147"/>
      <c r="RRD60" s="147"/>
      <c r="RRE60" s="147"/>
      <c r="RRF60" s="147"/>
      <c r="RRG60" s="147"/>
      <c r="RRH60" s="147"/>
      <c r="RRI60" s="147"/>
      <c r="RRJ60" s="147"/>
      <c r="RRK60" s="147"/>
      <c r="RRL60" s="147"/>
      <c r="RRM60" s="147"/>
      <c r="RRN60" s="147"/>
      <c r="RRO60" s="147"/>
      <c r="RRP60" s="147"/>
      <c r="RRQ60" s="147"/>
      <c r="RRR60" s="147"/>
      <c r="RRS60" s="147"/>
      <c r="RRT60" s="147"/>
      <c r="RRU60" s="147"/>
      <c r="RRV60" s="147"/>
      <c r="RRW60" s="147"/>
      <c r="RRX60" s="147"/>
      <c r="RRY60" s="147"/>
      <c r="RRZ60" s="147"/>
      <c r="RSA60" s="147"/>
      <c r="RSB60" s="147"/>
      <c r="RSC60" s="147"/>
      <c r="RSD60" s="147"/>
      <c r="RSE60" s="147"/>
      <c r="RSF60" s="147"/>
      <c r="RSG60" s="147"/>
      <c r="RSH60" s="147"/>
      <c r="RSI60" s="147"/>
      <c r="RSJ60" s="147"/>
      <c r="RSK60" s="147"/>
      <c r="RSL60" s="147"/>
      <c r="RSM60" s="147"/>
      <c r="RSN60" s="147"/>
      <c r="RSO60" s="147"/>
      <c r="RSP60" s="147"/>
      <c r="RSQ60" s="147"/>
      <c r="RSR60" s="147"/>
      <c r="RSS60" s="147"/>
      <c r="RST60" s="147"/>
      <c r="RSU60" s="147"/>
      <c r="RSV60" s="147"/>
      <c r="RSW60" s="147"/>
      <c r="RSX60" s="147"/>
      <c r="RSY60" s="147"/>
      <c r="RSZ60" s="147"/>
      <c r="RTA60" s="147"/>
      <c r="RTB60" s="147"/>
      <c r="RTC60" s="147"/>
      <c r="RTD60" s="147"/>
      <c r="RTE60" s="147"/>
      <c r="RTF60" s="147"/>
      <c r="RTG60" s="147"/>
      <c r="RTH60" s="147"/>
      <c r="RTI60" s="147"/>
      <c r="RTJ60" s="147"/>
      <c r="RTK60" s="147"/>
      <c r="RTL60" s="147"/>
      <c r="RTM60" s="147"/>
      <c r="RTN60" s="147"/>
      <c r="RTO60" s="147"/>
      <c r="RTP60" s="147"/>
      <c r="RTQ60" s="147"/>
      <c r="RTR60" s="147"/>
      <c r="RTS60" s="147"/>
      <c r="RTT60" s="147"/>
      <c r="RTU60" s="147"/>
      <c r="RTV60" s="147"/>
      <c r="RTW60" s="147"/>
      <c r="RTX60" s="147"/>
      <c r="RTY60" s="147"/>
      <c r="RTZ60" s="147"/>
      <c r="RUA60" s="147"/>
      <c r="RUB60" s="147"/>
      <c r="RUC60" s="147"/>
      <c r="RUD60" s="147"/>
      <c r="RUE60" s="147"/>
      <c r="RUF60" s="147"/>
      <c r="RUG60" s="147"/>
      <c r="RUH60" s="147"/>
      <c r="RUI60" s="147"/>
      <c r="RUJ60" s="147"/>
      <c r="RUK60" s="147"/>
      <c r="RUL60" s="147"/>
      <c r="RUM60" s="147"/>
      <c r="RUN60" s="147"/>
      <c r="RUO60" s="147"/>
      <c r="RUP60" s="147"/>
      <c r="RUQ60" s="147"/>
      <c r="RUR60" s="147"/>
      <c r="RUS60" s="147"/>
      <c r="RUT60" s="147"/>
      <c r="RUU60" s="147"/>
      <c r="RUV60" s="147"/>
      <c r="RUW60" s="147"/>
      <c r="RUX60" s="147"/>
      <c r="RUY60" s="147"/>
      <c r="RUZ60" s="147"/>
      <c r="RVA60" s="147"/>
      <c r="RVB60" s="147"/>
      <c r="RVC60" s="147"/>
      <c r="RVD60" s="147"/>
      <c r="RVE60" s="147"/>
      <c r="RVF60" s="147"/>
      <c r="RVG60" s="147"/>
      <c r="RVH60" s="147"/>
      <c r="RVI60" s="147"/>
      <c r="RVJ60" s="147"/>
      <c r="RVK60" s="147"/>
      <c r="RVL60" s="147"/>
      <c r="RVM60" s="147"/>
      <c r="RVN60" s="147"/>
      <c r="RVO60" s="147"/>
      <c r="RVP60" s="147"/>
      <c r="RVQ60" s="147"/>
      <c r="RVR60" s="147"/>
      <c r="RVS60" s="147"/>
      <c r="RVT60" s="147"/>
      <c r="RVU60" s="147"/>
      <c r="RVV60" s="147"/>
      <c r="RVW60" s="147"/>
      <c r="RVX60" s="147"/>
      <c r="RVY60" s="147"/>
      <c r="RVZ60" s="147"/>
      <c r="RWA60" s="147"/>
      <c r="RWB60" s="147"/>
      <c r="RWC60" s="147"/>
      <c r="RWD60" s="147"/>
      <c r="RWE60" s="147"/>
      <c r="RWF60" s="147"/>
      <c r="RWG60" s="147"/>
      <c r="RWH60" s="147"/>
      <c r="RWI60" s="147"/>
      <c r="RWJ60" s="147"/>
      <c r="RWK60" s="147"/>
      <c r="RWL60" s="147"/>
      <c r="RWM60" s="147"/>
      <c r="RWN60" s="147"/>
      <c r="RWO60" s="147"/>
      <c r="RWP60" s="147"/>
      <c r="RWQ60" s="147"/>
      <c r="RWR60" s="147"/>
      <c r="RWS60" s="147"/>
      <c r="RWT60" s="147"/>
      <c r="RWU60" s="147"/>
      <c r="RWV60" s="147"/>
      <c r="RWW60" s="147"/>
      <c r="RWX60" s="147"/>
      <c r="RWY60" s="147"/>
      <c r="RWZ60" s="147"/>
      <c r="RXA60" s="147"/>
      <c r="RXB60" s="147"/>
      <c r="RXC60" s="147"/>
      <c r="RXD60" s="147"/>
      <c r="RXE60" s="147"/>
      <c r="RXF60" s="147"/>
      <c r="RXG60" s="147"/>
      <c r="RXH60" s="147"/>
      <c r="RXI60" s="147"/>
      <c r="RXJ60" s="147"/>
      <c r="RXK60" s="147"/>
      <c r="RXL60" s="147"/>
      <c r="RXM60" s="147"/>
      <c r="RXN60" s="147"/>
      <c r="RXO60" s="147"/>
      <c r="RXP60" s="147"/>
      <c r="RXQ60" s="147"/>
      <c r="RXR60" s="147"/>
      <c r="RXS60" s="147"/>
      <c r="RXT60" s="147"/>
      <c r="RXU60" s="147"/>
      <c r="RXV60" s="147"/>
      <c r="RXW60" s="147"/>
      <c r="RXX60" s="147"/>
      <c r="RXY60" s="147"/>
      <c r="RXZ60" s="147"/>
      <c r="RYA60" s="147"/>
      <c r="RYB60" s="147"/>
      <c r="RYC60" s="147"/>
      <c r="RYD60" s="147"/>
      <c r="RYE60" s="147"/>
      <c r="RYF60" s="147"/>
      <c r="RYG60" s="147"/>
      <c r="RYH60" s="147"/>
      <c r="RYI60" s="147"/>
      <c r="RYJ60" s="147"/>
      <c r="RYK60" s="147"/>
      <c r="RYL60" s="147"/>
      <c r="RYM60" s="147"/>
      <c r="RYN60" s="147"/>
      <c r="RYO60" s="147"/>
      <c r="RYP60" s="147"/>
      <c r="RYQ60" s="147"/>
      <c r="RYR60" s="147"/>
      <c r="RYS60" s="147"/>
      <c r="RYT60" s="147"/>
      <c r="RYU60" s="147"/>
      <c r="RYV60" s="147"/>
      <c r="RYW60" s="147"/>
      <c r="RYX60" s="147"/>
      <c r="RYY60" s="147"/>
      <c r="RYZ60" s="147"/>
      <c r="RZA60" s="147"/>
      <c r="RZB60" s="147"/>
      <c r="RZC60" s="147"/>
      <c r="RZD60" s="147"/>
      <c r="RZE60" s="147"/>
      <c r="RZF60" s="147"/>
      <c r="RZG60" s="147"/>
      <c r="RZH60" s="147"/>
      <c r="RZI60" s="147"/>
      <c r="RZJ60" s="147"/>
      <c r="RZK60" s="147"/>
      <c r="RZL60" s="147"/>
      <c r="RZM60" s="147"/>
      <c r="RZN60" s="147"/>
      <c r="RZO60" s="147"/>
      <c r="RZP60" s="147"/>
      <c r="RZQ60" s="147"/>
      <c r="RZR60" s="147"/>
      <c r="RZS60" s="147"/>
      <c r="RZT60" s="147"/>
      <c r="RZU60" s="147"/>
      <c r="RZV60" s="147"/>
      <c r="RZW60" s="147"/>
      <c r="RZX60" s="147"/>
      <c r="RZY60" s="147"/>
      <c r="RZZ60" s="147"/>
      <c r="SAA60" s="147"/>
      <c r="SAB60" s="147"/>
      <c r="SAC60" s="147"/>
      <c r="SAD60" s="147"/>
      <c r="SAE60" s="147"/>
      <c r="SAF60" s="147"/>
      <c r="SAG60" s="147"/>
      <c r="SAH60" s="147"/>
      <c r="SAI60" s="147"/>
      <c r="SAJ60" s="147"/>
      <c r="SAK60" s="147"/>
      <c r="SAL60" s="147"/>
      <c r="SAM60" s="147"/>
      <c r="SAN60" s="147"/>
      <c r="SAO60" s="147"/>
      <c r="SAP60" s="147"/>
      <c r="SAQ60" s="147"/>
      <c r="SAR60" s="147"/>
      <c r="SAS60" s="147"/>
      <c r="SAT60" s="147"/>
      <c r="SAU60" s="147"/>
      <c r="SAV60" s="147"/>
      <c r="SAW60" s="147"/>
      <c r="SAX60" s="147"/>
      <c r="SAY60" s="147"/>
      <c r="SAZ60" s="147"/>
      <c r="SBA60" s="147"/>
      <c r="SBB60" s="147"/>
      <c r="SBC60" s="147"/>
      <c r="SBD60" s="147"/>
      <c r="SBE60" s="147"/>
      <c r="SBF60" s="147"/>
      <c r="SBG60" s="147"/>
      <c r="SBH60" s="147"/>
      <c r="SBI60" s="147"/>
      <c r="SBJ60" s="147"/>
      <c r="SBK60" s="147"/>
      <c r="SBL60" s="147"/>
      <c r="SBM60" s="147"/>
      <c r="SBN60" s="147"/>
      <c r="SBO60" s="147"/>
      <c r="SBP60" s="147"/>
      <c r="SBQ60" s="147"/>
      <c r="SBR60" s="147"/>
      <c r="SBS60" s="147"/>
      <c r="SBT60" s="147"/>
      <c r="SBU60" s="147"/>
      <c r="SBV60" s="147"/>
      <c r="SBW60" s="147"/>
      <c r="SBX60" s="147"/>
      <c r="SBY60" s="147"/>
      <c r="SBZ60" s="147"/>
      <c r="SCA60" s="147"/>
      <c r="SCB60" s="147"/>
      <c r="SCC60" s="147"/>
      <c r="SCD60" s="147"/>
      <c r="SCE60" s="147"/>
      <c r="SCF60" s="147"/>
      <c r="SCG60" s="147"/>
      <c r="SCH60" s="147"/>
      <c r="SCI60" s="147"/>
      <c r="SCJ60" s="147"/>
      <c r="SCK60" s="147"/>
      <c r="SCL60" s="147"/>
      <c r="SCM60" s="147"/>
      <c r="SCN60" s="147"/>
      <c r="SCO60" s="147"/>
      <c r="SCP60" s="147"/>
      <c r="SCQ60" s="147"/>
      <c r="SCR60" s="147"/>
      <c r="SCS60" s="147"/>
      <c r="SCT60" s="147"/>
      <c r="SCU60" s="147"/>
      <c r="SCV60" s="147"/>
      <c r="SCW60" s="147"/>
      <c r="SCX60" s="147"/>
      <c r="SCY60" s="147"/>
      <c r="SCZ60" s="147"/>
      <c r="SDA60" s="147"/>
      <c r="SDB60" s="147"/>
      <c r="SDC60" s="147"/>
      <c r="SDD60" s="147"/>
      <c r="SDE60" s="147"/>
      <c r="SDF60" s="147"/>
      <c r="SDG60" s="147"/>
      <c r="SDH60" s="147"/>
      <c r="SDI60" s="147"/>
      <c r="SDJ60" s="147"/>
      <c r="SDK60" s="147"/>
      <c r="SDL60" s="147"/>
      <c r="SDM60" s="147"/>
      <c r="SDN60" s="147"/>
      <c r="SDO60" s="147"/>
      <c r="SDP60" s="147"/>
      <c r="SDQ60" s="147"/>
      <c r="SDR60" s="147"/>
      <c r="SDS60" s="147"/>
      <c r="SDT60" s="147"/>
      <c r="SDU60" s="147"/>
      <c r="SDV60" s="147"/>
      <c r="SDW60" s="147"/>
      <c r="SDX60" s="147"/>
      <c r="SDY60" s="147"/>
      <c r="SDZ60" s="147"/>
      <c r="SEA60" s="147"/>
      <c r="SEB60" s="147"/>
      <c r="SEC60" s="147"/>
      <c r="SED60" s="147"/>
      <c r="SEE60" s="147"/>
      <c r="SEF60" s="147"/>
      <c r="SEG60" s="147"/>
      <c r="SEH60" s="147"/>
      <c r="SEI60" s="147"/>
      <c r="SEJ60" s="147"/>
      <c r="SEK60" s="147"/>
      <c r="SEL60" s="147"/>
      <c r="SEM60" s="147"/>
      <c r="SEN60" s="147"/>
      <c r="SEO60" s="147"/>
      <c r="SEP60" s="147"/>
      <c r="SEQ60" s="147"/>
      <c r="SER60" s="147"/>
      <c r="SES60" s="147"/>
      <c r="SET60" s="147"/>
      <c r="SEU60" s="147"/>
      <c r="SEV60" s="147"/>
      <c r="SEW60" s="147"/>
      <c r="SEX60" s="147"/>
      <c r="SEY60" s="147"/>
      <c r="SEZ60" s="147"/>
      <c r="SFA60" s="147"/>
      <c r="SFB60" s="147"/>
      <c r="SFC60" s="147"/>
      <c r="SFD60" s="147"/>
      <c r="SFE60" s="147"/>
      <c r="SFF60" s="147"/>
      <c r="SFG60" s="147"/>
      <c r="SFH60" s="147"/>
      <c r="SFI60" s="147"/>
      <c r="SFJ60" s="147"/>
      <c r="SFK60" s="147"/>
      <c r="SFL60" s="147"/>
      <c r="SFM60" s="147"/>
      <c r="SFN60" s="147"/>
      <c r="SFO60" s="147"/>
      <c r="SFP60" s="147"/>
      <c r="SFQ60" s="147"/>
      <c r="SFR60" s="147"/>
      <c r="SFS60" s="147"/>
      <c r="SFT60" s="147"/>
      <c r="SFU60" s="147"/>
      <c r="SFV60" s="147"/>
      <c r="SFW60" s="147"/>
      <c r="SFX60" s="147"/>
      <c r="SFY60" s="147"/>
      <c r="SFZ60" s="147"/>
      <c r="SGA60" s="147"/>
      <c r="SGB60" s="147"/>
      <c r="SGC60" s="147"/>
      <c r="SGD60" s="147"/>
      <c r="SGE60" s="147"/>
      <c r="SGF60" s="147"/>
      <c r="SGG60" s="147"/>
      <c r="SGH60" s="147"/>
      <c r="SGI60" s="147"/>
      <c r="SGJ60" s="147"/>
      <c r="SGK60" s="147"/>
      <c r="SGL60" s="147"/>
      <c r="SGM60" s="147"/>
      <c r="SGN60" s="147"/>
      <c r="SGO60" s="147"/>
      <c r="SGP60" s="147"/>
      <c r="SGQ60" s="147"/>
      <c r="SGR60" s="147"/>
      <c r="SGS60" s="147"/>
      <c r="SGT60" s="147"/>
      <c r="SGU60" s="147"/>
      <c r="SGV60" s="147"/>
      <c r="SGW60" s="147"/>
      <c r="SGX60" s="147"/>
      <c r="SGY60" s="147"/>
      <c r="SGZ60" s="147"/>
      <c r="SHA60" s="147"/>
      <c r="SHB60" s="147"/>
      <c r="SHC60" s="147"/>
      <c r="SHD60" s="147"/>
      <c r="SHE60" s="147"/>
      <c r="SHF60" s="147"/>
      <c r="SHG60" s="147"/>
      <c r="SHH60" s="147"/>
      <c r="SHI60" s="147"/>
      <c r="SHJ60" s="147"/>
      <c r="SHK60" s="147"/>
      <c r="SHL60" s="147"/>
      <c r="SHM60" s="147"/>
      <c r="SHN60" s="147"/>
      <c r="SHO60" s="147"/>
      <c r="SHP60" s="147"/>
      <c r="SHQ60" s="147"/>
      <c r="SHR60" s="147"/>
      <c r="SHS60" s="147"/>
      <c r="SHT60" s="147"/>
      <c r="SHU60" s="147"/>
      <c r="SHV60" s="147"/>
      <c r="SHW60" s="147"/>
      <c r="SHX60" s="147"/>
      <c r="SHY60" s="147"/>
      <c r="SHZ60" s="147"/>
      <c r="SIA60" s="147"/>
      <c r="SIB60" s="147"/>
      <c r="SIC60" s="147"/>
      <c r="SID60" s="147"/>
      <c r="SIE60" s="147"/>
      <c r="SIF60" s="147"/>
      <c r="SIG60" s="147"/>
      <c r="SIH60" s="147"/>
      <c r="SII60" s="147"/>
      <c r="SIJ60" s="147"/>
      <c r="SIK60" s="147"/>
      <c r="SIL60" s="147"/>
      <c r="SIM60" s="147"/>
      <c r="SIN60" s="147"/>
      <c r="SIO60" s="147"/>
      <c r="SIP60" s="147"/>
      <c r="SIQ60" s="147"/>
      <c r="SIR60" s="147"/>
      <c r="SIS60" s="147"/>
      <c r="SIT60" s="147"/>
      <c r="SIU60" s="147"/>
      <c r="SIV60" s="147"/>
      <c r="SIW60" s="147"/>
      <c r="SIX60" s="147"/>
      <c r="SIY60" s="147"/>
      <c r="SIZ60" s="147"/>
      <c r="SJA60" s="147"/>
      <c r="SJB60" s="147"/>
      <c r="SJC60" s="147"/>
      <c r="SJD60" s="147"/>
      <c r="SJE60" s="147"/>
      <c r="SJF60" s="147"/>
      <c r="SJG60" s="147"/>
      <c r="SJH60" s="147"/>
      <c r="SJI60" s="147"/>
      <c r="SJJ60" s="147"/>
      <c r="SJK60" s="147"/>
      <c r="SJL60" s="147"/>
      <c r="SJM60" s="147"/>
      <c r="SJN60" s="147"/>
      <c r="SJO60" s="147"/>
      <c r="SJP60" s="147"/>
      <c r="SJQ60" s="147"/>
      <c r="SJR60" s="147"/>
      <c r="SJS60" s="147"/>
      <c r="SJT60" s="147"/>
      <c r="SJU60" s="147"/>
      <c r="SJV60" s="147"/>
      <c r="SJW60" s="147"/>
      <c r="SJX60" s="147"/>
      <c r="SJY60" s="147"/>
      <c r="SJZ60" s="147"/>
      <c r="SKA60" s="147"/>
      <c r="SKB60" s="147"/>
      <c r="SKC60" s="147"/>
      <c r="SKD60" s="147"/>
      <c r="SKE60" s="147"/>
      <c r="SKF60" s="147"/>
      <c r="SKG60" s="147"/>
      <c r="SKH60" s="147"/>
      <c r="SKI60" s="147"/>
      <c r="SKJ60" s="147"/>
      <c r="SKK60" s="147"/>
      <c r="SKL60" s="147"/>
      <c r="SKM60" s="147"/>
      <c r="SKN60" s="147"/>
      <c r="SKO60" s="147"/>
      <c r="SKP60" s="147"/>
      <c r="SKQ60" s="147"/>
      <c r="SKR60" s="147"/>
      <c r="SKS60" s="147"/>
      <c r="SKT60" s="147"/>
      <c r="SKU60" s="147"/>
      <c r="SKV60" s="147"/>
      <c r="SKW60" s="147"/>
      <c r="SKX60" s="147"/>
      <c r="SKY60" s="147"/>
      <c r="SKZ60" s="147"/>
      <c r="SLA60" s="147"/>
      <c r="SLB60" s="147"/>
      <c r="SLC60" s="147"/>
      <c r="SLD60" s="147"/>
      <c r="SLE60" s="147"/>
      <c r="SLF60" s="147"/>
      <c r="SLG60" s="147"/>
      <c r="SLH60" s="147"/>
      <c r="SLI60" s="147"/>
      <c r="SLJ60" s="147"/>
      <c r="SLK60" s="147"/>
      <c r="SLL60" s="147"/>
      <c r="SLM60" s="147"/>
      <c r="SLN60" s="147"/>
      <c r="SLO60" s="147"/>
      <c r="SLP60" s="147"/>
      <c r="SLQ60" s="147"/>
      <c r="SLR60" s="147"/>
      <c r="SLS60" s="147"/>
      <c r="SLT60" s="147"/>
      <c r="SLU60" s="147"/>
      <c r="SLV60" s="147"/>
      <c r="SLW60" s="147"/>
      <c r="SLX60" s="147"/>
      <c r="SLY60" s="147"/>
      <c r="SLZ60" s="147"/>
      <c r="SMA60" s="147"/>
      <c r="SMB60" s="147"/>
      <c r="SMC60" s="147"/>
      <c r="SMD60" s="147"/>
      <c r="SME60" s="147"/>
      <c r="SMF60" s="147"/>
      <c r="SMG60" s="147"/>
      <c r="SMH60" s="147"/>
      <c r="SMI60" s="147"/>
      <c r="SMJ60" s="147"/>
      <c r="SMK60" s="147"/>
      <c r="SML60" s="147"/>
      <c r="SMM60" s="147"/>
      <c r="SMN60" s="147"/>
      <c r="SMO60" s="147"/>
      <c r="SMP60" s="147"/>
      <c r="SMQ60" s="147"/>
      <c r="SMR60" s="147"/>
      <c r="SMS60" s="147"/>
      <c r="SMT60" s="147"/>
      <c r="SMU60" s="147"/>
      <c r="SMV60" s="147"/>
      <c r="SMW60" s="147"/>
      <c r="SMX60" s="147"/>
      <c r="SMY60" s="147"/>
      <c r="SMZ60" s="147"/>
      <c r="SNA60" s="147"/>
      <c r="SNB60" s="147"/>
      <c r="SNC60" s="147"/>
      <c r="SND60" s="147"/>
      <c r="SNE60" s="147"/>
      <c r="SNF60" s="147"/>
      <c r="SNG60" s="147"/>
      <c r="SNH60" s="147"/>
      <c r="SNI60" s="147"/>
      <c r="SNJ60" s="147"/>
      <c r="SNK60" s="147"/>
      <c r="SNL60" s="147"/>
      <c r="SNM60" s="147"/>
      <c r="SNN60" s="147"/>
      <c r="SNO60" s="147"/>
      <c r="SNP60" s="147"/>
      <c r="SNQ60" s="147"/>
      <c r="SNR60" s="147"/>
      <c r="SNS60" s="147"/>
      <c r="SNT60" s="147"/>
      <c r="SNU60" s="147"/>
      <c r="SNV60" s="147"/>
      <c r="SNW60" s="147"/>
      <c r="SNX60" s="147"/>
      <c r="SNY60" s="147"/>
      <c r="SNZ60" s="147"/>
      <c r="SOA60" s="147"/>
      <c r="SOB60" s="147"/>
      <c r="SOC60" s="147"/>
      <c r="SOD60" s="147"/>
      <c r="SOE60" s="147"/>
      <c r="SOF60" s="147"/>
      <c r="SOG60" s="147"/>
      <c r="SOH60" s="147"/>
      <c r="SOI60" s="147"/>
      <c r="SOJ60" s="147"/>
      <c r="SOK60" s="147"/>
      <c r="SOL60" s="147"/>
      <c r="SOM60" s="147"/>
      <c r="SON60" s="147"/>
      <c r="SOO60" s="147"/>
      <c r="SOP60" s="147"/>
      <c r="SOQ60" s="147"/>
      <c r="SOR60" s="147"/>
      <c r="SOS60" s="147"/>
      <c r="SOT60" s="147"/>
      <c r="SOU60" s="147"/>
      <c r="SOV60" s="147"/>
      <c r="SOW60" s="147"/>
      <c r="SOX60" s="147"/>
      <c r="SOY60" s="147"/>
      <c r="SOZ60" s="147"/>
      <c r="SPA60" s="147"/>
      <c r="SPB60" s="147"/>
      <c r="SPC60" s="147"/>
      <c r="SPD60" s="147"/>
      <c r="SPE60" s="147"/>
      <c r="SPF60" s="147"/>
      <c r="SPG60" s="147"/>
      <c r="SPH60" s="147"/>
      <c r="SPI60" s="147"/>
      <c r="SPJ60" s="147"/>
      <c r="SPK60" s="147"/>
      <c r="SPL60" s="147"/>
      <c r="SPM60" s="147"/>
      <c r="SPN60" s="147"/>
      <c r="SPO60" s="147"/>
      <c r="SPP60" s="147"/>
      <c r="SPQ60" s="147"/>
      <c r="SPR60" s="147"/>
      <c r="SPS60" s="147"/>
      <c r="SPT60" s="147"/>
      <c r="SPU60" s="147"/>
      <c r="SPV60" s="147"/>
      <c r="SPW60" s="147"/>
      <c r="SPX60" s="147"/>
      <c r="SPY60" s="147"/>
      <c r="SPZ60" s="147"/>
      <c r="SQA60" s="147"/>
      <c r="SQB60" s="147"/>
      <c r="SQC60" s="147"/>
      <c r="SQD60" s="147"/>
      <c r="SQE60" s="147"/>
      <c r="SQF60" s="147"/>
      <c r="SQG60" s="147"/>
      <c r="SQH60" s="147"/>
      <c r="SQI60" s="147"/>
      <c r="SQJ60" s="147"/>
      <c r="SQK60" s="147"/>
      <c r="SQL60" s="147"/>
      <c r="SQM60" s="147"/>
      <c r="SQN60" s="147"/>
      <c r="SQO60" s="147"/>
      <c r="SQP60" s="147"/>
      <c r="SQQ60" s="147"/>
      <c r="SQR60" s="147"/>
      <c r="SQS60" s="147"/>
      <c r="SQT60" s="147"/>
      <c r="SQU60" s="147"/>
      <c r="SQV60" s="147"/>
      <c r="SQW60" s="147"/>
      <c r="SQX60" s="147"/>
      <c r="SQY60" s="147"/>
      <c r="SQZ60" s="147"/>
      <c r="SRA60" s="147"/>
      <c r="SRB60" s="147"/>
      <c r="SRC60" s="147"/>
      <c r="SRD60" s="147"/>
      <c r="SRE60" s="147"/>
      <c r="SRF60" s="147"/>
      <c r="SRG60" s="147"/>
      <c r="SRH60" s="147"/>
      <c r="SRI60" s="147"/>
      <c r="SRJ60" s="147"/>
      <c r="SRK60" s="147"/>
      <c r="SRL60" s="147"/>
      <c r="SRM60" s="147"/>
      <c r="SRN60" s="147"/>
      <c r="SRO60" s="147"/>
      <c r="SRP60" s="147"/>
      <c r="SRQ60" s="147"/>
      <c r="SRR60" s="147"/>
      <c r="SRS60" s="147"/>
      <c r="SRT60" s="147"/>
      <c r="SRU60" s="147"/>
      <c r="SRV60" s="147"/>
      <c r="SRW60" s="147"/>
      <c r="SRX60" s="147"/>
      <c r="SRY60" s="147"/>
      <c r="SRZ60" s="147"/>
      <c r="SSA60" s="147"/>
      <c r="SSB60" s="147"/>
      <c r="SSC60" s="147"/>
      <c r="SSD60" s="147"/>
      <c r="SSE60" s="147"/>
      <c r="SSF60" s="147"/>
      <c r="SSG60" s="147"/>
      <c r="SSH60" s="147"/>
      <c r="SSI60" s="147"/>
      <c r="SSJ60" s="147"/>
      <c r="SSK60" s="147"/>
      <c r="SSL60" s="147"/>
      <c r="SSM60" s="147"/>
      <c r="SSN60" s="147"/>
      <c r="SSO60" s="147"/>
      <c r="SSP60" s="147"/>
      <c r="SSQ60" s="147"/>
      <c r="SSR60" s="147"/>
      <c r="SSS60" s="147"/>
      <c r="SST60" s="147"/>
      <c r="SSU60" s="147"/>
      <c r="SSV60" s="147"/>
      <c r="SSW60" s="147"/>
      <c r="SSX60" s="147"/>
      <c r="SSY60" s="147"/>
      <c r="SSZ60" s="147"/>
      <c r="STA60" s="147"/>
      <c r="STB60" s="147"/>
      <c r="STC60" s="147"/>
      <c r="STD60" s="147"/>
      <c r="STE60" s="147"/>
      <c r="STF60" s="147"/>
      <c r="STG60" s="147"/>
      <c r="STH60" s="147"/>
      <c r="STI60" s="147"/>
      <c r="STJ60" s="147"/>
      <c r="STK60" s="147"/>
      <c r="STL60" s="147"/>
      <c r="STM60" s="147"/>
      <c r="STN60" s="147"/>
      <c r="STO60" s="147"/>
      <c r="STP60" s="147"/>
      <c r="STQ60" s="147"/>
      <c r="STR60" s="147"/>
      <c r="STS60" s="147"/>
      <c r="STT60" s="147"/>
      <c r="STU60" s="147"/>
      <c r="STV60" s="147"/>
      <c r="STW60" s="147"/>
      <c r="STX60" s="147"/>
      <c r="STY60" s="147"/>
      <c r="STZ60" s="147"/>
      <c r="SUA60" s="147"/>
      <c r="SUB60" s="147"/>
      <c r="SUC60" s="147"/>
      <c r="SUD60" s="147"/>
      <c r="SUE60" s="147"/>
      <c r="SUF60" s="147"/>
      <c r="SUG60" s="147"/>
      <c r="SUH60" s="147"/>
      <c r="SUI60" s="147"/>
      <c r="SUJ60" s="147"/>
      <c r="SUK60" s="147"/>
      <c r="SUL60" s="147"/>
      <c r="SUM60" s="147"/>
      <c r="SUN60" s="147"/>
      <c r="SUO60" s="147"/>
      <c r="SUP60" s="147"/>
      <c r="SUQ60" s="147"/>
      <c r="SUR60" s="147"/>
      <c r="SUS60" s="147"/>
      <c r="SUT60" s="147"/>
      <c r="SUU60" s="147"/>
      <c r="SUV60" s="147"/>
      <c r="SUW60" s="147"/>
      <c r="SUX60" s="147"/>
      <c r="SUY60" s="147"/>
      <c r="SUZ60" s="147"/>
      <c r="SVA60" s="147"/>
      <c r="SVB60" s="147"/>
      <c r="SVC60" s="147"/>
      <c r="SVD60" s="147"/>
      <c r="SVE60" s="147"/>
      <c r="SVF60" s="147"/>
      <c r="SVG60" s="147"/>
      <c r="SVH60" s="147"/>
      <c r="SVI60" s="147"/>
      <c r="SVJ60" s="147"/>
      <c r="SVK60" s="147"/>
      <c r="SVL60" s="147"/>
      <c r="SVM60" s="147"/>
      <c r="SVN60" s="147"/>
      <c r="SVO60" s="147"/>
      <c r="SVP60" s="147"/>
      <c r="SVQ60" s="147"/>
      <c r="SVR60" s="147"/>
      <c r="SVS60" s="147"/>
      <c r="SVT60" s="147"/>
      <c r="SVU60" s="147"/>
      <c r="SVV60" s="147"/>
      <c r="SVW60" s="147"/>
      <c r="SVX60" s="147"/>
      <c r="SVY60" s="147"/>
      <c r="SVZ60" s="147"/>
      <c r="SWA60" s="147"/>
      <c r="SWB60" s="147"/>
      <c r="SWC60" s="147"/>
      <c r="SWD60" s="147"/>
      <c r="SWE60" s="147"/>
      <c r="SWF60" s="147"/>
      <c r="SWG60" s="147"/>
      <c r="SWH60" s="147"/>
      <c r="SWI60" s="147"/>
      <c r="SWJ60" s="147"/>
      <c r="SWK60" s="147"/>
      <c r="SWL60" s="147"/>
      <c r="SWM60" s="147"/>
      <c r="SWN60" s="147"/>
      <c r="SWO60" s="147"/>
      <c r="SWP60" s="147"/>
      <c r="SWQ60" s="147"/>
      <c r="SWR60" s="147"/>
      <c r="SWS60" s="147"/>
      <c r="SWT60" s="147"/>
      <c r="SWU60" s="147"/>
      <c r="SWV60" s="147"/>
      <c r="SWW60" s="147"/>
      <c r="SWX60" s="147"/>
      <c r="SWY60" s="147"/>
      <c r="SWZ60" s="147"/>
      <c r="SXA60" s="147"/>
      <c r="SXB60" s="147"/>
      <c r="SXC60" s="147"/>
      <c r="SXD60" s="147"/>
      <c r="SXE60" s="147"/>
      <c r="SXF60" s="147"/>
      <c r="SXG60" s="147"/>
      <c r="SXH60" s="147"/>
      <c r="SXI60" s="147"/>
      <c r="SXJ60" s="147"/>
      <c r="SXK60" s="147"/>
      <c r="SXL60" s="147"/>
      <c r="SXM60" s="147"/>
      <c r="SXN60" s="147"/>
      <c r="SXO60" s="147"/>
      <c r="SXP60" s="147"/>
      <c r="SXQ60" s="147"/>
      <c r="SXR60" s="147"/>
      <c r="SXS60" s="147"/>
      <c r="SXT60" s="147"/>
      <c r="SXU60" s="147"/>
      <c r="SXV60" s="147"/>
      <c r="SXW60" s="147"/>
      <c r="SXX60" s="147"/>
      <c r="SXY60" s="147"/>
      <c r="SXZ60" s="147"/>
      <c r="SYA60" s="147"/>
      <c r="SYB60" s="147"/>
      <c r="SYC60" s="147"/>
      <c r="SYD60" s="147"/>
      <c r="SYE60" s="147"/>
      <c r="SYF60" s="147"/>
      <c r="SYG60" s="147"/>
      <c r="SYH60" s="147"/>
      <c r="SYI60" s="147"/>
      <c r="SYJ60" s="147"/>
      <c r="SYK60" s="147"/>
      <c r="SYL60" s="147"/>
      <c r="SYM60" s="147"/>
      <c r="SYN60" s="147"/>
      <c r="SYO60" s="147"/>
      <c r="SYP60" s="147"/>
      <c r="SYQ60" s="147"/>
      <c r="SYR60" s="147"/>
      <c r="SYS60" s="147"/>
      <c r="SYT60" s="147"/>
      <c r="SYU60" s="147"/>
      <c r="SYV60" s="147"/>
      <c r="SYW60" s="147"/>
      <c r="SYX60" s="147"/>
      <c r="SYY60" s="147"/>
      <c r="SYZ60" s="147"/>
      <c r="SZA60" s="147"/>
      <c r="SZB60" s="147"/>
      <c r="SZC60" s="147"/>
      <c r="SZD60" s="147"/>
      <c r="SZE60" s="147"/>
      <c r="SZF60" s="147"/>
      <c r="SZG60" s="147"/>
      <c r="SZH60" s="147"/>
      <c r="SZI60" s="147"/>
      <c r="SZJ60" s="147"/>
      <c r="SZK60" s="147"/>
      <c r="SZL60" s="147"/>
      <c r="SZM60" s="147"/>
      <c r="SZN60" s="147"/>
      <c r="SZO60" s="147"/>
      <c r="SZP60" s="147"/>
      <c r="SZQ60" s="147"/>
      <c r="SZR60" s="147"/>
      <c r="SZS60" s="147"/>
      <c r="SZT60" s="147"/>
      <c r="SZU60" s="147"/>
      <c r="SZV60" s="147"/>
      <c r="SZW60" s="147"/>
      <c r="SZX60" s="147"/>
      <c r="SZY60" s="147"/>
      <c r="SZZ60" s="147"/>
      <c r="TAA60" s="147"/>
      <c r="TAB60" s="147"/>
      <c r="TAC60" s="147"/>
      <c r="TAD60" s="147"/>
      <c r="TAE60" s="147"/>
      <c r="TAF60" s="147"/>
      <c r="TAG60" s="147"/>
      <c r="TAH60" s="147"/>
      <c r="TAI60" s="147"/>
      <c r="TAJ60" s="147"/>
      <c r="TAK60" s="147"/>
      <c r="TAL60" s="147"/>
      <c r="TAM60" s="147"/>
      <c r="TAN60" s="147"/>
      <c r="TAO60" s="147"/>
      <c r="TAP60" s="147"/>
      <c r="TAQ60" s="147"/>
      <c r="TAR60" s="147"/>
      <c r="TAS60" s="147"/>
      <c r="TAT60" s="147"/>
      <c r="TAU60" s="147"/>
      <c r="TAV60" s="147"/>
      <c r="TAW60" s="147"/>
      <c r="TAX60" s="147"/>
      <c r="TAY60" s="147"/>
      <c r="TAZ60" s="147"/>
      <c r="TBA60" s="147"/>
      <c r="TBB60" s="147"/>
      <c r="TBC60" s="147"/>
      <c r="TBD60" s="147"/>
      <c r="TBE60" s="147"/>
      <c r="TBF60" s="147"/>
      <c r="TBG60" s="147"/>
      <c r="TBH60" s="147"/>
      <c r="TBI60" s="147"/>
      <c r="TBJ60" s="147"/>
      <c r="TBK60" s="147"/>
      <c r="TBL60" s="147"/>
      <c r="TBM60" s="147"/>
      <c r="TBN60" s="147"/>
      <c r="TBO60" s="147"/>
      <c r="TBP60" s="147"/>
      <c r="TBQ60" s="147"/>
      <c r="TBR60" s="147"/>
      <c r="TBS60" s="147"/>
      <c r="TBT60" s="147"/>
      <c r="TBU60" s="147"/>
      <c r="TBV60" s="147"/>
      <c r="TBW60" s="147"/>
      <c r="TBX60" s="147"/>
      <c r="TBY60" s="147"/>
      <c r="TBZ60" s="147"/>
      <c r="TCA60" s="147"/>
      <c r="TCB60" s="147"/>
      <c r="TCC60" s="147"/>
      <c r="TCD60" s="147"/>
      <c r="TCE60" s="147"/>
      <c r="TCF60" s="147"/>
      <c r="TCG60" s="147"/>
      <c r="TCH60" s="147"/>
      <c r="TCI60" s="147"/>
      <c r="TCJ60" s="147"/>
      <c r="TCK60" s="147"/>
      <c r="TCL60" s="147"/>
      <c r="TCM60" s="147"/>
      <c r="TCN60" s="147"/>
      <c r="TCO60" s="147"/>
      <c r="TCP60" s="147"/>
      <c r="TCQ60" s="147"/>
      <c r="TCR60" s="147"/>
      <c r="TCS60" s="147"/>
      <c r="TCT60" s="147"/>
      <c r="TCU60" s="147"/>
      <c r="TCV60" s="147"/>
      <c r="TCW60" s="147"/>
      <c r="TCX60" s="147"/>
      <c r="TCY60" s="147"/>
      <c r="TCZ60" s="147"/>
      <c r="TDA60" s="147"/>
      <c r="TDB60" s="147"/>
      <c r="TDC60" s="147"/>
      <c r="TDD60" s="147"/>
      <c r="TDE60" s="147"/>
      <c r="TDF60" s="147"/>
      <c r="TDG60" s="147"/>
      <c r="TDH60" s="147"/>
      <c r="TDI60" s="147"/>
      <c r="TDJ60" s="147"/>
      <c r="TDK60" s="147"/>
      <c r="TDL60" s="147"/>
      <c r="TDM60" s="147"/>
      <c r="TDN60" s="147"/>
      <c r="TDO60" s="147"/>
      <c r="TDP60" s="147"/>
      <c r="TDQ60" s="147"/>
      <c r="TDR60" s="147"/>
      <c r="TDS60" s="147"/>
      <c r="TDT60" s="147"/>
      <c r="TDU60" s="147"/>
      <c r="TDV60" s="147"/>
      <c r="TDW60" s="147"/>
      <c r="TDX60" s="147"/>
      <c r="TDY60" s="147"/>
      <c r="TDZ60" s="147"/>
      <c r="TEA60" s="147"/>
      <c r="TEB60" s="147"/>
      <c r="TEC60" s="147"/>
      <c r="TED60" s="147"/>
      <c r="TEE60" s="147"/>
      <c r="TEF60" s="147"/>
      <c r="TEG60" s="147"/>
      <c r="TEH60" s="147"/>
      <c r="TEI60" s="147"/>
      <c r="TEJ60" s="147"/>
      <c r="TEK60" s="147"/>
      <c r="TEL60" s="147"/>
      <c r="TEM60" s="147"/>
      <c r="TEN60" s="147"/>
      <c r="TEO60" s="147"/>
      <c r="TEP60" s="147"/>
      <c r="TEQ60" s="147"/>
      <c r="TER60" s="147"/>
      <c r="TES60" s="147"/>
      <c r="TET60" s="147"/>
      <c r="TEU60" s="147"/>
      <c r="TEV60" s="147"/>
      <c r="TEW60" s="147"/>
      <c r="TEX60" s="147"/>
      <c r="TEY60" s="147"/>
      <c r="TEZ60" s="147"/>
      <c r="TFA60" s="147"/>
      <c r="TFB60" s="147"/>
      <c r="TFC60" s="147"/>
      <c r="TFD60" s="147"/>
      <c r="TFE60" s="147"/>
      <c r="TFF60" s="147"/>
      <c r="TFG60" s="147"/>
      <c r="TFH60" s="147"/>
      <c r="TFI60" s="147"/>
      <c r="TFJ60" s="147"/>
      <c r="TFK60" s="147"/>
      <c r="TFL60" s="147"/>
      <c r="TFM60" s="147"/>
      <c r="TFN60" s="147"/>
      <c r="TFO60" s="147"/>
      <c r="TFP60" s="147"/>
      <c r="TFQ60" s="147"/>
      <c r="TFR60" s="147"/>
      <c r="TFS60" s="147"/>
      <c r="TFT60" s="147"/>
      <c r="TFU60" s="147"/>
      <c r="TFV60" s="147"/>
      <c r="TFW60" s="147"/>
      <c r="TFX60" s="147"/>
      <c r="TFY60" s="147"/>
      <c r="TFZ60" s="147"/>
      <c r="TGA60" s="147"/>
      <c r="TGB60" s="147"/>
      <c r="TGC60" s="147"/>
      <c r="TGD60" s="147"/>
      <c r="TGE60" s="147"/>
      <c r="TGF60" s="147"/>
      <c r="TGG60" s="147"/>
      <c r="TGH60" s="147"/>
      <c r="TGI60" s="147"/>
      <c r="TGJ60" s="147"/>
      <c r="TGK60" s="147"/>
      <c r="TGL60" s="147"/>
      <c r="TGM60" s="147"/>
      <c r="TGN60" s="147"/>
      <c r="TGO60" s="147"/>
      <c r="TGP60" s="147"/>
      <c r="TGQ60" s="147"/>
      <c r="TGR60" s="147"/>
      <c r="TGS60" s="147"/>
      <c r="TGT60" s="147"/>
      <c r="TGU60" s="147"/>
      <c r="TGV60" s="147"/>
      <c r="TGW60" s="147"/>
      <c r="TGX60" s="147"/>
      <c r="TGY60" s="147"/>
      <c r="TGZ60" s="147"/>
      <c r="THA60" s="147"/>
      <c r="THB60" s="147"/>
      <c r="THC60" s="147"/>
      <c r="THD60" s="147"/>
      <c r="THE60" s="147"/>
      <c r="THF60" s="147"/>
      <c r="THG60" s="147"/>
      <c r="THH60" s="147"/>
      <c r="THI60" s="147"/>
      <c r="THJ60" s="147"/>
      <c r="THK60" s="147"/>
      <c r="THL60" s="147"/>
      <c r="THM60" s="147"/>
      <c r="THN60" s="147"/>
      <c r="THO60" s="147"/>
      <c r="THP60" s="147"/>
      <c r="THQ60" s="147"/>
      <c r="THR60" s="147"/>
      <c r="THS60" s="147"/>
      <c r="THT60" s="147"/>
      <c r="THU60" s="147"/>
      <c r="THV60" s="147"/>
      <c r="THW60" s="147"/>
      <c r="THX60" s="147"/>
      <c r="THY60" s="147"/>
      <c r="THZ60" s="147"/>
      <c r="TIA60" s="147"/>
      <c r="TIB60" s="147"/>
      <c r="TIC60" s="147"/>
      <c r="TID60" s="147"/>
      <c r="TIE60" s="147"/>
      <c r="TIF60" s="147"/>
      <c r="TIG60" s="147"/>
      <c r="TIH60" s="147"/>
      <c r="TII60" s="147"/>
      <c r="TIJ60" s="147"/>
      <c r="TIK60" s="147"/>
      <c r="TIL60" s="147"/>
      <c r="TIM60" s="147"/>
      <c r="TIN60" s="147"/>
      <c r="TIO60" s="147"/>
      <c r="TIP60" s="147"/>
      <c r="TIQ60" s="147"/>
      <c r="TIR60" s="147"/>
      <c r="TIS60" s="147"/>
      <c r="TIT60" s="147"/>
      <c r="TIU60" s="147"/>
      <c r="TIV60" s="147"/>
      <c r="TIW60" s="147"/>
      <c r="TIX60" s="147"/>
      <c r="TIY60" s="147"/>
      <c r="TIZ60" s="147"/>
      <c r="TJA60" s="147"/>
      <c r="TJB60" s="147"/>
      <c r="TJC60" s="147"/>
      <c r="TJD60" s="147"/>
      <c r="TJE60" s="147"/>
      <c r="TJF60" s="147"/>
      <c r="TJG60" s="147"/>
      <c r="TJH60" s="147"/>
      <c r="TJI60" s="147"/>
      <c r="TJJ60" s="147"/>
      <c r="TJK60" s="147"/>
      <c r="TJL60" s="147"/>
      <c r="TJM60" s="147"/>
      <c r="TJN60" s="147"/>
      <c r="TJO60" s="147"/>
      <c r="TJP60" s="147"/>
      <c r="TJQ60" s="147"/>
      <c r="TJR60" s="147"/>
      <c r="TJS60" s="147"/>
      <c r="TJT60" s="147"/>
      <c r="TJU60" s="147"/>
      <c r="TJV60" s="147"/>
      <c r="TJW60" s="147"/>
      <c r="TJX60" s="147"/>
      <c r="TJY60" s="147"/>
      <c r="TJZ60" s="147"/>
      <c r="TKA60" s="147"/>
      <c r="TKB60" s="147"/>
      <c r="TKC60" s="147"/>
      <c r="TKD60" s="147"/>
      <c r="TKE60" s="147"/>
      <c r="TKF60" s="147"/>
      <c r="TKG60" s="147"/>
      <c r="TKH60" s="147"/>
      <c r="TKI60" s="147"/>
      <c r="TKJ60" s="147"/>
      <c r="TKK60" s="147"/>
      <c r="TKL60" s="147"/>
      <c r="TKM60" s="147"/>
      <c r="TKN60" s="147"/>
      <c r="TKO60" s="147"/>
      <c r="TKP60" s="147"/>
      <c r="TKQ60" s="147"/>
      <c r="TKR60" s="147"/>
      <c r="TKS60" s="147"/>
      <c r="TKT60" s="147"/>
      <c r="TKU60" s="147"/>
      <c r="TKV60" s="147"/>
      <c r="TKW60" s="147"/>
      <c r="TKX60" s="147"/>
      <c r="TKY60" s="147"/>
      <c r="TKZ60" s="147"/>
      <c r="TLA60" s="147"/>
      <c r="TLB60" s="147"/>
      <c r="TLC60" s="147"/>
      <c r="TLD60" s="147"/>
      <c r="TLE60" s="147"/>
      <c r="TLF60" s="147"/>
      <c r="TLG60" s="147"/>
      <c r="TLH60" s="147"/>
      <c r="TLI60" s="147"/>
      <c r="TLJ60" s="147"/>
      <c r="TLK60" s="147"/>
      <c r="TLL60" s="147"/>
      <c r="TLM60" s="147"/>
      <c r="TLN60" s="147"/>
      <c r="TLO60" s="147"/>
      <c r="TLP60" s="147"/>
      <c r="TLQ60" s="147"/>
      <c r="TLR60" s="147"/>
      <c r="TLS60" s="147"/>
      <c r="TLT60" s="147"/>
      <c r="TLU60" s="147"/>
      <c r="TLV60" s="147"/>
      <c r="TLW60" s="147"/>
      <c r="TLX60" s="147"/>
      <c r="TLY60" s="147"/>
      <c r="TLZ60" s="147"/>
      <c r="TMA60" s="147"/>
      <c r="TMB60" s="147"/>
      <c r="TMC60" s="147"/>
      <c r="TMD60" s="147"/>
      <c r="TME60" s="147"/>
      <c r="TMF60" s="147"/>
      <c r="TMG60" s="147"/>
      <c r="TMH60" s="147"/>
      <c r="TMI60" s="147"/>
      <c r="TMJ60" s="147"/>
      <c r="TMK60" s="147"/>
      <c r="TML60" s="147"/>
      <c r="TMM60" s="147"/>
      <c r="TMN60" s="147"/>
      <c r="TMO60" s="147"/>
      <c r="TMP60" s="147"/>
      <c r="TMQ60" s="147"/>
      <c r="TMR60" s="147"/>
      <c r="TMS60" s="147"/>
      <c r="TMT60" s="147"/>
      <c r="TMU60" s="147"/>
      <c r="TMV60" s="147"/>
      <c r="TMW60" s="147"/>
      <c r="TMX60" s="147"/>
      <c r="TMY60" s="147"/>
      <c r="TMZ60" s="147"/>
      <c r="TNA60" s="147"/>
      <c r="TNB60" s="147"/>
      <c r="TNC60" s="147"/>
      <c r="TND60" s="147"/>
      <c r="TNE60" s="147"/>
      <c r="TNF60" s="147"/>
      <c r="TNG60" s="147"/>
      <c r="TNH60" s="147"/>
      <c r="TNI60" s="147"/>
      <c r="TNJ60" s="147"/>
      <c r="TNK60" s="147"/>
      <c r="TNL60" s="147"/>
      <c r="TNM60" s="147"/>
      <c r="TNN60" s="147"/>
      <c r="TNO60" s="147"/>
      <c r="TNP60" s="147"/>
      <c r="TNQ60" s="147"/>
      <c r="TNR60" s="147"/>
      <c r="TNS60" s="147"/>
      <c r="TNT60" s="147"/>
      <c r="TNU60" s="147"/>
      <c r="TNV60" s="147"/>
      <c r="TNW60" s="147"/>
      <c r="TNX60" s="147"/>
      <c r="TNY60" s="147"/>
      <c r="TNZ60" s="147"/>
      <c r="TOA60" s="147"/>
      <c r="TOB60" s="147"/>
      <c r="TOC60" s="147"/>
      <c r="TOD60" s="147"/>
      <c r="TOE60" s="147"/>
      <c r="TOF60" s="147"/>
      <c r="TOG60" s="147"/>
      <c r="TOH60" s="147"/>
      <c r="TOI60" s="147"/>
      <c r="TOJ60" s="147"/>
      <c r="TOK60" s="147"/>
      <c r="TOL60" s="147"/>
      <c r="TOM60" s="147"/>
      <c r="TON60" s="147"/>
      <c r="TOO60" s="147"/>
      <c r="TOP60" s="147"/>
      <c r="TOQ60" s="147"/>
      <c r="TOR60" s="147"/>
      <c r="TOS60" s="147"/>
      <c r="TOT60" s="147"/>
      <c r="TOU60" s="147"/>
      <c r="TOV60" s="147"/>
      <c r="TOW60" s="147"/>
      <c r="TOX60" s="147"/>
      <c r="TOY60" s="147"/>
      <c r="TOZ60" s="147"/>
      <c r="TPA60" s="147"/>
      <c r="TPB60" s="147"/>
      <c r="TPC60" s="147"/>
      <c r="TPD60" s="147"/>
      <c r="TPE60" s="147"/>
      <c r="TPF60" s="147"/>
      <c r="TPG60" s="147"/>
      <c r="TPH60" s="147"/>
      <c r="TPI60" s="147"/>
      <c r="TPJ60" s="147"/>
      <c r="TPK60" s="147"/>
      <c r="TPL60" s="147"/>
      <c r="TPM60" s="147"/>
      <c r="TPN60" s="147"/>
      <c r="TPO60" s="147"/>
      <c r="TPP60" s="147"/>
      <c r="TPQ60" s="147"/>
      <c r="TPR60" s="147"/>
      <c r="TPS60" s="147"/>
      <c r="TPT60" s="147"/>
      <c r="TPU60" s="147"/>
      <c r="TPV60" s="147"/>
      <c r="TPW60" s="147"/>
      <c r="TPX60" s="147"/>
      <c r="TPY60" s="147"/>
      <c r="TPZ60" s="147"/>
      <c r="TQA60" s="147"/>
      <c r="TQB60" s="147"/>
      <c r="TQC60" s="147"/>
      <c r="TQD60" s="147"/>
      <c r="TQE60" s="147"/>
      <c r="TQF60" s="147"/>
      <c r="TQG60" s="147"/>
      <c r="TQH60" s="147"/>
      <c r="TQI60" s="147"/>
      <c r="TQJ60" s="147"/>
      <c r="TQK60" s="147"/>
      <c r="TQL60" s="147"/>
      <c r="TQM60" s="147"/>
      <c r="TQN60" s="147"/>
      <c r="TQO60" s="147"/>
      <c r="TQP60" s="147"/>
      <c r="TQQ60" s="147"/>
      <c r="TQR60" s="147"/>
      <c r="TQS60" s="147"/>
      <c r="TQT60" s="147"/>
      <c r="TQU60" s="147"/>
      <c r="TQV60" s="147"/>
      <c r="TQW60" s="147"/>
      <c r="TQX60" s="147"/>
      <c r="TQY60" s="147"/>
      <c r="TQZ60" s="147"/>
      <c r="TRA60" s="147"/>
      <c r="TRB60" s="147"/>
      <c r="TRC60" s="147"/>
      <c r="TRD60" s="147"/>
      <c r="TRE60" s="147"/>
      <c r="TRF60" s="147"/>
      <c r="TRG60" s="147"/>
      <c r="TRH60" s="147"/>
      <c r="TRI60" s="147"/>
      <c r="TRJ60" s="147"/>
      <c r="TRK60" s="147"/>
      <c r="TRL60" s="147"/>
      <c r="TRM60" s="147"/>
      <c r="TRN60" s="147"/>
      <c r="TRO60" s="147"/>
      <c r="TRP60" s="147"/>
      <c r="TRQ60" s="147"/>
      <c r="TRR60" s="147"/>
      <c r="TRS60" s="147"/>
      <c r="TRT60" s="147"/>
      <c r="TRU60" s="147"/>
      <c r="TRV60" s="147"/>
      <c r="TRW60" s="147"/>
      <c r="TRX60" s="147"/>
      <c r="TRY60" s="147"/>
      <c r="TRZ60" s="147"/>
      <c r="TSA60" s="147"/>
      <c r="TSB60" s="147"/>
      <c r="TSC60" s="147"/>
      <c r="TSD60" s="147"/>
      <c r="TSE60" s="147"/>
      <c r="TSF60" s="147"/>
      <c r="TSG60" s="147"/>
      <c r="TSH60" s="147"/>
      <c r="TSI60" s="147"/>
      <c r="TSJ60" s="147"/>
      <c r="TSK60" s="147"/>
      <c r="TSL60" s="147"/>
      <c r="TSM60" s="147"/>
      <c r="TSN60" s="147"/>
      <c r="TSO60" s="147"/>
      <c r="TSP60" s="147"/>
      <c r="TSQ60" s="147"/>
      <c r="TSR60" s="147"/>
      <c r="TSS60" s="147"/>
      <c r="TST60" s="147"/>
      <c r="TSU60" s="147"/>
      <c r="TSV60" s="147"/>
      <c r="TSW60" s="147"/>
      <c r="TSX60" s="147"/>
      <c r="TSY60" s="147"/>
      <c r="TSZ60" s="147"/>
      <c r="TTA60" s="147"/>
      <c r="TTB60" s="147"/>
      <c r="TTC60" s="147"/>
      <c r="TTD60" s="147"/>
      <c r="TTE60" s="147"/>
      <c r="TTF60" s="147"/>
      <c r="TTG60" s="147"/>
      <c r="TTH60" s="147"/>
      <c r="TTI60" s="147"/>
      <c r="TTJ60" s="147"/>
      <c r="TTK60" s="147"/>
      <c r="TTL60" s="147"/>
      <c r="TTM60" s="147"/>
      <c r="TTN60" s="147"/>
      <c r="TTO60" s="147"/>
      <c r="TTP60" s="147"/>
      <c r="TTQ60" s="147"/>
      <c r="TTR60" s="147"/>
      <c r="TTS60" s="147"/>
      <c r="TTT60" s="147"/>
      <c r="TTU60" s="147"/>
      <c r="TTV60" s="147"/>
      <c r="TTW60" s="147"/>
      <c r="TTX60" s="147"/>
      <c r="TTY60" s="147"/>
      <c r="TTZ60" s="147"/>
      <c r="TUA60" s="147"/>
      <c r="TUB60" s="147"/>
      <c r="TUC60" s="147"/>
      <c r="TUD60" s="147"/>
      <c r="TUE60" s="147"/>
      <c r="TUF60" s="147"/>
      <c r="TUG60" s="147"/>
      <c r="TUH60" s="147"/>
      <c r="TUI60" s="147"/>
      <c r="TUJ60" s="147"/>
      <c r="TUK60" s="147"/>
      <c r="TUL60" s="147"/>
      <c r="TUM60" s="147"/>
      <c r="TUN60" s="147"/>
      <c r="TUO60" s="147"/>
      <c r="TUP60" s="147"/>
      <c r="TUQ60" s="147"/>
      <c r="TUR60" s="147"/>
      <c r="TUS60" s="147"/>
      <c r="TUT60" s="147"/>
      <c r="TUU60" s="147"/>
      <c r="TUV60" s="147"/>
      <c r="TUW60" s="147"/>
      <c r="TUX60" s="147"/>
      <c r="TUY60" s="147"/>
      <c r="TUZ60" s="147"/>
      <c r="TVA60" s="147"/>
      <c r="TVB60" s="147"/>
      <c r="TVC60" s="147"/>
      <c r="TVD60" s="147"/>
      <c r="TVE60" s="147"/>
      <c r="TVF60" s="147"/>
      <c r="TVG60" s="147"/>
      <c r="TVH60" s="147"/>
      <c r="TVI60" s="147"/>
      <c r="TVJ60" s="147"/>
      <c r="TVK60" s="147"/>
      <c r="TVL60" s="147"/>
      <c r="TVM60" s="147"/>
      <c r="TVN60" s="147"/>
      <c r="TVO60" s="147"/>
      <c r="TVP60" s="147"/>
      <c r="TVQ60" s="147"/>
      <c r="TVR60" s="147"/>
      <c r="TVS60" s="147"/>
      <c r="TVT60" s="147"/>
      <c r="TVU60" s="147"/>
      <c r="TVV60" s="147"/>
      <c r="TVW60" s="147"/>
      <c r="TVX60" s="147"/>
      <c r="TVY60" s="147"/>
      <c r="TVZ60" s="147"/>
      <c r="TWA60" s="147"/>
      <c r="TWB60" s="147"/>
      <c r="TWC60" s="147"/>
      <c r="TWD60" s="147"/>
      <c r="TWE60" s="147"/>
      <c r="TWF60" s="147"/>
      <c r="TWG60" s="147"/>
      <c r="TWH60" s="147"/>
      <c r="TWI60" s="147"/>
      <c r="TWJ60" s="147"/>
      <c r="TWK60" s="147"/>
      <c r="TWL60" s="147"/>
      <c r="TWM60" s="147"/>
      <c r="TWN60" s="147"/>
      <c r="TWO60" s="147"/>
      <c r="TWP60" s="147"/>
      <c r="TWQ60" s="147"/>
      <c r="TWR60" s="147"/>
      <c r="TWS60" s="147"/>
      <c r="TWT60" s="147"/>
      <c r="TWU60" s="147"/>
      <c r="TWV60" s="147"/>
      <c r="TWW60" s="147"/>
      <c r="TWX60" s="147"/>
      <c r="TWY60" s="147"/>
      <c r="TWZ60" s="147"/>
      <c r="TXA60" s="147"/>
      <c r="TXB60" s="147"/>
      <c r="TXC60" s="147"/>
      <c r="TXD60" s="147"/>
      <c r="TXE60" s="147"/>
      <c r="TXF60" s="147"/>
      <c r="TXG60" s="147"/>
      <c r="TXH60" s="147"/>
      <c r="TXI60" s="147"/>
      <c r="TXJ60" s="147"/>
      <c r="TXK60" s="147"/>
      <c r="TXL60" s="147"/>
      <c r="TXM60" s="147"/>
      <c r="TXN60" s="147"/>
      <c r="TXO60" s="147"/>
      <c r="TXP60" s="147"/>
      <c r="TXQ60" s="147"/>
      <c r="TXR60" s="147"/>
      <c r="TXS60" s="147"/>
      <c r="TXT60" s="147"/>
      <c r="TXU60" s="147"/>
      <c r="TXV60" s="147"/>
      <c r="TXW60" s="147"/>
      <c r="TXX60" s="147"/>
      <c r="TXY60" s="147"/>
      <c r="TXZ60" s="147"/>
      <c r="TYA60" s="147"/>
      <c r="TYB60" s="147"/>
      <c r="TYC60" s="147"/>
      <c r="TYD60" s="147"/>
      <c r="TYE60" s="147"/>
      <c r="TYF60" s="147"/>
      <c r="TYG60" s="147"/>
      <c r="TYH60" s="147"/>
      <c r="TYI60" s="147"/>
      <c r="TYJ60" s="147"/>
      <c r="TYK60" s="147"/>
      <c r="TYL60" s="147"/>
      <c r="TYM60" s="147"/>
      <c r="TYN60" s="147"/>
      <c r="TYO60" s="147"/>
      <c r="TYP60" s="147"/>
      <c r="TYQ60" s="147"/>
      <c r="TYR60" s="147"/>
      <c r="TYS60" s="147"/>
      <c r="TYT60" s="147"/>
      <c r="TYU60" s="147"/>
      <c r="TYV60" s="147"/>
      <c r="TYW60" s="147"/>
      <c r="TYX60" s="147"/>
      <c r="TYY60" s="147"/>
      <c r="TYZ60" s="147"/>
      <c r="TZA60" s="147"/>
      <c r="TZB60" s="147"/>
      <c r="TZC60" s="147"/>
      <c r="TZD60" s="147"/>
      <c r="TZE60" s="147"/>
      <c r="TZF60" s="147"/>
      <c r="TZG60" s="147"/>
      <c r="TZH60" s="147"/>
      <c r="TZI60" s="147"/>
      <c r="TZJ60" s="147"/>
      <c r="TZK60" s="147"/>
      <c r="TZL60" s="147"/>
      <c r="TZM60" s="147"/>
      <c r="TZN60" s="147"/>
      <c r="TZO60" s="147"/>
      <c r="TZP60" s="147"/>
      <c r="TZQ60" s="147"/>
      <c r="TZR60" s="147"/>
      <c r="TZS60" s="147"/>
      <c r="TZT60" s="147"/>
      <c r="TZU60" s="147"/>
      <c r="TZV60" s="147"/>
      <c r="TZW60" s="147"/>
      <c r="TZX60" s="147"/>
      <c r="TZY60" s="147"/>
      <c r="TZZ60" s="147"/>
      <c r="UAA60" s="147"/>
      <c r="UAB60" s="147"/>
      <c r="UAC60" s="147"/>
      <c r="UAD60" s="147"/>
      <c r="UAE60" s="147"/>
      <c r="UAF60" s="147"/>
      <c r="UAG60" s="147"/>
      <c r="UAH60" s="147"/>
      <c r="UAI60" s="147"/>
      <c r="UAJ60" s="147"/>
      <c r="UAK60" s="147"/>
      <c r="UAL60" s="147"/>
      <c r="UAM60" s="147"/>
      <c r="UAN60" s="147"/>
      <c r="UAO60" s="147"/>
      <c r="UAP60" s="147"/>
      <c r="UAQ60" s="147"/>
      <c r="UAR60" s="147"/>
      <c r="UAS60" s="147"/>
      <c r="UAT60" s="147"/>
      <c r="UAU60" s="147"/>
      <c r="UAV60" s="147"/>
      <c r="UAW60" s="147"/>
      <c r="UAX60" s="147"/>
      <c r="UAY60" s="147"/>
      <c r="UAZ60" s="147"/>
      <c r="UBA60" s="147"/>
      <c r="UBB60" s="147"/>
      <c r="UBC60" s="147"/>
      <c r="UBD60" s="147"/>
      <c r="UBE60" s="147"/>
      <c r="UBF60" s="147"/>
      <c r="UBG60" s="147"/>
      <c r="UBH60" s="147"/>
      <c r="UBI60" s="147"/>
      <c r="UBJ60" s="147"/>
      <c r="UBK60" s="147"/>
      <c r="UBL60" s="147"/>
      <c r="UBM60" s="147"/>
      <c r="UBN60" s="147"/>
      <c r="UBO60" s="147"/>
      <c r="UBP60" s="147"/>
      <c r="UBQ60" s="147"/>
      <c r="UBR60" s="147"/>
      <c r="UBS60" s="147"/>
      <c r="UBT60" s="147"/>
      <c r="UBU60" s="147"/>
      <c r="UBV60" s="147"/>
      <c r="UBW60" s="147"/>
      <c r="UBX60" s="147"/>
      <c r="UBY60" s="147"/>
      <c r="UBZ60" s="147"/>
      <c r="UCA60" s="147"/>
      <c r="UCB60" s="147"/>
      <c r="UCC60" s="147"/>
      <c r="UCD60" s="147"/>
      <c r="UCE60" s="147"/>
      <c r="UCF60" s="147"/>
      <c r="UCG60" s="147"/>
      <c r="UCH60" s="147"/>
      <c r="UCI60" s="147"/>
      <c r="UCJ60" s="147"/>
      <c r="UCK60" s="147"/>
      <c r="UCL60" s="147"/>
      <c r="UCM60" s="147"/>
      <c r="UCN60" s="147"/>
      <c r="UCO60" s="147"/>
      <c r="UCP60" s="147"/>
      <c r="UCQ60" s="147"/>
      <c r="UCR60" s="147"/>
      <c r="UCS60" s="147"/>
      <c r="UCT60" s="147"/>
      <c r="UCU60" s="147"/>
      <c r="UCV60" s="147"/>
      <c r="UCW60" s="147"/>
      <c r="UCX60" s="147"/>
      <c r="UCY60" s="147"/>
      <c r="UCZ60" s="147"/>
      <c r="UDA60" s="147"/>
      <c r="UDB60" s="147"/>
      <c r="UDC60" s="147"/>
      <c r="UDD60" s="147"/>
      <c r="UDE60" s="147"/>
      <c r="UDF60" s="147"/>
      <c r="UDG60" s="147"/>
      <c r="UDH60" s="147"/>
      <c r="UDI60" s="147"/>
      <c r="UDJ60" s="147"/>
      <c r="UDK60" s="147"/>
      <c r="UDL60" s="147"/>
      <c r="UDM60" s="147"/>
      <c r="UDN60" s="147"/>
      <c r="UDO60" s="147"/>
      <c r="UDP60" s="147"/>
      <c r="UDQ60" s="147"/>
      <c r="UDR60" s="147"/>
      <c r="UDS60" s="147"/>
      <c r="UDT60" s="147"/>
      <c r="UDU60" s="147"/>
      <c r="UDV60" s="147"/>
      <c r="UDW60" s="147"/>
      <c r="UDX60" s="147"/>
      <c r="UDY60" s="147"/>
      <c r="UDZ60" s="147"/>
      <c r="UEA60" s="147"/>
      <c r="UEB60" s="147"/>
      <c r="UEC60" s="147"/>
      <c r="UED60" s="147"/>
      <c r="UEE60" s="147"/>
      <c r="UEF60" s="147"/>
      <c r="UEG60" s="147"/>
      <c r="UEH60" s="147"/>
      <c r="UEI60" s="147"/>
      <c r="UEJ60" s="147"/>
      <c r="UEK60" s="147"/>
      <c r="UEL60" s="147"/>
      <c r="UEM60" s="147"/>
      <c r="UEN60" s="147"/>
      <c r="UEO60" s="147"/>
      <c r="UEP60" s="147"/>
      <c r="UEQ60" s="147"/>
      <c r="UER60" s="147"/>
      <c r="UES60" s="147"/>
      <c r="UET60" s="147"/>
      <c r="UEU60" s="147"/>
      <c r="UEV60" s="147"/>
      <c r="UEW60" s="147"/>
      <c r="UEX60" s="147"/>
      <c r="UEY60" s="147"/>
      <c r="UEZ60" s="147"/>
      <c r="UFA60" s="147"/>
      <c r="UFB60" s="147"/>
      <c r="UFC60" s="147"/>
      <c r="UFD60" s="147"/>
      <c r="UFE60" s="147"/>
      <c r="UFF60" s="147"/>
      <c r="UFG60" s="147"/>
      <c r="UFH60" s="147"/>
      <c r="UFI60" s="147"/>
      <c r="UFJ60" s="147"/>
      <c r="UFK60" s="147"/>
      <c r="UFL60" s="147"/>
      <c r="UFM60" s="147"/>
      <c r="UFN60" s="147"/>
      <c r="UFO60" s="147"/>
      <c r="UFP60" s="147"/>
      <c r="UFQ60" s="147"/>
      <c r="UFR60" s="147"/>
      <c r="UFS60" s="147"/>
      <c r="UFT60" s="147"/>
      <c r="UFU60" s="147"/>
      <c r="UFV60" s="147"/>
      <c r="UFW60" s="147"/>
      <c r="UFX60" s="147"/>
      <c r="UFY60" s="147"/>
      <c r="UFZ60" s="147"/>
      <c r="UGA60" s="147"/>
      <c r="UGB60" s="147"/>
      <c r="UGC60" s="147"/>
      <c r="UGD60" s="147"/>
      <c r="UGE60" s="147"/>
      <c r="UGF60" s="147"/>
      <c r="UGG60" s="147"/>
      <c r="UGH60" s="147"/>
      <c r="UGI60" s="147"/>
      <c r="UGJ60" s="147"/>
      <c r="UGK60" s="147"/>
      <c r="UGL60" s="147"/>
      <c r="UGM60" s="147"/>
      <c r="UGN60" s="147"/>
      <c r="UGO60" s="147"/>
      <c r="UGP60" s="147"/>
      <c r="UGQ60" s="147"/>
      <c r="UGR60" s="147"/>
      <c r="UGS60" s="147"/>
      <c r="UGT60" s="147"/>
      <c r="UGU60" s="147"/>
      <c r="UGV60" s="147"/>
      <c r="UGW60" s="147"/>
      <c r="UGX60" s="147"/>
      <c r="UGY60" s="147"/>
      <c r="UGZ60" s="147"/>
      <c r="UHA60" s="147"/>
      <c r="UHB60" s="147"/>
      <c r="UHC60" s="147"/>
      <c r="UHD60" s="147"/>
      <c r="UHE60" s="147"/>
      <c r="UHF60" s="147"/>
      <c r="UHG60" s="147"/>
      <c r="UHH60" s="147"/>
      <c r="UHI60" s="147"/>
      <c r="UHJ60" s="147"/>
      <c r="UHK60" s="147"/>
      <c r="UHL60" s="147"/>
      <c r="UHM60" s="147"/>
      <c r="UHN60" s="147"/>
      <c r="UHO60" s="147"/>
      <c r="UHP60" s="147"/>
      <c r="UHQ60" s="147"/>
      <c r="UHR60" s="147"/>
      <c r="UHS60" s="147"/>
      <c r="UHT60" s="147"/>
      <c r="UHU60" s="147"/>
      <c r="UHV60" s="147"/>
      <c r="UHW60" s="147"/>
      <c r="UHX60" s="147"/>
      <c r="UHY60" s="147"/>
      <c r="UHZ60" s="147"/>
      <c r="UIA60" s="147"/>
      <c r="UIB60" s="147"/>
      <c r="UIC60" s="147"/>
      <c r="UID60" s="147"/>
      <c r="UIE60" s="147"/>
      <c r="UIF60" s="147"/>
      <c r="UIG60" s="147"/>
      <c r="UIH60" s="147"/>
      <c r="UII60" s="147"/>
      <c r="UIJ60" s="147"/>
      <c r="UIK60" s="147"/>
      <c r="UIL60" s="147"/>
      <c r="UIM60" s="147"/>
      <c r="UIN60" s="147"/>
      <c r="UIO60" s="147"/>
      <c r="UIP60" s="147"/>
      <c r="UIQ60" s="147"/>
      <c r="UIR60" s="147"/>
      <c r="UIS60" s="147"/>
      <c r="UIT60" s="147"/>
      <c r="UIU60" s="147"/>
      <c r="UIV60" s="147"/>
      <c r="UIW60" s="147"/>
      <c r="UIX60" s="147"/>
      <c r="UIY60" s="147"/>
      <c r="UIZ60" s="147"/>
      <c r="UJA60" s="147"/>
      <c r="UJB60" s="147"/>
      <c r="UJC60" s="147"/>
      <c r="UJD60" s="147"/>
      <c r="UJE60" s="147"/>
      <c r="UJF60" s="147"/>
      <c r="UJG60" s="147"/>
      <c r="UJH60" s="147"/>
      <c r="UJI60" s="147"/>
      <c r="UJJ60" s="147"/>
      <c r="UJK60" s="147"/>
      <c r="UJL60" s="147"/>
      <c r="UJM60" s="147"/>
      <c r="UJN60" s="147"/>
      <c r="UJO60" s="147"/>
      <c r="UJP60" s="147"/>
      <c r="UJQ60" s="147"/>
      <c r="UJR60" s="147"/>
      <c r="UJS60" s="147"/>
      <c r="UJT60" s="147"/>
      <c r="UJU60" s="147"/>
      <c r="UJV60" s="147"/>
      <c r="UJW60" s="147"/>
      <c r="UJX60" s="147"/>
      <c r="UJY60" s="147"/>
      <c r="UJZ60" s="147"/>
      <c r="UKA60" s="147"/>
      <c r="UKB60" s="147"/>
      <c r="UKC60" s="147"/>
      <c r="UKD60" s="147"/>
      <c r="UKE60" s="147"/>
      <c r="UKF60" s="147"/>
      <c r="UKG60" s="147"/>
      <c r="UKH60" s="147"/>
      <c r="UKI60" s="147"/>
      <c r="UKJ60" s="147"/>
      <c r="UKK60" s="147"/>
      <c r="UKL60" s="147"/>
      <c r="UKM60" s="147"/>
      <c r="UKN60" s="147"/>
      <c r="UKO60" s="147"/>
      <c r="UKP60" s="147"/>
      <c r="UKQ60" s="147"/>
      <c r="UKR60" s="147"/>
      <c r="UKS60" s="147"/>
      <c r="UKT60" s="147"/>
      <c r="UKU60" s="147"/>
      <c r="UKV60" s="147"/>
      <c r="UKW60" s="147"/>
      <c r="UKX60" s="147"/>
      <c r="UKY60" s="147"/>
      <c r="UKZ60" s="147"/>
      <c r="ULA60" s="147"/>
      <c r="ULB60" s="147"/>
      <c r="ULC60" s="147"/>
      <c r="ULD60" s="147"/>
      <c r="ULE60" s="147"/>
      <c r="ULF60" s="147"/>
      <c r="ULG60" s="147"/>
      <c r="ULH60" s="147"/>
      <c r="ULI60" s="147"/>
      <c r="ULJ60" s="147"/>
      <c r="ULK60" s="147"/>
      <c r="ULL60" s="147"/>
      <c r="ULM60" s="147"/>
      <c r="ULN60" s="147"/>
      <c r="ULO60" s="147"/>
      <c r="ULP60" s="147"/>
      <c r="ULQ60" s="147"/>
      <c r="ULR60" s="147"/>
      <c r="ULS60" s="147"/>
      <c r="ULT60" s="147"/>
      <c r="ULU60" s="147"/>
      <c r="ULV60" s="147"/>
      <c r="ULW60" s="147"/>
      <c r="ULX60" s="147"/>
      <c r="ULY60" s="147"/>
      <c r="ULZ60" s="147"/>
      <c r="UMA60" s="147"/>
      <c r="UMB60" s="147"/>
      <c r="UMC60" s="147"/>
      <c r="UMD60" s="147"/>
      <c r="UME60" s="147"/>
      <c r="UMF60" s="147"/>
      <c r="UMG60" s="147"/>
      <c r="UMH60" s="147"/>
      <c r="UMI60" s="147"/>
      <c r="UMJ60" s="147"/>
      <c r="UMK60" s="147"/>
      <c r="UML60" s="147"/>
      <c r="UMM60" s="147"/>
      <c r="UMN60" s="147"/>
      <c r="UMO60" s="147"/>
      <c r="UMP60" s="147"/>
      <c r="UMQ60" s="147"/>
      <c r="UMR60" s="147"/>
      <c r="UMS60" s="147"/>
      <c r="UMT60" s="147"/>
      <c r="UMU60" s="147"/>
      <c r="UMV60" s="147"/>
      <c r="UMW60" s="147"/>
      <c r="UMX60" s="147"/>
      <c r="UMY60" s="147"/>
      <c r="UMZ60" s="147"/>
      <c r="UNA60" s="147"/>
      <c r="UNB60" s="147"/>
      <c r="UNC60" s="147"/>
      <c r="UND60" s="147"/>
      <c r="UNE60" s="147"/>
      <c r="UNF60" s="147"/>
      <c r="UNG60" s="147"/>
      <c r="UNH60" s="147"/>
      <c r="UNI60" s="147"/>
      <c r="UNJ60" s="147"/>
      <c r="UNK60" s="147"/>
      <c r="UNL60" s="147"/>
      <c r="UNM60" s="147"/>
      <c r="UNN60" s="147"/>
      <c r="UNO60" s="147"/>
      <c r="UNP60" s="147"/>
      <c r="UNQ60" s="147"/>
      <c r="UNR60" s="147"/>
      <c r="UNS60" s="147"/>
      <c r="UNT60" s="147"/>
      <c r="UNU60" s="147"/>
      <c r="UNV60" s="147"/>
      <c r="UNW60" s="147"/>
      <c r="UNX60" s="147"/>
      <c r="UNY60" s="147"/>
      <c r="UNZ60" s="147"/>
      <c r="UOA60" s="147"/>
      <c r="UOB60" s="147"/>
      <c r="UOC60" s="147"/>
      <c r="UOD60" s="147"/>
      <c r="UOE60" s="147"/>
      <c r="UOF60" s="147"/>
      <c r="UOG60" s="147"/>
      <c r="UOH60" s="147"/>
      <c r="UOI60" s="147"/>
      <c r="UOJ60" s="147"/>
      <c r="UOK60" s="147"/>
      <c r="UOL60" s="147"/>
      <c r="UOM60" s="147"/>
      <c r="UON60" s="147"/>
      <c r="UOO60" s="147"/>
      <c r="UOP60" s="147"/>
      <c r="UOQ60" s="147"/>
      <c r="UOR60" s="147"/>
      <c r="UOS60" s="147"/>
      <c r="UOT60" s="147"/>
      <c r="UOU60" s="147"/>
      <c r="UOV60" s="147"/>
      <c r="UOW60" s="147"/>
      <c r="UOX60" s="147"/>
      <c r="UOY60" s="147"/>
      <c r="UOZ60" s="147"/>
      <c r="UPA60" s="147"/>
      <c r="UPB60" s="147"/>
      <c r="UPC60" s="147"/>
      <c r="UPD60" s="147"/>
      <c r="UPE60" s="147"/>
      <c r="UPF60" s="147"/>
      <c r="UPG60" s="147"/>
      <c r="UPH60" s="147"/>
      <c r="UPI60" s="147"/>
      <c r="UPJ60" s="147"/>
      <c r="UPK60" s="147"/>
      <c r="UPL60" s="147"/>
      <c r="UPM60" s="147"/>
      <c r="UPN60" s="147"/>
      <c r="UPO60" s="147"/>
      <c r="UPP60" s="147"/>
      <c r="UPQ60" s="147"/>
      <c r="UPR60" s="147"/>
      <c r="UPS60" s="147"/>
      <c r="UPT60" s="147"/>
      <c r="UPU60" s="147"/>
      <c r="UPV60" s="147"/>
      <c r="UPW60" s="147"/>
      <c r="UPX60" s="147"/>
      <c r="UPY60" s="147"/>
      <c r="UPZ60" s="147"/>
      <c r="UQA60" s="147"/>
      <c r="UQB60" s="147"/>
      <c r="UQC60" s="147"/>
      <c r="UQD60" s="147"/>
      <c r="UQE60" s="147"/>
      <c r="UQF60" s="147"/>
      <c r="UQG60" s="147"/>
      <c r="UQH60" s="147"/>
      <c r="UQI60" s="147"/>
      <c r="UQJ60" s="147"/>
      <c r="UQK60" s="147"/>
      <c r="UQL60" s="147"/>
      <c r="UQM60" s="147"/>
      <c r="UQN60" s="147"/>
      <c r="UQO60" s="147"/>
      <c r="UQP60" s="147"/>
      <c r="UQQ60" s="147"/>
      <c r="UQR60" s="147"/>
      <c r="UQS60" s="147"/>
      <c r="UQT60" s="147"/>
      <c r="UQU60" s="147"/>
      <c r="UQV60" s="147"/>
      <c r="UQW60" s="147"/>
      <c r="UQX60" s="147"/>
      <c r="UQY60" s="147"/>
      <c r="UQZ60" s="147"/>
      <c r="URA60" s="147"/>
      <c r="URB60" s="147"/>
      <c r="URC60" s="147"/>
      <c r="URD60" s="147"/>
      <c r="URE60" s="147"/>
      <c r="URF60" s="147"/>
      <c r="URG60" s="147"/>
      <c r="URH60" s="147"/>
      <c r="URI60" s="147"/>
      <c r="URJ60" s="147"/>
      <c r="URK60" s="147"/>
      <c r="URL60" s="147"/>
      <c r="URM60" s="147"/>
      <c r="URN60" s="147"/>
      <c r="URO60" s="147"/>
      <c r="URP60" s="147"/>
      <c r="URQ60" s="147"/>
      <c r="URR60" s="147"/>
      <c r="URS60" s="147"/>
      <c r="URT60" s="147"/>
      <c r="URU60" s="147"/>
      <c r="URV60" s="147"/>
      <c r="URW60" s="147"/>
      <c r="URX60" s="147"/>
      <c r="URY60" s="147"/>
      <c r="URZ60" s="147"/>
      <c r="USA60" s="147"/>
      <c r="USB60" s="147"/>
      <c r="USC60" s="147"/>
      <c r="USD60" s="147"/>
      <c r="USE60" s="147"/>
      <c r="USF60" s="147"/>
      <c r="USG60" s="147"/>
      <c r="USH60" s="147"/>
      <c r="USI60" s="147"/>
      <c r="USJ60" s="147"/>
      <c r="USK60" s="147"/>
      <c r="USL60" s="147"/>
      <c r="USM60" s="147"/>
      <c r="USN60" s="147"/>
      <c r="USO60" s="147"/>
      <c r="USP60" s="147"/>
      <c r="USQ60" s="147"/>
      <c r="USR60" s="147"/>
      <c r="USS60" s="147"/>
      <c r="UST60" s="147"/>
      <c r="USU60" s="147"/>
      <c r="USV60" s="147"/>
      <c r="USW60" s="147"/>
      <c r="USX60" s="147"/>
      <c r="USY60" s="147"/>
      <c r="USZ60" s="147"/>
      <c r="UTA60" s="147"/>
      <c r="UTB60" s="147"/>
      <c r="UTC60" s="147"/>
      <c r="UTD60" s="147"/>
      <c r="UTE60" s="147"/>
      <c r="UTF60" s="147"/>
      <c r="UTG60" s="147"/>
      <c r="UTH60" s="147"/>
      <c r="UTI60" s="147"/>
      <c r="UTJ60" s="147"/>
      <c r="UTK60" s="147"/>
      <c r="UTL60" s="147"/>
      <c r="UTM60" s="147"/>
      <c r="UTN60" s="147"/>
      <c r="UTO60" s="147"/>
      <c r="UTP60" s="147"/>
      <c r="UTQ60" s="147"/>
      <c r="UTR60" s="147"/>
      <c r="UTS60" s="147"/>
      <c r="UTT60" s="147"/>
      <c r="UTU60" s="147"/>
      <c r="UTV60" s="147"/>
      <c r="UTW60" s="147"/>
      <c r="UTX60" s="147"/>
      <c r="UTY60" s="147"/>
      <c r="UTZ60" s="147"/>
      <c r="UUA60" s="147"/>
      <c r="UUB60" s="147"/>
      <c r="UUC60" s="147"/>
      <c r="UUD60" s="147"/>
      <c r="UUE60" s="147"/>
      <c r="UUF60" s="147"/>
      <c r="UUG60" s="147"/>
      <c r="UUH60" s="147"/>
      <c r="UUI60" s="147"/>
      <c r="UUJ60" s="147"/>
      <c r="UUK60" s="147"/>
      <c r="UUL60" s="147"/>
      <c r="UUM60" s="147"/>
      <c r="UUN60" s="147"/>
      <c r="UUO60" s="147"/>
      <c r="UUP60" s="147"/>
      <c r="UUQ60" s="147"/>
      <c r="UUR60" s="147"/>
      <c r="UUS60" s="147"/>
      <c r="UUT60" s="147"/>
      <c r="UUU60" s="147"/>
      <c r="UUV60" s="147"/>
      <c r="UUW60" s="147"/>
      <c r="UUX60" s="147"/>
      <c r="UUY60" s="147"/>
      <c r="UUZ60" s="147"/>
      <c r="UVA60" s="147"/>
      <c r="UVB60" s="147"/>
      <c r="UVC60" s="147"/>
      <c r="UVD60" s="147"/>
      <c r="UVE60" s="147"/>
      <c r="UVF60" s="147"/>
      <c r="UVG60" s="147"/>
      <c r="UVH60" s="147"/>
      <c r="UVI60" s="147"/>
      <c r="UVJ60" s="147"/>
      <c r="UVK60" s="147"/>
      <c r="UVL60" s="147"/>
      <c r="UVM60" s="147"/>
      <c r="UVN60" s="147"/>
      <c r="UVO60" s="147"/>
      <c r="UVP60" s="147"/>
      <c r="UVQ60" s="147"/>
      <c r="UVR60" s="147"/>
      <c r="UVS60" s="147"/>
      <c r="UVT60" s="147"/>
      <c r="UVU60" s="147"/>
      <c r="UVV60" s="147"/>
      <c r="UVW60" s="147"/>
      <c r="UVX60" s="147"/>
      <c r="UVY60" s="147"/>
      <c r="UVZ60" s="147"/>
      <c r="UWA60" s="147"/>
      <c r="UWB60" s="147"/>
      <c r="UWC60" s="147"/>
      <c r="UWD60" s="147"/>
      <c r="UWE60" s="147"/>
      <c r="UWF60" s="147"/>
      <c r="UWG60" s="147"/>
      <c r="UWH60" s="147"/>
      <c r="UWI60" s="147"/>
      <c r="UWJ60" s="147"/>
      <c r="UWK60" s="147"/>
      <c r="UWL60" s="147"/>
      <c r="UWM60" s="147"/>
      <c r="UWN60" s="147"/>
      <c r="UWO60" s="147"/>
      <c r="UWP60" s="147"/>
      <c r="UWQ60" s="147"/>
      <c r="UWR60" s="147"/>
      <c r="UWS60" s="147"/>
      <c r="UWT60" s="147"/>
      <c r="UWU60" s="147"/>
      <c r="UWV60" s="147"/>
      <c r="UWW60" s="147"/>
      <c r="UWX60" s="147"/>
      <c r="UWY60" s="147"/>
      <c r="UWZ60" s="147"/>
      <c r="UXA60" s="147"/>
      <c r="UXB60" s="147"/>
      <c r="UXC60" s="147"/>
      <c r="UXD60" s="147"/>
      <c r="UXE60" s="147"/>
      <c r="UXF60" s="147"/>
      <c r="UXG60" s="147"/>
      <c r="UXH60" s="147"/>
      <c r="UXI60" s="147"/>
      <c r="UXJ60" s="147"/>
      <c r="UXK60" s="147"/>
      <c r="UXL60" s="147"/>
      <c r="UXM60" s="147"/>
      <c r="UXN60" s="147"/>
      <c r="UXO60" s="147"/>
      <c r="UXP60" s="147"/>
      <c r="UXQ60" s="147"/>
      <c r="UXR60" s="147"/>
      <c r="UXS60" s="147"/>
      <c r="UXT60" s="147"/>
      <c r="UXU60" s="147"/>
      <c r="UXV60" s="147"/>
      <c r="UXW60" s="147"/>
      <c r="UXX60" s="147"/>
      <c r="UXY60" s="147"/>
      <c r="UXZ60" s="147"/>
      <c r="UYA60" s="147"/>
      <c r="UYB60" s="147"/>
      <c r="UYC60" s="147"/>
      <c r="UYD60" s="147"/>
      <c r="UYE60" s="147"/>
      <c r="UYF60" s="147"/>
      <c r="UYG60" s="147"/>
      <c r="UYH60" s="147"/>
      <c r="UYI60" s="147"/>
      <c r="UYJ60" s="147"/>
      <c r="UYK60" s="147"/>
      <c r="UYL60" s="147"/>
      <c r="UYM60" s="147"/>
      <c r="UYN60" s="147"/>
      <c r="UYO60" s="147"/>
      <c r="UYP60" s="147"/>
      <c r="UYQ60" s="147"/>
      <c r="UYR60" s="147"/>
      <c r="UYS60" s="147"/>
      <c r="UYT60" s="147"/>
      <c r="UYU60" s="147"/>
      <c r="UYV60" s="147"/>
      <c r="UYW60" s="147"/>
      <c r="UYX60" s="147"/>
      <c r="UYY60" s="147"/>
      <c r="UYZ60" s="147"/>
      <c r="UZA60" s="147"/>
      <c r="UZB60" s="147"/>
      <c r="UZC60" s="147"/>
      <c r="UZD60" s="147"/>
      <c r="UZE60" s="147"/>
      <c r="UZF60" s="147"/>
      <c r="UZG60" s="147"/>
      <c r="UZH60" s="147"/>
      <c r="UZI60" s="147"/>
      <c r="UZJ60" s="147"/>
      <c r="UZK60" s="147"/>
      <c r="UZL60" s="147"/>
      <c r="UZM60" s="147"/>
      <c r="UZN60" s="147"/>
      <c r="UZO60" s="147"/>
      <c r="UZP60" s="147"/>
      <c r="UZQ60" s="147"/>
      <c r="UZR60" s="147"/>
      <c r="UZS60" s="147"/>
      <c r="UZT60" s="147"/>
      <c r="UZU60" s="147"/>
      <c r="UZV60" s="147"/>
      <c r="UZW60" s="147"/>
      <c r="UZX60" s="147"/>
      <c r="UZY60" s="147"/>
      <c r="UZZ60" s="147"/>
      <c r="VAA60" s="147"/>
      <c r="VAB60" s="147"/>
      <c r="VAC60" s="147"/>
      <c r="VAD60" s="147"/>
      <c r="VAE60" s="147"/>
      <c r="VAF60" s="147"/>
      <c r="VAG60" s="147"/>
      <c r="VAH60" s="147"/>
      <c r="VAI60" s="147"/>
      <c r="VAJ60" s="147"/>
      <c r="VAK60" s="147"/>
      <c r="VAL60" s="147"/>
      <c r="VAM60" s="147"/>
      <c r="VAN60" s="147"/>
      <c r="VAO60" s="147"/>
      <c r="VAP60" s="147"/>
      <c r="VAQ60" s="147"/>
      <c r="VAR60" s="147"/>
      <c r="VAS60" s="147"/>
      <c r="VAT60" s="147"/>
      <c r="VAU60" s="147"/>
      <c r="VAV60" s="147"/>
      <c r="VAW60" s="147"/>
      <c r="VAX60" s="147"/>
      <c r="VAY60" s="147"/>
      <c r="VAZ60" s="147"/>
      <c r="VBA60" s="147"/>
      <c r="VBB60" s="147"/>
      <c r="VBC60" s="147"/>
      <c r="VBD60" s="147"/>
      <c r="VBE60" s="147"/>
      <c r="VBF60" s="147"/>
      <c r="VBG60" s="147"/>
      <c r="VBH60" s="147"/>
      <c r="VBI60" s="147"/>
      <c r="VBJ60" s="147"/>
      <c r="VBK60" s="147"/>
      <c r="VBL60" s="147"/>
      <c r="VBM60" s="147"/>
      <c r="VBN60" s="147"/>
      <c r="VBO60" s="147"/>
      <c r="VBP60" s="147"/>
      <c r="VBQ60" s="147"/>
      <c r="VBR60" s="147"/>
      <c r="VBS60" s="147"/>
      <c r="VBT60" s="147"/>
      <c r="VBU60" s="147"/>
      <c r="VBV60" s="147"/>
      <c r="VBW60" s="147"/>
      <c r="VBX60" s="147"/>
      <c r="VBY60" s="147"/>
      <c r="VBZ60" s="147"/>
      <c r="VCA60" s="147"/>
      <c r="VCB60" s="147"/>
      <c r="VCC60" s="147"/>
      <c r="VCD60" s="147"/>
      <c r="VCE60" s="147"/>
      <c r="VCF60" s="147"/>
      <c r="VCG60" s="147"/>
      <c r="VCH60" s="147"/>
      <c r="VCI60" s="147"/>
      <c r="VCJ60" s="147"/>
      <c r="VCK60" s="147"/>
      <c r="VCL60" s="147"/>
      <c r="VCM60" s="147"/>
      <c r="VCN60" s="147"/>
      <c r="VCO60" s="147"/>
      <c r="VCP60" s="147"/>
      <c r="VCQ60" s="147"/>
      <c r="VCR60" s="147"/>
      <c r="VCS60" s="147"/>
      <c r="VCT60" s="147"/>
      <c r="VCU60" s="147"/>
      <c r="VCV60" s="147"/>
      <c r="VCW60" s="147"/>
      <c r="VCX60" s="147"/>
      <c r="VCY60" s="147"/>
      <c r="VCZ60" s="147"/>
      <c r="VDA60" s="147"/>
      <c r="VDB60" s="147"/>
      <c r="VDC60" s="147"/>
      <c r="VDD60" s="147"/>
      <c r="VDE60" s="147"/>
      <c r="VDF60" s="147"/>
      <c r="VDG60" s="147"/>
      <c r="VDH60" s="147"/>
      <c r="VDI60" s="147"/>
      <c r="VDJ60" s="147"/>
      <c r="VDK60" s="147"/>
      <c r="VDL60" s="147"/>
      <c r="VDM60" s="147"/>
      <c r="VDN60" s="147"/>
      <c r="VDO60" s="147"/>
      <c r="VDP60" s="147"/>
      <c r="VDQ60" s="147"/>
      <c r="VDR60" s="147"/>
      <c r="VDS60" s="147"/>
      <c r="VDT60" s="147"/>
      <c r="VDU60" s="147"/>
      <c r="VDV60" s="147"/>
      <c r="VDW60" s="147"/>
      <c r="VDX60" s="147"/>
      <c r="VDY60" s="147"/>
      <c r="VDZ60" s="147"/>
      <c r="VEA60" s="147"/>
      <c r="VEB60" s="147"/>
      <c r="VEC60" s="147"/>
      <c r="VED60" s="147"/>
      <c r="VEE60" s="147"/>
      <c r="VEF60" s="147"/>
      <c r="VEG60" s="147"/>
      <c r="VEH60" s="147"/>
      <c r="VEI60" s="147"/>
      <c r="VEJ60" s="147"/>
      <c r="VEK60" s="147"/>
      <c r="VEL60" s="147"/>
      <c r="VEM60" s="147"/>
      <c r="VEN60" s="147"/>
      <c r="VEO60" s="147"/>
      <c r="VEP60" s="147"/>
      <c r="VEQ60" s="147"/>
      <c r="VER60" s="147"/>
      <c r="VES60" s="147"/>
      <c r="VET60" s="147"/>
      <c r="VEU60" s="147"/>
      <c r="VEV60" s="147"/>
      <c r="VEW60" s="147"/>
      <c r="VEX60" s="147"/>
      <c r="VEY60" s="147"/>
      <c r="VEZ60" s="147"/>
      <c r="VFA60" s="147"/>
      <c r="VFB60" s="147"/>
      <c r="VFC60" s="147"/>
      <c r="VFD60" s="147"/>
      <c r="VFE60" s="147"/>
      <c r="VFF60" s="147"/>
      <c r="VFG60" s="147"/>
      <c r="VFH60" s="147"/>
      <c r="VFI60" s="147"/>
      <c r="VFJ60" s="147"/>
      <c r="VFK60" s="147"/>
      <c r="VFL60" s="147"/>
      <c r="VFM60" s="147"/>
      <c r="VFN60" s="147"/>
      <c r="VFO60" s="147"/>
      <c r="VFP60" s="147"/>
      <c r="VFQ60" s="147"/>
      <c r="VFR60" s="147"/>
      <c r="VFS60" s="147"/>
      <c r="VFT60" s="147"/>
      <c r="VFU60" s="147"/>
      <c r="VFV60" s="147"/>
      <c r="VFW60" s="147"/>
      <c r="VFX60" s="147"/>
      <c r="VFY60" s="147"/>
      <c r="VFZ60" s="147"/>
      <c r="VGA60" s="147"/>
      <c r="VGB60" s="147"/>
      <c r="VGC60" s="147"/>
      <c r="VGD60" s="147"/>
      <c r="VGE60" s="147"/>
      <c r="VGF60" s="147"/>
      <c r="VGG60" s="147"/>
      <c r="VGH60" s="147"/>
      <c r="VGI60" s="147"/>
      <c r="VGJ60" s="147"/>
      <c r="VGK60" s="147"/>
      <c r="VGL60" s="147"/>
      <c r="VGM60" s="147"/>
      <c r="VGN60" s="147"/>
      <c r="VGO60" s="147"/>
      <c r="VGP60" s="147"/>
      <c r="VGQ60" s="147"/>
      <c r="VGR60" s="147"/>
      <c r="VGS60" s="147"/>
      <c r="VGT60" s="147"/>
      <c r="VGU60" s="147"/>
      <c r="VGV60" s="147"/>
      <c r="VGW60" s="147"/>
      <c r="VGX60" s="147"/>
      <c r="VGY60" s="147"/>
      <c r="VGZ60" s="147"/>
      <c r="VHA60" s="147"/>
      <c r="VHB60" s="147"/>
      <c r="VHC60" s="147"/>
      <c r="VHD60" s="147"/>
      <c r="VHE60" s="147"/>
      <c r="VHF60" s="147"/>
      <c r="VHG60" s="147"/>
      <c r="VHH60" s="147"/>
      <c r="VHI60" s="147"/>
      <c r="VHJ60" s="147"/>
      <c r="VHK60" s="147"/>
      <c r="VHL60" s="147"/>
      <c r="VHM60" s="147"/>
      <c r="VHN60" s="147"/>
      <c r="VHO60" s="147"/>
      <c r="VHP60" s="147"/>
      <c r="VHQ60" s="147"/>
      <c r="VHR60" s="147"/>
      <c r="VHS60" s="147"/>
      <c r="VHT60" s="147"/>
      <c r="VHU60" s="147"/>
      <c r="VHV60" s="147"/>
      <c r="VHW60" s="147"/>
      <c r="VHX60" s="147"/>
      <c r="VHY60" s="147"/>
      <c r="VHZ60" s="147"/>
      <c r="VIA60" s="147"/>
      <c r="VIB60" s="147"/>
      <c r="VIC60" s="147"/>
      <c r="VID60" s="147"/>
      <c r="VIE60" s="147"/>
      <c r="VIF60" s="147"/>
      <c r="VIG60" s="147"/>
      <c r="VIH60" s="147"/>
      <c r="VII60" s="147"/>
      <c r="VIJ60" s="147"/>
      <c r="VIK60" s="147"/>
      <c r="VIL60" s="147"/>
      <c r="VIM60" s="147"/>
      <c r="VIN60" s="147"/>
      <c r="VIO60" s="147"/>
      <c r="VIP60" s="147"/>
      <c r="VIQ60" s="147"/>
      <c r="VIR60" s="147"/>
      <c r="VIS60" s="147"/>
      <c r="VIT60" s="147"/>
      <c r="VIU60" s="147"/>
      <c r="VIV60" s="147"/>
      <c r="VIW60" s="147"/>
      <c r="VIX60" s="147"/>
      <c r="VIY60" s="147"/>
      <c r="VIZ60" s="147"/>
      <c r="VJA60" s="147"/>
      <c r="VJB60" s="147"/>
      <c r="VJC60" s="147"/>
      <c r="VJD60" s="147"/>
      <c r="VJE60" s="147"/>
      <c r="VJF60" s="147"/>
      <c r="VJG60" s="147"/>
      <c r="VJH60" s="147"/>
      <c r="VJI60" s="147"/>
      <c r="VJJ60" s="147"/>
      <c r="VJK60" s="147"/>
      <c r="VJL60" s="147"/>
      <c r="VJM60" s="147"/>
      <c r="VJN60" s="147"/>
      <c r="VJO60" s="147"/>
      <c r="VJP60" s="147"/>
      <c r="VJQ60" s="147"/>
      <c r="VJR60" s="147"/>
      <c r="VJS60" s="147"/>
      <c r="VJT60" s="147"/>
      <c r="VJU60" s="147"/>
      <c r="VJV60" s="147"/>
      <c r="VJW60" s="147"/>
      <c r="VJX60" s="147"/>
      <c r="VJY60" s="147"/>
      <c r="VJZ60" s="147"/>
      <c r="VKA60" s="147"/>
      <c r="VKB60" s="147"/>
      <c r="VKC60" s="147"/>
      <c r="VKD60" s="147"/>
      <c r="VKE60" s="147"/>
      <c r="VKF60" s="147"/>
      <c r="VKG60" s="147"/>
      <c r="VKH60" s="147"/>
      <c r="VKI60" s="147"/>
      <c r="VKJ60" s="147"/>
      <c r="VKK60" s="147"/>
      <c r="VKL60" s="147"/>
      <c r="VKM60" s="147"/>
      <c r="VKN60" s="147"/>
      <c r="VKO60" s="147"/>
      <c r="VKP60" s="147"/>
      <c r="VKQ60" s="147"/>
      <c r="VKR60" s="147"/>
      <c r="VKS60" s="147"/>
      <c r="VKT60" s="147"/>
      <c r="VKU60" s="147"/>
      <c r="VKV60" s="147"/>
      <c r="VKW60" s="147"/>
      <c r="VKX60" s="147"/>
      <c r="VKY60" s="147"/>
      <c r="VKZ60" s="147"/>
      <c r="VLA60" s="147"/>
      <c r="VLB60" s="147"/>
      <c r="VLC60" s="147"/>
      <c r="VLD60" s="147"/>
      <c r="VLE60" s="147"/>
      <c r="VLF60" s="147"/>
      <c r="VLG60" s="147"/>
      <c r="VLH60" s="147"/>
      <c r="VLI60" s="147"/>
      <c r="VLJ60" s="147"/>
      <c r="VLK60" s="147"/>
      <c r="VLL60" s="147"/>
      <c r="VLM60" s="147"/>
      <c r="VLN60" s="147"/>
      <c r="VLO60" s="147"/>
      <c r="VLP60" s="147"/>
      <c r="VLQ60" s="147"/>
      <c r="VLR60" s="147"/>
      <c r="VLS60" s="147"/>
      <c r="VLT60" s="147"/>
      <c r="VLU60" s="147"/>
      <c r="VLV60" s="147"/>
      <c r="VLW60" s="147"/>
      <c r="VLX60" s="147"/>
      <c r="VLY60" s="147"/>
      <c r="VLZ60" s="147"/>
      <c r="VMA60" s="147"/>
      <c r="VMB60" s="147"/>
      <c r="VMC60" s="147"/>
      <c r="VMD60" s="147"/>
      <c r="VME60" s="147"/>
      <c r="VMF60" s="147"/>
      <c r="VMG60" s="147"/>
      <c r="VMH60" s="147"/>
      <c r="VMI60" s="147"/>
      <c r="VMJ60" s="147"/>
      <c r="VMK60" s="147"/>
      <c r="VML60" s="147"/>
      <c r="VMM60" s="147"/>
      <c r="VMN60" s="147"/>
      <c r="VMO60" s="147"/>
      <c r="VMP60" s="147"/>
      <c r="VMQ60" s="147"/>
      <c r="VMR60" s="147"/>
      <c r="VMS60" s="147"/>
      <c r="VMT60" s="147"/>
      <c r="VMU60" s="147"/>
      <c r="VMV60" s="147"/>
      <c r="VMW60" s="147"/>
      <c r="VMX60" s="147"/>
      <c r="VMY60" s="147"/>
      <c r="VMZ60" s="147"/>
      <c r="VNA60" s="147"/>
      <c r="VNB60" s="147"/>
      <c r="VNC60" s="147"/>
      <c r="VND60" s="147"/>
      <c r="VNE60" s="147"/>
      <c r="VNF60" s="147"/>
      <c r="VNG60" s="147"/>
      <c r="VNH60" s="147"/>
      <c r="VNI60" s="147"/>
      <c r="VNJ60" s="147"/>
      <c r="VNK60" s="147"/>
      <c r="VNL60" s="147"/>
      <c r="VNM60" s="147"/>
      <c r="VNN60" s="147"/>
      <c r="VNO60" s="147"/>
      <c r="VNP60" s="147"/>
      <c r="VNQ60" s="147"/>
      <c r="VNR60" s="147"/>
      <c r="VNS60" s="147"/>
      <c r="VNT60" s="147"/>
      <c r="VNU60" s="147"/>
      <c r="VNV60" s="147"/>
      <c r="VNW60" s="147"/>
      <c r="VNX60" s="147"/>
      <c r="VNY60" s="147"/>
      <c r="VNZ60" s="147"/>
      <c r="VOA60" s="147"/>
      <c r="VOB60" s="147"/>
      <c r="VOC60" s="147"/>
      <c r="VOD60" s="147"/>
      <c r="VOE60" s="147"/>
      <c r="VOF60" s="147"/>
      <c r="VOG60" s="147"/>
      <c r="VOH60" s="147"/>
      <c r="VOI60" s="147"/>
      <c r="VOJ60" s="147"/>
      <c r="VOK60" s="147"/>
      <c r="VOL60" s="147"/>
      <c r="VOM60" s="147"/>
      <c r="VON60" s="147"/>
      <c r="VOO60" s="147"/>
      <c r="VOP60" s="147"/>
      <c r="VOQ60" s="147"/>
      <c r="VOR60" s="147"/>
      <c r="VOS60" s="147"/>
      <c r="VOT60" s="147"/>
      <c r="VOU60" s="147"/>
      <c r="VOV60" s="147"/>
      <c r="VOW60" s="147"/>
      <c r="VOX60" s="147"/>
      <c r="VOY60" s="147"/>
      <c r="VOZ60" s="147"/>
      <c r="VPA60" s="147"/>
      <c r="VPB60" s="147"/>
      <c r="VPC60" s="147"/>
      <c r="VPD60" s="147"/>
      <c r="VPE60" s="147"/>
      <c r="VPF60" s="147"/>
      <c r="VPG60" s="147"/>
      <c r="VPH60" s="147"/>
      <c r="VPI60" s="147"/>
      <c r="VPJ60" s="147"/>
      <c r="VPK60" s="147"/>
      <c r="VPL60" s="147"/>
      <c r="VPM60" s="147"/>
      <c r="VPN60" s="147"/>
      <c r="VPO60" s="147"/>
      <c r="VPP60" s="147"/>
      <c r="VPQ60" s="147"/>
      <c r="VPR60" s="147"/>
      <c r="VPS60" s="147"/>
      <c r="VPT60" s="147"/>
      <c r="VPU60" s="147"/>
      <c r="VPV60" s="147"/>
      <c r="VPW60" s="147"/>
      <c r="VPX60" s="147"/>
      <c r="VPY60" s="147"/>
      <c r="VPZ60" s="147"/>
      <c r="VQA60" s="147"/>
      <c r="VQB60" s="147"/>
      <c r="VQC60" s="147"/>
      <c r="VQD60" s="147"/>
      <c r="VQE60" s="147"/>
      <c r="VQF60" s="147"/>
      <c r="VQG60" s="147"/>
      <c r="VQH60" s="147"/>
      <c r="VQI60" s="147"/>
      <c r="VQJ60" s="147"/>
      <c r="VQK60" s="147"/>
      <c r="VQL60" s="147"/>
      <c r="VQM60" s="147"/>
      <c r="VQN60" s="147"/>
      <c r="VQO60" s="147"/>
      <c r="VQP60" s="147"/>
      <c r="VQQ60" s="147"/>
      <c r="VQR60" s="147"/>
      <c r="VQS60" s="147"/>
      <c r="VQT60" s="147"/>
      <c r="VQU60" s="147"/>
      <c r="VQV60" s="147"/>
      <c r="VQW60" s="147"/>
      <c r="VQX60" s="147"/>
      <c r="VQY60" s="147"/>
      <c r="VQZ60" s="147"/>
      <c r="VRA60" s="147"/>
      <c r="VRB60" s="147"/>
      <c r="VRC60" s="147"/>
      <c r="VRD60" s="147"/>
      <c r="VRE60" s="147"/>
      <c r="VRF60" s="147"/>
      <c r="VRG60" s="147"/>
      <c r="VRH60" s="147"/>
      <c r="VRI60" s="147"/>
      <c r="VRJ60" s="147"/>
      <c r="VRK60" s="147"/>
      <c r="VRL60" s="147"/>
      <c r="VRM60" s="147"/>
      <c r="VRN60" s="147"/>
      <c r="VRO60" s="147"/>
      <c r="VRP60" s="147"/>
      <c r="VRQ60" s="147"/>
      <c r="VRR60" s="147"/>
      <c r="VRS60" s="147"/>
      <c r="VRT60" s="147"/>
      <c r="VRU60" s="147"/>
      <c r="VRV60" s="147"/>
      <c r="VRW60" s="147"/>
      <c r="VRX60" s="147"/>
      <c r="VRY60" s="147"/>
      <c r="VRZ60" s="147"/>
      <c r="VSA60" s="147"/>
      <c r="VSB60" s="147"/>
      <c r="VSC60" s="147"/>
      <c r="VSD60" s="147"/>
      <c r="VSE60" s="147"/>
      <c r="VSF60" s="147"/>
      <c r="VSG60" s="147"/>
      <c r="VSH60" s="147"/>
      <c r="VSI60" s="147"/>
      <c r="VSJ60" s="147"/>
      <c r="VSK60" s="147"/>
      <c r="VSL60" s="147"/>
      <c r="VSM60" s="147"/>
      <c r="VSN60" s="147"/>
      <c r="VSO60" s="147"/>
      <c r="VSP60" s="147"/>
      <c r="VSQ60" s="147"/>
      <c r="VSR60" s="147"/>
      <c r="VSS60" s="147"/>
      <c r="VST60" s="147"/>
      <c r="VSU60" s="147"/>
      <c r="VSV60" s="147"/>
      <c r="VSW60" s="147"/>
      <c r="VSX60" s="147"/>
      <c r="VSY60" s="147"/>
      <c r="VSZ60" s="147"/>
      <c r="VTA60" s="147"/>
      <c r="VTB60" s="147"/>
      <c r="VTC60" s="147"/>
      <c r="VTD60" s="147"/>
      <c r="VTE60" s="147"/>
      <c r="VTF60" s="147"/>
      <c r="VTG60" s="147"/>
      <c r="VTH60" s="147"/>
      <c r="VTI60" s="147"/>
      <c r="VTJ60" s="147"/>
      <c r="VTK60" s="147"/>
      <c r="VTL60" s="147"/>
      <c r="VTM60" s="147"/>
      <c r="VTN60" s="147"/>
      <c r="VTO60" s="147"/>
      <c r="VTP60" s="147"/>
      <c r="VTQ60" s="147"/>
      <c r="VTR60" s="147"/>
      <c r="VTS60" s="147"/>
      <c r="VTT60" s="147"/>
      <c r="VTU60" s="147"/>
      <c r="VTV60" s="147"/>
      <c r="VTW60" s="147"/>
      <c r="VTX60" s="147"/>
      <c r="VTY60" s="147"/>
      <c r="VTZ60" s="147"/>
      <c r="VUA60" s="147"/>
      <c r="VUB60" s="147"/>
      <c r="VUC60" s="147"/>
      <c r="VUD60" s="147"/>
      <c r="VUE60" s="147"/>
      <c r="VUF60" s="147"/>
      <c r="VUG60" s="147"/>
      <c r="VUH60" s="147"/>
      <c r="VUI60" s="147"/>
      <c r="VUJ60" s="147"/>
      <c r="VUK60" s="147"/>
      <c r="VUL60" s="147"/>
      <c r="VUM60" s="147"/>
      <c r="VUN60" s="147"/>
      <c r="VUO60" s="147"/>
      <c r="VUP60" s="147"/>
      <c r="VUQ60" s="147"/>
      <c r="VUR60" s="147"/>
      <c r="VUS60" s="147"/>
      <c r="VUT60" s="147"/>
      <c r="VUU60" s="147"/>
      <c r="VUV60" s="147"/>
      <c r="VUW60" s="147"/>
      <c r="VUX60" s="147"/>
      <c r="VUY60" s="147"/>
      <c r="VUZ60" s="147"/>
      <c r="VVA60" s="147"/>
      <c r="VVB60" s="147"/>
      <c r="VVC60" s="147"/>
      <c r="VVD60" s="147"/>
      <c r="VVE60" s="147"/>
      <c r="VVF60" s="147"/>
      <c r="VVG60" s="147"/>
      <c r="VVH60" s="147"/>
      <c r="VVI60" s="147"/>
      <c r="VVJ60" s="147"/>
      <c r="VVK60" s="147"/>
      <c r="VVL60" s="147"/>
      <c r="VVM60" s="147"/>
      <c r="VVN60" s="147"/>
      <c r="VVO60" s="147"/>
      <c r="VVP60" s="147"/>
      <c r="VVQ60" s="147"/>
      <c r="VVR60" s="147"/>
      <c r="VVS60" s="147"/>
      <c r="VVT60" s="147"/>
      <c r="VVU60" s="147"/>
      <c r="VVV60" s="147"/>
      <c r="VVW60" s="147"/>
      <c r="VVX60" s="147"/>
      <c r="VVY60" s="147"/>
      <c r="VVZ60" s="147"/>
      <c r="VWA60" s="147"/>
      <c r="VWB60" s="147"/>
      <c r="VWC60" s="147"/>
      <c r="VWD60" s="147"/>
      <c r="VWE60" s="147"/>
      <c r="VWF60" s="147"/>
      <c r="VWG60" s="147"/>
      <c r="VWH60" s="147"/>
      <c r="VWI60" s="147"/>
      <c r="VWJ60" s="147"/>
      <c r="VWK60" s="147"/>
      <c r="VWL60" s="147"/>
      <c r="VWM60" s="147"/>
      <c r="VWN60" s="147"/>
      <c r="VWO60" s="147"/>
      <c r="VWP60" s="147"/>
      <c r="VWQ60" s="147"/>
      <c r="VWR60" s="147"/>
      <c r="VWS60" s="147"/>
      <c r="VWT60" s="147"/>
      <c r="VWU60" s="147"/>
      <c r="VWV60" s="147"/>
      <c r="VWW60" s="147"/>
      <c r="VWX60" s="147"/>
      <c r="VWY60" s="147"/>
      <c r="VWZ60" s="147"/>
      <c r="VXA60" s="147"/>
      <c r="VXB60" s="147"/>
      <c r="VXC60" s="147"/>
      <c r="VXD60" s="147"/>
      <c r="VXE60" s="147"/>
      <c r="VXF60" s="147"/>
      <c r="VXG60" s="147"/>
      <c r="VXH60" s="147"/>
      <c r="VXI60" s="147"/>
      <c r="VXJ60" s="147"/>
      <c r="VXK60" s="147"/>
      <c r="VXL60" s="147"/>
      <c r="VXM60" s="147"/>
      <c r="VXN60" s="147"/>
      <c r="VXO60" s="147"/>
      <c r="VXP60" s="147"/>
      <c r="VXQ60" s="147"/>
      <c r="VXR60" s="147"/>
      <c r="VXS60" s="147"/>
      <c r="VXT60" s="147"/>
      <c r="VXU60" s="147"/>
      <c r="VXV60" s="147"/>
      <c r="VXW60" s="147"/>
      <c r="VXX60" s="147"/>
      <c r="VXY60" s="147"/>
      <c r="VXZ60" s="147"/>
      <c r="VYA60" s="147"/>
      <c r="VYB60" s="147"/>
      <c r="VYC60" s="147"/>
      <c r="VYD60" s="147"/>
      <c r="VYE60" s="147"/>
      <c r="VYF60" s="147"/>
      <c r="VYG60" s="147"/>
      <c r="VYH60" s="147"/>
      <c r="VYI60" s="147"/>
      <c r="VYJ60" s="147"/>
      <c r="VYK60" s="147"/>
      <c r="VYL60" s="147"/>
      <c r="VYM60" s="147"/>
      <c r="VYN60" s="147"/>
      <c r="VYO60" s="147"/>
      <c r="VYP60" s="147"/>
      <c r="VYQ60" s="147"/>
      <c r="VYR60" s="147"/>
      <c r="VYS60" s="147"/>
      <c r="VYT60" s="147"/>
      <c r="VYU60" s="147"/>
      <c r="VYV60" s="147"/>
      <c r="VYW60" s="147"/>
      <c r="VYX60" s="147"/>
      <c r="VYY60" s="147"/>
      <c r="VYZ60" s="147"/>
      <c r="VZA60" s="147"/>
      <c r="VZB60" s="147"/>
      <c r="VZC60" s="147"/>
      <c r="VZD60" s="147"/>
      <c r="VZE60" s="147"/>
      <c r="VZF60" s="147"/>
      <c r="VZG60" s="147"/>
      <c r="VZH60" s="147"/>
      <c r="VZI60" s="147"/>
      <c r="VZJ60" s="147"/>
      <c r="VZK60" s="147"/>
      <c r="VZL60" s="147"/>
      <c r="VZM60" s="147"/>
      <c r="VZN60" s="147"/>
      <c r="VZO60" s="147"/>
      <c r="VZP60" s="147"/>
      <c r="VZQ60" s="147"/>
      <c r="VZR60" s="147"/>
      <c r="VZS60" s="147"/>
      <c r="VZT60" s="147"/>
      <c r="VZU60" s="147"/>
      <c r="VZV60" s="147"/>
      <c r="VZW60" s="147"/>
      <c r="VZX60" s="147"/>
      <c r="VZY60" s="147"/>
      <c r="VZZ60" s="147"/>
      <c r="WAA60" s="147"/>
      <c r="WAB60" s="147"/>
      <c r="WAC60" s="147"/>
      <c r="WAD60" s="147"/>
      <c r="WAE60" s="147"/>
      <c r="WAF60" s="147"/>
      <c r="WAG60" s="147"/>
      <c r="WAH60" s="147"/>
      <c r="WAI60" s="147"/>
      <c r="WAJ60" s="147"/>
      <c r="WAK60" s="147"/>
      <c r="WAL60" s="147"/>
      <c r="WAM60" s="147"/>
      <c r="WAN60" s="147"/>
      <c r="WAO60" s="147"/>
      <c r="WAP60" s="147"/>
      <c r="WAQ60" s="147"/>
      <c r="WAR60" s="147"/>
      <c r="WAS60" s="147"/>
      <c r="WAT60" s="147"/>
      <c r="WAU60" s="147"/>
      <c r="WAV60" s="147"/>
      <c r="WAW60" s="147"/>
      <c r="WAX60" s="147"/>
      <c r="WAY60" s="147"/>
      <c r="WAZ60" s="147"/>
      <c r="WBA60" s="147"/>
      <c r="WBB60" s="147"/>
      <c r="WBC60" s="147"/>
      <c r="WBD60" s="147"/>
      <c r="WBE60" s="147"/>
      <c r="WBF60" s="147"/>
      <c r="WBG60" s="147"/>
      <c r="WBH60" s="147"/>
      <c r="WBI60" s="147"/>
      <c r="WBJ60" s="147"/>
      <c r="WBK60" s="147"/>
      <c r="WBL60" s="147"/>
      <c r="WBM60" s="147"/>
      <c r="WBN60" s="147"/>
      <c r="WBO60" s="147"/>
      <c r="WBP60" s="147"/>
      <c r="WBQ60" s="147"/>
      <c r="WBR60" s="147"/>
      <c r="WBS60" s="147"/>
      <c r="WBT60" s="147"/>
      <c r="WBU60" s="147"/>
      <c r="WBV60" s="147"/>
      <c r="WBW60" s="147"/>
      <c r="WBX60" s="147"/>
      <c r="WBY60" s="147"/>
      <c r="WBZ60" s="147"/>
      <c r="WCA60" s="147"/>
      <c r="WCB60" s="147"/>
      <c r="WCC60" s="147"/>
      <c r="WCD60" s="147"/>
      <c r="WCE60" s="147"/>
      <c r="WCF60" s="147"/>
      <c r="WCG60" s="147"/>
      <c r="WCH60" s="147"/>
      <c r="WCI60" s="147"/>
      <c r="WCJ60" s="147"/>
      <c r="WCK60" s="147"/>
      <c r="WCL60" s="147"/>
      <c r="WCM60" s="147"/>
      <c r="WCN60" s="147"/>
      <c r="WCO60" s="147"/>
      <c r="WCP60" s="147"/>
      <c r="WCQ60" s="147"/>
      <c r="WCR60" s="147"/>
      <c r="WCS60" s="147"/>
      <c r="WCT60" s="147"/>
      <c r="WCU60" s="147"/>
      <c r="WCV60" s="147"/>
      <c r="WCW60" s="147"/>
      <c r="WCX60" s="147"/>
      <c r="WCY60" s="147"/>
      <c r="WCZ60" s="147"/>
      <c r="WDA60" s="147"/>
      <c r="WDB60" s="147"/>
      <c r="WDC60" s="147"/>
      <c r="WDD60" s="147"/>
      <c r="WDE60" s="147"/>
      <c r="WDF60" s="147"/>
      <c r="WDG60" s="147"/>
      <c r="WDH60" s="147"/>
      <c r="WDI60" s="147"/>
      <c r="WDJ60" s="147"/>
      <c r="WDK60" s="147"/>
      <c r="WDL60" s="147"/>
      <c r="WDM60" s="147"/>
      <c r="WDN60" s="147"/>
      <c r="WDO60" s="147"/>
      <c r="WDP60" s="147"/>
      <c r="WDQ60" s="147"/>
      <c r="WDR60" s="147"/>
      <c r="WDS60" s="147"/>
      <c r="WDT60" s="147"/>
      <c r="WDU60" s="147"/>
      <c r="WDV60" s="147"/>
      <c r="WDW60" s="147"/>
      <c r="WDX60" s="147"/>
      <c r="WDY60" s="147"/>
      <c r="WDZ60" s="147"/>
      <c r="WEA60" s="147"/>
      <c r="WEB60" s="147"/>
      <c r="WEC60" s="147"/>
      <c r="WED60" s="147"/>
      <c r="WEE60" s="147"/>
      <c r="WEF60" s="147"/>
      <c r="WEG60" s="147"/>
      <c r="WEH60" s="147"/>
      <c r="WEI60" s="147"/>
      <c r="WEJ60" s="147"/>
      <c r="WEK60" s="147"/>
      <c r="WEL60" s="147"/>
      <c r="WEM60" s="147"/>
      <c r="WEN60" s="147"/>
      <c r="WEO60" s="147"/>
      <c r="WEP60" s="147"/>
      <c r="WEQ60" s="147"/>
      <c r="WER60" s="147"/>
      <c r="WES60" s="147"/>
      <c r="WET60" s="147"/>
      <c r="WEU60" s="147"/>
      <c r="WEV60" s="147"/>
      <c r="WEW60" s="147"/>
      <c r="WEX60" s="147"/>
      <c r="WEY60" s="147"/>
      <c r="WEZ60" s="147"/>
      <c r="WFA60" s="147"/>
      <c r="WFB60" s="147"/>
      <c r="WFC60" s="147"/>
      <c r="WFD60" s="147"/>
      <c r="WFE60" s="147"/>
      <c r="WFF60" s="147"/>
      <c r="WFG60" s="147"/>
      <c r="WFH60" s="147"/>
      <c r="WFI60" s="147"/>
      <c r="WFJ60" s="147"/>
      <c r="WFK60" s="147"/>
      <c r="WFL60" s="147"/>
      <c r="WFM60" s="147"/>
      <c r="WFN60" s="147"/>
      <c r="WFO60" s="147"/>
      <c r="WFP60" s="147"/>
      <c r="WFQ60" s="147"/>
      <c r="WFR60" s="147"/>
      <c r="WFS60" s="147"/>
      <c r="WFT60" s="147"/>
      <c r="WFU60" s="147"/>
      <c r="WFV60" s="147"/>
      <c r="WFW60" s="147"/>
      <c r="WFX60" s="147"/>
      <c r="WFY60" s="147"/>
      <c r="WFZ60" s="147"/>
      <c r="WGA60" s="147"/>
      <c r="WGB60" s="147"/>
      <c r="WGC60" s="147"/>
      <c r="WGD60" s="147"/>
      <c r="WGE60" s="147"/>
      <c r="WGF60" s="147"/>
      <c r="WGG60" s="147"/>
      <c r="WGH60" s="147"/>
      <c r="WGI60" s="147"/>
      <c r="WGJ60" s="147"/>
      <c r="WGK60" s="147"/>
      <c r="WGL60" s="147"/>
      <c r="WGM60" s="147"/>
      <c r="WGN60" s="147"/>
      <c r="WGO60" s="147"/>
      <c r="WGP60" s="147"/>
      <c r="WGQ60" s="147"/>
      <c r="WGR60" s="147"/>
      <c r="WGS60" s="147"/>
      <c r="WGT60" s="147"/>
      <c r="WGU60" s="147"/>
      <c r="WGV60" s="147"/>
      <c r="WGW60" s="147"/>
      <c r="WGX60" s="147"/>
      <c r="WGY60" s="147"/>
      <c r="WGZ60" s="147"/>
      <c r="WHA60" s="147"/>
      <c r="WHB60" s="147"/>
      <c r="WHC60" s="147"/>
      <c r="WHD60" s="147"/>
      <c r="WHE60" s="147"/>
      <c r="WHF60" s="147"/>
      <c r="WHG60" s="147"/>
      <c r="WHH60" s="147"/>
      <c r="WHI60" s="147"/>
      <c r="WHJ60" s="147"/>
      <c r="WHK60" s="147"/>
      <c r="WHL60" s="147"/>
      <c r="WHM60" s="147"/>
      <c r="WHN60" s="147"/>
      <c r="WHO60" s="147"/>
      <c r="WHP60" s="147"/>
      <c r="WHQ60" s="147"/>
      <c r="WHR60" s="147"/>
      <c r="WHS60" s="147"/>
      <c r="WHT60" s="147"/>
      <c r="WHU60" s="147"/>
      <c r="WHV60" s="147"/>
      <c r="WHW60" s="147"/>
      <c r="WHX60" s="147"/>
      <c r="WHY60" s="147"/>
      <c r="WHZ60" s="147"/>
      <c r="WIA60" s="147"/>
      <c r="WIB60" s="147"/>
      <c r="WIC60" s="147"/>
      <c r="WID60" s="147"/>
      <c r="WIE60" s="147"/>
      <c r="WIF60" s="147"/>
      <c r="WIG60" s="147"/>
      <c r="WIH60" s="147"/>
      <c r="WII60" s="147"/>
      <c r="WIJ60" s="147"/>
      <c r="WIK60" s="147"/>
      <c r="WIL60" s="147"/>
      <c r="WIM60" s="147"/>
      <c r="WIN60" s="147"/>
      <c r="WIO60" s="147"/>
      <c r="WIP60" s="147"/>
      <c r="WIQ60" s="147"/>
      <c r="WIR60" s="147"/>
      <c r="WIS60" s="147"/>
      <c r="WIT60" s="147"/>
      <c r="WIU60" s="147"/>
      <c r="WIV60" s="147"/>
      <c r="WIW60" s="147"/>
      <c r="WIX60" s="147"/>
      <c r="WIY60" s="147"/>
      <c r="WIZ60" s="147"/>
      <c r="WJA60" s="147"/>
      <c r="WJB60" s="147"/>
      <c r="WJC60" s="147"/>
      <c r="WJD60" s="147"/>
      <c r="WJE60" s="147"/>
      <c r="WJF60" s="147"/>
      <c r="WJG60" s="147"/>
      <c r="WJH60" s="147"/>
      <c r="WJI60" s="147"/>
      <c r="WJJ60" s="147"/>
      <c r="WJK60" s="147"/>
      <c r="WJL60" s="147"/>
      <c r="WJM60" s="147"/>
      <c r="WJN60" s="147"/>
      <c r="WJO60" s="147"/>
      <c r="WJP60" s="147"/>
      <c r="WJQ60" s="147"/>
      <c r="WJR60" s="147"/>
      <c r="WJS60" s="147"/>
      <c r="WJT60" s="147"/>
      <c r="WJU60" s="147"/>
      <c r="WJV60" s="147"/>
      <c r="WJW60" s="147"/>
      <c r="WJX60" s="147"/>
      <c r="WJY60" s="147"/>
      <c r="WJZ60" s="147"/>
      <c r="WKA60" s="147"/>
      <c r="WKB60" s="147"/>
      <c r="WKC60" s="147"/>
      <c r="WKD60" s="147"/>
      <c r="WKE60" s="147"/>
      <c r="WKF60" s="147"/>
      <c r="WKG60" s="147"/>
      <c r="WKH60" s="147"/>
      <c r="WKI60" s="147"/>
      <c r="WKJ60" s="147"/>
      <c r="WKK60" s="147"/>
      <c r="WKL60" s="147"/>
      <c r="WKM60" s="147"/>
      <c r="WKN60" s="147"/>
      <c r="WKO60" s="147"/>
      <c r="WKP60" s="147"/>
      <c r="WKQ60" s="147"/>
      <c r="WKR60" s="147"/>
      <c r="WKS60" s="147"/>
      <c r="WKT60" s="147"/>
      <c r="WKU60" s="147"/>
      <c r="WKV60" s="147"/>
      <c r="WKW60" s="147"/>
      <c r="WKX60" s="147"/>
      <c r="WKY60" s="147"/>
      <c r="WKZ60" s="147"/>
      <c r="WLA60" s="147"/>
      <c r="WLB60" s="147"/>
      <c r="WLC60" s="147"/>
      <c r="WLD60" s="147"/>
      <c r="WLE60" s="147"/>
      <c r="WLF60" s="147"/>
      <c r="WLG60" s="147"/>
      <c r="WLH60" s="147"/>
      <c r="WLI60" s="147"/>
      <c r="WLJ60" s="147"/>
      <c r="WLK60" s="147"/>
      <c r="WLL60" s="147"/>
      <c r="WLM60" s="147"/>
      <c r="WLN60" s="147"/>
      <c r="WLO60" s="147"/>
      <c r="WLP60" s="147"/>
      <c r="WLQ60" s="147"/>
      <c r="WLR60" s="147"/>
      <c r="WLS60" s="147"/>
      <c r="WLT60" s="147"/>
      <c r="WLU60" s="147"/>
      <c r="WLV60" s="147"/>
      <c r="WLW60" s="147"/>
      <c r="WLX60" s="147"/>
      <c r="WLY60" s="147"/>
      <c r="WLZ60" s="147"/>
      <c r="WMA60" s="147"/>
      <c r="WMB60" s="147"/>
      <c r="WMC60" s="147"/>
      <c r="WMD60" s="147"/>
      <c r="WME60" s="147"/>
      <c r="WMF60" s="147"/>
      <c r="WMG60" s="147"/>
      <c r="WMH60" s="147"/>
      <c r="WMI60" s="147"/>
      <c r="WMJ60" s="147"/>
      <c r="WMK60" s="147"/>
      <c r="WML60" s="147"/>
      <c r="WMM60" s="147"/>
      <c r="WMN60" s="147"/>
      <c r="WMO60" s="147"/>
      <c r="WMP60" s="147"/>
      <c r="WMQ60" s="147"/>
      <c r="WMR60" s="147"/>
      <c r="WMS60" s="147"/>
      <c r="WMT60" s="147"/>
      <c r="WMU60" s="147"/>
      <c r="WMV60" s="147"/>
      <c r="WMW60" s="147"/>
      <c r="WMX60" s="147"/>
      <c r="WMY60" s="147"/>
      <c r="WMZ60" s="147"/>
      <c r="WNA60" s="147"/>
      <c r="WNB60" s="147"/>
      <c r="WNC60" s="147"/>
      <c r="WND60" s="147"/>
      <c r="WNE60" s="147"/>
      <c r="WNF60" s="147"/>
      <c r="WNG60" s="147"/>
      <c r="WNH60" s="147"/>
      <c r="WNI60" s="147"/>
      <c r="WNJ60" s="147"/>
      <c r="WNK60" s="147"/>
      <c r="WNL60" s="147"/>
      <c r="WNM60" s="147"/>
      <c r="WNN60" s="147"/>
      <c r="WNO60" s="147"/>
      <c r="WNP60" s="147"/>
      <c r="WNQ60" s="147"/>
      <c r="WNR60" s="147"/>
      <c r="WNS60" s="147"/>
      <c r="WNT60" s="147"/>
      <c r="WNU60" s="147"/>
      <c r="WNV60" s="147"/>
      <c r="WNW60" s="147"/>
      <c r="WNX60" s="147"/>
      <c r="WNY60" s="147"/>
      <c r="WNZ60" s="147"/>
      <c r="WOA60" s="147"/>
      <c r="WOB60" s="147"/>
      <c r="WOC60" s="147"/>
      <c r="WOD60" s="147"/>
      <c r="WOE60" s="147"/>
      <c r="WOF60" s="147"/>
      <c r="WOG60" s="147"/>
      <c r="WOH60" s="147"/>
      <c r="WOI60" s="147"/>
      <c r="WOJ60" s="147"/>
      <c r="WOK60" s="147"/>
      <c r="WOL60" s="147"/>
      <c r="WOM60" s="147"/>
      <c r="WON60" s="147"/>
      <c r="WOO60" s="147"/>
      <c r="WOP60" s="147"/>
      <c r="WOQ60" s="147"/>
      <c r="WOR60" s="147"/>
      <c r="WOS60" s="147"/>
      <c r="WOT60" s="147"/>
      <c r="WOU60" s="147"/>
      <c r="WOV60" s="147"/>
      <c r="WOW60" s="147"/>
      <c r="WOX60" s="147"/>
      <c r="WOY60" s="147"/>
      <c r="WOZ60" s="147"/>
      <c r="WPA60" s="147"/>
      <c r="WPB60" s="147"/>
      <c r="WPC60" s="147"/>
      <c r="WPD60" s="147"/>
      <c r="WPE60" s="147"/>
      <c r="WPF60" s="147"/>
      <c r="WPG60" s="147"/>
      <c r="WPH60" s="147"/>
      <c r="WPI60" s="147"/>
      <c r="WPJ60" s="147"/>
      <c r="WPK60" s="147"/>
      <c r="WPL60" s="147"/>
      <c r="WPM60" s="147"/>
      <c r="WPN60" s="147"/>
      <c r="WPO60" s="147"/>
      <c r="WPP60" s="147"/>
      <c r="WPQ60" s="147"/>
      <c r="WPR60" s="147"/>
      <c r="WPS60" s="147"/>
      <c r="WPT60" s="147"/>
      <c r="WPU60" s="147"/>
      <c r="WPV60" s="147"/>
      <c r="WPW60" s="147"/>
      <c r="WPX60" s="147"/>
      <c r="WPY60" s="147"/>
      <c r="WPZ60" s="147"/>
      <c r="WQA60" s="147"/>
      <c r="WQB60" s="147"/>
      <c r="WQC60" s="147"/>
      <c r="WQD60" s="147"/>
      <c r="WQE60" s="147"/>
      <c r="WQF60" s="147"/>
      <c r="WQG60" s="147"/>
      <c r="WQH60" s="147"/>
      <c r="WQI60" s="147"/>
      <c r="WQJ60" s="147"/>
      <c r="WQK60" s="147"/>
      <c r="WQL60" s="147"/>
      <c r="WQM60" s="147"/>
      <c r="WQN60" s="147"/>
      <c r="WQO60" s="147"/>
      <c r="WQP60" s="147"/>
      <c r="WQQ60" s="147"/>
      <c r="WQR60" s="147"/>
      <c r="WQS60" s="147"/>
      <c r="WQT60" s="147"/>
      <c r="WQU60" s="147"/>
      <c r="WQV60" s="147"/>
      <c r="WQW60" s="147"/>
      <c r="WQX60" s="147"/>
      <c r="WQY60" s="147"/>
      <c r="WQZ60" s="147"/>
      <c r="WRA60" s="147"/>
      <c r="WRB60" s="147"/>
      <c r="WRC60" s="147"/>
      <c r="WRD60" s="147"/>
      <c r="WRE60" s="147"/>
      <c r="WRF60" s="147"/>
      <c r="WRG60" s="147"/>
      <c r="WRH60" s="147"/>
      <c r="WRI60" s="147"/>
      <c r="WRJ60" s="147"/>
      <c r="WRK60" s="147"/>
      <c r="WRL60" s="147"/>
      <c r="WRM60" s="147"/>
      <c r="WRN60" s="147"/>
      <c r="WRO60" s="147"/>
      <c r="WRP60" s="147"/>
      <c r="WRQ60" s="147"/>
      <c r="WRR60" s="147"/>
      <c r="WRS60" s="147"/>
      <c r="WRT60" s="147"/>
      <c r="WRU60" s="147"/>
      <c r="WRV60" s="147"/>
      <c r="WRW60" s="147"/>
      <c r="WRX60" s="147"/>
      <c r="WRY60" s="147"/>
      <c r="WRZ60" s="147"/>
      <c r="WSA60" s="147"/>
      <c r="WSB60" s="147"/>
      <c r="WSC60" s="147"/>
      <c r="WSD60" s="147"/>
      <c r="WSE60" s="147"/>
      <c r="WSF60" s="147"/>
      <c r="WSG60" s="147"/>
      <c r="WSH60" s="147"/>
      <c r="WSI60" s="147"/>
      <c r="WSJ60" s="147"/>
      <c r="WSK60" s="147"/>
      <c r="WSL60" s="147"/>
      <c r="WSM60" s="147"/>
      <c r="WSN60" s="147"/>
      <c r="WSO60" s="147"/>
      <c r="WSP60" s="147"/>
      <c r="WSQ60" s="147"/>
      <c r="WSR60" s="147"/>
      <c r="WSS60" s="147"/>
      <c r="WST60" s="147"/>
      <c r="WSU60" s="147"/>
      <c r="WSV60" s="147"/>
      <c r="WSW60" s="147"/>
      <c r="WSX60" s="147"/>
      <c r="WSY60" s="147"/>
      <c r="WSZ60" s="147"/>
      <c r="WTA60" s="147"/>
      <c r="WTB60" s="147"/>
      <c r="WTC60" s="147"/>
      <c r="WTD60" s="147"/>
      <c r="WTE60" s="147"/>
      <c r="WTF60" s="147"/>
      <c r="WTG60" s="147"/>
      <c r="WTH60" s="147"/>
      <c r="WTI60" s="147"/>
      <c r="WTJ60" s="147"/>
      <c r="WTK60" s="147"/>
      <c r="WTL60" s="147"/>
      <c r="WTM60" s="147"/>
      <c r="WTN60" s="147"/>
      <c r="WTO60" s="147"/>
      <c r="WTP60" s="147"/>
      <c r="WTQ60" s="147"/>
      <c r="WTR60" s="147"/>
      <c r="WTS60" s="147"/>
      <c r="WTT60" s="147"/>
      <c r="WTU60" s="147"/>
      <c r="WTV60" s="147"/>
      <c r="WTW60" s="147"/>
      <c r="WTX60" s="147"/>
      <c r="WTY60" s="147"/>
      <c r="WTZ60" s="147"/>
      <c r="WUA60" s="147"/>
      <c r="WUB60" s="147"/>
      <c r="WUC60" s="147"/>
      <c r="WUD60" s="147"/>
      <c r="WUE60" s="147"/>
      <c r="WUF60" s="147"/>
      <c r="WUG60" s="147"/>
      <c r="WUH60" s="147"/>
      <c r="WUI60" s="147"/>
      <c r="WUJ60" s="147"/>
      <c r="WUK60" s="147"/>
      <c r="WUL60" s="147"/>
      <c r="WUM60" s="147"/>
      <c r="WUN60" s="147"/>
      <c r="WUO60" s="147"/>
      <c r="WUP60" s="147"/>
      <c r="WUQ60" s="147"/>
      <c r="WUR60" s="147"/>
      <c r="WUS60" s="147"/>
      <c r="WUT60" s="147"/>
      <c r="WUU60" s="147"/>
      <c r="WUV60" s="147"/>
      <c r="WUW60" s="147"/>
      <c r="WUX60" s="147"/>
      <c r="WUY60" s="147"/>
      <c r="WUZ60" s="147"/>
      <c r="WVA60" s="147"/>
      <c r="WVB60" s="147"/>
      <c r="WVC60" s="147"/>
      <c r="WVD60" s="147"/>
      <c r="WVE60" s="147"/>
      <c r="WVF60" s="147"/>
      <c r="WVG60" s="147"/>
      <c r="WVH60" s="147"/>
      <c r="WVI60" s="147"/>
      <c r="WVJ60" s="147"/>
      <c r="WVK60" s="147"/>
      <c r="WVL60" s="147"/>
      <c r="WVM60" s="147"/>
      <c r="WVN60" s="147"/>
      <c r="WVO60" s="147"/>
      <c r="WVP60" s="147"/>
      <c r="WVQ60" s="147"/>
      <c r="WVR60" s="147"/>
      <c r="WVS60" s="147"/>
      <c r="WVT60" s="147"/>
      <c r="WVU60" s="147"/>
      <c r="WVV60" s="147"/>
      <c r="WVW60" s="147"/>
      <c r="WVX60" s="147"/>
      <c r="WVY60" s="147"/>
      <c r="WVZ60" s="147"/>
      <c r="WWA60" s="147"/>
      <c r="WWB60" s="147"/>
      <c r="WWC60" s="147"/>
      <c r="WWD60" s="147"/>
      <c r="WWE60" s="147"/>
      <c r="WWF60" s="147"/>
      <c r="WWG60" s="147"/>
      <c r="WWH60" s="147"/>
      <c r="WWI60" s="147"/>
      <c r="WWJ60" s="147"/>
      <c r="WWK60" s="147"/>
      <c r="WWL60" s="147"/>
      <c r="WWM60" s="147"/>
      <c r="WWN60" s="147"/>
      <c r="WWO60" s="147"/>
      <c r="WWP60" s="147"/>
      <c r="WWQ60" s="147"/>
      <c r="WWR60" s="147"/>
      <c r="WWS60" s="147"/>
      <c r="WWT60" s="147"/>
      <c r="WWU60" s="147"/>
      <c r="WWV60" s="147"/>
      <c r="WWW60" s="147"/>
      <c r="WWX60" s="147"/>
      <c r="WWY60" s="147"/>
      <c r="WWZ60" s="147"/>
      <c r="WXA60" s="147"/>
      <c r="WXB60" s="147"/>
      <c r="WXC60" s="147"/>
      <c r="WXD60" s="147"/>
      <c r="WXE60" s="147"/>
      <c r="WXF60" s="147"/>
      <c r="WXG60" s="147"/>
      <c r="WXH60" s="147"/>
      <c r="WXI60" s="147"/>
      <c r="WXJ60" s="147"/>
      <c r="WXK60" s="147"/>
      <c r="WXL60" s="147"/>
      <c r="WXM60" s="147"/>
      <c r="WXN60" s="147"/>
      <c r="WXO60" s="147"/>
      <c r="WXP60" s="147"/>
      <c r="WXQ60" s="147"/>
      <c r="WXR60" s="147"/>
      <c r="WXS60" s="147"/>
      <c r="WXT60" s="147"/>
      <c r="WXU60" s="147"/>
      <c r="WXV60" s="147"/>
    </row>
    <row r="61" s="89" customFormat="1" spans="1:138">
      <c r="A61" s="106" t="s">
        <v>42</v>
      </c>
      <c r="B61" s="106" t="s">
        <v>1133</v>
      </c>
      <c r="C61" s="107">
        <v>43292</v>
      </c>
      <c r="D61" s="106">
        <v>1</v>
      </c>
      <c r="E61" s="106">
        <v>1</v>
      </c>
      <c r="F61" s="108">
        <v>6400</v>
      </c>
      <c r="G61" s="109">
        <f t="shared" si="0"/>
        <v>6400</v>
      </c>
      <c r="H61" s="135">
        <v>1331209</v>
      </c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  <c r="Y61" s="143"/>
      <c r="Z61" s="143"/>
      <c r="AA61" s="143"/>
      <c r="AB61" s="143"/>
      <c r="AC61" s="143"/>
      <c r="AD61" s="143"/>
      <c r="AE61" s="143"/>
      <c r="AF61" s="143"/>
      <c r="AG61" s="143"/>
      <c r="AH61" s="143"/>
      <c r="AI61" s="143"/>
      <c r="AJ61" s="143"/>
      <c r="AK61" s="143"/>
      <c r="AL61" s="143"/>
      <c r="AM61" s="143"/>
      <c r="AN61" s="143"/>
      <c r="AO61" s="143"/>
      <c r="AP61" s="143"/>
      <c r="AQ61" s="143"/>
      <c r="AR61" s="143"/>
      <c r="AS61" s="143"/>
      <c r="AT61" s="143"/>
      <c r="AU61" s="143"/>
      <c r="AV61" s="143"/>
      <c r="AW61" s="143"/>
      <c r="AX61" s="143"/>
      <c r="AY61" s="143"/>
      <c r="AZ61" s="143"/>
      <c r="BA61" s="143"/>
      <c r="BB61" s="143"/>
      <c r="BC61" s="143"/>
      <c r="BD61" s="143"/>
      <c r="BE61" s="143"/>
      <c r="BF61" s="143"/>
      <c r="BG61" s="143"/>
      <c r="BH61" s="143"/>
      <c r="BI61" s="143"/>
      <c r="BJ61" s="143"/>
      <c r="BK61" s="143"/>
      <c r="BL61" s="143"/>
      <c r="BM61" s="143"/>
      <c r="BN61" s="143"/>
      <c r="BO61" s="143"/>
      <c r="BP61" s="143"/>
      <c r="BQ61" s="143"/>
      <c r="BR61" s="143"/>
      <c r="BS61" s="143"/>
      <c r="BT61" s="143"/>
      <c r="BU61" s="143"/>
      <c r="BV61" s="143"/>
      <c r="BW61" s="143"/>
      <c r="BX61" s="143"/>
      <c r="BY61" s="143"/>
      <c r="BZ61" s="143"/>
      <c r="CA61" s="143"/>
      <c r="CB61" s="143"/>
      <c r="CC61" s="143"/>
      <c r="CD61" s="143"/>
      <c r="CE61" s="143"/>
      <c r="CF61" s="143"/>
      <c r="CG61" s="143"/>
      <c r="CH61" s="143"/>
      <c r="CI61" s="143"/>
      <c r="CJ61" s="143"/>
      <c r="CK61" s="143"/>
      <c r="CL61" s="143"/>
      <c r="CM61" s="143"/>
      <c r="CN61" s="143"/>
      <c r="CO61" s="143"/>
      <c r="CP61" s="143"/>
      <c r="CQ61" s="143"/>
      <c r="CR61" s="143"/>
      <c r="CS61" s="143"/>
      <c r="CT61" s="143"/>
      <c r="CU61" s="143"/>
      <c r="CV61" s="143"/>
      <c r="CW61" s="143"/>
      <c r="CX61" s="143"/>
      <c r="CY61" s="143"/>
      <c r="CZ61" s="143"/>
      <c r="DA61" s="143"/>
      <c r="DB61" s="143"/>
      <c r="DC61" s="143"/>
      <c r="DD61" s="143"/>
      <c r="DE61" s="143"/>
      <c r="DF61" s="143"/>
      <c r="DG61" s="143"/>
      <c r="DH61" s="143"/>
      <c r="DI61" s="143"/>
      <c r="DJ61" s="143"/>
      <c r="DK61" s="143"/>
      <c r="DL61" s="143"/>
      <c r="DM61" s="143"/>
      <c r="DN61" s="143"/>
      <c r="DO61" s="143"/>
      <c r="DP61" s="143"/>
      <c r="DQ61" s="143"/>
      <c r="DR61" s="143"/>
      <c r="DS61" s="143"/>
      <c r="DT61" s="143"/>
      <c r="DU61" s="143"/>
      <c r="DV61" s="143"/>
      <c r="DW61" s="143"/>
      <c r="DX61" s="143"/>
      <c r="DY61" s="143"/>
      <c r="DZ61" s="143"/>
      <c r="EA61" s="143"/>
      <c r="EB61" s="143"/>
      <c r="EC61" s="143"/>
      <c r="ED61" s="143"/>
      <c r="EE61" s="143"/>
      <c r="EF61" s="143"/>
      <c r="EG61" s="143"/>
      <c r="EH61" s="143"/>
    </row>
    <row r="62" s="122" customFormat="1" spans="1:16194">
      <c r="A62" s="137" t="s">
        <v>54</v>
      </c>
      <c r="B62" s="319" t="s">
        <v>1102</v>
      </c>
      <c r="C62" s="139">
        <v>43292</v>
      </c>
      <c r="D62" s="137">
        <v>1</v>
      </c>
      <c r="E62" s="137">
        <v>1</v>
      </c>
      <c r="F62" s="140">
        <v>5200</v>
      </c>
      <c r="G62" s="141">
        <f t="shared" si="0"/>
        <v>5200</v>
      </c>
      <c r="H62" s="319" t="s">
        <v>1103</v>
      </c>
      <c r="I62" s="144" t="s">
        <v>1134</v>
      </c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  <c r="Y62" s="144"/>
      <c r="Z62" s="144"/>
      <c r="AA62" s="144"/>
      <c r="AB62" s="144"/>
      <c r="AC62" s="144"/>
      <c r="AD62" s="144"/>
      <c r="AE62" s="144"/>
      <c r="AF62" s="144"/>
      <c r="AG62" s="144"/>
      <c r="AH62" s="144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4"/>
      <c r="BY62" s="144"/>
      <c r="BZ62" s="144"/>
      <c r="CA62" s="144"/>
      <c r="CB62" s="144"/>
      <c r="CC62" s="144"/>
      <c r="CD62" s="144"/>
      <c r="CE62" s="144"/>
      <c r="CF62" s="144"/>
      <c r="CG62" s="144"/>
      <c r="CH62" s="144"/>
      <c r="CI62" s="144"/>
      <c r="CJ62" s="144"/>
      <c r="CK62" s="144"/>
      <c r="CL62" s="144"/>
      <c r="CM62" s="144"/>
      <c r="CN62" s="144"/>
      <c r="CO62" s="144"/>
      <c r="CP62" s="144"/>
      <c r="CQ62" s="144"/>
      <c r="CR62" s="144"/>
      <c r="CS62" s="144"/>
      <c r="CT62" s="144"/>
      <c r="CU62" s="144"/>
      <c r="CV62" s="144"/>
      <c r="CW62" s="144"/>
      <c r="CX62" s="144"/>
      <c r="CY62" s="144"/>
      <c r="CZ62" s="144"/>
      <c r="DA62" s="144"/>
      <c r="DB62" s="144"/>
      <c r="DC62" s="144"/>
      <c r="DD62" s="144"/>
      <c r="DE62" s="144"/>
      <c r="DF62" s="144"/>
      <c r="DG62" s="144"/>
      <c r="DH62" s="144"/>
      <c r="DI62" s="144"/>
      <c r="DJ62" s="144"/>
      <c r="DK62" s="144"/>
      <c r="DL62" s="144"/>
      <c r="DM62" s="144"/>
      <c r="DN62" s="144"/>
      <c r="DO62" s="144"/>
      <c r="DP62" s="144"/>
      <c r="DQ62" s="144"/>
      <c r="DR62" s="144"/>
      <c r="DS62" s="144"/>
      <c r="DT62" s="144"/>
      <c r="DU62" s="144"/>
      <c r="DV62" s="144"/>
      <c r="DW62" s="144"/>
      <c r="DX62" s="144"/>
      <c r="DY62" s="144"/>
      <c r="DZ62" s="144"/>
      <c r="EA62" s="144"/>
      <c r="EB62" s="144"/>
      <c r="EC62" s="144"/>
      <c r="ED62" s="144"/>
      <c r="EE62" s="144"/>
      <c r="EF62" s="144"/>
      <c r="EG62" s="144"/>
      <c r="EH62" s="144"/>
      <c r="EI62" s="146"/>
      <c r="EJ62" s="146"/>
      <c r="EK62" s="146"/>
      <c r="EL62" s="146"/>
      <c r="EM62" s="146"/>
      <c r="EN62" s="146"/>
      <c r="EO62" s="146"/>
      <c r="EP62" s="146"/>
      <c r="EQ62" s="146"/>
      <c r="ER62" s="146"/>
      <c r="ES62" s="146"/>
      <c r="ET62" s="146"/>
      <c r="EU62" s="146"/>
      <c r="EV62" s="146"/>
      <c r="EW62" s="146"/>
      <c r="EX62" s="146"/>
      <c r="EY62" s="146"/>
      <c r="EZ62" s="146"/>
      <c r="FA62" s="146"/>
      <c r="FB62" s="146"/>
      <c r="FC62" s="146"/>
      <c r="FD62" s="146"/>
      <c r="FE62" s="146"/>
      <c r="FF62" s="146"/>
      <c r="FG62" s="146"/>
      <c r="FH62" s="146"/>
      <c r="FI62" s="146"/>
      <c r="FJ62" s="146"/>
      <c r="FK62" s="146"/>
      <c r="FL62" s="146"/>
      <c r="FM62" s="146"/>
      <c r="FN62" s="146"/>
      <c r="FO62" s="146"/>
      <c r="FP62" s="146"/>
      <c r="FQ62" s="146"/>
      <c r="FR62" s="146"/>
      <c r="FS62" s="146"/>
      <c r="FT62" s="146"/>
      <c r="FU62" s="146"/>
      <c r="FV62" s="146"/>
      <c r="FW62" s="146"/>
      <c r="FX62" s="146"/>
      <c r="FY62" s="146"/>
      <c r="FZ62" s="146"/>
      <c r="GA62" s="146"/>
      <c r="GB62" s="146"/>
      <c r="GC62" s="146"/>
      <c r="GD62" s="146"/>
      <c r="GE62" s="146"/>
      <c r="GF62" s="146"/>
      <c r="GG62" s="146"/>
      <c r="GH62" s="146"/>
      <c r="GI62" s="146"/>
      <c r="GJ62" s="146"/>
      <c r="GK62" s="146"/>
      <c r="GL62" s="146"/>
      <c r="GM62" s="146"/>
      <c r="GN62" s="146"/>
      <c r="GO62" s="146"/>
      <c r="GP62" s="146"/>
      <c r="GQ62" s="146"/>
      <c r="GR62" s="146"/>
      <c r="GS62" s="146"/>
      <c r="GT62" s="146"/>
      <c r="GU62" s="146"/>
      <c r="GV62" s="146"/>
      <c r="GW62" s="146"/>
      <c r="GX62" s="146"/>
      <c r="GY62" s="146"/>
      <c r="GZ62" s="146"/>
      <c r="HA62" s="146"/>
      <c r="HB62" s="146"/>
      <c r="HC62" s="146"/>
      <c r="HD62" s="146"/>
      <c r="HE62" s="146"/>
      <c r="HF62" s="146"/>
      <c r="HG62" s="146"/>
      <c r="HH62" s="146"/>
      <c r="HI62" s="146"/>
      <c r="HJ62" s="146"/>
      <c r="HK62" s="146"/>
      <c r="HL62" s="146"/>
      <c r="HM62" s="146"/>
      <c r="HN62" s="146"/>
      <c r="HO62" s="146"/>
      <c r="HP62" s="146"/>
      <c r="HQ62" s="146"/>
      <c r="HR62" s="146"/>
      <c r="HS62" s="146"/>
      <c r="HT62" s="146"/>
      <c r="HU62" s="146"/>
      <c r="HV62" s="146"/>
      <c r="HW62" s="146"/>
      <c r="HX62" s="146"/>
      <c r="HY62" s="146"/>
      <c r="HZ62" s="146"/>
      <c r="IA62" s="146"/>
      <c r="IB62" s="146"/>
      <c r="IC62" s="146"/>
      <c r="ID62" s="146"/>
      <c r="IE62" s="146"/>
      <c r="IF62" s="146"/>
      <c r="IG62" s="146"/>
      <c r="IH62" s="146"/>
      <c r="II62" s="146"/>
      <c r="IJ62" s="146"/>
      <c r="IK62" s="146"/>
      <c r="IL62" s="146"/>
      <c r="IM62" s="146"/>
      <c r="IN62" s="146"/>
      <c r="IO62" s="146"/>
      <c r="IP62" s="146"/>
      <c r="IQ62" s="146"/>
      <c r="IR62" s="146"/>
      <c r="IS62" s="146"/>
      <c r="IT62" s="146"/>
      <c r="IU62" s="146"/>
      <c r="IV62" s="146"/>
      <c r="IW62" s="146"/>
      <c r="IX62" s="146"/>
      <c r="IY62" s="146"/>
      <c r="IZ62" s="146"/>
      <c r="JA62" s="146"/>
      <c r="JB62" s="146"/>
      <c r="JC62" s="146"/>
      <c r="JD62" s="146"/>
      <c r="JE62" s="146"/>
      <c r="JF62" s="146"/>
      <c r="JG62" s="146"/>
      <c r="JH62" s="146"/>
      <c r="JI62" s="146"/>
      <c r="JJ62" s="146"/>
      <c r="JK62" s="146"/>
      <c r="JL62" s="146"/>
      <c r="JM62" s="146"/>
      <c r="JN62" s="146"/>
      <c r="JO62" s="146"/>
      <c r="JP62" s="146"/>
      <c r="JQ62" s="146"/>
      <c r="JR62" s="146"/>
      <c r="JS62" s="146"/>
      <c r="JT62" s="146"/>
      <c r="JU62" s="146"/>
      <c r="JV62" s="146"/>
      <c r="JW62" s="146"/>
      <c r="JX62" s="146"/>
      <c r="JY62" s="146"/>
      <c r="JZ62" s="146"/>
      <c r="KA62" s="146"/>
      <c r="KB62" s="146"/>
      <c r="KC62" s="146"/>
      <c r="KD62" s="146"/>
      <c r="KE62" s="146"/>
      <c r="KF62" s="146"/>
      <c r="KG62" s="146"/>
      <c r="KH62" s="146"/>
      <c r="KI62" s="146"/>
      <c r="KJ62" s="146"/>
      <c r="KK62" s="146"/>
      <c r="KL62" s="146"/>
      <c r="KM62" s="146"/>
      <c r="KN62" s="146"/>
      <c r="KO62" s="146"/>
      <c r="KP62" s="146"/>
      <c r="KQ62" s="146"/>
      <c r="KR62" s="146"/>
      <c r="KS62" s="146"/>
      <c r="KT62" s="146"/>
      <c r="KU62" s="146"/>
      <c r="KV62" s="146"/>
      <c r="KW62" s="146"/>
      <c r="KX62" s="146"/>
      <c r="KY62" s="146"/>
      <c r="KZ62" s="146"/>
      <c r="LA62" s="146"/>
      <c r="LB62" s="146"/>
      <c r="LC62" s="146"/>
      <c r="LD62" s="146"/>
      <c r="LE62" s="146"/>
      <c r="LF62" s="146"/>
      <c r="LG62" s="146"/>
      <c r="LH62" s="146"/>
      <c r="LI62" s="146"/>
      <c r="LJ62" s="146"/>
      <c r="LK62" s="146"/>
      <c r="LL62" s="146"/>
      <c r="LM62" s="146"/>
      <c r="LN62" s="146"/>
      <c r="LO62" s="146"/>
      <c r="LP62" s="146"/>
      <c r="LQ62" s="146"/>
      <c r="LR62" s="146"/>
      <c r="LS62" s="146"/>
      <c r="LT62" s="146"/>
      <c r="LU62" s="146"/>
      <c r="LV62" s="146"/>
      <c r="LW62" s="146"/>
      <c r="LX62" s="146"/>
      <c r="LY62" s="146"/>
      <c r="LZ62" s="146"/>
      <c r="MA62" s="146"/>
      <c r="MB62" s="146"/>
      <c r="MC62" s="146"/>
      <c r="MD62" s="146"/>
      <c r="ME62" s="146"/>
      <c r="MF62" s="146"/>
      <c r="MG62" s="146"/>
      <c r="MH62" s="146"/>
      <c r="MI62" s="146"/>
      <c r="MJ62" s="146"/>
      <c r="MK62" s="146"/>
      <c r="ML62" s="146"/>
      <c r="MM62" s="146"/>
      <c r="MN62" s="146"/>
      <c r="MO62" s="146"/>
      <c r="MP62" s="146"/>
      <c r="MQ62" s="146"/>
      <c r="MR62" s="146"/>
      <c r="MS62" s="146"/>
      <c r="MT62" s="146"/>
      <c r="MU62" s="146"/>
      <c r="MV62" s="146"/>
      <c r="MW62" s="146"/>
      <c r="MX62" s="146"/>
      <c r="MY62" s="146"/>
      <c r="MZ62" s="146"/>
      <c r="NA62" s="146"/>
      <c r="NB62" s="146"/>
      <c r="NC62" s="146"/>
      <c r="ND62" s="146"/>
      <c r="NE62" s="146"/>
      <c r="NF62" s="146"/>
      <c r="NG62" s="146"/>
      <c r="NH62" s="146"/>
      <c r="NI62" s="146"/>
      <c r="NJ62" s="146"/>
      <c r="NK62" s="146"/>
      <c r="NL62" s="146"/>
      <c r="NM62" s="146"/>
      <c r="NN62" s="146"/>
      <c r="NO62" s="146"/>
      <c r="NP62" s="146"/>
      <c r="NQ62" s="146"/>
      <c r="NR62" s="146"/>
      <c r="NS62" s="146"/>
      <c r="NT62" s="146"/>
      <c r="NU62" s="146"/>
      <c r="NV62" s="146"/>
      <c r="NW62" s="146"/>
      <c r="NX62" s="146"/>
      <c r="NY62" s="146"/>
      <c r="NZ62" s="146"/>
      <c r="OA62" s="146"/>
      <c r="OB62" s="146"/>
      <c r="OC62" s="146"/>
      <c r="OD62" s="146"/>
      <c r="OE62" s="146"/>
      <c r="OF62" s="146"/>
      <c r="OG62" s="146"/>
      <c r="OH62" s="146"/>
      <c r="OI62" s="146"/>
      <c r="OJ62" s="146"/>
      <c r="OK62" s="146"/>
      <c r="OL62" s="146"/>
      <c r="OM62" s="146"/>
      <c r="ON62" s="146"/>
      <c r="OO62" s="146"/>
      <c r="OP62" s="146"/>
      <c r="OQ62" s="146"/>
      <c r="OR62" s="146"/>
      <c r="OS62" s="146"/>
      <c r="OT62" s="146"/>
      <c r="OU62" s="146"/>
      <c r="OV62" s="146"/>
      <c r="OW62" s="146"/>
      <c r="OX62" s="146"/>
      <c r="OY62" s="146"/>
      <c r="OZ62" s="146"/>
      <c r="PA62" s="146"/>
      <c r="PB62" s="146"/>
      <c r="PC62" s="146"/>
      <c r="PD62" s="146"/>
      <c r="PE62" s="146"/>
      <c r="PF62" s="146"/>
      <c r="PG62" s="146"/>
      <c r="PH62" s="146"/>
      <c r="PI62" s="146"/>
      <c r="PJ62" s="146"/>
      <c r="PK62" s="146"/>
      <c r="PL62" s="146"/>
      <c r="PM62" s="146"/>
      <c r="PN62" s="146"/>
      <c r="PO62" s="146"/>
      <c r="PP62" s="146"/>
      <c r="PQ62" s="146"/>
      <c r="PR62" s="146"/>
      <c r="PS62" s="146"/>
      <c r="PT62" s="146"/>
      <c r="PU62" s="146"/>
      <c r="PV62" s="146"/>
      <c r="PW62" s="146"/>
      <c r="PX62" s="146"/>
      <c r="PY62" s="146"/>
      <c r="PZ62" s="146"/>
      <c r="QA62" s="146"/>
      <c r="QB62" s="146"/>
      <c r="QC62" s="146"/>
      <c r="QD62" s="146"/>
      <c r="QE62" s="146"/>
      <c r="QF62" s="146"/>
      <c r="QG62" s="146"/>
      <c r="QH62" s="146"/>
      <c r="QI62" s="146"/>
      <c r="QJ62" s="146"/>
      <c r="QK62" s="146"/>
      <c r="QL62" s="146"/>
      <c r="QM62" s="146"/>
      <c r="QN62" s="146"/>
      <c r="QO62" s="146"/>
      <c r="QP62" s="146"/>
      <c r="QQ62" s="146"/>
      <c r="QR62" s="146"/>
      <c r="QS62" s="146"/>
      <c r="QT62" s="146"/>
      <c r="QU62" s="146"/>
      <c r="QV62" s="146"/>
      <c r="QW62" s="146"/>
      <c r="QX62" s="146"/>
      <c r="QY62" s="146"/>
      <c r="QZ62" s="146"/>
      <c r="RA62" s="146"/>
      <c r="RB62" s="146"/>
      <c r="RC62" s="146"/>
      <c r="RD62" s="146"/>
      <c r="RE62" s="146"/>
      <c r="RF62" s="146"/>
      <c r="RG62" s="146"/>
      <c r="RH62" s="146"/>
      <c r="RI62" s="146"/>
      <c r="RJ62" s="146"/>
      <c r="RK62" s="146"/>
      <c r="RL62" s="146"/>
      <c r="RM62" s="146"/>
      <c r="RN62" s="146"/>
      <c r="RO62" s="146"/>
      <c r="RP62" s="146"/>
      <c r="RQ62" s="146"/>
      <c r="RR62" s="146"/>
      <c r="RS62" s="146"/>
      <c r="RT62" s="146"/>
      <c r="RU62" s="146"/>
      <c r="RV62" s="146"/>
      <c r="RW62" s="146"/>
      <c r="RX62" s="146"/>
      <c r="RY62" s="146"/>
      <c r="RZ62" s="146"/>
      <c r="SA62" s="146"/>
      <c r="SB62" s="146"/>
      <c r="SC62" s="146"/>
      <c r="SD62" s="146"/>
      <c r="SE62" s="146"/>
      <c r="SF62" s="146"/>
      <c r="SG62" s="146"/>
      <c r="SH62" s="146"/>
      <c r="SI62" s="146"/>
      <c r="SJ62" s="146"/>
      <c r="SK62" s="146"/>
      <c r="SL62" s="146"/>
      <c r="SM62" s="146"/>
      <c r="SN62" s="146"/>
      <c r="SO62" s="146"/>
      <c r="SP62" s="146"/>
      <c r="SQ62" s="146"/>
      <c r="SR62" s="146"/>
      <c r="SS62" s="146"/>
      <c r="ST62" s="146"/>
      <c r="SU62" s="146"/>
      <c r="SV62" s="146"/>
      <c r="SW62" s="146"/>
      <c r="SX62" s="146"/>
      <c r="SY62" s="146"/>
      <c r="SZ62" s="146"/>
      <c r="TA62" s="146"/>
      <c r="TB62" s="146"/>
      <c r="TC62" s="146"/>
      <c r="TD62" s="146"/>
      <c r="TE62" s="146"/>
      <c r="TF62" s="146"/>
      <c r="TG62" s="146"/>
      <c r="TH62" s="146"/>
      <c r="TI62" s="146"/>
      <c r="TJ62" s="146"/>
      <c r="TK62" s="146"/>
      <c r="TL62" s="146"/>
      <c r="TM62" s="146"/>
      <c r="TN62" s="146"/>
      <c r="TO62" s="146"/>
      <c r="TP62" s="146"/>
      <c r="TQ62" s="146"/>
      <c r="TR62" s="146"/>
      <c r="TS62" s="146"/>
      <c r="TT62" s="146"/>
      <c r="TU62" s="146"/>
      <c r="TV62" s="146"/>
      <c r="TW62" s="146"/>
      <c r="TX62" s="146"/>
      <c r="TY62" s="146"/>
      <c r="TZ62" s="146"/>
      <c r="UA62" s="146"/>
      <c r="UB62" s="146"/>
      <c r="UC62" s="146"/>
      <c r="UD62" s="146"/>
      <c r="UE62" s="146"/>
      <c r="UF62" s="146"/>
      <c r="UG62" s="146"/>
      <c r="UH62" s="146"/>
      <c r="UI62" s="146"/>
      <c r="UJ62" s="146"/>
      <c r="UK62" s="146"/>
      <c r="UL62" s="146"/>
      <c r="UM62" s="146"/>
      <c r="UN62" s="146"/>
      <c r="UO62" s="146"/>
      <c r="UP62" s="146"/>
      <c r="UQ62" s="146"/>
      <c r="UR62" s="146"/>
      <c r="US62" s="146"/>
      <c r="UT62" s="146"/>
      <c r="UU62" s="146"/>
      <c r="UV62" s="146"/>
      <c r="UW62" s="146"/>
      <c r="UX62" s="146"/>
      <c r="UY62" s="146"/>
      <c r="UZ62" s="146"/>
      <c r="VA62" s="146"/>
      <c r="VB62" s="146"/>
      <c r="VC62" s="146"/>
      <c r="VD62" s="146"/>
      <c r="VE62" s="146"/>
      <c r="VF62" s="146"/>
      <c r="VG62" s="146"/>
      <c r="VH62" s="146"/>
      <c r="VI62" s="146"/>
      <c r="VJ62" s="146"/>
      <c r="VK62" s="146"/>
      <c r="VL62" s="146"/>
      <c r="VM62" s="146"/>
      <c r="VN62" s="146"/>
      <c r="VO62" s="146"/>
      <c r="VP62" s="146"/>
      <c r="VQ62" s="146"/>
      <c r="VR62" s="146"/>
      <c r="VS62" s="146"/>
      <c r="VT62" s="146"/>
      <c r="VU62" s="146"/>
      <c r="VV62" s="146"/>
      <c r="VW62" s="146"/>
      <c r="VX62" s="146"/>
      <c r="VY62" s="146"/>
      <c r="VZ62" s="146"/>
      <c r="WA62" s="146"/>
      <c r="WB62" s="146"/>
      <c r="WC62" s="146"/>
      <c r="WD62" s="146"/>
      <c r="WE62" s="146"/>
      <c r="WF62" s="146"/>
      <c r="WG62" s="146"/>
      <c r="WH62" s="146"/>
      <c r="WI62" s="146"/>
      <c r="WJ62" s="146"/>
      <c r="WK62" s="146"/>
      <c r="WL62" s="146"/>
      <c r="WM62" s="146"/>
      <c r="WN62" s="146"/>
      <c r="WO62" s="146"/>
      <c r="WP62" s="146"/>
      <c r="WQ62" s="146"/>
      <c r="WR62" s="146"/>
      <c r="WS62" s="146"/>
      <c r="WT62" s="146"/>
      <c r="WU62" s="146"/>
      <c r="WV62" s="146"/>
      <c r="WW62" s="146"/>
      <c r="WX62" s="146"/>
      <c r="WY62" s="146"/>
      <c r="WZ62" s="146"/>
      <c r="XA62" s="146"/>
      <c r="XB62" s="146"/>
      <c r="XC62" s="146"/>
      <c r="XD62" s="146"/>
      <c r="XE62" s="146"/>
      <c r="XF62" s="146"/>
      <c r="XG62" s="146"/>
      <c r="XH62" s="146"/>
      <c r="XI62" s="146"/>
      <c r="XJ62" s="146"/>
      <c r="XK62" s="146"/>
      <c r="XL62" s="146"/>
      <c r="XM62" s="146"/>
      <c r="XN62" s="146"/>
      <c r="XO62" s="146"/>
      <c r="XP62" s="146"/>
      <c r="XQ62" s="146"/>
      <c r="XR62" s="146"/>
      <c r="XS62" s="146"/>
      <c r="XT62" s="146"/>
      <c r="XU62" s="146"/>
      <c r="XV62" s="146"/>
      <c r="XW62" s="146"/>
      <c r="XX62" s="146"/>
      <c r="XY62" s="146"/>
      <c r="XZ62" s="146"/>
      <c r="YA62" s="146"/>
      <c r="YB62" s="146"/>
      <c r="YC62" s="146"/>
      <c r="YD62" s="146"/>
      <c r="YE62" s="146"/>
      <c r="YF62" s="146"/>
      <c r="YG62" s="146"/>
      <c r="YH62" s="146"/>
      <c r="YI62" s="146"/>
      <c r="YJ62" s="146"/>
      <c r="YK62" s="146"/>
      <c r="YL62" s="146"/>
      <c r="YM62" s="146"/>
      <c r="YN62" s="146"/>
      <c r="YO62" s="146"/>
      <c r="YP62" s="146"/>
      <c r="YQ62" s="146"/>
      <c r="YR62" s="146"/>
      <c r="YS62" s="146"/>
      <c r="YT62" s="146"/>
      <c r="YU62" s="146"/>
      <c r="YV62" s="146"/>
      <c r="YW62" s="146"/>
      <c r="YX62" s="146"/>
      <c r="YY62" s="146"/>
      <c r="YZ62" s="146"/>
      <c r="ZA62" s="146"/>
      <c r="ZB62" s="146"/>
      <c r="ZC62" s="146"/>
      <c r="ZD62" s="146"/>
      <c r="ZE62" s="146"/>
      <c r="ZF62" s="146"/>
      <c r="ZG62" s="146"/>
      <c r="ZH62" s="146"/>
      <c r="ZI62" s="146"/>
      <c r="ZJ62" s="146"/>
      <c r="ZK62" s="146"/>
      <c r="ZL62" s="146"/>
      <c r="ZM62" s="146"/>
      <c r="ZN62" s="146"/>
      <c r="ZO62" s="146"/>
      <c r="ZP62" s="146"/>
      <c r="ZQ62" s="146"/>
      <c r="ZR62" s="146"/>
      <c r="ZS62" s="146"/>
      <c r="ZT62" s="146"/>
      <c r="ZU62" s="146"/>
      <c r="ZV62" s="146"/>
      <c r="ZW62" s="146"/>
      <c r="ZX62" s="146"/>
      <c r="ZY62" s="146"/>
      <c r="ZZ62" s="146"/>
      <c r="AAA62" s="146"/>
      <c r="AAB62" s="146"/>
      <c r="AAC62" s="146"/>
      <c r="AAD62" s="146"/>
      <c r="AAE62" s="146"/>
      <c r="AAF62" s="146"/>
      <c r="AAG62" s="146"/>
      <c r="AAH62" s="146"/>
      <c r="AAI62" s="146"/>
      <c r="AAJ62" s="146"/>
      <c r="AAK62" s="146"/>
      <c r="AAL62" s="146"/>
      <c r="AAM62" s="146"/>
      <c r="AAN62" s="146"/>
      <c r="AAO62" s="146"/>
      <c r="AAP62" s="146"/>
      <c r="AAQ62" s="146"/>
      <c r="AAR62" s="146"/>
      <c r="AAS62" s="146"/>
      <c r="AAT62" s="146"/>
      <c r="AAU62" s="146"/>
      <c r="AAV62" s="146"/>
      <c r="AAW62" s="146"/>
      <c r="AAX62" s="146"/>
      <c r="AAY62" s="146"/>
      <c r="AAZ62" s="146"/>
      <c r="ABA62" s="146"/>
      <c r="ABB62" s="146"/>
      <c r="ABC62" s="146"/>
      <c r="ABD62" s="146"/>
      <c r="ABE62" s="146"/>
      <c r="ABF62" s="146"/>
      <c r="ABG62" s="146"/>
      <c r="ABH62" s="146"/>
      <c r="ABI62" s="146"/>
      <c r="ABJ62" s="146"/>
      <c r="ABK62" s="146"/>
      <c r="ABL62" s="146"/>
      <c r="ABM62" s="146"/>
      <c r="ABN62" s="146"/>
      <c r="ABO62" s="146"/>
      <c r="ABP62" s="146"/>
      <c r="ABQ62" s="146"/>
      <c r="ABR62" s="146"/>
      <c r="ABS62" s="146"/>
      <c r="ABT62" s="146"/>
      <c r="ABU62" s="146"/>
      <c r="ABV62" s="146"/>
      <c r="ABW62" s="146"/>
      <c r="ABX62" s="146"/>
      <c r="ABY62" s="146"/>
      <c r="ABZ62" s="146"/>
      <c r="ACA62" s="146"/>
      <c r="ACB62" s="146"/>
      <c r="ACC62" s="146"/>
      <c r="ACD62" s="146"/>
      <c r="ACE62" s="146"/>
      <c r="ACF62" s="146"/>
      <c r="ACG62" s="146"/>
      <c r="ACH62" s="146"/>
      <c r="ACI62" s="146"/>
      <c r="ACJ62" s="146"/>
      <c r="ACK62" s="146"/>
      <c r="ACL62" s="146"/>
      <c r="ACM62" s="146"/>
      <c r="ACN62" s="146"/>
      <c r="ACO62" s="146"/>
      <c r="ACP62" s="146"/>
      <c r="ACQ62" s="146"/>
      <c r="ACR62" s="146"/>
      <c r="ACS62" s="146"/>
      <c r="ACT62" s="146"/>
      <c r="ACU62" s="146"/>
      <c r="ACV62" s="146"/>
      <c r="ACW62" s="146"/>
      <c r="ACX62" s="146"/>
      <c r="ACY62" s="146"/>
      <c r="ACZ62" s="146"/>
      <c r="ADA62" s="146"/>
      <c r="ADB62" s="146"/>
      <c r="ADC62" s="146"/>
      <c r="ADD62" s="146"/>
      <c r="ADE62" s="146"/>
      <c r="ADF62" s="146"/>
      <c r="ADG62" s="146"/>
      <c r="ADH62" s="146"/>
      <c r="ADI62" s="146"/>
      <c r="ADJ62" s="146"/>
      <c r="ADK62" s="146"/>
      <c r="ADL62" s="146"/>
      <c r="ADM62" s="146"/>
      <c r="ADN62" s="146"/>
      <c r="ADO62" s="146"/>
      <c r="ADP62" s="146"/>
      <c r="ADQ62" s="146"/>
      <c r="ADR62" s="146"/>
      <c r="ADS62" s="146"/>
      <c r="ADT62" s="146"/>
      <c r="ADU62" s="146"/>
      <c r="ADV62" s="146"/>
      <c r="ADW62" s="146"/>
      <c r="ADX62" s="146"/>
      <c r="ADY62" s="146"/>
      <c r="ADZ62" s="146"/>
      <c r="AEA62" s="146"/>
      <c r="AEB62" s="146"/>
      <c r="AEC62" s="146"/>
      <c r="AED62" s="146"/>
      <c r="AEE62" s="146"/>
      <c r="AEF62" s="146"/>
      <c r="AEG62" s="146"/>
      <c r="AEH62" s="146"/>
      <c r="AEI62" s="146"/>
      <c r="AEJ62" s="146"/>
      <c r="AEK62" s="146"/>
      <c r="AEL62" s="146"/>
      <c r="AEM62" s="146"/>
      <c r="AEN62" s="146"/>
      <c r="AEO62" s="146"/>
      <c r="AEP62" s="146"/>
      <c r="AEQ62" s="146"/>
      <c r="AER62" s="146"/>
      <c r="AES62" s="146"/>
      <c r="AET62" s="146"/>
      <c r="AEU62" s="146"/>
      <c r="AEV62" s="146"/>
      <c r="AEW62" s="146"/>
      <c r="AEX62" s="146"/>
      <c r="AEY62" s="146"/>
      <c r="AEZ62" s="146"/>
      <c r="AFA62" s="146"/>
      <c r="AFB62" s="146"/>
      <c r="AFC62" s="146"/>
      <c r="AFD62" s="146"/>
      <c r="AFE62" s="146"/>
      <c r="AFF62" s="146"/>
      <c r="AFG62" s="146"/>
      <c r="AFH62" s="146"/>
      <c r="AFI62" s="146"/>
      <c r="AFJ62" s="146"/>
      <c r="AFK62" s="146"/>
      <c r="AFL62" s="146"/>
      <c r="AFM62" s="146"/>
      <c r="AFN62" s="146"/>
      <c r="AFO62" s="146"/>
      <c r="AFP62" s="146"/>
      <c r="AFQ62" s="146"/>
      <c r="AFR62" s="146"/>
      <c r="AFS62" s="146"/>
      <c r="AFT62" s="146"/>
      <c r="AFU62" s="146"/>
      <c r="AFV62" s="146"/>
      <c r="AFW62" s="146"/>
      <c r="AFX62" s="146"/>
      <c r="AFY62" s="146"/>
      <c r="AFZ62" s="146"/>
      <c r="AGA62" s="146"/>
      <c r="AGB62" s="146"/>
      <c r="AGC62" s="146"/>
      <c r="AGD62" s="146"/>
      <c r="AGE62" s="146"/>
      <c r="AGF62" s="146"/>
      <c r="AGG62" s="146"/>
      <c r="AGH62" s="146"/>
      <c r="AGI62" s="146"/>
      <c r="AGJ62" s="146"/>
      <c r="AGK62" s="146"/>
      <c r="AGL62" s="146"/>
      <c r="AGM62" s="146"/>
      <c r="AGN62" s="146"/>
      <c r="AGO62" s="146"/>
      <c r="AGP62" s="146"/>
      <c r="AGQ62" s="146"/>
      <c r="AGR62" s="146"/>
      <c r="AGS62" s="146"/>
      <c r="AGT62" s="146"/>
      <c r="AGU62" s="146"/>
      <c r="AGV62" s="146"/>
      <c r="AGW62" s="146"/>
      <c r="AGX62" s="146"/>
      <c r="AGY62" s="146"/>
      <c r="AGZ62" s="146"/>
      <c r="AHA62" s="146"/>
      <c r="AHB62" s="146"/>
      <c r="AHC62" s="146"/>
      <c r="AHD62" s="146"/>
      <c r="AHE62" s="146"/>
      <c r="AHF62" s="146"/>
      <c r="AHG62" s="146"/>
      <c r="AHH62" s="146"/>
      <c r="AHI62" s="146"/>
      <c r="AHJ62" s="146"/>
      <c r="AHK62" s="146"/>
      <c r="AHL62" s="146"/>
      <c r="AHM62" s="146"/>
      <c r="AHN62" s="146"/>
      <c r="AHO62" s="146"/>
      <c r="AHP62" s="146"/>
      <c r="AHQ62" s="146"/>
      <c r="AHR62" s="146"/>
      <c r="AHS62" s="146"/>
      <c r="AHT62" s="146"/>
      <c r="AHU62" s="146"/>
      <c r="AHV62" s="146"/>
      <c r="AHW62" s="146"/>
      <c r="AHX62" s="146"/>
      <c r="AHY62" s="146"/>
      <c r="AHZ62" s="146"/>
      <c r="AIA62" s="146"/>
      <c r="AIB62" s="146"/>
      <c r="AIC62" s="146"/>
      <c r="AID62" s="146"/>
      <c r="AIE62" s="146"/>
      <c r="AIF62" s="146"/>
      <c r="AIG62" s="146"/>
      <c r="AIH62" s="146"/>
      <c r="AII62" s="146"/>
      <c r="AIJ62" s="146"/>
      <c r="AIK62" s="146"/>
      <c r="AIL62" s="146"/>
      <c r="AIM62" s="146"/>
      <c r="AIN62" s="146"/>
      <c r="AIO62" s="146"/>
      <c r="AIP62" s="146"/>
      <c r="AIQ62" s="146"/>
      <c r="AIR62" s="146"/>
      <c r="AIS62" s="146"/>
      <c r="AIT62" s="146"/>
      <c r="AIU62" s="146"/>
      <c r="AIV62" s="146"/>
      <c r="AIW62" s="146"/>
      <c r="AIX62" s="146"/>
      <c r="AIY62" s="146"/>
      <c r="AIZ62" s="146"/>
      <c r="AJA62" s="146"/>
      <c r="AJB62" s="146"/>
      <c r="AJC62" s="146"/>
      <c r="AJD62" s="146"/>
      <c r="AJE62" s="146"/>
      <c r="AJF62" s="146"/>
      <c r="AJG62" s="146"/>
      <c r="AJH62" s="146"/>
      <c r="AJI62" s="146"/>
      <c r="AJJ62" s="146"/>
      <c r="AJK62" s="146"/>
      <c r="AJL62" s="146"/>
      <c r="AJM62" s="146"/>
      <c r="AJN62" s="146"/>
      <c r="AJO62" s="146"/>
      <c r="AJP62" s="146"/>
      <c r="AJQ62" s="146"/>
      <c r="AJR62" s="146"/>
      <c r="AJS62" s="146"/>
      <c r="AJT62" s="146"/>
      <c r="AJU62" s="146"/>
      <c r="AJV62" s="146"/>
      <c r="AJW62" s="146"/>
      <c r="AJX62" s="146"/>
      <c r="AJY62" s="146"/>
      <c r="AJZ62" s="146"/>
      <c r="AKA62" s="146"/>
      <c r="AKB62" s="146"/>
      <c r="AKC62" s="146"/>
      <c r="AKD62" s="146"/>
      <c r="AKE62" s="146"/>
      <c r="AKF62" s="146"/>
      <c r="AKG62" s="146"/>
      <c r="AKH62" s="146"/>
      <c r="AKI62" s="146"/>
      <c r="AKJ62" s="146"/>
      <c r="AKK62" s="146"/>
      <c r="AKL62" s="146"/>
      <c r="AKM62" s="146"/>
      <c r="AKN62" s="146"/>
      <c r="AKO62" s="146"/>
      <c r="AKP62" s="146"/>
      <c r="AKQ62" s="146"/>
      <c r="AKR62" s="146"/>
      <c r="AKS62" s="146"/>
      <c r="AKT62" s="146"/>
      <c r="AKU62" s="146"/>
      <c r="AKV62" s="146"/>
      <c r="AKW62" s="146"/>
      <c r="AKX62" s="146"/>
      <c r="AKY62" s="146"/>
      <c r="AKZ62" s="146"/>
      <c r="ALA62" s="146"/>
      <c r="ALB62" s="146"/>
      <c r="ALC62" s="146"/>
      <c r="ALD62" s="146"/>
      <c r="ALE62" s="146"/>
      <c r="ALF62" s="146"/>
      <c r="ALG62" s="146"/>
      <c r="ALH62" s="146"/>
      <c r="ALI62" s="146"/>
      <c r="ALJ62" s="146"/>
      <c r="ALK62" s="146"/>
      <c r="ALL62" s="146"/>
      <c r="ALM62" s="146"/>
      <c r="ALN62" s="146"/>
      <c r="ALO62" s="146"/>
      <c r="ALP62" s="146"/>
      <c r="ALQ62" s="146"/>
      <c r="ALR62" s="146"/>
      <c r="ALS62" s="146"/>
      <c r="ALT62" s="146"/>
      <c r="ALU62" s="146"/>
      <c r="ALV62" s="146"/>
      <c r="ALW62" s="146"/>
      <c r="ALX62" s="146"/>
      <c r="ALY62" s="146"/>
      <c r="ALZ62" s="146"/>
      <c r="AMA62" s="146"/>
      <c r="AMB62" s="146"/>
      <c r="AMC62" s="146"/>
      <c r="AMD62" s="146"/>
      <c r="AME62" s="146"/>
      <c r="AMF62" s="146"/>
      <c r="AMG62" s="146"/>
      <c r="AMH62" s="146"/>
      <c r="AMI62" s="146"/>
      <c r="AMJ62" s="146"/>
      <c r="AMK62" s="146"/>
      <c r="AML62" s="146"/>
      <c r="AMM62" s="146"/>
      <c r="AMN62" s="146"/>
      <c r="AMO62" s="146"/>
      <c r="AMP62" s="146"/>
      <c r="AMQ62" s="146"/>
      <c r="AMR62" s="146"/>
      <c r="AMS62" s="146"/>
      <c r="AMT62" s="146"/>
      <c r="AMU62" s="146"/>
      <c r="AMV62" s="146"/>
      <c r="AMW62" s="146"/>
      <c r="AMX62" s="146"/>
      <c r="AMY62" s="146"/>
      <c r="AMZ62" s="146"/>
      <c r="ANA62" s="146"/>
      <c r="ANB62" s="146"/>
      <c r="ANC62" s="146"/>
      <c r="AND62" s="146"/>
      <c r="ANE62" s="146"/>
      <c r="ANF62" s="146"/>
      <c r="ANG62" s="146"/>
      <c r="ANH62" s="146"/>
      <c r="ANI62" s="146"/>
      <c r="ANJ62" s="146"/>
      <c r="ANK62" s="146"/>
      <c r="ANL62" s="146"/>
      <c r="ANM62" s="146"/>
      <c r="ANN62" s="146"/>
      <c r="ANO62" s="146"/>
      <c r="ANP62" s="146"/>
      <c r="ANQ62" s="146"/>
      <c r="ANR62" s="146"/>
      <c r="ANS62" s="146"/>
      <c r="ANT62" s="146"/>
      <c r="ANU62" s="146"/>
      <c r="ANV62" s="146"/>
      <c r="ANW62" s="146"/>
      <c r="ANX62" s="146"/>
      <c r="ANY62" s="146"/>
      <c r="ANZ62" s="146"/>
      <c r="AOA62" s="146"/>
      <c r="AOB62" s="146"/>
      <c r="AOC62" s="146"/>
      <c r="AOD62" s="146"/>
      <c r="AOE62" s="146"/>
      <c r="AOF62" s="146"/>
      <c r="AOG62" s="146"/>
      <c r="AOH62" s="146"/>
      <c r="AOI62" s="146"/>
      <c r="AOJ62" s="146"/>
      <c r="AOK62" s="146"/>
      <c r="AOL62" s="146"/>
      <c r="AOM62" s="146"/>
      <c r="AON62" s="146"/>
      <c r="AOO62" s="146"/>
      <c r="AOP62" s="146"/>
      <c r="AOQ62" s="146"/>
      <c r="AOR62" s="146"/>
      <c r="AOS62" s="146"/>
      <c r="AOT62" s="146"/>
      <c r="AOU62" s="146"/>
      <c r="AOV62" s="146"/>
      <c r="AOW62" s="146"/>
      <c r="AOX62" s="146"/>
      <c r="AOY62" s="146"/>
      <c r="AOZ62" s="146"/>
      <c r="APA62" s="146"/>
      <c r="APB62" s="146"/>
      <c r="APC62" s="146"/>
      <c r="APD62" s="146"/>
      <c r="APE62" s="146"/>
      <c r="APF62" s="146"/>
      <c r="APG62" s="146"/>
      <c r="APH62" s="146"/>
      <c r="API62" s="146"/>
      <c r="APJ62" s="146"/>
      <c r="APK62" s="146"/>
      <c r="APL62" s="146"/>
      <c r="APM62" s="146"/>
      <c r="APN62" s="146"/>
      <c r="APO62" s="146"/>
      <c r="APP62" s="146"/>
      <c r="APQ62" s="146"/>
      <c r="APR62" s="146"/>
      <c r="APS62" s="146"/>
      <c r="APT62" s="146"/>
      <c r="APU62" s="146"/>
      <c r="APV62" s="146"/>
      <c r="APW62" s="146"/>
      <c r="APX62" s="146"/>
      <c r="APY62" s="146"/>
      <c r="APZ62" s="146"/>
      <c r="AQA62" s="146"/>
      <c r="AQB62" s="146"/>
      <c r="AQC62" s="146"/>
      <c r="AQD62" s="146"/>
      <c r="AQE62" s="146"/>
      <c r="AQF62" s="146"/>
      <c r="AQG62" s="146"/>
      <c r="AQH62" s="146"/>
      <c r="AQI62" s="146"/>
      <c r="AQJ62" s="146"/>
      <c r="AQK62" s="146"/>
      <c r="AQL62" s="146"/>
      <c r="AQM62" s="146"/>
      <c r="AQN62" s="146"/>
      <c r="AQO62" s="146"/>
      <c r="AQP62" s="146"/>
      <c r="AQQ62" s="146"/>
      <c r="AQR62" s="146"/>
      <c r="AQS62" s="146"/>
      <c r="AQT62" s="146"/>
      <c r="AQU62" s="146"/>
      <c r="AQV62" s="146"/>
      <c r="AQW62" s="146"/>
      <c r="AQX62" s="146"/>
      <c r="AQY62" s="146"/>
      <c r="AQZ62" s="146"/>
      <c r="ARA62" s="146"/>
      <c r="ARB62" s="146"/>
      <c r="ARC62" s="146"/>
      <c r="ARD62" s="146"/>
      <c r="ARE62" s="146"/>
      <c r="ARF62" s="146"/>
      <c r="ARG62" s="146"/>
      <c r="ARH62" s="146"/>
      <c r="ARI62" s="146"/>
      <c r="ARJ62" s="146"/>
      <c r="ARK62" s="146"/>
      <c r="ARL62" s="146"/>
      <c r="ARM62" s="146"/>
      <c r="ARN62" s="146"/>
      <c r="ARO62" s="146"/>
      <c r="ARP62" s="146"/>
      <c r="ARQ62" s="146"/>
      <c r="ARR62" s="146"/>
      <c r="ARS62" s="146"/>
      <c r="ART62" s="146"/>
      <c r="ARU62" s="146"/>
      <c r="ARV62" s="146"/>
      <c r="ARW62" s="146"/>
      <c r="ARX62" s="146"/>
      <c r="ARY62" s="146"/>
      <c r="ARZ62" s="146"/>
      <c r="ASA62" s="146"/>
      <c r="ASB62" s="146"/>
      <c r="ASC62" s="146"/>
      <c r="ASD62" s="146"/>
      <c r="ASE62" s="146"/>
      <c r="ASF62" s="146"/>
      <c r="ASG62" s="146"/>
      <c r="ASH62" s="146"/>
      <c r="ASI62" s="146"/>
      <c r="ASJ62" s="146"/>
      <c r="ASK62" s="146"/>
      <c r="ASL62" s="146"/>
      <c r="ASM62" s="146"/>
      <c r="ASN62" s="146"/>
      <c r="ASO62" s="146"/>
      <c r="ASP62" s="146"/>
      <c r="ASQ62" s="146"/>
      <c r="ASR62" s="146"/>
      <c r="ASS62" s="146"/>
      <c r="AST62" s="146"/>
      <c r="ASU62" s="146"/>
      <c r="ASV62" s="146"/>
      <c r="ASW62" s="146"/>
      <c r="ASX62" s="146"/>
      <c r="ASY62" s="146"/>
      <c r="ASZ62" s="146"/>
      <c r="ATA62" s="146"/>
      <c r="ATB62" s="146"/>
      <c r="ATC62" s="146"/>
      <c r="ATD62" s="146"/>
      <c r="ATE62" s="146"/>
      <c r="ATF62" s="146"/>
      <c r="ATG62" s="146"/>
      <c r="ATH62" s="146"/>
      <c r="ATI62" s="146"/>
      <c r="ATJ62" s="146"/>
      <c r="ATK62" s="146"/>
      <c r="ATL62" s="146"/>
      <c r="ATM62" s="146"/>
      <c r="ATN62" s="146"/>
      <c r="ATO62" s="146"/>
      <c r="ATP62" s="146"/>
      <c r="ATQ62" s="146"/>
      <c r="ATR62" s="146"/>
      <c r="ATS62" s="146"/>
      <c r="ATT62" s="146"/>
      <c r="ATU62" s="146"/>
      <c r="ATV62" s="146"/>
      <c r="ATW62" s="146"/>
      <c r="ATX62" s="146"/>
      <c r="ATY62" s="146"/>
      <c r="ATZ62" s="146"/>
      <c r="AUA62" s="146"/>
      <c r="AUB62" s="146"/>
      <c r="AUC62" s="146"/>
      <c r="AUD62" s="146"/>
      <c r="AUE62" s="146"/>
      <c r="AUF62" s="146"/>
      <c r="AUG62" s="146"/>
      <c r="AUH62" s="146"/>
      <c r="AUI62" s="146"/>
      <c r="AUJ62" s="146"/>
      <c r="AUK62" s="146"/>
      <c r="AUL62" s="146"/>
      <c r="AUM62" s="146"/>
      <c r="AUN62" s="146"/>
      <c r="AUO62" s="146"/>
      <c r="AUP62" s="146"/>
      <c r="AUQ62" s="146"/>
      <c r="AUR62" s="146"/>
      <c r="AUS62" s="146"/>
      <c r="AUT62" s="146"/>
      <c r="AUU62" s="146"/>
      <c r="AUV62" s="146"/>
      <c r="AUW62" s="146"/>
      <c r="AUX62" s="146"/>
      <c r="AUY62" s="146"/>
      <c r="AUZ62" s="146"/>
      <c r="AVA62" s="146"/>
      <c r="AVB62" s="146"/>
      <c r="AVC62" s="146"/>
      <c r="AVD62" s="146"/>
      <c r="AVE62" s="146"/>
      <c r="AVF62" s="146"/>
      <c r="AVG62" s="146"/>
      <c r="AVH62" s="146"/>
      <c r="AVI62" s="146"/>
      <c r="AVJ62" s="146"/>
      <c r="AVK62" s="146"/>
      <c r="AVL62" s="146"/>
      <c r="AVM62" s="146"/>
      <c r="AVN62" s="146"/>
      <c r="AVO62" s="146"/>
      <c r="AVP62" s="146"/>
      <c r="AVQ62" s="146"/>
      <c r="AVR62" s="146"/>
      <c r="AVS62" s="146"/>
      <c r="AVT62" s="146"/>
      <c r="AVU62" s="146"/>
      <c r="AVV62" s="146"/>
      <c r="AVW62" s="146"/>
      <c r="AVX62" s="146"/>
      <c r="AVY62" s="146"/>
      <c r="AVZ62" s="146"/>
      <c r="AWA62" s="146"/>
      <c r="AWB62" s="146"/>
      <c r="AWC62" s="146"/>
      <c r="AWD62" s="146"/>
      <c r="AWE62" s="146"/>
      <c r="AWF62" s="146"/>
      <c r="AWG62" s="146"/>
      <c r="AWH62" s="146"/>
      <c r="AWI62" s="146"/>
      <c r="AWJ62" s="146"/>
      <c r="AWK62" s="146"/>
      <c r="AWL62" s="146"/>
      <c r="AWM62" s="146"/>
      <c r="AWN62" s="146"/>
      <c r="AWO62" s="146"/>
      <c r="AWP62" s="146"/>
      <c r="AWQ62" s="146"/>
      <c r="AWR62" s="146"/>
      <c r="AWS62" s="146"/>
      <c r="AWT62" s="146"/>
      <c r="AWU62" s="146"/>
      <c r="AWV62" s="146"/>
      <c r="AWW62" s="146"/>
      <c r="AWX62" s="146"/>
      <c r="AWY62" s="146"/>
      <c r="AWZ62" s="146"/>
      <c r="AXA62" s="146"/>
      <c r="AXB62" s="146"/>
      <c r="AXC62" s="146"/>
      <c r="AXD62" s="146"/>
      <c r="AXE62" s="146"/>
      <c r="AXF62" s="146"/>
      <c r="AXG62" s="146"/>
      <c r="AXH62" s="146"/>
      <c r="AXI62" s="146"/>
      <c r="AXJ62" s="146"/>
      <c r="AXK62" s="146"/>
      <c r="AXL62" s="146"/>
      <c r="AXM62" s="146"/>
      <c r="AXN62" s="146"/>
      <c r="AXO62" s="146"/>
      <c r="AXP62" s="146"/>
      <c r="AXQ62" s="146"/>
      <c r="AXR62" s="146"/>
      <c r="AXS62" s="146"/>
      <c r="AXT62" s="146"/>
      <c r="AXU62" s="146"/>
      <c r="AXV62" s="146"/>
      <c r="AXW62" s="146"/>
      <c r="AXX62" s="146"/>
      <c r="AXY62" s="146"/>
      <c r="AXZ62" s="146"/>
      <c r="AYA62" s="146"/>
      <c r="AYB62" s="146"/>
      <c r="AYC62" s="146"/>
      <c r="AYD62" s="146"/>
      <c r="AYE62" s="146"/>
      <c r="AYF62" s="146"/>
      <c r="AYG62" s="146"/>
      <c r="AYH62" s="146"/>
      <c r="AYI62" s="146"/>
      <c r="AYJ62" s="146"/>
      <c r="AYK62" s="146"/>
      <c r="AYL62" s="146"/>
      <c r="AYM62" s="146"/>
      <c r="AYN62" s="146"/>
      <c r="AYO62" s="146"/>
      <c r="AYP62" s="146"/>
      <c r="AYQ62" s="146"/>
      <c r="AYR62" s="146"/>
      <c r="AYS62" s="146"/>
      <c r="AYT62" s="146"/>
      <c r="AYU62" s="146"/>
      <c r="AYV62" s="146"/>
      <c r="AYW62" s="146"/>
      <c r="AYX62" s="146"/>
      <c r="AYY62" s="146"/>
      <c r="AYZ62" s="146"/>
      <c r="AZA62" s="146"/>
      <c r="AZB62" s="146"/>
      <c r="AZC62" s="146"/>
      <c r="AZD62" s="146"/>
      <c r="AZE62" s="146"/>
      <c r="AZF62" s="146"/>
      <c r="AZG62" s="146"/>
      <c r="AZH62" s="146"/>
      <c r="AZI62" s="146"/>
      <c r="AZJ62" s="146"/>
      <c r="AZK62" s="146"/>
      <c r="AZL62" s="146"/>
      <c r="AZM62" s="146"/>
      <c r="AZN62" s="146"/>
      <c r="AZO62" s="146"/>
      <c r="AZP62" s="146"/>
      <c r="AZQ62" s="146"/>
      <c r="AZR62" s="146"/>
      <c r="AZS62" s="146"/>
      <c r="AZT62" s="146"/>
      <c r="AZU62" s="146"/>
      <c r="AZV62" s="146"/>
      <c r="AZW62" s="146"/>
      <c r="AZX62" s="146"/>
      <c r="AZY62" s="146"/>
      <c r="AZZ62" s="146"/>
      <c r="BAA62" s="146"/>
      <c r="BAB62" s="146"/>
      <c r="BAC62" s="146"/>
      <c r="BAD62" s="146"/>
      <c r="BAE62" s="146"/>
      <c r="BAF62" s="146"/>
      <c r="BAG62" s="146"/>
      <c r="BAH62" s="146"/>
      <c r="BAI62" s="146"/>
      <c r="BAJ62" s="146"/>
      <c r="BAK62" s="146"/>
      <c r="BAL62" s="146"/>
      <c r="BAM62" s="146"/>
      <c r="BAN62" s="146"/>
      <c r="BAO62" s="146"/>
      <c r="BAP62" s="146"/>
      <c r="BAQ62" s="146"/>
      <c r="BAR62" s="146"/>
      <c r="BAS62" s="146"/>
      <c r="BAT62" s="146"/>
      <c r="BAU62" s="146"/>
      <c r="BAV62" s="146"/>
      <c r="BAW62" s="146"/>
      <c r="BAX62" s="146"/>
      <c r="BAY62" s="146"/>
      <c r="BAZ62" s="146"/>
      <c r="BBA62" s="146"/>
      <c r="BBB62" s="146"/>
      <c r="BBC62" s="146"/>
      <c r="BBD62" s="146"/>
      <c r="BBE62" s="146"/>
      <c r="BBF62" s="146"/>
      <c r="BBG62" s="146"/>
      <c r="BBH62" s="146"/>
      <c r="BBI62" s="146"/>
      <c r="BBJ62" s="146"/>
      <c r="BBK62" s="146"/>
      <c r="BBL62" s="146"/>
      <c r="BBM62" s="146"/>
      <c r="BBN62" s="146"/>
      <c r="BBO62" s="146"/>
      <c r="BBP62" s="146"/>
      <c r="BBQ62" s="146"/>
      <c r="BBR62" s="146"/>
      <c r="BBS62" s="146"/>
      <c r="BBT62" s="146"/>
      <c r="BBU62" s="146"/>
      <c r="BBV62" s="146"/>
      <c r="BBW62" s="146"/>
      <c r="BBX62" s="146"/>
      <c r="BBY62" s="146"/>
      <c r="BBZ62" s="146"/>
      <c r="BCA62" s="146"/>
      <c r="BCB62" s="146"/>
      <c r="BCC62" s="146"/>
      <c r="BCD62" s="146"/>
      <c r="BCE62" s="146"/>
      <c r="BCF62" s="146"/>
      <c r="BCG62" s="146"/>
      <c r="BCH62" s="146"/>
      <c r="BCI62" s="146"/>
      <c r="BCJ62" s="146"/>
      <c r="BCK62" s="146"/>
      <c r="BCL62" s="146"/>
      <c r="BCM62" s="146"/>
      <c r="BCN62" s="146"/>
      <c r="BCO62" s="146"/>
      <c r="BCP62" s="146"/>
      <c r="BCQ62" s="146"/>
      <c r="BCR62" s="146"/>
      <c r="BCS62" s="146"/>
      <c r="BCT62" s="146"/>
      <c r="BCU62" s="146"/>
      <c r="BCV62" s="146"/>
      <c r="BCW62" s="146"/>
      <c r="BCX62" s="146"/>
      <c r="BCY62" s="146"/>
      <c r="BCZ62" s="146"/>
      <c r="BDA62" s="146"/>
      <c r="BDB62" s="146"/>
      <c r="BDC62" s="146"/>
      <c r="BDD62" s="146"/>
      <c r="BDE62" s="146"/>
      <c r="BDF62" s="146"/>
      <c r="BDG62" s="146"/>
      <c r="BDH62" s="146"/>
      <c r="BDI62" s="146"/>
      <c r="BDJ62" s="146"/>
      <c r="BDK62" s="146"/>
      <c r="BDL62" s="146"/>
      <c r="BDM62" s="146"/>
      <c r="BDN62" s="146"/>
      <c r="BDO62" s="146"/>
      <c r="BDP62" s="146"/>
      <c r="BDQ62" s="146"/>
      <c r="BDR62" s="146"/>
      <c r="BDS62" s="146"/>
      <c r="BDT62" s="146"/>
      <c r="BDU62" s="146"/>
      <c r="BDV62" s="146"/>
      <c r="BDW62" s="146"/>
      <c r="BDX62" s="146"/>
      <c r="BDY62" s="146"/>
      <c r="BDZ62" s="146"/>
      <c r="BEA62" s="146"/>
      <c r="BEB62" s="146"/>
      <c r="BEC62" s="146"/>
      <c r="BED62" s="146"/>
      <c r="BEE62" s="146"/>
      <c r="BEF62" s="146"/>
      <c r="BEG62" s="146"/>
      <c r="BEH62" s="146"/>
      <c r="BEI62" s="146"/>
      <c r="BEJ62" s="146"/>
      <c r="BEK62" s="146"/>
      <c r="BEL62" s="146"/>
      <c r="BEM62" s="146"/>
      <c r="BEN62" s="146"/>
      <c r="BEO62" s="146"/>
      <c r="BEP62" s="146"/>
      <c r="BEQ62" s="146"/>
      <c r="BER62" s="146"/>
      <c r="BES62" s="146"/>
      <c r="BET62" s="146"/>
      <c r="BEU62" s="146"/>
      <c r="BEV62" s="146"/>
      <c r="BEW62" s="146"/>
      <c r="BEX62" s="146"/>
      <c r="BEY62" s="146"/>
      <c r="BEZ62" s="146"/>
      <c r="BFA62" s="146"/>
      <c r="BFB62" s="146"/>
      <c r="BFC62" s="146"/>
      <c r="BFD62" s="146"/>
      <c r="BFE62" s="146"/>
      <c r="BFF62" s="146"/>
      <c r="BFG62" s="146"/>
      <c r="BFH62" s="146"/>
      <c r="BFI62" s="146"/>
      <c r="BFJ62" s="146"/>
      <c r="BFK62" s="146"/>
      <c r="BFL62" s="146"/>
      <c r="BFM62" s="146"/>
      <c r="BFN62" s="146"/>
      <c r="BFO62" s="146"/>
      <c r="BFP62" s="146"/>
      <c r="BFQ62" s="146"/>
      <c r="BFR62" s="146"/>
      <c r="BFS62" s="146"/>
      <c r="BFT62" s="146"/>
      <c r="BFU62" s="146"/>
      <c r="BFV62" s="146"/>
      <c r="BFW62" s="146"/>
      <c r="BFX62" s="146"/>
      <c r="BFY62" s="146"/>
      <c r="BFZ62" s="146"/>
      <c r="BGA62" s="146"/>
      <c r="BGB62" s="146"/>
      <c r="BGC62" s="146"/>
      <c r="BGD62" s="146"/>
      <c r="BGE62" s="146"/>
      <c r="BGF62" s="146"/>
      <c r="BGG62" s="146"/>
      <c r="BGH62" s="146"/>
      <c r="BGI62" s="146"/>
      <c r="BGJ62" s="146"/>
      <c r="BGK62" s="146"/>
      <c r="BGL62" s="146"/>
      <c r="BGM62" s="146"/>
      <c r="BGN62" s="146"/>
      <c r="BGO62" s="146"/>
      <c r="BGP62" s="146"/>
      <c r="BGQ62" s="146"/>
      <c r="BGR62" s="146"/>
      <c r="BGS62" s="146"/>
      <c r="BGT62" s="146"/>
      <c r="BGU62" s="146"/>
      <c r="BGV62" s="146"/>
      <c r="BGW62" s="146"/>
      <c r="BGX62" s="146"/>
      <c r="BGY62" s="146"/>
      <c r="BGZ62" s="146"/>
      <c r="BHA62" s="146"/>
      <c r="BHB62" s="146"/>
      <c r="BHC62" s="146"/>
      <c r="BHD62" s="146"/>
      <c r="BHE62" s="146"/>
      <c r="BHF62" s="146"/>
      <c r="BHG62" s="146"/>
      <c r="BHH62" s="146"/>
      <c r="BHI62" s="146"/>
      <c r="BHJ62" s="146"/>
      <c r="BHK62" s="146"/>
      <c r="BHL62" s="146"/>
      <c r="BHM62" s="146"/>
      <c r="BHN62" s="146"/>
      <c r="BHO62" s="146"/>
      <c r="BHP62" s="146"/>
      <c r="BHQ62" s="146"/>
      <c r="BHR62" s="146"/>
      <c r="BHS62" s="146"/>
      <c r="BHT62" s="146"/>
      <c r="BHU62" s="146"/>
      <c r="BHV62" s="146"/>
      <c r="BHW62" s="146"/>
      <c r="BHX62" s="146"/>
      <c r="BHY62" s="146"/>
      <c r="BHZ62" s="146"/>
      <c r="BIA62" s="146"/>
      <c r="BIB62" s="146"/>
      <c r="BIC62" s="146"/>
      <c r="BID62" s="146"/>
      <c r="BIE62" s="146"/>
      <c r="BIF62" s="146"/>
      <c r="BIG62" s="146"/>
      <c r="BIH62" s="146"/>
      <c r="BII62" s="146"/>
      <c r="BIJ62" s="146"/>
      <c r="BIK62" s="146"/>
      <c r="BIL62" s="146"/>
      <c r="BIM62" s="146"/>
      <c r="BIN62" s="146"/>
      <c r="BIO62" s="146"/>
      <c r="BIP62" s="146"/>
      <c r="BIQ62" s="146"/>
      <c r="BIR62" s="146"/>
      <c r="BIS62" s="146"/>
      <c r="BIT62" s="146"/>
      <c r="BIU62" s="146"/>
      <c r="BIV62" s="146"/>
      <c r="BIW62" s="146"/>
      <c r="BIX62" s="146"/>
      <c r="BIY62" s="146"/>
      <c r="BIZ62" s="146"/>
      <c r="BJA62" s="146"/>
      <c r="BJB62" s="146"/>
      <c r="BJC62" s="146"/>
      <c r="BJD62" s="146"/>
      <c r="BJE62" s="146"/>
      <c r="BJF62" s="146"/>
      <c r="BJG62" s="146"/>
      <c r="BJH62" s="146"/>
      <c r="BJI62" s="146"/>
      <c r="BJJ62" s="146"/>
      <c r="BJK62" s="146"/>
      <c r="BJL62" s="146"/>
      <c r="BJM62" s="146"/>
      <c r="BJN62" s="146"/>
      <c r="BJO62" s="146"/>
      <c r="BJP62" s="146"/>
      <c r="BJQ62" s="146"/>
      <c r="BJR62" s="146"/>
      <c r="BJS62" s="146"/>
      <c r="BJT62" s="146"/>
      <c r="BJU62" s="146"/>
      <c r="BJV62" s="146"/>
      <c r="BJW62" s="146"/>
      <c r="BJX62" s="146"/>
      <c r="BJY62" s="146"/>
      <c r="BJZ62" s="146"/>
      <c r="BKA62" s="146"/>
      <c r="BKB62" s="146"/>
      <c r="BKC62" s="146"/>
      <c r="BKD62" s="146"/>
      <c r="BKE62" s="146"/>
      <c r="BKF62" s="146"/>
      <c r="BKG62" s="146"/>
      <c r="BKH62" s="146"/>
      <c r="BKI62" s="146"/>
      <c r="BKJ62" s="146"/>
      <c r="BKK62" s="146"/>
      <c r="BKL62" s="146"/>
      <c r="BKM62" s="146"/>
      <c r="BKN62" s="146"/>
      <c r="BKO62" s="146"/>
      <c r="BKP62" s="146"/>
      <c r="BKQ62" s="146"/>
      <c r="BKR62" s="146"/>
      <c r="BKS62" s="146"/>
      <c r="BKT62" s="146"/>
      <c r="BKU62" s="146"/>
      <c r="BKV62" s="146"/>
      <c r="BKW62" s="146"/>
      <c r="BKX62" s="146"/>
      <c r="BKY62" s="146"/>
      <c r="BKZ62" s="146"/>
      <c r="BLA62" s="146"/>
      <c r="BLB62" s="146"/>
      <c r="BLC62" s="146"/>
      <c r="BLD62" s="146"/>
      <c r="BLE62" s="146"/>
      <c r="BLF62" s="146"/>
      <c r="BLG62" s="146"/>
      <c r="BLH62" s="146"/>
      <c r="BLI62" s="146"/>
      <c r="BLJ62" s="146"/>
      <c r="BLK62" s="146"/>
      <c r="BLL62" s="146"/>
      <c r="BLM62" s="146"/>
      <c r="BLN62" s="146"/>
      <c r="BLO62" s="146"/>
      <c r="BLP62" s="146"/>
      <c r="BLQ62" s="146"/>
      <c r="BLR62" s="146"/>
      <c r="BLS62" s="146"/>
      <c r="BLT62" s="146"/>
      <c r="BLU62" s="146"/>
      <c r="BLV62" s="146"/>
      <c r="BLW62" s="146"/>
      <c r="BLX62" s="146"/>
      <c r="BLY62" s="146"/>
      <c r="BLZ62" s="146"/>
      <c r="BMA62" s="146"/>
      <c r="BMB62" s="146"/>
      <c r="BMC62" s="146"/>
      <c r="BMD62" s="146"/>
      <c r="BME62" s="146"/>
      <c r="BMF62" s="146"/>
      <c r="BMG62" s="146"/>
      <c r="BMH62" s="146"/>
      <c r="BMI62" s="146"/>
      <c r="BMJ62" s="146"/>
      <c r="BMK62" s="146"/>
      <c r="BML62" s="146"/>
      <c r="BMM62" s="146"/>
      <c r="BMN62" s="146"/>
      <c r="BMO62" s="146"/>
      <c r="BMP62" s="146"/>
      <c r="BMQ62" s="146"/>
      <c r="BMR62" s="146"/>
      <c r="BMS62" s="146"/>
      <c r="BMT62" s="146"/>
      <c r="BMU62" s="146"/>
      <c r="BMV62" s="146"/>
      <c r="BMW62" s="146"/>
      <c r="BMX62" s="146"/>
      <c r="BMY62" s="146"/>
      <c r="BMZ62" s="146"/>
      <c r="BNA62" s="146"/>
      <c r="BNB62" s="146"/>
      <c r="BNC62" s="146"/>
      <c r="BND62" s="146"/>
      <c r="BNE62" s="146"/>
      <c r="BNF62" s="146"/>
      <c r="BNG62" s="146"/>
      <c r="BNH62" s="146"/>
      <c r="BNI62" s="146"/>
      <c r="BNJ62" s="146"/>
      <c r="BNK62" s="146"/>
      <c r="BNL62" s="146"/>
      <c r="BNM62" s="146"/>
      <c r="BNN62" s="146"/>
      <c r="BNO62" s="146"/>
      <c r="BNP62" s="146"/>
      <c r="BNQ62" s="146"/>
      <c r="BNR62" s="146"/>
      <c r="BNS62" s="146"/>
      <c r="BNT62" s="146"/>
      <c r="BNU62" s="146"/>
      <c r="BNV62" s="146"/>
      <c r="BNW62" s="146"/>
      <c r="BNX62" s="146"/>
      <c r="BNY62" s="146"/>
      <c r="BNZ62" s="146"/>
      <c r="BOA62" s="146"/>
      <c r="BOB62" s="146"/>
      <c r="BOC62" s="146"/>
      <c r="BOD62" s="146"/>
      <c r="BOE62" s="146"/>
      <c r="BOF62" s="146"/>
      <c r="BOG62" s="146"/>
      <c r="BOH62" s="146"/>
      <c r="BOI62" s="146"/>
      <c r="BOJ62" s="146"/>
      <c r="BOK62" s="146"/>
      <c r="BOL62" s="146"/>
      <c r="BOM62" s="146"/>
      <c r="BON62" s="146"/>
      <c r="BOO62" s="146"/>
      <c r="BOP62" s="146"/>
      <c r="BOQ62" s="146"/>
      <c r="BOR62" s="146"/>
      <c r="BOS62" s="146"/>
      <c r="BOT62" s="146"/>
      <c r="BOU62" s="146"/>
      <c r="BOV62" s="146"/>
      <c r="BOW62" s="146"/>
      <c r="BOX62" s="146"/>
      <c r="BOY62" s="146"/>
      <c r="BOZ62" s="146"/>
      <c r="BPA62" s="146"/>
      <c r="BPB62" s="146"/>
      <c r="BPC62" s="146"/>
      <c r="BPD62" s="146"/>
      <c r="BPE62" s="146"/>
      <c r="BPF62" s="146"/>
      <c r="BPG62" s="146"/>
      <c r="BPH62" s="146"/>
      <c r="BPI62" s="146"/>
      <c r="BPJ62" s="146"/>
      <c r="BPK62" s="146"/>
      <c r="BPL62" s="146"/>
      <c r="BPM62" s="146"/>
      <c r="BPN62" s="146"/>
      <c r="BPO62" s="146"/>
      <c r="BPP62" s="146"/>
      <c r="BPQ62" s="146"/>
      <c r="BPR62" s="146"/>
      <c r="BPS62" s="146"/>
      <c r="BPT62" s="146"/>
      <c r="BPU62" s="146"/>
      <c r="BPV62" s="146"/>
      <c r="BPW62" s="146"/>
      <c r="BPX62" s="146"/>
      <c r="BPY62" s="146"/>
      <c r="BPZ62" s="146"/>
      <c r="BQA62" s="146"/>
      <c r="BQB62" s="146"/>
      <c r="BQC62" s="146"/>
      <c r="BQD62" s="146"/>
      <c r="BQE62" s="146"/>
      <c r="BQF62" s="146"/>
      <c r="BQG62" s="146"/>
      <c r="BQH62" s="146"/>
      <c r="BQI62" s="146"/>
      <c r="BQJ62" s="146"/>
      <c r="BQK62" s="146"/>
      <c r="BQL62" s="146"/>
      <c r="BQM62" s="146"/>
      <c r="BQN62" s="146"/>
      <c r="BQO62" s="146"/>
      <c r="BQP62" s="146"/>
      <c r="BQQ62" s="146"/>
      <c r="BQR62" s="146"/>
      <c r="BQS62" s="146"/>
      <c r="BQT62" s="146"/>
      <c r="BQU62" s="146"/>
      <c r="BQV62" s="146"/>
      <c r="BQW62" s="146"/>
      <c r="BQX62" s="146"/>
      <c r="BQY62" s="146"/>
      <c r="BQZ62" s="146"/>
      <c r="BRA62" s="146"/>
      <c r="BRB62" s="146"/>
      <c r="BRC62" s="146"/>
      <c r="BRD62" s="146"/>
      <c r="BRE62" s="146"/>
      <c r="BRF62" s="146"/>
      <c r="BRG62" s="146"/>
      <c r="BRH62" s="146"/>
      <c r="BRI62" s="146"/>
      <c r="BRJ62" s="146"/>
      <c r="BRK62" s="146"/>
      <c r="BRL62" s="146"/>
      <c r="BRM62" s="146"/>
      <c r="BRN62" s="146"/>
      <c r="BRO62" s="146"/>
      <c r="BRP62" s="146"/>
      <c r="BRQ62" s="146"/>
      <c r="BRR62" s="146"/>
      <c r="BRS62" s="146"/>
      <c r="BRT62" s="146"/>
      <c r="BRU62" s="146"/>
      <c r="BRV62" s="146"/>
      <c r="BRW62" s="146"/>
      <c r="BRX62" s="146"/>
      <c r="BRY62" s="146"/>
      <c r="BRZ62" s="146"/>
      <c r="BSA62" s="146"/>
      <c r="BSB62" s="146"/>
      <c r="BSC62" s="146"/>
      <c r="BSD62" s="146"/>
      <c r="BSE62" s="146"/>
      <c r="BSF62" s="146"/>
      <c r="BSG62" s="146"/>
      <c r="BSH62" s="146"/>
      <c r="BSI62" s="146"/>
      <c r="BSJ62" s="146"/>
      <c r="BSK62" s="146"/>
      <c r="BSL62" s="146"/>
      <c r="BSM62" s="146"/>
      <c r="BSN62" s="146"/>
      <c r="BSO62" s="146"/>
      <c r="BSP62" s="146"/>
      <c r="BSQ62" s="146"/>
      <c r="BSR62" s="146"/>
      <c r="BSS62" s="146"/>
      <c r="BST62" s="146"/>
      <c r="BSU62" s="146"/>
      <c r="BSV62" s="146"/>
      <c r="BSW62" s="146"/>
      <c r="BSX62" s="146"/>
      <c r="BSY62" s="146"/>
      <c r="BSZ62" s="146"/>
      <c r="BTA62" s="146"/>
      <c r="BTB62" s="146"/>
      <c r="BTC62" s="146"/>
      <c r="BTD62" s="146"/>
      <c r="BTE62" s="146"/>
      <c r="BTF62" s="146"/>
      <c r="BTG62" s="146"/>
      <c r="BTH62" s="146"/>
      <c r="BTI62" s="146"/>
      <c r="BTJ62" s="146"/>
      <c r="BTK62" s="146"/>
      <c r="BTL62" s="146"/>
      <c r="BTM62" s="146"/>
      <c r="BTN62" s="146"/>
      <c r="BTO62" s="146"/>
      <c r="BTP62" s="146"/>
      <c r="BTQ62" s="146"/>
      <c r="BTR62" s="146"/>
      <c r="BTS62" s="146"/>
      <c r="BTT62" s="146"/>
      <c r="BTU62" s="146"/>
      <c r="BTV62" s="146"/>
      <c r="BTW62" s="146"/>
      <c r="BTX62" s="146"/>
      <c r="BTY62" s="146"/>
      <c r="BTZ62" s="146"/>
      <c r="BUA62" s="146"/>
      <c r="BUB62" s="146"/>
      <c r="BUC62" s="146"/>
      <c r="BUD62" s="146"/>
      <c r="BUE62" s="146"/>
      <c r="BUF62" s="146"/>
      <c r="BUG62" s="146"/>
      <c r="BUH62" s="146"/>
      <c r="BUI62" s="146"/>
      <c r="BUJ62" s="146"/>
      <c r="BUK62" s="146"/>
      <c r="BUL62" s="146"/>
      <c r="BUM62" s="146"/>
      <c r="BUN62" s="146"/>
      <c r="BUO62" s="146"/>
      <c r="BUP62" s="146"/>
      <c r="BUQ62" s="146"/>
      <c r="BUR62" s="146"/>
      <c r="BUS62" s="146"/>
      <c r="BUT62" s="146"/>
      <c r="BUU62" s="146"/>
      <c r="BUV62" s="146"/>
      <c r="BUW62" s="146"/>
      <c r="BUX62" s="146"/>
      <c r="BUY62" s="146"/>
      <c r="BUZ62" s="146"/>
      <c r="BVA62" s="146"/>
      <c r="BVB62" s="146"/>
      <c r="BVC62" s="146"/>
      <c r="BVD62" s="146"/>
      <c r="BVE62" s="146"/>
      <c r="BVF62" s="146"/>
      <c r="BVG62" s="146"/>
      <c r="BVH62" s="146"/>
      <c r="BVI62" s="146"/>
      <c r="BVJ62" s="146"/>
      <c r="BVK62" s="146"/>
      <c r="BVL62" s="146"/>
      <c r="BVM62" s="146"/>
      <c r="BVN62" s="146"/>
      <c r="BVO62" s="146"/>
      <c r="BVP62" s="146"/>
      <c r="BVQ62" s="146"/>
      <c r="BVR62" s="146"/>
      <c r="BVS62" s="146"/>
      <c r="BVT62" s="146"/>
      <c r="BVU62" s="146"/>
      <c r="BVV62" s="146"/>
      <c r="BVW62" s="146"/>
      <c r="BVX62" s="146"/>
      <c r="BVY62" s="146"/>
      <c r="BVZ62" s="146"/>
      <c r="BWA62" s="146"/>
      <c r="BWB62" s="146"/>
      <c r="BWC62" s="146"/>
      <c r="BWD62" s="146"/>
      <c r="BWE62" s="146"/>
      <c r="BWF62" s="146"/>
      <c r="BWG62" s="146"/>
      <c r="BWH62" s="146"/>
      <c r="BWI62" s="146"/>
      <c r="BWJ62" s="146"/>
      <c r="BWK62" s="146"/>
      <c r="BWL62" s="146"/>
      <c r="BWM62" s="146"/>
      <c r="BWN62" s="146"/>
      <c r="BWO62" s="146"/>
      <c r="BWP62" s="146"/>
      <c r="BWQ62" s="146"/>
      <c r="BWR62" s="146"/>
      <c r="BWS62" s="146"/>
      <c r="BWT62" s="146"/>
      <c r="BWU62" s="146"/>
      <c r="BWV62" s="146"/>
      <c r="BWW62" s="146"/>
      <c r="BWX62" s="146"/>
      <c r="BWY62" s="146"/>
      <c r="BWZ62" s="146"/>
      <c r="BXA62" s="146"/>
      <c r="BXB62" s="146"/>
      <c r="BXC62" s="146"/>
      <c r="BXD62" s="146"/>
      <c r="BXE62" s="146"/>
      <c r="BXF62" s="146"/>
      <c r="BXG62" s="146"/>
      <c r="BXH62" s="146"/>
      <c r="BXI62" s="146"/>
      <c r="BXJ62" s="146"/>
      <c r="BXK62" s="146"/>
      <c r="BXL62" s="146"/>
      <c r="BXM62" s="146"/>
      <c r="BXN62" s="146"/>
      <c r="BXO62" s="146"/>
      <c r="BXP62" s="146"/>
      <c r="BXQ62" s="146"/>
      <c r="BXR62" s="146"/>
      <c r="BXS62" s="146"/>
      <c r="BXT62" s="146"/>
      <c r="BXU62" s="146"/>
      <c r="BXV62" s="146"/>
      <c r="BXW62" s="146"/>
      <c r="BXX62" s="146"/>
      <c r="BXY62" s="146"/>
      <c r="BXZ62" s="146"/>
      <c r="BYA62" s="146"/>
      <c r="BYB62" s="146"/>
      <c r="BYC62" s="146"/>
      <c r="BYD62" s="146"/>
      <c r="BYE62" s="146"/>
      <c r="BYF62" s="146"/>
      <c r="BYG62" s="146"/>
      <c r="BYH62" s="146"/>
      <c r="BYI62" s="146"/>
      <c r="BYJ62" s="146"/>
      <c r="BYK62" s="146"/>
      <c r="BYL62" s="146"/>
      <c r="BYM62" s="146"/>
      <c r="BYN62" s="146"/>
      <c r="BYO62" s="146"/>
      <c r="BYP62" s="146"/>
      <c r="BYQ62" s="146"/>
      <c r="BYR62" s="146"/>
      <c r="BYS62" s="146"/>
      <c r="BYT62" s="146"/>
      <c r="BYU62" s="146"/>
      <c r="BYV62" s="146"/>
      <c r="BYW62" s="146"/>
      <c r="BYX62" s="146"/>
      <c r="BYY62" s="146"/>
      <c r="BYZ62" s="146"/>
      <c r="BZA62" s="146"/>
      <c r="BZB62" s="146"/>
      <c r="BZC62" s="146"/>
      <c r="BZD62" s="146"/>
      <c r="BZE62" s="146"/>
      <c r="BZF62" s="146"/>
      <c r="BZG62" s="146"/>
      <c r="BZH62" s="146"/>
      <c r="BZI62" s="146"/>
      <c r="BZJ62" s="146"/>
      <c r="BZK62" s="146"/>
      <c r="BZL62" s="146"/>
      <c r="BZM62" s="146"/>
      <c r="BZN62" s="146"/>
      <c r="BZO62" s="146"/>
      <c r="BZP62" s="146"/>
      <c r="BZQ62" s="146"/>
      <c r="BZR62" s="146"/>
      <c r="BZS62" s="146"/>
      <c r="BZT62" s="146"/>
      <c r="BZU62" s="146"/>
      <c r="BZV62" s="146"/>
      <c r="BZW62" s="146"/>
      <c r="BZX62" s="146"/>
      <c r="BZY62" s="146"/>
      <c r="BZZ62" s="146"/>
      <c r="CAA62" s="146"/>
      <c r="CAB62" s="146"/>
      <c r="CAC62" s="146"/>
      <c r="CAD62" s="146"/>
      <c r="CAE62" s="146"/>
      <c r="CAF62" s="146"/>
      <c r="CAG62" s="146"/>
      <c r="CAH62" s="146"/>
      <c r="CAI62" s="146"/>
      <c r="CAJ62" s="146"/>
      <c r="CAK62" s="146"/>
      <c r="CAL62" s="146"/>
      <c r="CAM62" s="146"/>
      <c r="CAN62" s="146"/>
      <c r="CAO62" s="146"/>
      <c r="CAP62" s="146"/>
      <c r="CAQ62" s="146"/>
      <c r="CAR62" s="146"/>
      <c r="CAS62" s="146"/>
      <c r="CAT62" s="146"/>
      <c r="CAU62" s="146"/>
      <c r="CAV62" s="146"/>
      <c r="CAW62" s="146"/>
      <c r="CAX62" s="146"/>
      <c r="CAY62" s="146"/>
      <c r="CAZ62" s="146"/>
      <c r="CBA62" s="146"/>
      <c r="CBB62" s="146"/>
      <c r="CBC62" s="146"/>
      <c r="CBD62" s="146"/>
      <c r="CBE62" s="146"/>
      <c r="CBF62" s="146"/>
      <c r="CBG62" s="146"/>
      <c r="CBH62" s="146"/>
      <c r="CBI62" s="146"/>
      <c r="CBJ62" s="146"/>
      <c r="CBK62" s="146"/>
      <c r="CBL62" s="146"/>
      <c r="CBM62" s="146"/>
      <c r="CBN62" s="146"/>
      <c r="CBO62" s="146"/>
      <c r="CBP62" s="146"/>
      <c r="CBQ62" s="146"/>
      <c r="CBR62" s="146"/>
      <c r="CBS62" s="146"/>
      <c r="CBT62" s="146"/>
      <c r="CBU62" s="146"/>
      <c r="CBV62" s="146"/>
      <c r="CBW62" s="146"/>
      <c r="CBX62" s="146"/>
      <c r="CBY62" s="146"/>
      <c r="CBZ62" s="146"/>
      <c r="CCA62" s="146"/>
      <c r="CCB62" s="146"/>
      <c r="CCC62" s="146"/>
      <c r="CCD62" s="146"/>
      <c r="CCE62" s="146"/>
      <c r="CCF62" s="146"/>
      <c r="CCG62" s="146"/>
      <c r="CCH62" s="146"/>
      <c r="CCI62" s="146"/>
      <c r="CCJ62" s="146"/>
      <c r="CCK62" s="146"/>
      <c r="CCL62" s="146"/>
      <c r="CCM62" s="146"/>
      <c r="CCN62" s="146"/>
      <c r="CCO62" s="146"/>
      <c r="CCP62" s="146"/>
      <c r="CCQ62" s="146"/>
      <c r="CCR62" s="146"/>
      <c r="CCS62" s="146"/>
      <c r="CCT62" s="146"/>
      <c r="CCU62" s="146"/>
      <c r="CCV62" s="146"/>
      <c r="CCW62" s="146"/>
      <c r="CCX62" s="146"/>
      <c r="CCY62" s="146"/>
      <c r="CCZ62" s="146"/>
      <c r="CDA62" s="146"/>
      <c r="CDB62" s="146"/>
      <c r="CDC62" s="146"/>
      <c r="CDD62" s="146"/>
      <c r="CDE62" s="146"/>
      <c r="CDF62" s="146"/>
      <c r="CDG62" s="146"/>
      <c r="CDH62" s="146"/>
      <c r="CDI62" s="146"/>
      <c r="CDJ62" s="146"/>
      <c r="CDK62" s="146"/>
      <c r="CDL62" s="146"/>
      <c r="CDM62" s="146"/>
      <c r="CDN62" s="146"/>
      <c r="CDO62" s="146"/>
      <c r="CDP62" s="146"/>
      <c r="CDQ62" s="146"/>
      <c r="CDR62" s="146"/>
      <c r="CDS62" s="146"/>
      <c r="CDT62" s="146"/>
      <c r="CDU62" s="146"/>
      <c r="CDV62" s="146"/>
      <c r="CDW62" s="146"/>
      <c r="CDX62" s="146"/>
      <c r="CDY62" s="146"/>
      <c r="CDZ62" s="146"/>
      <c r="CEA62" s="146"/>
      <c r="CEB62" s="146"/>
      <c r="CEC62" s="146"/>
      <c r="CED62" s="146"/>
      <c r="CEE62" s="146"/>
      <c r="CEF62" s="146"/>
      <c r="CEG62" s="146"/>
      <c r="CEH62" s="146"/>
      <c r="CEI62" s="146"/>
      <c r="CEJ62" s="146"/>
      <c r="CEK62" s="146"/>
      <c r="CEL62" s="146"/>
      <c r="CEM62" s="146"/>
      <c r="CEN62" s="146"/>
      <c r="CEO62" s="146"/>
      <c r="CEP62" s="146"/>
      <c r="CEQ62" s="146"/>
      <c r="CER62" s="146"/>
      <c r="CES62" s="146"/>
      <c r="CET62" s="146"/>
      <c r="CEU62" s="146"/>
      <c r="CEV62" s="146"/>
      <c r="CEW62" s="146"/>
      <c r="CEX62" s="146"/>
      <c r="CEY62" s="146"/>
      <c r="CEZ62" s="146"/>
      <c r="CFA62" s="146"/>
      <c r="CFB62" s="146"/>
      <c r="CFC62" s="146"/>
      <c r="CFD62" s="146"/>
      <c r="CFE62" s="146"/>
      <c r="CFF62" s="146"/>
      <c r="CFG62" s="146"/>
      <c r="CFH62" s="146"/>
      <c r="CFI62" s="146"/>
      <c r="CFJ62" s="146"/>
      <c r="CFK62" s="146"/>
      <c r="CFL62" s="146"/>
      <c r="CFM62" s="146"/>
      <c r="CFN62" s="146"/>
      <c r="CFO62" s="146"/>
      <c r="CFP62" s="146"/>
      <c r="CFQ62" s="146"/>
      <c r="CFR62" s="146"/>
      <c r="CFS62" s="146"/>
      <c r="CFT62" s="146"/>
      <c r="CFU62" s="146"/>
      <c r="CFV62" s="146"/>
      <c r="CFW62" s="146"/>
      <c r="CFX62" s="146"/>
      <c r="CFY62" s="146"/>
      <c r="CFZ62" s="146"/>
      <c r="CGA62" s="146"/>
      <c r="CGB62" s="146"/>
      <c r="CGC62" s="146"/>
      <c r="CGD62" s="146"/>
      <c r="CGE62" s="146"/>
      <c r="CGF62" s="146"/>
      <c r="CGG62" s="146"/>
      <c r="CGH62" s="146"/>
      <c r="CGI62" s="146"/>
      <c r="CGJ62" s="146"/>
      <c r="CGK62" s="146"/>
      <c r="CGL62" s="146"/>
      <c r="CGM62" s="146"/>
      <c r="CGN62" s="146"/>
      <c r="CGO62" s="146"/>
      <c r="CGP62" s="146"/>
      <c r="CGQ62" s="146"/>
      <c r="CGR62" s="146"/>
      <c r="CGS62" s="146"/>
      <c r="CGT62" s="146"/>
      <c r="CGU62" s="146"/>
      <c r="CGV62" s="146"/>
      <c r="CGW62" s="146"/>
      <c r="CGX62" s="146"/>
      <c r="CGY62" s="146"/>
      <c r="CGZ62" s="146"/>
      <c r="CHA62" s="146"/>
      <c r="CHB62" s="146"/>
      <c r="CHC62" s="146"/>
      <c r="CHD62" s="146"/>
      <c r="CHE62" s="146"/>
      <c r="CHF62" s="146"/>
      <c r="CHG62" s="146"/>
      <c r="CHH62" s="146"/>
      <c r="CHI62" s="146"/>
      <c r="CHJ62" s="146"/>
      <c r="CHK62" s="146"/>
      <c r="CHL62" s="146"/>
      <c r="CHM62" s="146"/>
      <c r="CHN62" s="146"/>
      <c r="CHO62" s="146"/>
      <c r="CHP62" s="146"/>
      <c r="CHQ62" s="146"/>
      <c r="CHR62" s="146"/>
      <c r="CHS62" s="146"/>
      <c r="CHT62" s="146"/>
      <c r="CHU62" s="146"/>
      <c r="CHV62" s="146"/>
      <c r="CHW62" s="146"/>
      <c r="CHX62" s="146"/>
      <c r="CHY62" s="146"/>
      <c r="CHZ62" s="146"/>
      <c r="CIA62" s="146"/>
      <c r="CIB62" s="146"/>
      <c r="CIC62" s="146"/>
      <c r="CID62" s="146"/>
      <c r="CIE62" s="146"/>
      <c r="CIF62" s="146"/>
      <c r="CIG62" s="146"/>
      <c r="CIH62" s="146"/>
      <c r="CII62" s="146"/>
      <c r="CIJ62" s="146"/>
      <c r="CIK62" s="146"/>
      <c r="CIL62" s="146"/>
      <c r="CIM62" s="146"/>
      <c r="CIN62" s="146"/>
      <c r="CIO62" s="146"/>
      <c r="CIP62" s="146"/>
      <c r="CIQ62" s="146"/>
      <c r="CIR62" s="146"/>
      <c r="CIS62" s="146"/>
      <c r="CIT62" s="146"/>
      <c r="CIU62" s="146"/>
      <c r="CIV62" s="146"/>
      <c r="CIW62" s="146"/>
      <c r="CIX62" s="146"/>
      <c r="CIY62" s="146"/>
      <c r="CIZ62" s="146"/>
      <c r="CJA62" s="146"/>
      <c r="CJB62" s="146"/>
      <c r="CJC62" s="146"/>
      <c r="CJD62" s="146"/>
      <c r="CJE62" s="146"/>
      <c r="CJF62" s="146"/>
      <c r="CJG62" s="146"/>
      <c r="CJH62" s="146"/>
      <c r="CJI62" s="146"/>
      <c r="CJJ62" s="146"/>
      <c r="CJK62" s="146"/>
      <c r="CJL62" s="146"/>
      <c r="CJM62" s="146"/>
      <c r="CJN62" s="146"/>
      <c r="CJO62" s="146"/>
      <c r="CJP62" s="146"/>
      <c r="CJQ62" s="146"/>
      <c r="CJR62" s="146"/>
      <c r="CJS62" s="146"/>
      <c r="CJT62" s="146"/>
      <c r="CJU62" s="146"/>
      <c r="CJV62" s="146"/>
      <c r="CJW62" s="146"/>
      <c r="CJX62" s="146"/>
      <c r="CJY62" s="146"/>
      <c r="CJZ62" s="146"/>
      <c r="CKA62" s="146"/>
      <c r="CKB62" s="146"/>
      <c r="CKC62" s="146"/>
      <c r="CKD62" s="146"/>
      <c r="CKE62" s="146"/>
      <c r="CKF62" s="146"/>
      <c r="CKG62" s="146"/>
      <c r="CKH62" s="146"/>
      <c r="CKI62" s="146"/>
      <c r="CKJ62" s="146"/>
      <c r="CKK62" s="146"/>
      <c r="CKL62" s="146"/>
      <c r="CKM62" s="146"/>
      <c r="CKN62" s="146"/>
      <c r="CKO62" s="146"/>
      <c r="CKP62" s="146"/>
      <c r="CKQ62" s="146"/>
      <c r="CKR62" s="146"/>
      <c r="CKS62" s="146"/>
      <c r="CKT62" s="146"/>
      <c r="CKU62" s="146"/>
      <c r="CKV62" s="146"/>
      <c r="CKW62" s="146"/>
      <c r="CKX62" s="146"/>
      <c r="CKY62" s="146"/>
      <c r="CKZ62" s="146"/>
      <c r="CLA62" s="146"/>
      <c r="CLB62" s="146"/>
      <c r="CLC62" s="146"/>
      <c r="CLD62" s="146"/>
      <c r="CLE62" s="146"/>
      <c r="CLF62" s="146"/>
      <c r="CLG62" s="146"/>
      <c r="CLH62" s="146"/>
      <c r="CLI62" s="146"/>
      <c r="CLJ62" s="146"/>
      <c r="CLK62" s="146"/>
      <c r="CLL62" s="146"/>
      <c r="CLM62" s="146"/>
      <c r="CLN62" s="146"/>
      <c r="CLO62" s="146"/>
      <c r="CLP62" s="146"/>
      <c r="CLQ62" s="146"/>
      <c r="CLR62" s="146"/>
      <c r="CLS62" s="146"/>
      <c r="CLT62" s="146"/>
      <c r="CLU62" s="146"/>
      <c r="CLV62" s="146"/>
      <c r="CLW62" s="146"/>
      <c r="CLX62" s="146"/>
      <c r="CLY62" s="146"/>
      <c r="CLZ62" s="146"/>
      <c r="CMA62" s="146"/>
      <c r="CMB62" s="146"/>
      <c r="CMC62" s="146"/>
      <c r="CMD62" s="146"/>
      <c r="CME62" s="146"/>
      <c r="CMF62" s="146"/>
      <c r="CMG62" s="146"/>
      <c r="CMH62" s="146"/>
      <c r="CMI62" s="146"/>
      <c r="CMJ62" s="146"/>
      <c r="CMK62" s="146"/>
      <c r="CML62" s="146"/>
      <c r="CMM62" s="146"/>
      <c r="CMN62" s="146"/>
      <c r="CMO62" s="146"/>
      <c r="CMP62" s="146"/>
      <c r="CMQ62" s="146"/>
      <c r="CMR62" s="146"/>
      <c r="CMS62" s="146"/>
      <c r="CMT62" s="146"/>
      <c r="CMU62" s="146"/>
      <c r="CMV62" s="146"/>
      <c r="CMW62" s="146"/>
      <c r="CMX62" s="146"/>
      <c r="CMY62" s="146"/>
      <c r="CMZ62" s="146"/>
      <c r="CNA62" s="146"/>
      <c r="CNB62" s="146"/>
      <c r="CNC62" s="146"/>
      <c r="CND62" s="146"/>
      <c r="CNE62" s="146"/>
      <c r="CNF62" s="146"/>
      <c r="CNG62" s="146"/>
      <c r="CNH62" s="146"/>
      <c r="CNI62" s="146"/>
      <c r="CNJ62" s="146"/>
      <c r="CNK62" s="146"/>
      <c r="CNL62" s="146"/>
      <c r="CNM62" s="146"/>
      <c r="CNN62" s="146"/>
      <c r="CNO62" s="146"/>
      <c r="CNP62" s="146"/>
      <c r="CNQ62" s="146"/>
      <c r="CNR62" s="146"/>
      <c r="CNS62" s="146"/>
      <c r="CNT62" s="146"/>
      <c r="CNU62" s="146"/>
      <c r="CNV62" s="146"/>
      <c r="CNW62" s="146"/>
      <c r="CNX62" s="146"/>
      <c r="CNY62" s="146"/>
      <c r="CNZ62" s="146"/>
      <c r="COA62" s="146"/>
      <c r="COB62" s="146"/>
      <c r="COC62" s="146"/>
      <c r="COD62" s="146"/>
      <c r="COE62" s="146"/>
      <c r="COF62" s="146"/>
      <c r="COG62" s="146"/>
      <c r="COH62" s="146"/>
      <c r="COI62" s="146"/>
      <c r="COJ62" s="146"/>
      <c r="COK62" s="146"/>
      <c r="COL62" s="146"/>
      <c r="COM62" s="146"/>
      <c r="CON62" s="146"/>
      <c r="COO62" s="146"/>
      <c r="COP62" s="146"/>
      <c r="COQ62" s="146"/>
      <c r="COR62" s="146"/>
      <c r="COS62" s="146"/>
      <c r="COT62" s="146"/>
      <c r="COU62" s="146"/>
      <c r="COV62" s="146"/>
      <c r="COW62" s="146"/>
      <c r="COX62" s="146"/>
      <c r="COY62" s="146"/>
      <c r="COZ62" s="146"/>
      <c r="CPA62" s="146"/>
      <c r="CPB62" s="146"/>
      <c r="CPC62" s="146"/>
      <c r="CPD62" s="146"/>
      <c r="CPE62" s="146"/>
      <c r="CPF62" s="146"/>
      <c r="CPG62" s="146"/>
      <c r="CPH62" s="146"/>
      <c r="CPI62" s="146"/>
      <c r="CPJ62" s="146"/>
      <c r="CPK62" s="146"/>
      <c r="CPL62" s="146"/>
      <c r="CPM62" s="146"/>
      <c r="CPN62" s="146"/>
      <c r="CPO62" s="146"/>
      <c r="CPP62" s="146"/>
      <c r="CPQ62" s="146"/>
      <c r="CPR62" s="146"/>
      <c r="CPS62" s="146"/>
      <c r="CPT62" s="146"/>
      <c r="CPU62" s="146"/>
      <c r="CPV62" s="146"/>
      <c r="CPW62" s="146"/>
      <c r="CPX62" s="146"/>
      <c r="CPY62" s="146"/>
      <c r="CPZ62" s="146"/>
      <c r="CQA62" s="146"/>
      <c r="CQB62" s="146"/>
      <c r="CQC62" s="146"/>
      <c r="CQD62" s="146"/>
      <c r="CQE62" s="146"/>
      <c r="CQF62" s="146"/>
      <c r="CQG62" s="146"/>
      <c r="CQH62" s="146"/>
      <c r="CQI62" s="146"/>
      <c r="CQJ62" s="146"/>
      <c r="CQK62" s="146"/>
      <c r="CQL62" s="146"/>
      <c r="CQM62" s="146"/>
      <c r="CQN62" s="146"/>
      <c r="CQO62" s="146"/>
      <c r="CQP62" s="146"/>
      <c r="CQQ62" s="146"/>
      <c r="CQR62" s="146"/>
      <c r="CQS62" s="146"/>
      <c r="CQT62" s="146"/>
      <c r="CQU62" s="146"/>
      <c r="CQV62" s="146"/>
      <c r="CQW62" s="146"/>
      <c r="CQX62" s="146"/>
      <c r="CQY62" s="146"/>
      <c r="CQZ62" s="146"/>
      <c r="CRA62" s="146"/>
      <c r="CRB62" s="146"/>
      <c r="CRC62" s="146"/>
      <c r="CRD62" s="146"/>
      <c r="CRE62" s="146"/>
      <c r="CRF62" s="146"/>
      <c r="CRG62" s="146"/>
      <c r="CRH62" s="146"/>
      <c r="CRI62" s="146"/>
      <c r="CRJ62" s="146"/>
      <c r="CRK62" s="146"/>
      <c r="CRL62" s="146"/>
      <c r="CRM62" s="146"/>
      <c r="CRN62" s="146"/>
      <c r="CRO62" s="146"/>
      <c r="CRP62" s="146"/>
      <c r="CRQ62" s="146"/>
      <c r="CRR62" s="146"/>
      <c r="CRS62" s="146"/>
      <c r="CRT62" s="146"/>
      <c r="CRU62" s="146"/>
      <c r="CRV62" s="146"/>
      <c r="CRW62" s="146"/>
      <c r="CRX62" s="146"/>
      <c r="CRY62" s="146"/>
      <c r="CRZ62" s="146"/>
      <c r="CSA62" s="146"/>
      <c r="CSB62" s="146"/>
      <c r="CSC62" s="146"/>
      <c r="CSD62" s="146"/>
      <c r="CSE62" s="146"/>
      <c r="CSF62" s="146"/>
      <c r="CSG62" s="146"/>
      <c r="CSH62" s="146"/>
      <c r="CSI62" s="146"/>
      <c r="CSJ62" s="146"/>
      <c r="CSK62" s="146"/>
      <c r="CSL62" s="146"/>
      <c r="CSM62" s="146"/>
      <c r="CSN62" s="146"/>
      <c r="CSO62" s="146"/>
      <c r="CSP62" s="146"/>
      <c r="CSQ62" s="146"/>
      <c r="CSR62" s="146"/>
      <c r="CSS62" s="146"/>
      <c r="CST62" s="146"/>
      <c r="CSU62" s="146"/>
      <c r="CSV62" s="146"/>
      <c r="CSW62" s="146"/>
      <c r="CSX62" s="146"/>
      <c r="CSY62" s="146"/>
      <c r="CSZ62" s="146"/>
      <c r="CTA62" s="146"/>
      <c r="CTB62" s="146"/>
      <c r="CTC62" s="146"/>
      <c r="CTD62" s="146"/>
      <c r="CTE62" s="146"/>
      <c r="CTF62" s="146"/>
      <c r="CTG62" s="146"/>
      <c r="CTH62" s="146"/>
      <c r="CTI62" s="146"/>
      <c r="CTJ62" s="146"/>
      <c r="CTK62" s="146"/>
      <c r="CTL62" s="146"/>
      <c r="CTM62" s="146"/>
      <c r="CTN62" s="146"/>
      <c r="CTO62" s="146"/>
      <c r="CTP62" s="146"/>
      <c r="CTQ62" s="146"/>
      <c r="CTR62" s="146"/>
      <c r="CTS62" s="146"/>
      <c r="CTT62" s="146"/>
      <c r="CTU62" s="146"/>
      <c r="CTV62" s="146"/>
      <c r="CTW62" s="146"/>
      <c r="CTX62" s="146"/>
      <c r="CTY62" s="146"/>
      <c r="CTZ62" s="146"/>
      <c r="CUA62" s="146"/>
      <c r="CUB62" s="146"/>
      <c r="CUC62" s="146"/>
      <c r="CUD62" s="146"/>
      <c r="CUE62" s="146"/>
      <c r="CUF62" s="146"/>
      <c r="CUG62" s="146"/>
      <c r="CUH62" s="146"/>
      <c r="CUI62" s="146"/>
      <c r="CUJ62" s="146"/>
      <c r="CUK62" s="146"/>
      <c r="CUL62" s="146"/>
      <c r="CUM62" s="146"/>
      <c r="CUN62" s="146"/>
      <c r="CUO62" s="146"/>
      <c r="CUP62" s="146"/>
      <c r="CUQ62" s="146"/>
      <c r="CUR62" s="146"/>
      <c r="CUS62" s="146"/>
      <c r="CUT62" s="146"/>
      <c r="CUU62" s="146"/>
      <c r="CUV62" s="146"/>
      <c r="CUW62" s="146"/>
      <c r="CUX62" s="146"/>
      <c r="CUY62" s="146"/>
      <c r="CUZ62" s="146"/>
      <c r="CVA62" s="146"/>
      <c r="CVB62" s="146"/>
      <c r="CVC62" s="146"/>
      <c r="CVD62" s="146"/>
      <c r="CVE62" s="146"/>
      <c r="CVF62" s="146"/>
      <c r="CVG62" s="146"/>
      <c r="CVH62" s="146"/>
      <c r="CVI62" s="146"/>
      <c r="CVJ62" s="146"/>
      <c r="CVK62" s="146"/>
      <c r="CVL62" s="146"/>
      <c r="CVM62" s="146"/>
      <c r="CVN62" s="146"/>
      <c r="CVO62" s="146"/>
      <c r="CVP62" s="146"/>
      <c r="CVQ62" s="146"/>
      <c r="CVR62" s="146"/>
      <c r="CVS62" s="146"/>
      <c r="CVT62" s="146"/>
      <c r="CVU62" s="146"/>
      <c r="CVV62" s="146"/>
      <c r="CVW62" s="146"/>
      <c r="CVX62" s="146"/>
      <c r="CVY62" s="146"/>
      <c r="CVZ62" s="146"/>
      <c r="CWA62" s="146"/>
      <c r="CWB62" s="146"/>
      <c r="CWC62" s="146"/>
      <c r="CWD62" s="146"/>
      <c r="CWE62" s="146"/>
      <c r="CWF62" s="146"/>
      <c r="CWG62" s="146"/>
      <c r="CWH62" s="146"/>
      <c r="CWI62" s="146"/>
      <c r="CWJ62" s="146"/>
      <c r="CWK62" s="146"/>
      <c r="CWL62" s="146"/>
      <c r="CWM62" s="146"/>
      <c r="CWN62" s="146"/>
      <c r="CWO62" s="146"/>
      <c r="CWP62" s="146"/>
      <c r="CWQ62" s="146"/>
      <c r="CWR62" s="146"/>
      <c r="CWS62" s="146"/>
      <c r="CWT62" s="146"/>
      <c r="CWU62" s="146"/>
      <c r="CWV62" s="146"/>
      <c r="CWW62" s="146"/>
      <c r="CWX62" s="146"/>
      <c r="CWY62" s="146"/>
      <c r="CWZ62" s="146"/>
      <c r="CXA62" s="146"/>
      <c r="CXB62" s="146"/>
      <c r="CXC62" s="146"/>
      <c r="CXD62" s="146"/>
      <c r="CXE62" s="146"/>
      <c r="CXF62" s="146"/>
      <c r="CXG62" s="146"/>
      <c r="CXH62" s="146"/>
      <c r="CXI62" s="146"/>
      <c r="CXJ62" s="146"/>
      <c r="CXK62" s="146"/>
      <c r="CXL62" s="146"/>
      <c r="CXM62" s="146"/>
      <c r="CXN62" s="146"/>
      <c r="CXO62" s="146"/>
      <c r="CXP62" s="146"/>
      <c r="CXQ62" s="146"/>
      <c r="CXR62" s="146"/>
      <c r="CXS62" s="146"/>
      <c r="CXT62" s="146"/>
      <c r="CXU62" s="146"/>
      <c r="CXV62" s="146"/>
      <c r="CXW62" s="146"/>
      <c r="CXX62" s="146"/>
      <c r="CXY62" s="146"/>
      <c r="CXZ62" s="146"/>
      <c r="CYA62" s="146"/>
      <c r="CYB62" s="146"/>
      <c r="CYC62" s="146"/>
      <c r="CYD62" s="146"/>
      <c r="CYE62" s="146"/>
      <c r="CYF62" s="146"/>
      <c r="CYG62" s="146"/>
      <c r="CYH62" s="146"/>
      <c r="CYI62" s="146"/>
      <c r="CYJ62" s="146"/>
      <c r="CYK62" s="146"/>
      <c r="CYL62" s="146"/>
      <c r="CYM62" s="146"/>
      <c r="CYN62" s="146"/>
      <c r="CYO62" s="146"/>
      <c r="CYP62" s="146"/>
      <c r="CYQ62" s="146"/>
      <c r="CYR62" s="146"/>
      <c r="CYS62" s="146"/>
      <c r="CYT62" s="146"/>
      <c r="CYU62" s="146"/>
      <c r="CYV62" s="146"/>
      <c r="CYW62" s="146"/>
      <c r="CYX62" s="146"/>
      <c r="CYY62" s="146"/>
      <c r="CYZ62" s="146"/>
      <c r="CZA62" s="146"/>
      <c r="CZB62" s="146"/>
      <c r="CZC62" s="146"/>
      <c r="CZD62" s="146"/>
      <c r="CZE62" s="146"/>
      <c r="CZF62" s="146"/>
      <c r="CZG62" s="146"/>
      <c r="CZH62" s="146"/>
      <c r="CZI62" s="146"/>
      <c r="CZJ62" s="146"/>
      <c r="CZK62" s="146"/>
      <c r="CZL62" s="146"/>
      <c r="CZM62" s="146"/>
      <c r="CZN62" s="146"/>
      <c r="CZO62" s="146"/>
      <c r="CZP62" s="146"/>
      <c r="CZQ62" s="146"/>
      <c r="CZR62" s="146"/>
      <c r="CZS62" s="146"/>
      <c r="CZT62" s="146"/>
      <c r="CZU62" s="146"/>
      <c r="CZV62" s="146"/>
      <c r="CZW62" s="146"/>
      <c r="CZX62" s="146"/>
      <c r="CZY62" s="146"/>
      <c r="CZZ62" s="146"/>
      <c r="DAA62" s="146"/>
      <c r="DAB62" s="146"/>
      <c r="DAC62" s="146"/>
      <c r="DAD62" s="146"/>
      <c r="DAE62" s="146"/>
      <c r="DAF62" s="146"/>
      <c r="DAG62" s="146"/>
      <c r="DAH62" s="146"/>
      <c r="DAI62" s="146"/>
      <c r="DAJ62" s="146"/>
      <c r="DAK62" s="146"/>
      <c r="DAL62" s="146"/>
      <c r="DAM62" s="146"/>
      <c r="DAN62" s="146"/>
      <c r="DAO62" s="146"/>
      <c r="DAP62" s="146"/>
      <c r="DAQ62" s="146"/>
      <c r="DAR62" s="146"/>
      <c r="DAS62" s="146"/>
      <c r="DAT62" s="146"/>
      <c r="DAU62" s="146"/>
      <c r="DAV62" s="146"/>
      <c r="DAW62" s="146"/>
      <c r="DAX62" s="146"/>
      <c r="DAY62" s="146"/>
      <c r="DAZ62" s="146"/>
      <c r="DBA62" s="146"/>
      <c r="DBB62" s="146"/>
      <c r="DBC62" s="146"/>
      <c r="DBD62" s="146"/>
      <c r="DBE62" s="146"/>
      <c r="DBF62" s="146"/>
      <c r="DBG62" s="146"/>
      <c r="DBH62" s="146"/>
      <c r="DBI62" s="146"/>
      <c r="DBJ62" s="146"/>
      <c r="DBK62" s="146"/>
      <c r="DBL62" s="146"/>
      <c r="DBM62" s="146"/>
      <c r="DBN62" s="146"/>
      <c r="DBO62" s="146"/>
      <c r="DBP62" s="146"/>
      <c r="DBQ62" s="146"/>
      <c r="DBR62" s="146"/>
      <c r="DBS62" s="146"/>
      <c r="DBT62" s="146"/>
      <c r="DBU62" s="146"/>
      <c r="DBV62" s="146"/>
      <c r="DBW62" s="146"/>
      <c r="DBX62" s="146"/>
      <c r="DBY62" s="146"/>
      <c r="DBZ62" s="146"/>
      <c r="DCA62" s="146"/>
      <c r="DCB62" s="146"/>
      <c r="DCC62" s="146"/>
      <c r="DCD62" s="146"/>
      <c r="DCE62" s="146"/>
      <c r="DCF62" s="146"/>
      <c r="DCG62" s="146"/>
      <c r="DCH62" s="146"/>
      <c r="DCI62" s="146"/>
      <c r="DCJ62" s="146"/>
      <c r="DCK62" s="146"/>
      <c r="DCL62" s="146"/>
      <c r="DCM62" s="146"/>
      <c r="DCN62" s="146"/>
      <c r="DCO62" s="146"/>
      <c r="DCP62" s="146"/>
      <c r="DCQ62" s="146"/>
      <c r="DCR62" s="146"/>
      <c r="DCS62" s="146"/>
      <c r="DCT62" s="146"/>
      <c r="DCU62" s="146"/>
      <c r="DCV62" s="146"/>
      <c r="DCW62" s="146"/>
      <c r="DCX62" s="146"/>
      <c r="DCY62" s="146"/>
      <c r="DCZ62" s="146"/>
      <c r="DDA62" s="146"/>
      <c r="DDB62" s="146"/>
      <c r="DDC62" s="146"/>
      <c r="DDD62" s="146"/>
      <c r="DDE62" s="146"/>
      <c r="DDF62" s="146"/>
      <c r="DDG62" s="146"/>
      <c r="DDH62" s="146"/>
      <c r="DDI62" s="146"/>
      <c r="DDJ62" s="146"/>
      <c r="DDK62" s="146"/>
      <c r="DDL62" s="146"/>
      <c r="DDM62" s="146"/>
      <c r="DDN62" s="146"/>
      <c r="DDO62" s="146"/>
      <c r="DDP62" s="146"/>
      <c r="DDQ62" s="146"/>
      <c r="DDR62" s="146"/>
      <c r="DDS62" s="146"/>
      <c r="DDT62" s="146"/>
      <c r="DDU62" s="146"/>
      <c r="DDV62" s="146"/>
      <c r="DDW62" s="146"/>
      <c r="DDX62" s="146"/>
      <c r="DDY62" s="146"/>
      <c r="DDZ62" s="146"/>
      <c r="DEA62" s="146"/>
      <c r="DEB62" s="146"/>
      <c r="DEC62" s="146"/>
      <c r="DED62" s="146"/>
      <c r="DEE62" s="146"/>
      <c r="DEF62" s="146"/>
      <c r="DEG62" s="146"/>
      <c r="DEH62" s="146"/>
      <c r="DEI62" s="146"/>
      <c r="DEJ62" s="146"/>
      <c r="DEK62" s="146"/>
      <c r="DEL62" s="146"/>
      <c r="DEM62" s="146"/>
      <c r="DEN62" s="146"/>
      <c r="DEO62" s="146"/>
      <c r="DEP62" s="146"/>
      <c r="DEQ62" s="146"/>
      <c r="DER62" s="146"/>
      <c r="DES62" s="146"/>
      <c r="DET62" s="146"/>
      <c r="DEU62" s="146"/>
      <c r="DEV62" s="146"/>
      <c r="DEW62" s="146"/>
      <c r="DEX62" s="146"/>
      <c r="DEY62" s="146"/>
      <c r="DEZ62" s="146"/>
      <c r="DFA62" s="146"/>
      <c r="DFB62" s="146"/>
      <c r="DFC62" s="146"/>
      <c r="DFD62" s="146"/>
      <c r="DFE62" s="146"/>
      <c r="DFF62" s="146"/>
      <c r="DFG62" s="146"/>
      <c r="DFH62" s="146"/>
      <c r="DFI62" s="146"/>
      <c r="DFJ62" s="146"/>
      <c r="DFK62" s="146"/>
      <c r="DFL62" s="146"/>
      <c r="DFM62" s="146"/>
      <c r="DFN62" s="146"/>
      <c r="DFO62" s="146"/>
      <c r="DFP62" s="146"/>
      <c r="DFQ62" s="146"/>
      <c r="DFR62" s="146"/>
      <c r="DFS62" s="146"/>
      <c r="DFT62" s="146"/>
      <c r="DFU62" s="146"/>
      <c r="DFV62" s="146"/>
      <c r="DFW62" s="146"/>
      <c r="DFX62" s="146"/>
      <c r="DFY62" s="146"/>
      <c r="DFZ62" s="146"/>
      <c r="DGA62" s="146"/>
      <c r="DGB62" s="146"/>
      <c r="DGC62" s="146"/>
      <c r="DGD62" s="146"/>
      <c r="DGE62" s="146"/>
      <c r="DGF62" s="146"/>
      <c r="DGG62" s="146"/>
      <c r="DGH62" s="146"/>
      <c r="DGI62" s="146"/>
      <c r="DGJ62" s="146"/>
      <c r="DGK62" s="146"/>
      <c r="DGL62" s="146"/>
      <c r="DGM62" s="146"/>
      <c r="DGN62" s="146"/>
      <c r="DGO62" s="146"/>
      <c r="DGP62" s="146"/>
      <c r="DGQ62" s="146"/>
      <c r="DGR62" s="146"/>
      <c r="DGS62" s="146"/>
      <c r="DGT62" s="146"/>
      <c r="DGU62" s="146"/>
      <c r="DGV62" s="146"/>
      <c r="DGW62" s="146"/>
      <c r="DGX62" s="146"/>
      <c r="DGY62" s="146"/>
      <c r="DGZ62" s="146"/>
      <c r="DHA62" s="146"/>
      <c r="DHB62" s="146"/>
      <c r="DHC62" s="146"/>
      <c r="DHD62" s="146"/>
      <c r="DHE62" s="146"/>
      <c r="DHF62" s="146"/>
      <c r="DHG62" s="146"/>
      <c r="DHH62" s="146"/>
      <c r="DHI62" s="146"/>
      <c r="DHJ62" s="146"/>
      <c r="DHK62" s="146"/>
      <c r="DHL62" s="146"/>
      <c r="DHM62" s="146"/>
      <c r="DHN62" s="146"/>
      <c r="DHO62" s="146"/>
      <c r="DHP62" s="146"/>
      <c r="DHQ62" s="146"/>
      <c r="DHR62" s="146"/>
      <c r="DHS62" s="146"/>
      <c r="DHT62" s="146"/>
      <c r="DHU62" s="146"/>
      <c r="DHV62" s="146"/>
      <c r="DHW62" s="146"/>
      <c r="DHX62" s="146"/>
      <c r="DHY62" s="146"/>
      <c r="DHZ62" s="146"/>
      <c r="DIA62" s="146"/>
      <c r="DIB62" s="146"/>
      <c r="DIC62" s="146"/>
      <c r="DID62" s="146"/>
      <c r="DIE62" s="146"/>
      <c r="DIF62" s="146"/>
      <c r="DIG62" s="146"/>
      <c r="DIH62" s="146"/>
      <c r="DII62" s="146"/>
      <c r="DIJ62" s="146"/>
      <c r="DIK62" s="146"/>
      <c r="DIL62" s="146"/>
      <c r="DIM62" s="146"/>
      <c r="DIN62" s="146"/>
      <c r="DIO62" s="146"/>
      <c r="DIP62" s="146"/>
      <c r="DIQ62" s="146"/>
      <c r="DIR62" s="146"/>
      <c r="DIS62" s="146"/>
      <c r="DIT62" s="146"/>
      <c r="DIU62" s="146"/>
      <c r="DIV62" s="146"/>
      <c r="DIW62" s="146"/>
      <c r="DIX62" s="146"/>
      <c r="DIY62" s="146"/>
      <c r="DIZ62" s="146"/>
      <c r="DJA62" s="146"/>
      <c r="DJB62" s="146"/>
      <c r="DJC62" s="146"/>
      <c r="DJD62" s="146"/>
      <c r="DJE62" s="146"/>
      <c r="DJF62" s="146"/>
      <c r="DJG62" s="146"/>
      <c r="DJH62" s="146"/>
      <c r="DJI62" s="146"/>
      <c r="DJJ62" s="146"/>
      <c r="DJK62" s="146"/>
      <c r="DJL62" s="146"/>
      <c r="DJM62" s="146"/>
      <c r="DJN62" s="146"/>
      <c r="DJO62" s="146"/>
      <c r="DJP62" s="146"/>
      <c r="DJQ62" s="146"/>
      <c r="DJR62" s="146"/>
      <c r="DJS62" s="146"/>
      <c r="DJT62" s="146"/>
      <c r="DJU62" s="146"/>
      <c r="DJV62" s="146"/>
      <c r="DJW62" s="146"/>
      <c r="DJX62" s="146"/>
      <c r="DJY62" s="146"/>
      <c r="DJZ62" s="146"/>
      <c r="DKA62" s="146"/>
      <c r="DKB62" s="146"/>
      <c r="DKC62" s="146"/>
      <c r="DKD62" s="146"/>
      <c r="DKE62" s="146"/>
      <c r="DKF62" s="146"/>
      <c r="DKG62" s="146"/>
      <c r="DKH62" s="146"/>
      <c r="DKI62" s="146"/>
      <c r="DKJ62" s="146"/>
      <c r="DKK62" s="146"/>
      <c r="DKL62" s="146"/>
      <c r="DKM62" s="146"/>
      <c r="DKN62" s="146"/>
      <c r="DKO62" s="146"/>
      <c r="DKP62" s="146"/>
      <c r="DKQ62" s="146"/>
      <c r="DKR62" s="146"/>
      <c r="DKS62" s="146"/>
      <c r="DKT62" s="146"/>
      <c r="DKU62" s="146"/>
      <c r="DKV62" s="146"/>
      <c r="DKW62" s="146"/>
      <c r="DKX62" s="146"/>
      <c r="DKY62" s="146"/>
      <c r="DKZ62" s="146"/>
      <c r="DLA62" s="146"/>
      <c r="DLB62" s="146"/>
      <c r="DLC62" s="146"/>
      <c r="DLD62" s="146"/>
      <c r="DLE62" s="146"/>
      <c r="DLF62" s="146"/>
      <c r="DLG62" s="146"/>
      <c r="DLH62" s="146"/>
      <c r="DLI62" s="146"/>
      <c r="DLJ62" s="146"/>
      <c r="DLK62" s="146"/>
      <c r="DLL62" s="146"/>
      <c r="DLM62" s="146"/>
      <c r="DLN62" s="146"/>
      <c r="DLO62" s="146"/>
      <c r="DLP62" s="146"/>
      <c r="DLQ62" s="146"/>
      <c r="DLR62" s="146"/>
      <c r="DLS62" s="146"/>
      <c r="DLT62" s="146"/>
      <c r="DLU62" s="146"/>
      <c r="DLV62" s="146"/>
      <c r="DLW62" s="146"/>
      <c r="DLX62" s="146"/>
      <c r="DLY62" s="146"/>
      <c r="DLZ62" s="146"/>
      <c r="DMA62" s="146"/>
      <c r="DMB62" s="146"/>
      <c r="DMC62" s="146"/>
      <c r="DMD62" s="146"/>
      <c r="DME62" s="146"/>
      <c r="DMF62" s="146"/>
      <c r="DMG62" s="146"/>
      <c r="DMH62" s="146"/>
      <c r="DMI62" s="146"/>
      <c r="DMJ62" s="146"/>
      <c r="DMK62" s="146"/>
      <c r="DML62" s="146"/>
      <c r="DMM62" s="146"/>
      <c r="DMN62" s="146"/>
      <c r="DMO62" s="146"/>
      <c r="DMP62" s="146"/>
      <c r="DMQ62" s="146"/>
      <c r="DMR62" s="146"/>
      <c r="DMS62" s="146"/>
      <c r="DMT62" s="146"/>
      <c r="DMU62" s="146"/>
      <c r="DMV62" s="146"/>
      <c r="DMW62" s="146"/>
      <c r="DMX62" s="146"/>
      <c r="DMY62" s="146"/>
      <c r="DMZ62" s="146"/>
      <c r="DNA62" s="146"/>
      <c r="DNB62" s="146"/>
      <c r="DNC62" s="146"/>
      <c r="DND62" s="146"/>
      <c r="DNE62" s="146"/>
      <c r="DNF62" s="146"/>
      <c r="DNG62" s="146"/>
      <c r="DNH62" s="146"/>
      <c r="DNI62" s="146"/>
      <c r="DNJ62" s="146"/>
      <c r="DNK62" s="146"/>
      <c r="DNL62" s="146"/>
      <c r="DNM62" s="146"/>
      <c r="DNN62" s="146"/>
      <c r="DNO62" s="146"/>
      <c r="DNP62" s="146"/>
      <c r="DNQ62" s="146"/>
      <c r="DNR62" s="146"/>
      <c r="DNS62" s="146"/>
      <c r="DNT62" s="146"/>
      <c r="DNU62" s="146"/>
      <c r="DNV62" s="146"/>
      <c r="DNW62" s="146"/>
      <c r="DNX62" s="146"/>
      <c r="DNY62" s="146"/>
      <c r="DNZ62" s="146"/>
      <c r="DOA62" s="146"/>
      <c r="DOB62" s="146"/>
      <c r="DOC62" s="146"/>
      <c r="DOD62" s="146"/>
      <c r="DOE62" s="146"/>
      <c r="DOF62" s="146"/>
      <c r="DOG62" s="146"/>
      <c r="DOH62" s="146"/>
      <c r="DOI62" s="146"/>
      <c r="DOJ62" s="146"/>
      <c r="DOK62" s="146"/>
      <c r="DOL62" s="146"/>
      <c r="DOM62" s="146"/>
      <c r="DON62" s="146"/>
      <c r="DOO62" s="146"/>
      <c r="DOP62" s="146"/>
      <c r="DOQ62" s="146"/>
      <c r="DOR62" s="146"/>
      <c r="DOS62" s="146"/>
      <c r="DOT62" s="146"/>
      <c r="DOU62" s="146"/>
      <c r="DOV62" s="146"/>
      <c r="DOW62" s="146"/>
      <c r="DOX62" s="146"/>
      <c r="DOY62" s="146"/>
      <c r="DOZ62" s="146"/>
      <c r="DPA62" s="146"/>
      <c r="DPB62" s="146"/>
      <c r="DPC62" s="146"/>
      <c r="DPD62" s="146"/>
      <c r="DPE62" s="146"/>
      <c r="DPF62" s="146"/>
      <c r="DPG62" s="146"/>
      <c r="DPH62" s="146"/>
      <c r="DPI62" s="146"/>
      <c r="DPJ62" s="146"/>
      <c r="DPK62" s="146"/>
      <c r="DPL62" s="146"/>
      <c r="DPM62" s="146"/>
      <c r="DPN62" s="146"/>
      <c r="DPO62" s="146"/>
      <c r="DPP62" s="146"/>
      <c r="DPQ62" s="146"/>
      <c r="DPR62" s="146"/>
      <c r="DPS62" s="146"/>
      <c r="DPT62" s="146"/>
      <c r="DPU62" s="146"/>
      <c r="DPV62" s="146"/>
      <c r="DPW62" s="146"/>
      <c r="DPX62" s="146"/>
      <c r="DPY62" s="146"/>
      <c r="DPZ62" s="146"/>
      <c r="DQA62" s="146"/>
      <c r="DQB62" s="146"/>
      <c r="DQC62" s="146"/>
      <c r="DQD62" s="146"/>
      <c r="DQE62" s="146"/>
      <c r="DQF62" s="146"/>
      <c r="DQG62" s="146"/>
      <c r="DQH62" s="146"/>
      <c r="DQI62" s="146"/>
      <c r="DQJ62" s="146"/>
      <c r="DQK62" s="146"/>
      <c r="DQL62" s="146"/>
      <c r="DQM62" s="146"/>
      <c r="DQN62" s="146"/>
      <c r="DQO62" s="146"/>
      <c r="DQP62" s="146"/>
      <c r="DQQ62" s="146"/>
      <c r="DQR62" s="146"/>
      <c r="DQS62" s="146"/>
      <c r="DQT62" s="146"/>
      <c r="DQU62" s="146"/>
      <c r="DQV62" s="146"/>
      <c r="DQW62" s="146"/>
      <c r="DQX62" s="146"/>
      <c r="DQY62" s="146"/>
      <c r="DQZ62" s="146"/>
      <c r="DRA62" s="146"/>
      <c r="DRB62" s="146"/>
      <c r="DRC62" s="146"/>
      <c r="DRD62" s="146"/>
      <c r="DRE62" s="146"/>
      <c r="DRF62" s="146"/>
      <c r="DRG62" s="146"/>
      <c r="DRH62" s="146"/>
      <c r="DRI62" s="146"/>
      <c r="DRJ62" s="146"/>
      <c r="DRK62" s="146"/>
      <c r="DRL62" s="146"/>
      <c r="DRM62" s="146"/>
      <c r="DRN62" s="146"/>
      <c r="DRO62" s="146"/>
      <c r="DRP62" s="146"/>
      <c r="DRQ62" s="146"/>
      <c r="DRR62" s="146"/>
      <c r="DRS62" s="146"/>
      <c r="DRT62" s="146"/>
      <c r="DRU62" s="146"/>
      <c r="DRV62" s="146"/>
      <c r="DRW62" s="146"/>
      <c r="DRX62" s="146"/>
      <c r="DRY62" s="146"/>
      <c r="DRZ62" s="146"/>
      <c r="DSA62" s="146"/>
      <c r="DSB62" s="146"/>
      <c r="DSC62" s="146"/>
      <c r="DSD62" s="146"/>
      <c r="DSE62" s="146"/>
      <c r="DSF62" s="146"/>
      <c r="DSG62" s="146"/>
      <c r="DSH62" s="146"/>
      <c r="DSI62" s="146"/>
      <c r="DSJ62" s="146"/>
      <c r="DSK62" s="146"/>
      <c r="DSL62" s="146"/>
      <c r="DSM62" s="146"/>
      <c r="DSN62" s="146"/>
      <c r="DSO62" s="146"/>
      <c r="DSP62" s="146"/>
      <c r="DSQ62" s="146"/>
      <c r="DSR62" s="146"/>
      <c r="DSS62" s="146"/>
      <c r="DST62" s="146"/>
      <c r="DSU62" s="146"/>
      <c r="DSV62" s="146"/>
      <c r="DSW62" s="146"/>
      <c r="DSX62" s="146"/>
      <c r="DSY62" s="146"/>
      <c r="DSZ62" s="146"/>
      <c r="DTA62" s="146"/>
      <c r="DTB62" s="146"/>
      <c r="DTC62" s="146"/>
      <c r="DTD62" s="146"/>
      <c r="DTE62" s="146"/>
      <c r="DTF62" s="146"/>
      <c r="DTG62" s="146"/>
      <c r="DTH62" s="146"/>
      <c r="DTI62" s="146"/>
      <c r="DTJ62" s="146"/>
      <c r="DTK62" s="146"/>
      <c r="DTL62" s="146"/>
      <c r="DTM62" s="146"/>
      <c r="DTN62" s="146"/>
      <c r="DTO62" s="146"/>
      <c r="DTP62" s="146"/>
      <c r="DTQ62" s="146"/>
      <c r="DTR62" s="146"/>
      <c r="DTS62" s="146"/>
      <c r="DTT62" s="146"/>
      <c r="DTU62" s="146"/>
      <c r="DTV62" s="146"/>
      <c r="DTW62" s="146"/>
      <c r="DTX62" s="146"/>
      <c r="DTY62" s="146"/>
      <c r="DTZ62" s="146"/>
      <c r="DUA62" s="146"/>
      <c r="DUB62" s="146"/>
      <c r="DUC62" s="146"/>
      <c r="DUD62" s="146"/>
      <c r="DUE62" s="146"/>
      <c r="DUF62" s="146"/>
      <c r="DUG62" s="146"/>
      <c r="DUH62" s="146"/>
      <c r="DUI62" s="146"/>
      <c r="DUJ62" s="146"/>
      <c r="DUK62" s="146"/>
      <c r="DUL62" s="146"/>
      <c r="DUM62" s="146"/>
      <c r="DUN62" s="146"/>
      <c r="DUO62" s="146"/>
      <c r="DUP62" s="146"/>
      <c r="DUQ62" s="146"/>
      <c r="DUR62" s="146"/>
      <c r="DUS62" s="146"/>
      <c r="DUT62" s="146"/>
      <c r="DUU62" s="146"/>
      <c r="DUV62" s="146"/>
      <c r="DUW62" s="146"/>
      <c r="DUX62" s="146"/>
      <c r="DUY62" s="146"/>
      <c r="DUZ62" s="146"/>
      <c r="DVA62" s="146"/>
      <c r="DVB62" s="146"/>
      <c r="DVC62" s="146"/>
      <c r="DVD62" s="146"/>
      <c r="DVE62" s="146"/>
      <c r="DVF62" s="146"/>
      <c r="DVG62" s="146"/>
      <c r="DVH62" s="146"/>
      <c r="DVI62" s="146"/>
      <c r="DVJ62" s="146"/>
      <c r="DVK62" s="146"/>
      <c r="DVL62" s="146"/>
      <c r="DVM62" s="146"/>
      <c r="DVN62" s="146"/>
      <c r="DVO62" s="146"/>
      <c r="DVP62" s="146"/>
      <c r="DVQ62" s="146"/>
      <c r="DVR62" s="146"/>
      <c r="DVS62" s="146"/>
      <c r="DVT62" s="146"/>
      <c r="DVU62" s="146"/>
      <c r="DVV62" s="146"/>
      <c r="DVW62" s="146"/>
      <c r="DVX62" s="146"/>
      <c r="DVY62" s="146"/>
      <c r="DVZ62" s="146"/>
      <c r="DWA62" s="146"/>
      <c r="DWB62" s="146"/>
      <c r="DWC62" s="146"/>
      <c r="DWD62" s="146"/>
      <c r="DWE62" s="146"/>
      <c r="DWF62" s="146"/>
      <c r="DWG62" s="146"/>
      <c r="DWH62" s="146"/>
      <c r="DWI62" s="146"/>
      <c r="DWJ62" s="146"/>
      <c r="DWK62" s="146"/>
      <c r="DWL62" s="146"/>
      <c r="DWM62" s="146"/>
      <c r="DWN62" s="146"/>
      <c r="DWO62" s="146"/>
      <c r="DWP62" s="146"/>
      <c r="DWQ62" s="146"/>
      <c r="DWR62" s="146"/>
      <c r="DWS62" s="146"/>
      <c r="DWT62" s="146"/>
      <c r="DWU62" s="146"/>
      <c r="DWV62" s="146"/>
      <c r="DWW62" s="146"/>
      <c r="DWX62" s="146"/>
      <c r="DWY62" s="146"/>
      <c r="DWZ62" s="146"/>
      <c r="DXA62" s="146"/>
      <c r="DXB62" s="146"/>
      <c r="DXC62" s="146"/>
      <c r="DXD62" s="146"/>
      <c r="DXE62" s="146"/>
      <c r="DXF62" s="146"/>
      <c r="DXG62" s="146"/>
      <c r="DXH62" s="146"/>
      <c r="DXI62" s="146"/>
      <c r="DXJ62" s="146"/>
      <c r="DXK62" s="146"/>
      <c r="DXL62" s="146"/>
      <c r="DXM62" s="146"/>
      <c r="DXN62" s="146"/>
      <c r="DXO62" s="146"/>
      <c r="DXP62" s="146"/>
      <c r="DXQ62" s="146"/>
      <c r="DXR62" s="146"/>
      <c r="DXS62" s="146"/>
      <c r="DXT62" s="146"/>
      <c r="DXU62" s="146"/>
      <c r="DXV62" s="146"/>
      <c r="DXW62" s="146"/>
      <c r="DXX62" s="146"/>
      <c r="DXY62" s="146"/>
      <c r="DXZ62" s="146"/>
      <c r="DYA62" s="146"/>
      <c r="DYB62" s="146"/>
      <c r="DYC62" s="146"/>
      <c r="DYD62" s="146"/>
      <c r="DYE62" s="146"/>
      <c r="DYF62" s="146"/>
      <c r="DYG62" s="146"/>
      <c r="DYH62" s="146"/>
      <c r="DYI62" s="146"/>
      <c r="DYJ62" s="146"/>
      <c r="DYK62" s="146"/>
      <c r="DYL62" s="146"/>
      <c r="DYM62" s="146"/>
      <c r="DYN62" s="146"/>
      <c r="DYO62" s="146"/>
      <c r="DYP62" s="146"/>
      <c r="DYQ62" s="146"/>
      <c r="DYR62" s="146"/>
      <c r="DYS62" s="146"/>
      <c r="DYT62" s="146"/>
      <c r="DYU62" s="146"/>
      <c r="DYV62" s="146"/>
      <c r="DYW62" s="146"/>
      <c r="DYX62" s="146"/>
      <c r="DYY62" s="146"/>
      <c r="DYZ62" s="146"/>
      <c r="DZA62" s="146"/>
      <c r="DZB62" s="146"/>
      <c r="DZC62" s="146"/>
      <c r="DZD62" s="146"/>
      <c r="DZE62" s="146"/>
      <c r="DZF62" s="146"/>
      <c r="DZG62" s="146"/>
      <c r="DZH62" s="146"/>
      <c r="DZI62" s="146"/>
      <c r="DZJ62" s="146"/>
      <c r="DZK62" s="146"/>
      <c r="DZL62" s="146"/>
      <c r="DZM62" s="146"/>
      <c r="DZN62" s="146"/>
      <c r="DZO62" s="146"/>
      <c r="DZP62" s="146"/>
      <c r="DZQ62" s="146"/>
      <c r="DZR62" s="146"/>
      <c r="DZS62" s="146"/>
      <c r="DZT62" s="146"/>
      <c r="DZU62" s="146"/>
      <c r="DZV62" s="146"/>
      <c r="DZW62" s="146"/>
      <c r="DZX62" s="146"/>
      <c r="DZY62" s="146"/>
      <c r="DZZ62" s="146"/>
      <c r="EAA62" s="146"/>
      <c r="EAB62" s="146"/>
      <c r="EAC62" s="146"/>
      <c r="EAD62" s="146"/>
      <c r="EAE62" s="146"/>
      <c r="EAF62" s="146"/>
      <c r="EAG62" s="146"/>
      <c r="EAH62" s="146"/>
      <c r="EAI62" s="146"/>
      <c r="EAJ62" s="146"/>
      <c r="EAK62" s="146"/>
      <c r="EAL62" s="146"/>
      <c r="EAM62" s="146"/>
      <c r="EAN62" s="146"/>
      <c r="EAO62" s="146"/>
      <c r="EAP62" s="146"/>
      <c r="EAQ62" s="146"/>
      <c r="EAR62" s="146"/>
      <c r="EAS62" s="146"/>
      <c r="EAT62" s="146"/>
      <c r="EAU62" s="146"/>
      <c r="EAV62" s="146"/>
      <c r="EAW62" s="146"/>
      <c r="EAX62" s="146"/>
      <c r="EAY62" s="146"/>
      <c r="EAZ62" s="146"/>
      <c r="EBA62" s="146"/>
      <c r="EBB62" s="146"/>
      <c r="EBC62" s="146"/>
      <c r="EBD62" s="146"/>
      <c r="EBE62" s="146"/>
      <c r="EBF62" s="146"/>
      <c r="EBG62" s="146"/>
      <c r="EBH62" s="146"/>
      <c r="EBI62" s="146"/>
      <c r="EBJ62" s="146"/>
      <c r="EBK62" s="146"/>
      <c r="EBL62" s="146"/>
      <c r="EBM62" s="146"/>
      <c r="EBN62" s="146"/>
      <c r="EBO62" s="146"/>
      <c r="EBP62" s="146"/>
      <c r="EBQ62" s="146"/>
      <c r="EBR62" s="146"/>
      <c r="EBS62" s="146"/>
      <c r="EBT62" s="146"/>
      <c r="EBU62" s="146"/>
      <c r="EBV62" s="146"/>
      <c r="EBW62" s="146"/>
      <c r="EBX62" s="146"/>
      <c r="EBY62" s="146"/>
      <c r="EBZ62" s="146"/>
      <c r="ECA62" s="146"/>
      <c r="ECB62" s="146"/>
      <c r="ECC62" s="146"/>
      <c r="ECD62" s="146"/>
      <c r="ECE62" s="146"/>
      <c r="ECF62" s="146"/>
      <c r="ECG62" s="146"/>
      <c r="ECH62" s="146"/>
      <c r="ECI62" s="146"/>
      <c r="ECJ62" s="146"/>
      <c r="ECK62" s="146"/>
      <c r="ECL62" s="146"/>
      <c r="ECM62" s="146"/>
      <c r="ECN62" s="146"/>
      <c r="ECO62" s="146"/>
      <c r="ECP62" s="146"/>
      <c r="ECQ62" s="146"/>
      <c r="ECR62" s="146"/>
      <c r="ECS62" s="146"/>
      <c r="ECT62" s="146"/>
      <c r="ECU62" s="146"/>
      <c r="ECV62" s="146"/>
      <c r="ECW62" s="146"/>
      <c r="ECX62" s="146"/>
      <c r="ECY62" s="146"/>
      <c r="ECZ62" s="146"/>
      <c r="EDA62" s="146"/>
      <c r="EDB62" s="146"/>
      <c r="EDC62" s="146"/>
      <c r="EDD62" s="146"/>
      <c r="EDE62" s="146"/>
      <c r="EDF62" s="146"/>
      <c r="EDG62" s="146"/>
      <c r="EDH62" s="146"/>
      <c r="EDI62" s="146"/>
      <c r="EDJ62" s="146"/>
      <c r="EDK62" s="146"/>
      <c r="EDL62" s="146"/>
      <c r="EDM62" s="146"/>
      <c r="EDN62" s="146"/>
      <c r="EDO62" s="146"/>
      <c r="EDP62" s="146"/>
      <c r="EDQ62" s="146"/>
      <c r="EDR62" s="146"/>
      <c r="EDS62" s="146"/>
      <c r="EDT62" s="146"/>
      <c r="EDU62" s="146"/>
      <c r="EDV62" s="146"/>
      <c r="EDW62" s="146"/>
      <c r="EDX62" s="146"/>
      <c r="EDY62" s="146"/>
      <c r="EDZ62" s="146"/>
      <c r="EEA62" s="146"/>
      <c r="EEB62" s="146"/>
      <c r="EEC62" s="146"/>
      <c r="EED62" s="146"/>
      <c r="EEE62" s="146"/>
      <c r="EEF62" s="146"/>
      <c r="EEG62" s="146"/>
      <c r="EEH62" s="146"/>
      <c r="EEI62" s="146"/>
      <c r="EEJ62" s="146"/>
      <c r="EEK62" s="146"/>
      <c r="EEL62" s="146"/>
      <c r="EEM62" s="146"/>
      <c r="EEN62" s="146"/>
      <c r="EEO62" s="146"/>
      <c r="EEP62" s="146"/>
      <c r="EEQ62" s="146"/>
      <c r="EER62" s="146"/>
      <c r="EES62" s="146"/>
      <c r="EET62" s="146"/>
      <c r="EEU62" s="146"/>
      <c r="EEV62" s="146"/>
      <c r="EEW62" s="146"/>
      <c r="EEX62" s="146"/>
      <c r="EEY62" s="146"/>
      <c r="EEZ62" s="146"/>
      <c r="EFA62" s="146"/>
      <c r="EFB62" s="146"/>
      <c r="EFC62" s="146"/>
      <c r="EFD62" s="146"/>
      <c r="EFE62" s="146"/>
      <c r="EFF62" s="146"/>
      <c r="EFG62" s="146"/>
      <c r="EFH62" s="146"/>
      <c r="EFI62" s="146"/>
      <c r="EFJ62" s="146"/>
      <c r="EFK62" s="146"/>
      <c r="EFL62" s="146"/>
      <c r="EFM62" s="146"/>
      <c r="EFN62" s="146"/>
      <c r="EFO62" s="146"/>
      <c r="EFP62" s="146"/>
      <c r="EFQ62" s="146"/>
      <c r="EFR62" s="146"/>
      <c r="EFS62" s="146"/>
      <c r="EFT62" s="146"/>
      <c r="EFU62" s="146"/>
      <c r="EFV62" s="146"/>
      <c r="EFW62" s="146"/>
      <c r="EFX62" s="146"/>
      <c r="EFY62" s="146"/>
      <c r="EFZ62" s="146"/>
      <c r="EGA62" s="146"/>
      <c r="EGB62" s="146"/>
      <c r="EGC62" s="146"/>
      <c r="EGD62" s="146"/>
      <c r="EGE62" s="146"/>
      <c r="EGF62" s="146"/>
      <c r="EGG62" s="146"/>
      <c r="EGH62" s="146"/>
      <c r="EGI62" s="146"/>
      <c r="EGJ62" s="146"/>
      <c r="EGK62" s="146"/>
      <c r="EGL62" s="146"/>
      <c r="EGM62" s="146"/>
      <c r="EGN62" s="146"/>
      <c r="EGO62" s="146"/>
      <c r="EGP62" s="146"/>
      <c r="EGQ62" s="146"/>
      <c r="EGR62" s="146"/>
      <c r="EGS62" s="146"/>
      <c r="EGT62" s="146"/>
      <c r="EGU62" s="146"/>
      <c r="EGV62" s="146"/>
      <c r="EGW62" s="146"/>
      <c r="EGX62" s="146"/>
      <c r="EGY62" s="146"/>
      <c r="EGZ62" s="146"/>
      <c r="EHA62" s="146"/>
      <c r="EHB62" s="146"/>
      <c r="EHC62" s="146"/>
      <c r="EHD62" s="146"/>
      <c r="EHE62" s="146"/>
      <c r="EHF62" s="146"/>
      <c r="EHG62" s="146"/>
      <c r="EHH62" s="146"/>
      <c r="EHI62" s="146"/>
      <c r="EHJ62" s="146"/>
      <c r="EHK62" s="146"/>
      <c r="EHL62" s="146"/>
      <c r="EHM62" s="146"/>
      <c r="EHN62" s="146"/>
      <c r="EHO62" s="146"/>
      <c r="EHP62" s="146"/>
      <c r="EHQ62" s="146"/>
      <c r="EHR62" s="146"/>
      <c r="EHS62" s="146"/>
      <c r="EHT62" s="146"/>
      <c r="EHU62" s="146"/>
      <c r="EHV62" s="146"/>
      <c r="EHW62" s="146"/>
      <c r="EHX62" s="146"/>
      <c r="EHY62" s="146"/>
      <c r="EHZ62" s="146"/>
      <c r="EIA62" s="146"/>
      <c r="EIB62" s="146"/>
      <c r="EIC62" s="146"/>
      <c r="EID62" s="146"/>
      <c r="EIE62" s="146"/>
      <c r="EIF62" s="146"/>
      <c r="EIG62" s="146"/>
      <c r="EIH62" s="146"/>
      <c r="EII62" s="146"/>
      <c r="EIJ62" s="146"/>
      <c r="EIK62" s="146"/>
      <c r="EIL62" s="146"/>
      <c r="EIM62" s="146"/>
      <c r="EIN62" s="146"/>
      <c r="EIO62" s="146"/>
      <c r="EIP62" s="146"/>
      <c r="EIQ62" s="146"/>
      <c r="EIR62" s="146"/>
      <c r="EIS62" s="146"/>
      <c r="EIT62" s="146"/>
      <c r="EIU62" s="146"/>
      <c r="EIV62" s="146"/>
      <c r="EIW62" s="146"/>
      <c r="EIX62" s="146"/>
      <c r="EIY62" s="146"/>
      <c r="EIZ62" s="146"/>
      <c r="EJA62" s="146"/>
      <c r="EJB62" s="146"/>
      <c r="EJC62" s="146"/>
      <c r="EJD62" s="146"/>
      <c r="EJE62" s="146"/>
      <c r="EJF62" s="146"/>
      <c r="EJG62" s="146"/>
      <c r="EJH62" s="146"/>
      <c r="EJI62" s="146"/>
      <c r="EJJ62" s="146"/>
      <c r="EJK62" s="146"/>
      <c r="EJL62" s="146"/>
      <c r="EJM62" s="146"/>
      <c r="EJN62" s="146"/>
      <c r="EJO62" s="146"/>
      <c r="EJP62" s="146"/>
      <c r="EJQ62" s="146"/>
      <c r="EJR62" s="146"/>
      <c r="EJS62" s="146"/>
      <c r="EJT62" s="146"/>
      <c r="EJU62" s="146"/>
      <c r="EJV62" s="146"/>
      <c r="EJW62" s="146"/>
      <c r="EJX62" s="146"/>
      <c r="EJY62" s="146"/>
      <c r="EJZ62" s="146"/>
      <c r="EKA62" s="146"/>
      <c r="EKB62" s="146"/>
      <c r="EKC62" s="146"/>
      <c r="EKD62" s="146"/>
      <c r="EKE62" s="146"/>
      <c r="EKF62" s="146"/>
      <c r="EKG62" s="146"/>
      <c r="EKH62" s="146"/>
      <c r="EKI62" s="146"/>
      <c r="EKJ62" s="146"/>
      <c r="EKK62" s="146"/>
      <c r="EKL62" s="146"/>
      <c r="EKM62" s="146"/>
      <c r="EKN62" s="146"/>
      <c r="EKO62" s="146"/>
      <c r="EKP62" s="146"/>
      <c r="EKQ62" s="146"/>
      <c r="EKR62" s="146"/>
      <c r="EKS62" s="146"/>
      <c r="EKT62" s="146"/>
      <c r="EKU62" s="146"/>
      <c r="EKV62" s="146"/>
      <c r="EKW62" s="146"/>
      <c r="EKX62" s="146"/>
      <c r="EKY62" s="146"/>
      <c r="EKZ62" s="146"/>
      <c r="ELA62" s="146"/>
      <c r="ELB62" s="146"/>
      <c r="ELC62" s="146"/>
      <c r="ELD62" s="146"/>
      <c r="ELE62" s="146"/>
      <c r="ELF62" s="146"/>
      <c r="ELG62" s="146"/>
      <c r="ELH62" s="146"/>
      <c r="ELI62" s="146"/>
      <c r="ELJ62" s="146"/>
      <c r="ELK62" s="146"/>
      <c r="ELL62" s="146"/>
      <c r="ELM62" s="146"/>
      <c r="ELN62" s="146"/>
      <c r="ELO62" s="146"/>
      <c r="ELP62" s="146"/>
      <c r="ELQ62" s="146"/>
      <c r="ELR62" s="146"/>
      <c r="ELS62" s="146"/>
      <c r="ELT62" s="146"/>
      <c r="ELU62" s="146"/>
      <c r="ELV62" s="146"/>
      <c r="ELW62" s="146"/>
      <c r="ELX62" s="146"/>
      <c r="ELY62" s="146"/>
      <c r="ELZ62" s="146"/>
      <c r="EMA62" s="146"/>
      <c r="EMB62" s="146"/>
      <c r="EMC62" s="146"/>
      <c r="EMD62" s="146"/>
      <c r="EME62" s="146"/>
      <c r="EMF62" s="146"/>
      <c r="EMG62" s="146"/>
      <c r="EMH62" s="146"/>
      <c r="EMI62" s="146"/>
      <c r="EMJ62" s="146"/>
      <c r="EMK62" s="146"/>
      <c r="EML62" s="146"/>
      <c r="EMM62" s="146"/>
      <c r="EMN62" s="146"/>
      <c r="EMO62" s="146"/>
      <c r="EMP62" s="146"/>
      <c r="EMQ62" s="146"/>
      <c r="EMR62" s="146"/>
      <c r="EMS62" s="146"/>
      <c r="EMT62" s="146"/>
      <c r="EMU62" s="146"/>
      <c r="EMV62" s="146"/>
      <c r="EMW62" s="146"/>
      <c r="EMX62" s="146"/>
      <c r="EMY62" s="146"/>
      <c r="EMZ62" s="146"/>
      <c r="ENA62" s="146"/>
      <c r="ENB62" s="146"/>
      <c r="ENC62" s="146"/>
      <c r="END62" s="146"/>
      <c r="ENE62" s="146"/>
      <c r="ENF62" s="146"/>
      <c r="ENG62" s="146"/>
      <c r="ENH62" s="146"/>
      <c r="ENI62" s="146"/>
      <c r="ENJ62" s="146"/>
      <c r="ENK62" s="146"/>
      <c r="ENL62" s="146"/>
      <c r="ENM62" s="146"/>
      <c r="ENN62" s="146"/>
      <c r="ENO62" s="146"/>
      <c r="ENP62" s="146"/>
      <c r="ENQ62" s="146"/>
      <c r="ENR62" s="146"/>
      <c r="ENS62" s="146"/>
      <c r="ENT62" s="146"/>
      <c r="ENU62" s="146"/>
      <c r="ENV62" s="146"/>
      <c r="ENW62" s="146"/>
      <c r="ENX62" s="146"/>
      <c r="ENY62" s="146"/>
      <c r="ENZ62" s="146"/>
      <c r="EOA62" s="146"/>
      <c r="EOB62" s="146"/>
      <c r="EOC62" s="146"/>
      <c r="EOD62" s="146"/>
      <c r="EOE62" s="146"/>
      <c r="EOF62" s="146"/>
      <c r="EOG62" s="146"/>
      <c r="EOH62" s="146"/>
      <c r="EOI62" s="146"/>
      <c r="EOJ62" s="146"/>
      <c r="EOK62" s="146"/>
      <c r="EOL62" s="146"/>
      <c r="EOM62" s="146"/>
      <c r="EON62" s="146"/>
      <c r="EOO62" s="146"/>
      <c r="EOP62" s="146"/>
      <c r="EOQ62" s="146"/>
      <c r="EOR62" s="146"/>
      <c r="EOS62" s="146"/>
      <c r="EOT62" s="146"/>
      <c r="EOU62" s="146"/>
      <c r="EOV62" s="146"/>
      <c r="EOW62" s="146"/>
      <c r="EOX62" s="146"/>
      <c r="EOY62" s="146"/>
      <c r="EOZ62" s="146"/>
      <c r="EPA62" s="146"/>
      <c r="EPB62" s="146"/>
      <c r="EPC62" s="146"/>
      <c r="EPD62" s="146"/>
      <c r="EPE62" s="146"/>
      <c r="EPF62" s="146"/>
      <c r="EPG62" s="146"/>
      <c r="EPH62" s="146"/>
      <c r="EPI62" s="146"/>
      <c r="EPJ62" s="146"/>
      <c r="EPK62" s="146"/>
      <c r="EPL62" s="146"/>
      <c r="EPM62" s="146"/>
      <c r="EPN62" s="146"/>
      <c r="EPO62" s="146"/>
      <c r="EPP62" s="146"/>
      <c r="EPQ62" s="146"/>
      <c r="EPR62" s="146"/>
      <c r="EPS62" s="146"/>
      <c r="EPT62" s="146"/>
      <c r="EPU62" s="146"/>
      <c r="EPV62" s="146"/>
      <c r="EPW62" s="146"/>
      <c r="EPX62" s="146"/>
      <c r="EPY62" s="146"/>
      <c r="EPZ62" s="146"/>
      <c r="EQA62" s="146"/>
      <c r="EQB62" s="146"/>
      <c r="EQC62" s="146"/>
      <c r="EQD62" s="146"/>
      <c r="EQE62" s="146"/>
      <c r="EQF62" s="146"/>
      <c r="EQG62" s="146"/>
      <c r="EQH62" s="146"/>
      <c r="EQI62" s="146"/>
      <c r="EQJ62" s="146"/>
      <c r="EQK62" s="146"/>
      <c r="EQL62" s="146"/>
      <c r="EQM62" s="146"/>
      <c r="EQN62" s="146"/>
      <c r="EQO62" s="146"/>
      <c r="EQP62" s="146"/>
      <c r="EQQ62" s="146"/>
      <c r="EQR62" s="146"/>
      <c r="EQS62" s="146"/>
      <c r="EQT62" s="146"/>
      <c r="EQU62" s="146"/>
      <c r="EQV62" s="146"/>
      <c r="EQW62" s="146"/>
      <c r="EQX62" s="146"/>
      <c r="EQY62" s="146"/>
      <c r="EQZ62" s="146"/>
      <c r="ERA62" s="146"/>
      <c r="ERB62" s="146"/>
      <c r="ERC62" s="146"/>
      <c r="ERD62" s="146"/>
      <c r="ERE62" s="146"/>
      <c r="ERF62" s="146"/>
      <c r="ERG62" s="146"/>
      <c r="ERH62" s="146"/>
      <c r="ERI62" s="146"/>
      <c r="ERJ62" s="146"/>
      <c r="ERK62" s="146"/>
      <c r="ERL62" s="146"/>
      <c r="ERM62" s="146"/>
      <c r="ERN62" s="146"/>
      <c r="ERO62" s="146"/>
      <c r="ERP62" s="146"/>
      <c r="ERQ62" s="146"/>
      <c r="ERR62" s="146"/>
      <c r="ERS62" s="146"/>
      <c r="ERT62" s="146"/>
      <c r="ERU62" s="146"/>
      <c r="ERV62" s="146"/>
      <c r="ERW62" s="146"/>
      <c r="ERX62" s="146"/>
      <c r="ERY62" s="146"/>
      <c r="ERZ62" s="146"/>
      <c r="ESA62" s="146"/>
      <c r="ESB62" s="146"/>
      <c r="ESC62" s="146"/>
      <c r="ESD62" s="146"/>
      <c r="ESE62" s="146"/>
      <c r="ESF62" s="146"/>
      <c r="ESG62" s="146"/>
      <c r="ESH62" s="146"/>
      <c r="ESI62" s="146"/>
      <c r="ESJ62" s="146"/>
      <c r="ESK62" s="146"/>
      <c r="ESL62" s="146"/>
      <c r="ESM62" s="146"/>
      <c r="ESN62" s="146"/>
      <c r="ESO62" s="146"/>
      <c r="ESP62" s="146"/>
      <c r="ESQ62" s="146"/>
      <c r="ESR62" s="146"/>
      <c r="ESS62" s="146"/>
      <c r="EST62" s="146"/>
      <c r="ESU62" s="146"/>
      <c r="ESV62" s="146"/>
      <c r="ESW62" s="146"/>
      <c r="ESX62" s="146"/>
      <c r="ESY62" s="146"/>
      <c r="ESZ62" s="146"/>
      <c r="ETA62" s="146"/>
      <c r="ETB62" s="146"/>
      <c r="ETC62" s="146"/>
      <c r="ETD62" s="146"/>
      <c r="ETE62" s="146"/>
      <c r="ETF62" s="146"/>
      <c r="ETG62" s="146"/>
      <c r="ETH62" s="146"/>
      <c r="ETI62" s="146"/>
      <c r="ETJ62" s="146"/>
      <c r="ETK62" s="146"/>
      <c r="ETL62" s="146"/>
      <c r="ETM62" s="146"/>
      <c r="ETN62" s="146"/>
      <c r="ETO62" s="146"/>
      <c r="ETP62" s="146"/>
      <c r="ETQ62" s="146"/>
      <c r="ETR62" s="146"/>
      <c r="ETS62" s="146"/>
      <c r="ETT62" s="146"/>
      <c r="ETU62" s="146"/>
      <c r="ETV62" s="146"/>
      <c r="ETW62" s="146"/>
      <c r="ETX62" s="146"/>
      <c r="ETY62" s="146"/>
      <c r="ETZ62" s="146"/>
      <c r="EUA62" s="146"/>
      <c r="EUB62" s="146"/>
      <c r="EUC62" s="146"/>
      <c r="EUD62" s="146"/>
      <c r="EUE62" s="146"/>
      <c r="EUF62" s="146"/>
      <c r="EUG62" s="146"/>
      <c r="EUH62" s="146"/>
      <c r="EUI62" s="146"/>
      <c r="EUJ62" s="146"/>
      <c r="EUK62" s="146"/>
      <c r="EUL62" s="146"/>
      <c r="EUM62" s="146"/>
      <c r="EUN62" s="146"/>
      <c r="EUO62" s="146"/>
      <c r="EUP62" s="146"/>
      <c r="EUQ62" s="146"/>
      <c r="EUR62" s="146"/>
      <c r="EUS62" s="146"/>
      <c r="EUT62" s="146"/>
      <c r="EUU62" s="146"/>
      <c r="EUV62" s="146"/>
      <c r="EUW62" s="146"/>
      <c r="EUX62" s="146"/>
      <c r="EUY62" s="146"/>
      <c r="EUZ62" s="146"/>
      <c r="EVA62" s="146"/>
      <c r="EVB62" s="146"/>
      <c r="EVC62" s="146"/>
      <c r="EVD62" s="146"/>
      <c r="EVE62" s="146"/>
      <c r="EVF62" s="146"/>
      <c r="EVG62" s="146"/>
      <c r="EVH62" s="146"/>
      <c r="EVI62" s="146"/>
      <c r="EVJ62" s="146"/>
      <c r="EVK62" s="146"/>
      <c r="EVL62" s="146"/>
      <c r="EVM62" s="146"/>
      <c r="EVN62" s="146"/>
      <c r="EVO62" s="146"/>
      <c r="EVP62" s="146"/>
      <c r="EVQ62" s="146"/>
      <c r="EVR62" s="146"/>
      <c r="EVS62" s="146"/>
      <c r="EVT62" s="146"/>
      <c r="EVU62" s="146"/>
      <c r="EVV62" s="146"/>
      <c r="EVW62" s="146"/>
      <c r="EVX62" s="146"/>
      <c r="EVY62" s="146"/>
      <c r="EVZ62" s="146"/>
      <c r="EWA62" s="146"/>
      <c r="EWB62" s="146"/>
      <c r="EWC62" s="146"/>
      <c r="EWD62" s="146"/>
      <c r="EWE62" s="146"/>
      <c r="EWF62" s="146"/>
      <c r="EWG62" s="146"/>
      <c r="EWH62" s="146"/>
      <c r="EWI62" s="146"/>
      <c r="EWJ62" s="146"/>
      <c r="EWK62" s="146"/>
      <c r="EWL62" s="146"/>
      <c r="EWM62" s="146"/>
      <c r="EWN62" s="146"/>
      <c r="EWO62" s="146"/>
      <c r="EWP62" s="146"/>
      <c r="EWQ62" s="146"/>
      <c r="EWR62" s="146"/>
      <c r="EWS62" s="146"/>
      <c r="EWT62" s="146"/>
      <c r="EWU62" s="146"/>
      <c r="EWV62" s="146"/>
      <c r="EWW62" s="146"/>
      <c r="EWX62" s="146"/>
      <c r="EWY62" s="146"/>
      <c r="EWZ62" s="146"/>
      <c r="EXA62" s="146"/>
      <c r="EXB62" s="146"/>
      <c r="EXC62" s="146"/>
      <c r="EXD62" s="146"/>
      <c r="EXE62" s="146"/>
      <c r="EXF62" s="146"/>
      <c r="EXG62" s="146"/>
      <c r="EXH62" s="146"/>
      <c r="EXI62" s="146"/>
      <c r="EXJ62" s="146"/>
      <c r="EXK62" s="146"/>
      <c r="EXL62" s="146"/>
      <c r="EXM62" s="146"/>
      <c r="EXN62" s="146"/>
      <c r="EXO62" s="146"/>
      <c r="EXP62" s="146"/>
      <c r="EXQ62" s="146"/>
      <c r="EXR62" s="146"/>
      <c r="EXS62" s="146"/>
      <c r="EXT62" s="146"/>
      <c r="EXU62" s="146"/>
      <c r="EXV62" s="146"/>
      <c r="EXW62" s="146"/>
      <c r="EXX62" s="146"/>
      <c r="EXY62" s="146"/>
      <c r="EXZ62" s="146"/>
      <c r="EYA62" s="146"/>
      <c r="EYB62" s="146"/>
      <c r="EYC62" s="146"/>
      <c r="EYD62" s="146"/>
      <c r="EYE62" s="146"/>
      <c r="EYF62" s="146"/>
      <c r="EYG62" s="146"/>
      <c r="EYH62" s="146"/>
      <c r="EYI62" s="146"/>
      <c r="EYJ62" s="146"/>
      <c r="EYK62" s="146"/>
      <c r="EYL62" s="146"/>
      <c r="EYM62" s="146"/>
      <c r="EYN62" s="146"/>
      <c r="EYO62" s="146"/>
      <c r="EYP62" s="146"/>
      <c r="EYQ62" s="146"/>
      <c r="EYR62" s="146"/>
      <c r="EYS62" s="146"/>
      <c r="EYT62" s="146"/>
      <c r="EYU62" s="146"/>
      <c r="EYV62" s="146"/>
      <c r="EYW62" s="146"/>
      <c r="EYX62" s="146"/>
      <c r="EYY62" s="146"/>
      <c r="EYZ62" s="146"/>
      <c r="EZA62" s="146"/>
      <c r="EZB62" s="146"/>
      <c r="EZC62" s="146"/>
      <c r="EZD62" s="146"/>
      <c r="EZE62" s="146"/>
      <c r="EZF62" s="146"/>
      <c r="EZG62" s="146"/>
      <c r="EZH62" s="146"/>
      <c r="EZI62" s="146"/>
      <c r="EZJ62" s="146"/>
      <c r="EZK62" s="146"/>
      <c r="EZL62" s="146"/>
      <c r="EZM62" s="146"/>
      <c r="EZN62" s="146"/>
      <c r="EZO62" s="146"/>
      <c r="EZP62" s="146"/>
      <c r="EZQ62" s="146"/>
      <c r="EZR62" s="146"/>
      <c r="EZS62" s="146"/>
      <c r="EZT62" s="146"/>
      <c r="EZU62" s="146"/>
      <c r="EZV62" s="146"/>
      <c r="EZW62" s="146"/>
      <c r="EZX62" s="146"/>
      <c r="EZY62" s="146"/>
      <c r="EZZ62" s="146"/>
      <c r="FAA62" s="146"/>
      <c r="FAB62" s="146"/>
      <c r="FAC62" s="146"/>
      <c r="FAD62" s="146"/>
      <c r="FAE62" s="146"/>
      <c r="FAF62" s="146"/>
      <c r="FAG62" s="146"/>
      <c r="FAH62" s="146"/>
      <c r="FAI62" s="146"/>
      <c r="FAJ62" s="146"/>
      <c r="FAK62" s="146"/>
      <c r="FAL62" s="146"/>
      <c r="FAM62" s="146"/>
      <c r="FAN62" s="146"/>
      <c r="FAO62" s="146"/>
      <c r="FAP62" s="146"/>
      <c r="FAQ62" s="146"/>
      <c r="FAR62" s="146"/>
      <c r="FAS62" s="146"/>
      <c r="FAT62" s="146"/>
      <c r="FAU62" s="146"/>
      <c r="FAV62" s="146"/>
      <c r="FAW62" s="146"/>
      <c r="FAX62" s="146"/>
      <c r="FAY62" s="146"/>
      <c r="FAZ62" s="146"/>
      <c r="FBA62" s="146"/>
      <c r="FBB62" s="146"/>
      <c r="FBC62" s="146"/>
      <c r="FBD62" s="146"/>
      <c r="FBE62" s="146"/>
      <c r="FBF62" s="146"/>
      <c r="FBG62" s="146"/>
      <c r="FBH62" s="146"/>
      <c r="FBI62" s="146"/>
      <c r="FBJ62" s="146"/>
      <c r="FBK62" s="146"/>
      <c r="FBL62" s="146"/>
      <c r="FBM62" s="146"/>
      <c r="FBN62" s="146"/>
      <c r="FBO62" s="146"/>
      <c r="FBP62" s="146"/>
      <c r="FBQ62" s="146"/>
      <c r="FBR62" s="146"/>
      <c r="FBS62" s="146"/>
      <c r="FBT62" s="146"/>
      <c r="FBU62" s="146"/>
      <c r="FBV62" s="146"/>
      <c r="FBW62" s="146"/>
      <c r="FBX62" s="146"/>
      <c r="FBY62" s="146"/>
      <c r="FBZ62" s="146"/>
      <c r="FCA62" s="146"/>
      <c r="FCB62" s="146"/>
      <c r="FCC62" s="146"/>
      <c r="FCD62" s="146"/>
      <c r="FCE62" s="146"/>
      <c r="FCF62" s="146"/>
      <c r="FCG62" s="146"/>
      <c r="FCH62" s="146"/>
      <c r="FCI62" s="146"/>
      <c r="FCJ62" s="146"/>
      <c r="FCK62" s="146"/>
      <c r="FCL62" s="146"/>
      <c r="FCM62" s="146"/>
      <c r="FCN62" s="146"/>
      <c r="FCO62" s="146"/>
      <c r="FCP62" s="146"/>
      <c r="FCQ62" s="146"/>
      <c r="FCR62" s="146"/>
      <c r="FCS62" s="146"/>
      <c r="FCT62" s="146"/>
      <c r="FCU62" s="146"/>
      <c r="FCV62" s="146"/>
      <c r="FCW62" s="146"/>
      <c r="FCX62" s="146"/>
      <c r="FCY62" s="146"/>
      <c r="FCZ62" s="146"/>
      <c r="FDA62" s="146"/>
      <c r="FDB62" s="146"/>
      <c r="FDC62" s="146"/>
      <c r="FDD62" s="146"/>
      <c r="FDE62" s="146"/>
      <c r="FDF62" s="146"/>
      <c r="FDG62" s="146"/>
      <c r="FDH62" s="146"/>
      <c r="FDI62" s="146"/>
      <c r="FDJ62" s="146"/>
      <c r="FDK62" s="146"/>
      <c r="FDL62" s="146"/>
      <c r="FDM62" s="146"/>
      <c r="FDN62" s="146"/>
      <c r="FDO62" s="146"/>
      <c r="FDP62" s="146"/>
      <c r="FDQ62" s="146"/>
      <c r="FDR62" s="146"/>
      <c r="FDS62" s="146"/>
      <c r="FDT62" s="146"/>
      <c r="FDU62" s="146"/>
      <c r="FDV62" s="146"/>
      <c r="FDW62" s="146"/>
      <c r="FDX62" s="146"/>
      <c r="FDY62" s="146"/>
      <c r="FDZ62" s="146"/>
      <c r="FEA62" s="146"/>
      <c r="FEB62" s="146"/>
      <c r="FEC62" s="146"/>
      <c r="FED62" s="146"/>
      <c r="FEE62" s="146"/>
      <c r="FEF62" s="146"/>
      <c r="FEG62" s="146"/>
      <c r="FEH62" s="146"/>
      <c r="FEI62" s="146"/>
      <c r="FEJ62" s="146"/>
      <c r="FEK62" s="146"/>
      <c r="FEL62" s="146"/>
      <c r="FEM62" s="146"/>
      <c r="FEN62" s="146"/>
      <c r="FEO62" s="146"/>
      <c r="FEP62" s="146"/>
      <c r="FEQ62" s="146"/>
      <c r="FER62" s="146"/>
      <c r="FES62" s="146"/>
      <c r="FET62" s="146"/>
      <c r="FEU62" s="146"/>
      <c r="FEV62" s="146"/>
      <c r="FEW62" s="146"/>
      <c r="FEX62" s="146"/>
      <c r="FEY62" s="146"/>
      <c r="FEZ62" s="146"/>
      <c r="FFA62" s="146"/>
      <c r="FFB62" s="146"/>
      <c r="FFC62" s="146"/>
      <c r="FFD62" s="146"/>
      <c r="FFE62" s="146"/>
      <c r="FFF62" s="146"/>
      <c r="FFG62" s="146"/>
      <c r="FFH62" s="146"/>
      <c r="FFI62" s="146"/>
      <c r="FFJ62" s="146"/>
      <c r="FFK62" s="146"/>
      <c r="FFL62" s="146"/>
      <c r="FFM62" s="146"/>
      <c r="FFN62" s="146"/>
      <c r="FFO62" s="146"/>
      <c r="FFP62" s="146"/>
      <c r="FFQ62" s="146"/>
      <c r="FFR62" s="146"/>
      <c r="FFS62" s="146"/>
      <c r="FFT62" s="146"/>
      <c r="FFU62" s="146"/>
      <c r="FFV62" s="146"/>
      <c r="FFW62" s="146"/>
      <c r="FFX62" s="146"/>
      <c r="FFY62" s="146"/>
      <c r="FFZ62" s="146"/>
      <c r="FGA62" s="146"/>
      <c r="FGB62" s="146"/>
      <c r="FGC62" s="146"/>
      <c r="FGD62" s="146"/>
      <c r="FGE62" s="146"/>
      <c r="FGF62" s="146"/>
      <c r="FGG62" s="146"/>
      <c r="FGH62" s="146"/>
      <c r="FGI62" s="146"/>
      <c r="FGJ62" s="146"/>
      <c r="FGK62" s="146"/>
      <c r="FGL62" s="146"/>
      <c r="FGM62" s="146"/>
      <c r="FGN62" s="146"/>
      <c r="FGO62" s="146"/>
      <c r="FGP62" s="146"/>
      <c r="FGQ62" s="146"/>
      <c r="FGR62" s="146"/>
      <c r="FGS62" s="146"/>
      <c r="FGT62" s="146"/>
      <c r="FGU62" s="146"/>
      <c r="FGV62" s="146"/>
      <c r="FGW62" s="146"/>
      <c r="FGX62" s="146"/>
      <c r="FGY62" s="146"/>
      <c r="FGZ62" s="146"/>
      <c r="FHA62" s="146"/>
      <c r="FHB62" s="146"/>
      <c r="FHC62" s="146"/>
      <c r="FHD62" s="146"/>
      <c r="FHE62" s="146"/>
      <c r="FHF62" s="146"/>
      <c r="FHG62" s="146"/>
      <c r="FHH62" s="146"/>
      <c r="FHI62" s="146"/>
      <c r="FHJ62" s="146"/>
      <c r="FHK62" s="146"/>
      <c r="FHL62" s="146"/>
      <c r="FHM62" s="146"/>
      <c r="FHN62" s="146"/>
      <c r="FHO62" s="146"/>
      <c r="FHP62" s="146"/>
      <c r="FHQ62" s="146"/>
      <c r="FHR62" s="146"/>
      <c r="FHS62" s="146"/>
      <c r="FHT62" s="146"/>
      <c r="FHU62" s="146"/>
      <c r="FHV62" s="146"/>
      <c r="FHW62" s="146"/>
      <c r="FHX62" s="146"/>
      <c r="FHY62" s="146"/>
      <c r="FHZ62" s="146"/>
      <c r="FIA62" s="146"/>
      <c r="FIB62" s="146"/>
      <c r="FIC62" s="146"/>
      <c r="FID62" s="146"/>
      <c r="FIE62" s="146"/>
      <c r="FIF62" s="146"/>
      <c r="FIG62" s="146"/>
      <c r="FIH62" s="146"/>
      <c r="FII62" s="146"/>
      <c r="FIJ62" s="146"/>
      <c r="FIK62" s="146"/>
      <c r="FIL62" s="146"/>
      <c r="FIM62" s="146"/>
      <c r="FIN62" s="146"/>
      <c r="FIO62" s="146"/>
      <c r="FIP62" s="146"/>
      <c r="FIQ62" s="146"/>
      <c r="FIR62" s="146"/>
      <c r="FIS62" s="146"/>
      <c r="FIT62" s="146"/>
      <c r="FIU62" s="146"/>
      <c r="FIV62" s="146"/>
      <c r="FIW62" s="146"/>
      <c r="FIX62" s="146"/>
      <c r="FIY62" s="146"/>
      <c r="FIZ62" s="146"/>
      <c r="FJA62" s="146"/>
      <c r="FJB62" s="146"/>
      <c r="FJC62" s="146"/>
      <c r="FJD62" s="146"/>
      <c r="FJE62" s="146"/>
      <c r="FJF62" s="146"/>
      <c r="FJG62" s="146"/>
      <c r="FJH62" s="146"/>
      <c r="FJI62" s="146"/>
      <c r="FJJ62" s="146"/>
      <c r="FJK62" s="146"/>
      <c r="FJL62" s="146"/>
      <c r="FJM62" s="146"/>
      <c r="FJN62" s="146"/>
      <c r="FJO62" s="146"/>
      <c r="FJP62" s="146"/>
      <c r="FJQ62" s="146"/>
      <c r="FJR62" s="146"/>
      <c r="FJS62" s="146"/>
      <c r="FJT62" s="146"/>
      <c r="FJU62" s="146"/>
      <c r="FJV62" s="146"/>
      <c r="FJW62" s="146"/>
      <c r="FJX62" s="146"/>
      <c r="FJY62" s="146"/>
      <c r="FJZ62" s="146"/>
      <c r="FKA62" s="146"/>
      <c r="FKB62" s="146"/>
      <c r="FKC62" s="146"/>
      <c r="FKD62" s="146"/>
      <c r="FKE62" s="146"/>
      <c r="FKF62" s="146"/>
      <c r="FKG62" s="146"/>
      <c r="FKH62" s="146"/>
      <c r="FKI62" s="146"/>
      <c r="FKJ62" s="146"/>
      <c r="FKK62" s="146"/>
      <c r="FKL62" s="146"/>
      <c r="FKM62" s="146"/>
      <c r="FKN62" s="146"/>
      <c r="FKO62" s="146"/>
      <c r="FKP62" s="146"/>
      <c r="FKQ62" s="146"/>
      <c r="FKR62" s="146"/>
      <c r="FKS62" s="146"/>
      <c r="FKT62" s="146"/>
      <c r="FKU62" s="146"/>
      <c r="FKV62" s="146"/>
      <c r="FKW62" s="146"/>
      <c r="FKX62" s="146"/>
      <c r="FKY62" s="146"/>
      <c r="FKZ62" s="146"/>
      <c r="FLA62" s="146"/>
      <c r="FLB62" s="146"/>
      <c r="FLC62" s="146"/>
      <c r="FLD62" s="146"/>
      <c r="FLE62" s="146"/>
      <c r="FLF62" s="146"/>
      <c r="FLG62" s="146"/>
      <c r="FLH62" s="146"/>
      <c r="FLI62" s="146"/>
      <c r="FLJ62" s="146"/>
      <c r="FLK62" s="146"/>
      <c r="FLL62" s="146"/>
      <c r="FLM62" s="146"/>
      <c r="FLN62" s="146"/>
      <c r="FLO62" s="146"/>
      <c r="FLP62" s="146"/>
      <c r="FLQ62" s="146"/>
      <c r="FLR62" s="146"/>
      <c r="FLS62" s="146"/>
      <c r="FLT62" s="146"/>
      <c r="FLU62" s="146"/>
      <c r="FLV62" s="146"/>
      <c r="FLW62" s="146"/>
      <c r="FLX62" s="146"/>
      <c r="FLY62" s="146"/>
      <c r="FLZ62" s="146"/>
      <c r="FMA62" s="146"/>
      <c r="FMB62" s="146"/>
      <c r="FMC62" s="146"/>
      <c r="FMD62" s="146"/>
      <c r="FME62" s="146"/>
      <c r="FMF62" s="146"/>
      <c r="FMG62" s="146"/>
      <c r="FMH62" s="146"/>
      <c r="FMI62" s="146"/>
      <c r="FMJ62" s="146"/>
      <c r="FMK62" s="146"/>
      <c r="FML62" s="146"/>
      <c r="FMM62" s="146"/>
      <c r="FMN62" s="146"/>
      <c r="FMO62" s="146"/>
      <c r="FMP62" s="146"/>
      <c r="FMQ62" s="146"/>
      <c r="FMR62" s="146"/>
      <c r="FMS62" s="146"/>
      <c r="FMT62" s="146"/>
      <c r="FMU62" s="146"/>
      <c r="FMV62" s="146"/>
      <c r="FMW62" s="146"/>
      <c r="FMX62" s="146"/>
      <c r="FMY62" s="146"/>
      <c r="FMZ62" s="146"/>
      <c r="FNA62" s="146"/>
      <c r="FNB62" s="146"/>
      <c r="FNC62" s="146"/>
      <c r="FND62" s="146"/>
      <c r="FNE62" s="146"/>
      <c r="FNF62" s="146"/>
      <c r="FNG62" s="146"/>
      <c r="FNH62" s="146"/>
      <c r="FNI62" s="146"/>
      <c r="FNJ62" s="146"/>
      <c r="FNK62" s="146"/>
      <c r="FNL62" s="146"/>
      <c r="FNM62" s="146"/>
      <c r="FNN62" s="146"/>
      <c r="FNO62" s="146"/>
      <c r="FNP62" s="146"/>
      <c r="FNQ62" s="146"/>
      <c r="FNR62" s="146"/>
      <c r="FNS62" s="146"/>
      <c r="FNT62" s="146"/>
      <c r="FNU62" s="146"/>
      <c r="FNV62" s="146"/>
      <c r="FNW62" s="146"/>
      <c r="FNX62" s="146"/>
      <c r="FNY62" s="146"/>
      <c r="FNZ62" s="146"/>
      <c r="FOA62" s="146"/>
      <c r="FOB62" s="146"/>
      <c r="FOC62" s="146"/>
      <c r="FOD62" s="146"/>
      <c r="FOE62" s="146"/>
      <c r="FOF62" s="146"/>
      <c r="FOG62" s="146"/>
      <c r="FOH62" s="146"/>
      <c r="FOI62" s="146"/>
      <c r="FOJ62" s="146"/>
      <c r="FOK62" s="146"/>
      <c r="FOL62" s="146"/>
      <c r="FOM62" s="146"/>
      <c r="FON62" s="146"/>
      <c r="FOO62" s="146"/>
      <c r="FOP62" s="146"/>
      <c r="FOQ62" s="146"/>
      <c r="FOR62" s="146"/>
      <c r="FOS62" s="146"/>
      <c r="FOT62" s="146"/>
      <c r="FOU62" s="146"/>
      <c r="FOV62" s="146"/>
      <c r="FOW62" s="146"/>
      <c r="FOX62" s="146"/>
      <c r="FOY62" s="146"/>
      <c r="FOZ62" s="146"/>
      <c r="FPA62" s="146"/>
      <c r="FPB62" s="146"/>
      <c r="FPC62" s="146"/>
      <c r="FPD62" s="146"/>
      <c r="FPE62" s="146"/>
      <c r="FPF62" s="146"/>
      <c r="FPG62" s="146"/>
      <c r="FPH62" s="146"/>
      <c r="FPI62" s="146"/>
      <c r="FPJ62" s="146"/>
      <c r="FPK62" s="146"/>
      <c r="FPL62" s="146"/>
      <c r="FPM62" s="146"/>
      <c r="FPN62" s="146"/>
      <c r="FPO62" s="146"/>
      <c r="FPP62" s="146"/>
      <c r="FPQ62" s="146"/>
      <c r="FPR62" s="146"/>
      <c r="FPS62" s="146"/>
      <c r="FPT62" s="146"/>
      <c r="FPU62" s="146"/>
      <c r="FPV62" s="146"/>
      <c r="FPW62" s="146"/>
      <c r="FPX62" s="146"/>
      <c r="FPY62" s="146"/>
      <c r="FPZ62" s="146"/>
      <c r="FQA62" s="146"/>
      <c r="FQB62" s="146"/>
      <c r="FQC62" s="146"/>
      <c r="FQD62" s="146"/>
      <c r="FQE62" s="146"/>
      <c r="FQF62" s="146"/>
      <c r="FQG62" s="146"/>
      <c r="FQH62" s="146"/>
      <c r="FQI62" s="146"/>
      <c r="FQJ62" s="146"/>
      <c r="FQK62" s="146"/>
      <c r="FQL62" s="146"/>
      <c r="FQM62" s="146"/>
      <c r="FQN62" s="146"/>
      <c r="FQO62" s="146"/>
      <c r="FQP62" s="146"/>
      <c r="FQQ62" s="146"/>
      <c r="FQR62" s="146"/>
      <c r="FQS62" s="146"/>
      <c r="FQT62" s="146"/>
      <c r="FQU62" s="146"/>
      <c r="FQV62" s="146"/>
      <c r="FQW62" s="146"/>
      <c r="FQX62" s="146"/>
      <c r="FQY62" s="146"/>
      <c r="FQZ62" s="146"/>
      <c r="FRA62" s="146"/>
      <c r="FRB62" s="146"/>
      <c r="FRC62" s="146"/>
      <c r="FRD62" s="146"/>
      <c r="FRE62" s="146"/>
      <c r="FRF62" s="146"/>
      <c r="FRG62" s="146"/>
      <c r="FRH62" s="146"/>
      <c r="FRI62" s="146"/>
      <c r="FRJ62" s="146"/>
      <c r="FRK62" s="146"/>
      <c r="FRL62" s="146"/>
      <c r="FRM62" s="146"/>
      <c r="FRN62" s="146"/>
      <c r="FRO62" s="146"/>
      <c r="FRP62" s="146"/>
      <c r="FRQ62" s="146"/>
      <c r="FRR62" s="146"/>
      <c r="FRS62" s="146"/>
      <c r="FRT62" s="146"/>
      <c r="FRU62" s="146"/>
      <c r="FRV62" s="146"/>
      <c r="FRW62" s="146"/>
      <c r="FRX62" s="146"/>
      <c r="FRY62" s="146"/>
      <c r="FRZ62" s="146"/>
      <c r="FSA62" s="146"/>
      <c r="FSB62" s="146"/>
      <c r="FSC62" s="146"/>
      <c r="FSD62" s="146"/>
      <c r="FSE62" s="146"/>
      <c r="FSF62" s="146"/>
      <c r="FSG62" s="146"/>
      <c r="FSH62" s="146"/>
      <c r="FSI62" s="146"/>
      <c r="FSJ62" s="146"/>
      <c r="FSK62" s="146"/>
      <c r="FSL62" s="146"/>
      <c r="FSM62" s="146"/>
      <c r="FSN62" s="146"/>
      <c r="FSO62" s="146"/>
      <c r="FSP62" s="146"/>
      <c r="FSQ62" s="146"/>
      <c r="FSR62" s="146"/>
      <c r="FSS62" s="146"/>
      <c r="FST62" s="146"/>
      <c r="FSU62" s="146"/>
      <c r="FSV62" s="146"/>
      <c r="FSW62" s="146"/>
      <c r="FSX62" s="146"/>
      <c r="FSY62" s="146"/>
      <c r="FSZ62" s="146"/>
      <c r="FTA62" s="146"/>
      <c r="FTB62" s="146"/>
      <c r="FTC62" s="146"/>
      <c r="FTD62" s="146"/>
      <c r="FTE62" s="146"/>
      <c r="FTF62" s="146"/>
      <c r="FTG62" s="146"/>
      <c r="FTH62" s="146"/>
      <c r="FTI62" s="146"/>
      <c r="FTJ62" s="146"/>
      <c r="FTK62" s="146"/>
      <c r="FTL62" s="146"/>
      <c r="FTM62" s="146"/>
      <c r="FTN62" s="146"/>
      <c r="FTO62" s="146"/>
      <c r="FTP62" s="146"/>
      <c r="FTQ62" s="146"/>
      <c r="FTR62" s="146"/>
      <c r="FTS62" s="146"/>
      <c r="FTT62" s="146"/>
      <c r="FTU62" s="146"/>
      <c r="FTV62" s="146"/>
      <c r="FTW62" s="146"/>
      <c r="FTX62" s="146"/>
      <c r="FTY62" s="146"/>
      <c r="FTZ62" s="146"/>
      <c r="FUA62" s="146"/>
      <c r="FUB62" s="146"/>
      <c r="FUC62" s="146"/>
      <c r="FUD62" s="146"/>
      <c r="FUE62" s="146"/>
      <c r="FUF62" s="146"/>
      <c r="FUG62" s="146"/>
      <c r="FUH62" s="146"/>
      <c r="FUI62" s="146"/>
      <c r="FUJ62" s="146"/>
      <c r="FUK62" s="146"/>
      <c r="FUL62" s="146"/>
      <c r="FUM62" s="146"/>
      <c r="FUN62" s="146"/>
      <c r="FUO62" s="146"/>
      <c r="FUP62" s="146"/>
      <c r="FUQ62" s="146"/>
      <c r="FUR62" s="146"/>
      <c r="FUS62" s="146"/>
      <c r="FUT62" s="146"/>
      <c r="FUU62" s="146"/>
      <c r="FUV62" s="146"/>
      <c r="FUW62" s="146"/>
      <c r="FUX62" s="146"/>
      <c r="FUY62" s="146"/>
      <c r="FUZ62" s="146"/>
      <c r="FVA62" s="146"/>
      <c r="FVB62" s="146"/>
      <c r="FVC62" s="146"/>
      <c r="FVD62" s="146"/>
      <c r="FVE62" s="146"/>
      <c r="FVF62" s="146"/>
      <c r="FVG62" s="146"/>
      <c r="FVH62" s="146"/>
      <c r="FVI62" s="146"/>
      <c r="FVJ62" s="146"/>
      <c r="FVK62" s="146"/>
      <c r="FVL62" s="146"/>
      <c r="FVM62" s="146"/>
      <c r="FVN62" s="146"/>
      <c r="FVO62" s="146"/>
      <c r="FVP62" s="146"/>
      <c r="FVQ62" s="146"/>
      <c r="FVR62" s="146"/>
      <c r="FVS62" s="146"/>
      <c r="FVT62" s="146"/>
      <c r="FVU62" s="146"/>
      <c r="FVV62" s="146"/>
      <c r="FVW62" s="146"/>
      <c r="FVX62" s="146"/>
      <c r="FVY62" s="146"/>
      <c r="FVZ62" s="146"/>
      <c r="FWA62" s="146"/>
      <c r="FWB62" s="146"/>
      <c r="FWC62" s="146"/>
      <c r="FWD62" s="146"/>
      <c r="FWE62" s="146"/>
      <c r="FWF62" s="146"/>
      <c r="FWG62" s="146"/>
      <c r="FWH62" s="146"/>
      <c r="FWI62" s="146"/>
      <c r="FWJ62" s="146"/>
      <c r="FWK62" s="146"/>
      <c r="FWL62" s="146"/>
      <c r="FWM62" s="146"/>
      <c r="FWN62" s="146"/>
      <c r="FWO62" s="146"/>
      <c r="FWP62" s="146"/>
      <c r="FWQ62" s="146"/>
      <c r="FWR62" s="146"/>
      <c r="FWS62" s="146"/>
      <c r="FWT62" s="146"/>
      <c r="FWU62" s="146"/>
      <c r="FWV62" s="146"/>
      <c r="FWW62" s="146"/>
      <c r="FWX62" s="146"/>
      <c r="FWY62" s="146"/>
      <c r="FWZ62" s="146"/>
      <c r="FXA62" s="146"/>
      <c r="FXB62" s="146"/>
      <c r="FXC62" s="146"/>
      <c r="FXD62" s="146"/>
      <c r="FXE62" s="146"/>
      <c r="FXF62" s="146"/>
      <c r="FXG62" s="146"/>
      <c r="FXH62" s="146"/>
      <c r="FXI62" s="146"/>
      <c r="FXJ62" s="146"/>
      <c r="FXK62" s="146"/>
      <c r="FXL62" s="146"/>
      <c r="FXM62" s="146"/>
      <c r="FXN62" s="146"/>
      <c r="FXO62" s="146"/>
      <c r="FXP62" s="146"/>
      <c r="FXQ62" s="146"/>
      <c r="FXR62" s="146"/>
      <c r="FXS62" s="146"/>
      <c r="FXT62" s="146"/>
      <c r="FXU62" s="146"/>
      <c r="FXV62" s="146"/>
      <c r="FXW62" s="146"/>
      <c r="FXX62" s="146"/>
      <c r="FXY62" s="146"/>
      <c r="FXZ62" s="146"/>
      <c r="FYA62" s="146"/>
      <c r="FYB62" s="146"/>
      <c r="FYC62" s="146"/>
      <c r="FYD62" s="146"/>
      <c r="FYE62" s="146"/>
      <c r="FYF62" s="146"/>
      <c r="FYG62" s="146"/>
      <c r="FYH62" s="146"/>
      <c r="FYI62" s="146"/>
      <c r="FYJ62" s="146"/>
      <c r="FYK62" s="146"/>
      <c r="FYL62" s="146"/>
      <c r="FYM62" s="146"/>
      <c r="FYN62" s="146"/>
      <c r="FYO62" s="146"/>
      <c r="FYP62" s="146"/>
      <c r="FYQ62" s="146"/>
      <c r="FYR62" s="146"/>
      <c r="FYS62" s="146"/>
      <c r="FYT62" s="146"/>
      <c r="FYU62" s="146"/>
      <c r="FYV62" s="146"/>
      <c r="FYW62" s="146"/>
      <c r="FYX62" s="146"/>
      <c r="FYY62" s="146"/>
      <c r="FYZ62" s="146"/>
      <c r="FZA62" s="146"/>
      <c r="FZB62" s="146"/>
      <c r="FZC62" s="146"/>
      <c r="FZD62" s="146"/>
      <c r="FZE62" s="146"/>
      <c r="FZF62" s="146"/>
      <c r="FZG62" s="146"/>
      <c r="FZH62" s="146"/>
      <c r="FZI62" s="146"/>
      <c r="FZJ62" s="146"/>
      <c r="FZK62" s="146"/>
      <c r="FZL62" s="146"/>
      <c r="FZM62" s="146"/>
      <c r="FZN62" s="146"/>
      <c r="FZO62" s="146"/>
      <c r="FZP62" s="146"/>
      <c r="FZQ62" s="146"/>
      <c r="FZR62" s="146"/>
      <c r="FZS62" s="146"/>
      <c r="FZT62" s="146"/>
      <c r="FZU62" s="146"/>
      <c r="FZV62" s="146"/>
      <c r="FZW62" s="146"/>
      <c r="FZX62" s="146"/>
      <c r="FZY62" s="146"/>
      <c r="FZZ62" s="146"/>
      <c r="GAA62" s="146"/>
      <c r="GAB62" s="146"/>
      <c r="GAC62" s="146"/>
      <c r="GAD62" s="146"/>
      <c r="GAE62" s="146"/>
      <c r="GAF62" s="146"/>
      <c r="GAG62" s="146"/>
      <c r="GAH62" s="146"/>
      <c r="GAI62" s="146"/>
      <c r="GAJ62" s="146"/>
      <c r="GAK62" s="146"/>
      <c r="GAL62" s="146"/>
      <c r="GAM62" s="146"/>
      <c r="GAN62" s="146"/>
      <c r="GAO62" s="146"/>
      <c r="GAP62" s="146"/>
      <c r="GAQ62" s="146"/>
      <c r="GAR62" s="146"/>
      <c r="GAS62" s="146"/>
      <c r="GAT62" s="146"/>
      <c r="GAU62" s="146"/>
      <c r="GAV62" s="146"/>
      <c r="GAW62" s="146"/>
      <c r="GAX62" s="146"/>
      <c r="GAY62" s="146"/>
      <c r="GAZ62" s="146"/>
      <c r="GBA62" s="146"/>
      <c r="GBB62" s="146"/>
      <c r="GBC62" s="146"/>
      <c r="GBD62" s="146"/>
      <c r="GBE62" s="146"/>
      <c r="GBF62" s="146"/>
      <c r="GBG62" s="146"/>
      <c r="GBH62" s="146"/>
      <c r="GBI62" s="146"/>
      <c r="GBJ62" s="146"/>
      <c r="GBK62" s="146"/>
      <c r="GBL62" s="146"/>
      <c r="GBM62" s="146"/>
      <c r="GBN62" s="146"/>
      <c r="GBO62" s="146"/>
      <c r="GBP62" s="146"/>
      <c r="GBQ62" s="146"/>
      <c r="GBR62" s="146"/>
      <c r="GBS62" s="146"/>
      <c r="GBT62" s="146"/>
      <c r="GBU62" s="146"/>
      <c r="GBV62" s="146"/>
      <c r="GBW62" s="146"/>
      <c r="GBX62" s="146"/>
      <c r="GBY62" s="146"/>
      <c r="GBZ62" s="146"/>
      <c r="GCA62" s="146"/>
      <c r="GCB62" s="146"/>
      <c r="GCC62" s="146"/>
      <c r="GCD62" s="146"/>
      <c r="GCE62" s="146"/>
      <c r="GCF62" s="146"/>
      <c r="GCG62" s="146"/>
      <c r="GCH62" s="146"/>
      <c r="GCI62" s="146"/>
      <c r="GCJ62" s="146"/>
      <c r="GCK62" s="146"/>
      <c r="GCL62" s="146"/>
      <c r="GCM62" s="146"/>
      <c r="GCN62" s="146"/>
      <c r="GCO62" s="146"/>
      <c r="GCP62" s="146"/>
      <c r="GCQ62" s="146"/>
      <c r="GCR62" s="146"/>
      <c r="GCS62" s="146"/>
      <c r="GCT62" s="146"/>
      <c r="GCU62" s="146"/>
      <c r="GCV62" s="146"/>
      <c r="GCW62" s="146"/>
      <c r="GCX62" s="146"/>
      <c r="GCY62" s="146"/>
      <c r="GCZ62" s="146"/>
      <c r="GDA62" s="146"/>
      <c r="GDB62" s="146"/>
      <c r="GDC62" s="146"/>
      <c r="GDD62" s="146"/>
      <c r="GDE62" s="146"/>
      <c r="GDF62" s="146"/>
      <c r="GDG62" s="146"/>
      <c r="GDH62" s="146"/>
      <c r="GDI62" s="146"/>
      <c r="GDJ62" s="146"/>
      <c r="GDK62" s="146"/>
      <c r="GDL62" s="146"/>
      <c r="GDM62" s="146"/>
      <c r="GDN62" s="146"/>
      <c r="GDO62" s="146"/>
      <c r="GDP62" s="146"/>
      <c r="GDQ62" s="146"/>
      <c r="GDR62" s="146"/>
      <c r="GDS62" s="146"/>
      <c r="GDT62" s="146"/>
      <c r="GDU62" s="146"/>
      <c r="GDV62" s="146"/>
      <c r="GDW62" s="146"/>
      <c r="GDX62" s="146"/>
      <c r="GDY62" s="146"/>
      <c r="GDZ62" s="146"/>
      <c r="GEA62" s="146"/>
      <c r="GEB62" s="146"/>
      <c r="GEC62" s="146"/>
      <c r="GED62" s="146"/>
      <c r="GEE62" s="146"/>
      <c r="GEF62" s="146"/>
      <c r="GEG62" s="146"/>
      <c r="GEH62" s="146"/>
      <c r="GEI62" s="146"/>
      <c r="GEJ62" s="146"/>
      <c r="GEK62" s="146"/>
      <c r="GEL62" s="146"/>
      <c r="GEM62" s="146"/>
      <c r="GEN62" s="146"/>
      <c r="GEO62" s="146"/>
      <c r="GEP62" s="146"/>
      <c r="GEQ62" s="146"/>
      <c r="GER62" s="146"/>
      <c r="GES62" s="146"/>
      <c r="GET62" s="146"/>
      <c r="GEU62" s="146"/>
      <c r="GEV62" s="146"/>
      <c r="GEW62" s="146"/>
      <c r="GEX62" s="146"/>
      <c r="GEY62" s="146"/>
      <c r="GEZ62" s="146"/>
      <c r="GFA62" s="146"/>
      <c r="GFB62" s="146"/>
      <c r="GFC62" s="146"/>
      <c r="GFD62" s="146"/>
      <c r="GFE62" s="146"/>
      <c r="GFF62" s="146"/>
      <c r="GFG62" s="146"/>
      <c r="GFH62" s="146"/>
      <c r="GFI62" s="146"/>
      <c r="GFJ62" s="146"/>
      <c r="GFK62" s="146"/>
      <c r="GFL62" s="146"/>
      <c r="GFM62" s="146"/>
      <c r="GFN62" s="146"/>
      <c r="GFO62" s="146"/>
      <c r="GFP62" s="146"/>
      <c r="GFQ62" s="146"/>
      <c r="GFR62" s="146"/>
      <c r="GFS62" s="146"/>
      <c r="GFT62" s="146"/>
      <c r="GFU62" s="146"/>
      <c r="GFV62" s="146"/>
      <c r="GFW62" s="146"/>
      <c r="GFX62" s="146"/>
      <c r="GFY62" s="146"/>
      <c r="GFZ62" s="146"/>
      <c r="GGA62" s="146"/>
      <c r="GGB62" s="146"/>
      <c r="GGC62" s="146"/>
      <c r="GGD62" s="146"/>
      <c r="GGE62" s="146"/>
      <c r="GGF62" s="146"/>
      <c r="GGG62" s="146"/>
      <c r="GGH62" s="146"/>
      <c r="GGI62" s="146"/>
      <c r="GGJ62" s="146"/>
      <c r="GGK62" s="146"/>
      <c r="GGL62" s="146"/>
      <c r="GGM62" s="146"/>
      <c r="GGN62" s="146"/>
      <c r="GGO62" s="146"/>
      <c r="GGP62" s="146"/>
      <c r="GGQ62" s="146"/>
      <c r="GGR62" s="146"/>
      <c r="GGS62" s="146"/>
      <c r="GGT62" s="146"/>
      <c r="GGU62" s="146"/>
      <c r="GGV62" s="146"/>
      <c r="GGW62" s="146"/>
      <c r="GGX62" s="146"/>
      <c r="GGY62" s="146"/>
      <c r="GGZ62" s="146"/>
      <c r="GHA62" s="146"/>
      <c r="GHB62" s="146"/>
      <c r="GHC62" s="146"/>
      <c r="GHD62" s="146"/>
      <c r="GHE62" s="146"/>
      <c r="GHF62" s="146"/>
      <c r="GHG62" s="146"/>
      <c r="GHH62" s="146"/>
      <c r="GHI62" s="146"/>
      <c r="GHJ62" s="146"/>
      <c r="GHK62" s="146"/>
      <c r="GHL62" s="146"/>
      <c r="GHM62" s="146"/>
      <c r="GHN62" s="146"/>
      <c r="GHO62" s="146"/>
      <c r="GHP62" s="146"/>
      <c r="GHQ62" s="146"/>
      <c r="GHR62" s="146"/>
      <c r="GHS62" s="146"/>
      <c r="GHT62" s="146"/>
      <c r="GHU62" s="146"/>
      <c r="GHV62" s="146"/>
      <c r="GHW62" s="146"/>
      <c r="GHX62" s="146"/>
      <c r="GHY62" s="146"/>
      <c r="GHZ62" s="146"/>
      <c r="GIA62" s="146"/>
      <c r="GIB62" s="146"/>
      <c r="GIC62" s="146"/>
      <c r="GID62" s="146"/>
      <c r="GIE62" s="146"/>
      <c r="GIF62" s="146"/>
      <c r="GIG62" s="146"/>
      <c r="GIH62" s="146"/>
      <c r="GII62" s="146"/>
      <c r="GIJ62" s="146"/>
      <c r="GIK62" s="146"/>
      <c r="GIL62" s="146"/>
      <c r="GIM62" s="146"/>
      <c r="GIN62" s="146"/>
      <c r="GIO62" s="146"/>
      <c r="GIP62" s="146"/>
      <c r="GIQ62" s="146"/>
      <c r="GIR62" s="146"/>
      <c r="GIS62" s="146"/>
      <c r="GIT62" s="146"/>
      <c r="GIU62" s="146"/>
      <c r="GIV62" s="146"/>
      <c r="GIW62" s="146"/>
      <c r="GIX62" s="146"/>
      <c r="GIY62" s="146"/>
      <c r="GIZ62" s="146"/>
      <c r="GJA62" s="146"/>
      <c r="GJB62" s="146"/>
      <c r="GJC62" s="146"/>
      <c r="GJD62" s="146"/>
      <c r="GJE62" s="146"/>
      <c r="GJF62" s="146"/>
      <c r="GJG62" s="146"/>
      <c r="GJH62" s="146"/>
      <c r="GJI62" s="146"/>
      <c r="GJJ62" s="146"/>
      <c r="GJK62" s="146"/>
      <c r="GJL62" s="146"/>
      <c r="GJM62" s="146"/>
      <c r="GJN62" s="146"/>
      <c r="GJO62" s="146"/>
      <c r="GJP62" s="146"/>
      <c r="GJQ62" s="146"/>
      <c r="GJR62" s="146"/>
      <c r="GJS62" s="146"/>
      <c r="GJT62" s="146"/>
      <c r="GJU62" s="146"/>
      <c r="GJV62" s="146"/>
      <c r="GJW62" s="146"/>
      <c r="GJX62" s="146"/>
      <c r="GJY62" s="146"/>
      <c r="GJZ62" s="146"/>
      <c r="GKA62" s="146"/>
      <c r="GKB62" s="146"/>
      <c r="GKC62" s="146"/>
      <c r="GKD62" s="146"/>
      <c r="GKE62" s="146"/>
      <c r="GKF62" s="146"/>
      <c r="GKG62" s="146"/>
      <c r="GKH62" s="146"/>
      <c r="GKI62" s="146"/>
      <c r="GKJ62" s="146"/>
      <c r="GKK62" s="146"/>
      <c r="GKL62" s="146"/>
      <c r="GKM62" s="146"/>
      <c r="GKN62" s="146"/>
      <c r="GKO62" s="146"/>
      <c r="GKP62" s="146"/>
      <c r="GKQ62" s="146"/>
      <c r="GKR62" s="146"/>
      <c r="GKS62" s="146"/>
      <c r="GKT62" s="146"/>
      <c r="GKU62" s="146"/>
      <c r="GKV62" s="146"/>
      <c r="GKW62" s="146"/>
      <c r="GKX62" s="146"/>
      <c r="GKY62" s="146"/>
      <c r="GKZ62" s="146"/>
      <c r="GLA62" s="146"/>
      <c r="GLB62" s="146"/>
      <c r="GLC62" s="146"/>
      <c r="GLD62" s="146"/>
      <c r="GLE62" s="146"/>
      <c r="GLF62" s="146"/>
      <c r="GLG62" s="146"/>
      <c r="GLH62" s="146"/>
      <c r="GLI62" s="146"/>
      <c r="GLJ62" s="146"/>
      <c r="GLK62" s="146"/>
      <c r="GLL62" s="146"/>
      <c r="GLM62" s="146"/>
      <c r="GLN62" s="146"/>
      <c r="GLO62" s="146"/>
      <c r="GLP62" s="146"/>
      <c r="GLQ62" s="146"/>
      <c r="GLR62" s="146"/>
      <c r="GLS62" s="146"/>
      <c r="GLT62" s="146"/>
      <c r="GLU62" s="146"/>
      <c r="GLV62" s="146"/>
      <c r="GLW62" s="146"/>
      <c r="GLX62" s="146"/>
      <c r="GLY62" s="146"/>
      <c r="GLZ62" s="146"/>
      <c r="GMA62" s="146"/>
      <c r="GMB62" s="146"/>
      <c r="GMC62" s="146"/>
      <c r="GMD62" s="146"/>
      <c r="GME62" s="146"/>
      <c r="GMF62" s="146"/>
      <c r="GMG62" s="146"/>
      <c r="GMH62" s="146"/>
      <c r="GMI62" s="146"/>
      <c r="GMJ62" s="146"/>
      <c r="GMK62" s="146"/>
      <c r="GML62" s="146"/>
      <c r="GMM62" s="146"/>
      <c r="GMN62" s="146"/>
      <c r="GMO62" s="146"/>
      <c r="GMP62" s="146"/>
      <c r="GMQ62" s="146"/>
      <c r="GMR62" s="146"/>
      <c r="GMS62" s="146"/>
      <c r="GMT62" s="146"/>
      <c r="GMU62" s="146"/>
      <c r="GMV62" s="146"/>
      <c r="GMW62" s="146"/>
      <c r="GMX62" s="146"/>
      <c r="GMY62" s="146"/>
      <c r="GMZ62" s="146"/>
      <c r="GNA62" s="146"/>
      <c r="GNB62" s="146"/>
      <c r="GNC62" s="146"/>
      <c r="GND62" s="146"/>
      <c r="GNE62" s="146"/>
      <c r="GNF62" s="146"/>
      <c r="GNG62" s="146"/>
      <c r="GNH62" s="146"/>
      <c r="GNI62" s="146"/>
      <c r="GNJ62" s="146"/>
      <c r="GNK62" s="146"/>
      <c r="GNL62" s="146"/>
      <c r="GNM62" s="146"/>
      <c r="GNN62" s="146"/>
      <c r="GNO62" s="146"/>
      <c r="GNP62" s="146"/>
      <c r="GNQ62" s="146"/>
      <c r="GNR62" s="146"/>
      <c r="GNS62" s="146"/>
      <c r="GNT62" s="146"/>
      <c r="GNU62" s="146"/>
      <c r="GNV62" s="146"/>
      <c r="GNW62" s="146"/>
      <c r="GNX62" s="146"/>
      <c r="GNY62" s="146"/>
      <c r="GNZ62" s="146"/>
      <c r="GOA62" s="146"/>
      <c r="GOB62" s="146"/>
      <c r="GOC62" s="146"/>
      <c r="GOD62" s="146"/>
      <c r="GOE62" s="146"/>
      <c r="GOF62" s="146"/>
      <c r="GOG62" s="146"/>
      <c r="GOH62" s="146"/>
      <c r="GOI62" s="146"/>
      <c r="GOJ62" s="146"/>
      <c r="GOK62" s="146"/>
      <c r="GOL62" s="146"/>
      <c r="GOM62" s="146"/>
      <c r="GON62" s="146"/>
      <c r="GOO62" s="146"/>
      <c r="GOP62" s="146"/>
      <c r="GOQ62" s="146"/>
      <c r="GOR62" s="146"/>
      <c r="GOS62" s="146"/>
      <c r="GOT62" s="146"/>
      <c r="GOU62" s="146"/>
      <c r="GOV62" s="146"/>
      <c r="GOW62" s="146"/>
      <c r="GOX62" s="146"/>
      <c r="GOY62" s="146"/>
      <c r="GOZ62" s="146"/>
      <c r="GPA62" s="146"/>
      <c r="GPB62" s="146"/>
      <c r="GPC62" s="146"/>
      <c r="GPD62" s="146"/>
      <c r="GPE62" s="146"/>
      <c r="GPF62" s="146"/>
      <c r="GPG62" s="146"/>
      <c r="GPH62" s="146"/>
      <c r="GPI62" s="146"/>
      <c r="GPJ62" s="146"/>
      <c r="GPK62" s="146"/>
      <c r="GPL62" s="146"/>
      <c r="GPM62" s="146"/>
      <c r="GPN62" s="146"/>
      <c r="GPO62" s="146"/>
      <c r="GPP62" s="146"/>
      <c r="GPQ62" s="146"/>
      <c r="GPR62" s="146"/>
      <c r="GPS62" s="146"/>
      <c r="GPT62" s="146"/>
      <c r="GPU62" s="146"/>
      <c r="GPV62" s="146"/>
      <c r="GPW62" s="146"/>
      <c r="GPX62" s="146"/>
      <c r="GPY62" s="146"/>
      <c r="GPZ62" s="146"/>
      <c r="GQA62" s="146"/>
      <c r="GQB62" s="146"/>
      <c r="GQC62" s="146"/>
      <c r="GQD62" s="146"/>
      <c r="GQE62" s="146"/>
      <c r="GQF62" s="146"/>
      <c r="GQG62" s="146"/>
      <c r="GQH62" s="146"/>
      <c r="GQI62" s="146"/>
      <c r="GQJ62" s="146"/>
      <c r="GQK62" s="146"/>
      <c r="GQL62" s="146"/>
      <c r="GQM62" s="146"/>
      <c r="GQN62" s="146"/>
      <c r="GQO62" s="146"/>
      <c r="GQP62" s="146"/>
      <c r="GQQ62" s="146"/>
      <c r="GQR62" s="146"/>
      <c r="GQS62" s="146"/>
      <c r="GQT62" s="146"/>
      <c r="GQU62" s="146"/>
      <c r="GQV62" s="146"/>
      <c r="GQW62" s="146"/>
      <c r="GQX62" s="146"/>
      <c r="GQY62" s="146"/>
      <c r="GQZ62" s="146"/>
      <c r="GRA62" s="146"/>
      <c r="GRB62" s="146"/>
      <c r="GRC62" s="146"/>
      <c r="GRD62" s="146"/>
      <c r="GRE62" s="146"/>
      <c r="GRF62" s="146"/>
      <c r="GRG62" s="146"/>
      <c r="GRH62" s="146"/>
      <c r="GRI62" s="146"/>
      <c r="GRJ62" s="146"/>
      <c r="GRK62" s="146"/>
      <c r="GRL62" s="146"/>
      <c r="GRM62" s="146"/>
      <c r="GRN62" s="146"/>
      <c r="GRO62" s="146"/>
      <c r="GRP62" s="146"/>
      <c r="GRQ62" s="146"/>
      <c r="GRR62" s="146"/>
      <c r="GRS62" s="146"/>
      <c r="GRT62" s="146"/>
      <c r="GRU62" s="146"/>
      <c r="GRV62" s="146"/>
      <c r="GRW62" s="146"/>
      <c r="GRX62" s="146"/>
      <c r="GRY62" s="146"/>
      <c r="GRZ62" s="146"/>
      <c r="GSA62" s="146"/>
      <c r="GSB62" s="146"/>
      <c r="GSC62" s="146"/>
      <c r="GSD62" s="146"/>
      <c r="GSE62" s="146"/>
      <c r="GSF62" s="146"/>
      <c r="GSG62" s="146"/>
      <c r="GSH62" s="146"/>
      <c r="GSI62" s="146"/>
      <c r="GSJ62" s="146"/>
      <c r="GSK62" s="146"/>
      <c r="GSL62" s="146"/>
      <c r="GSM62" s="146"/>
      <c r="GSN62" s="146"/>
      <c r="GSO62" s="146"/>
      <c r="GSP62" s="146"/>
      <c r="GSQ62" s="146"/>
      <c r="GSR62" s="146"/>
      <c r="GSS62" s="146"/>
      <c r="GST62" s="146"/>
      <c r="GSU62" s="146"/>
      <c r="GSV62" s="146"/>
      <c r="GSW62" s="146"/>
      <c r="GSX62" s="146"/>
      <c r="GSY62" s="146"/>
      <c r="GSZ62" s="146"/>
      <c r="GTA62" s="146"/>
      <c r="GTB62" s="146"/>
      <c r="GTC62" s="146"/>
      <c r="GTD62" s="146"/>
      <c r="GTE62" s="146"/>
      <c r="GTF62" s="146"/>
      <c r="GTG62" s="146"/>
      <c r="GTH62" s="146"/>
      <c r="GTI62" s="146"/>
      <c r="GTJ62" s="146"/>
      <c r="GTK62" s="146"/>
      <c r="GTL62" s="146"/>
      <c r="GTM62" s="146"/>
      <c r="GTN62" s="146"/>
      <c r="GTO62" s="146"/>
      <c r="GTP62" s="146"/>
      <c r="GTQ62" s="146"/>
      <c r="GTR62" s="146"/>
      <c r="GTS62" s="146"/>
      <c r="GTT62" s="146"/>
      <c r="GTU62" s="146"/>
      <c r="GTV62" s="146"/>
      <c r="GTW62" s="146"/>
      <c r="GTX62" s="146"/>
      <c r="GTY62" s="146"/>
      <c r="GTZ62" s="146"/>
      <c r="GUA62" s="146"/>
      <c r="GUB62" s="146"/>
      <c r="GUC62" s="146"/>
      <c r="GUD62" s="146"/>
      <c r="GUE62" s="146"/>
      <c r="GUF62" s="146"/>
      <c r="GUG62" s="146"/>
      <c r="GUH62" s="146"/>
      <c r="GUI62" s="146"/>
      <c r="GUJ62" s="146"/>
      <c r="GUK62" s="146"/>
      <c r="GUL62" s="146"/>
      <c r="GUM62" s="146"/>
      <c r="GUN62" s="146"/>
      <c r="GUO62" s="146"/>
      <c r="GUP62" s="146"/>
      <c r="GUQ62" s="146"/>
      <c r="GUR62" s="146"/>
      <c r="GUS62" s="146"/>
      <c r="GUT62" s="146"/>
      <c r="GUU62" s="146"/>
      <c r="GUV62" s="146"/>
      <c r="GUW62" s="146"/>
      <c r="GUX62" s="146"/>
      <c r="GUY62" s="146"/>
      <c r="GUZ62" s="146"/>
      <c r="GVA62" s="146"/>
      <c r="GVB62" s="146"/>
      <c r="GVC62" s="146"/>
      <c r="GVD62" s="146"/>
      <c r="GVE62" s="146"/>
      <c r="GVF62" s="146"/>
      <c r="GVG62" s="146"/>
      <c r="GVH62" s="146"/>
      <c r="GVI62" s="146"/>
      <c r="GVJ62" s="146"/>
      <c r="GVK62" s="146"/>
      <c r="GVL62" s="146"/>
      <c r="GVM62" s="146"/>
      <c r="GVN62" s="146"/>
      <c r="GVO62" s="146"/>
      <c r="GVP62" s="146"/>
      <c r="GVQ62" s="146"/>
      <c r="GVR62" s="146"/>
      <c r="GVS62" s="146"/>
      <c r="GVT62" s="146"/>
      <c r="GVU62" s="146"/>
      <c r="GVV62" s="146"/>
      <c r="GVW62" s="146"/>
      <c r="GVX62" s="146"/>
      <c r="GVY62" s="146"/>
      <c r="GVZ62" s="146"/>
      <c r="GWA62" s="146"/>
      <c r="GWB62" s="146"/>
      <c r="GWC62" s="146"/>
      <c r="GWD62" s="146"/>
      <c r="GWE62" s="146"/>
      <c r="GWF62" s="146"/>
      <c r="GWG62" s="146"/>
      <c r="GWH62" s="146"/>
      <c r="GWI62" s="146"/>
      <c r="GWJ62" s="146"/>
      <c r="GWK62" s="146"/>
      <c r="GWL62" s="146"/>
      <c r="GWM62" s="146"/>
      <c r="GWN62" s="146"/>
      <c r="GWO62" s="146"/>
      <c r="GWP62" s="146"/>
      <c r="GWQ62" s="146"/>
      <c r="GWR62" s="146"/>
      <c r="GWS62" s="146"/>
      <c r="GWT62" s="146"/>
      <c r="GWU62" s="146"/>
      <c r="GWV62" s="146"/>
      <c r="GWW62" s="146"/>
      <c r="GWX62" s="146"/>
      <c r="GWY62" s="146"/>
      <c r="GWZ62" s="146"/>
      <c r="GXA62" s="146"/>
      <c r="GXB62" s="146"/>
      <c r="GXC62" s="146"/>
      <c r="GXD62" s="146"/>
      <c r="GXE62" s="146"/>
      <c r="GXF62" s="146"/>
      <c r="GXG62" s="146"/>
      <c r="GXH62" s="146"/>
      <c r="GXI62" s="146"/>
      <c r="GXJ62" s="146"/>
      <c r="GXK62" s="146"/>
      <c r="GXL62" s="146"/>
      <c r="GXM62" s="146"/>
      <c r="GXN62" s="146"/>
      <c r="GXO62" s="146"/>
      <c r="GXP62" s="146"/>
      <c r="GXQ62" s="146"/>
      <c r="GXR62" s="146"/>
      <c r="GXS62" s="146"/>
      <c r="GXT62" s="146"/>
      <c r="GXU62" s="146"/>
      <c r="GXV62" s="146"/>
      <c r="GXW62" s="146"/>
      <c r="GXX62" s="146"/>
      <c r="GXY62" s="146"/>
      <c r="GXZ62" s="146"/>
      <c r="GYA62" s="146"/>
      <c r="GYB62" s="146"/>
      <c r="GYC62" s="146"/>
      <c r="GYD62" s="146"/>
      <c r="GYE62" s="146"/>
      <c r="GYF62" s="146"/>
      <c r="GYG62" s="146"/>
      <c r="GYH62" s="146"/>
      <c r="GYI62" s="146"/>
      <c r="GYJ62" s="146"/>
      <c r="GYK62" s="146"/>
      <c r="GYL62" s="146"/>
      <c r="GYM62" s="146"/>
      <c r="GYN62" s="146"/>
      <c r="GYO62" s="146"/>
      <c r="GYP62" s="146"/>
      <c r="GYQ62" s="146"/>
      <c r="GYR62" s="146"/>
      <c r="GYS62" s="146"/>
      <c r="GYT62" s="146"/>
      <c r="GYU62" s="146"/>
      <c r="GYV62" s="146"/>
      <c r="GYW62" s="146"/>
      <c r="GYX62" s="146"/>
      <c r="GYY62" s="146"/>
      <c r="GYZ62" s="146"/>
      <c r="GZA62" s="146"/>
      <c r="GZB62" s="146"/>
      <c r="GZC62" s="146"/>
      <c r="GZD62" s="146"/>
      <c r="GZE62" s="146"/>
      <c r="GZF62" s="146"/>
      <c r="GZG62" s="146"/>
      <c r="GZH62" s="146"/>
      <c r="GZI62" s="146"/>
      <c r="GZJ62" s="146"/>
      <c r="GZK62" s="146"/>
      <c r="GZL62" s="146"/>
      <c r="GZM62" s="146"/>
      <c r="GZN62" s="146"/>
      <c r="GZO62" s="146"/>
      <c r="GZP62" s="146"/>
      <c r="GZQ62" s="146"/>
      <c r="GZR62" s="146"/>
      <c r="GZS62" s="146"/>
      <c r="GZT62" s="146"/>
      <c r="GZU62" s="146"/>
      <c r="GZV62" s="146"/>
      <c r="GZW62" s="146"/>
      <c r="GZX62" s="146"/>
      <c r="GZY62" s="146"/>
      <c r="GZZ62" s="146"/>
      <c r="HAA62" s="146"/>
      <c r="HAB62" s="146"/>
      <c r="HAC62" s="146"/>
      <c r="HAD62" s="146"/>
      <c r="HAE62" s="146"/>
      <c r="HAF62" s="146"/>
      <c r="HAG62" s="146"/>
      <c r="HAH62" s="146"/>
      <c r="HAI62" s="146"/>
      <c r="HAJ62" s="146"/>
      <c r="HAK62" s="146"/>
      <c r="HAL62" s="146"/>
      <c r="HAM62" s="146"/>
      <c r="HAN62" s="146"/>
      <c r="HAO62" s="146"/>
      <c r="HAP62" s="146"/>
      <c r="HAQ62" s="146"/>
      <c r="HAR62" s="146"/>
      <c r="HAS62" s="146"/>
      <c r="HAT62" s="146"/>
      <c r="HAU62" s="146"/>
      <c r="HAV62" s="146"/>
      <c r="HAW62" s="146"/>
      <c r="HAX62" s="146"/>
      <c r="HAY62" s="146"/>
      <c r="HAZ62" s="146"/>
      <c r="HBA62" s="146"/>
      <c r="HBB62" s="146"/>
      <c r="HBC62" s="146"/>
      <c r="HBD62" s="146"/>
      <c r="HBE62" s="146"/>
      <c r="HBF62" s="146"/>
      <c r="HBG62" s="146"/>
      <c r="HBH62" s="146"/>
      <c r="HBI62" s="146"/>
      <c r="HBJ62" s="146"/>
      <c r="HBK62" s="146"/>
      <c r="HBL62" s="146"/>
      <c r="HBM62" s="146"/>
      <c r="HBN62" s="146"/>
      <c r="HBO62" s="146"/>
      <c r="HBP62" s="146"/>
      <c r="HBQ62" s="146"/>
      <c r="HBR62" s="146"/>
      <c r="HBS62" s="146"/>
      <c r="HBT62" s="146"/>
      <c r="HBU62" s="146"/>
      <c r="HBV62" s="146"/>
      <c r="HBW62" s="146"/>
      <c r="HBX62" s="146"/>
      <c r="HBY62" s="146"/>
      <c r="HBZ62" s="146"/>
      <c r="HCA62" s="146"/>
      <c r="HCB62" s="146"/>
      <c r="HCC62" s="146"/>
      <c r="HCD62" s="146"/>
      <c r="HCE62" s="146"/>
      <c r="HCF62" s="146"/>
      <c r="HCG62" s="146"/>
      <c r="HCH62" s="146"/>
      <c r="HCI62" s="146"/>
      <c r="HCJ62" s="146"/>
      <c r="HCK62" s="146"/>
      <c r="HCL62" s="146"/>
      <c r="HCM62" s="146"/>
      <c r="HCN62" s="146"/>
      <c r="HCO62" s="146"/>
      <c r="HCP62" s="146"/>
      <c r="HCQ62" s="146"/>
      <c r="HCR62" s="146"/>
      <c r="HCS62" s="146"/>
      <c r="HCT62" s="146"/>
      <c r="HCU62" s="146"/>
      <c r="HCV62" s="146"/>
      <c r="HCW62" s="146"/>
      <c r="HCX62" s="146"/>
      <c r="HCY62" s="146"/>
      <c r="HCZ62" s="146"/>
      <c r="HDA62" s="146"/>
      <c r="HDB62" s="146"/>
      <c r="HDC62" s="146"/>
      <c r="HDD62" s="146"/>
      <c r="HDE62" s="146"/>
      <c r="HDF62" s="146"/>
      <c r="HDG62" s="146"/>
      <c r="HDH62" s="146"/>
      <c r="HDI62" s="146"/>
      <c r="HDJ62" s="146"/>
      <c r="HDK62" s="146"/>
      <c r="HDL62" s="146"/>
      <c r="HDM62" s="146"/>
      <c r="HDN62" s="146"/>
      <c r="HDO62" s="146"/>
      <c r="HDP62" s="146"/>
      <c r="HDQ62" s="146"/>
      <c r="HDR62" s="146"/>
      <c r="HDS62" s="146"/>
      <c r="HDT62" s="146"/>
      <c r="HDU62" s="146"/>
      <c r="HDV62" s="146"/>
      <c r="HDW62" s="146"/>
      <c r="HDX62" s="146"/>
      <c r="HDY62" s="146"/>
      <c r="HDZ62" s="146"/>
      <c r="HEA62" s="146"/>
      <c r="HEB62" s="146"/>
      <c r="HEC62" s="146"/>
      <c r="HED62" s="146"/>
      <c r="HEE62" s="146"/>
      <c r="HEF62" s="146"/>
      <c r="HEG62" s="146"/>
      <c r="HEH62" s="146"/>
      <c r="HEI62" s="146"/>
      <c r="HEJ62" s="146"/>
      <c r="HEK62" s="146"/>
      <c r="HEL62" s="146"/>
      <c r="HEM62" s="146"/>
      <c r="HEN62" s="146"/>
      <c r="HEO62" s="146"/>
      <c r="HEP62" s="146"/>
      <c r="HEQ62" s="146"/>
      <c r="HER62" s="146"/>
      <c r="HES62" s="146"/>
      <c r="HET62" s="146"/>
      <c r="HEU62" s="146"/>
      <c r="HEV62" s="146"/>
      <c r="HEW62" s="146"/>
      <c r="HEX62" s="146"/>
      <c r="HEY62" s="146"/>
      <c r="HEZ62" s="146"/>
      <c r="HFA62" s="146"/>
      <c r="HFB62" s="146"/>
      <c r="HFC62" s="146"/>
      <c r="HFD62" s="146"/>
      <c r="HFE62" s="146"/>
      <c r="HFF62" s="146"/>
      <c r="HFG62" s="146"/>
      <c r="HFH62" s="146"/>
      <c r="HFI62" s="146"/>
      <c r="HFJ62" s="146"/>
      <c r="HFK62" s="146"/>
      <c r="HFL62" s="146"/>
      <c r="HFM62" s="146"/>
      <c r="HFN62" s="146"/>
      <c r="HFO62" s="146"/>
      <c r="HFP62" s="146"/>
      <c r="HFQ62" s="146"/>
      <c r="HFR62" s="146"/>
      <c r="HFS62" s="146"/>
      <c r="HFT62" s="146"/>
      <c r="HFU62" s="146"/>
      <c r="HFV62" s="146"/>
      <c r="HFW62" s="146"/>
      <c r="HFX62" s="146"/>
      <c r="HFY62" s="146"/>
      <c r="HFZ62" s="146"/>
      <c r="HGA62" s="146"/>
      <c r="HGB62" s="146"/>
      <c r="HGC62" s="146"/>
      <c r="HGD62" s="146"/>
      <c r="HGE62" s="146"/>
      <c r="HGF62" s="146"/>
      <c r="HGG62" s="146"/>
      <c r="HGH62" s="146"/>
      <c r="HGI62" s="146"/>
      <c r="HGJ62" s="146"/>
      <c r="HGK62" s="146"/>
      <c r="HGL62" s="146"/>
      <c r="HGM62" s="146"/>
      <c r="HGN62" s="146"/>
      <c r="HGO62" s="146"/>
      <c r="HGP62" s="146"/>
      <c r="HGQ62" s="146"/>
      <c r="HGR62" s="146"/>
      <c r="HGS62" s="146"/>
      <c r="HGT62" s="146"/>
      <c r="HGU62" s="146"/>
      <c r="HGV62" s="146"/>
      <c r="HGW62" s="146"/>
      <c r="HGX62" s="146"/>
      <c r="HGY62" s="146"/>
      <c r="HGZ62" s="146"/>
      <c r="HHA62" s="146"/>
      <c r="HHB62" s="146"/>
      <c r="HHC62" s="146"/>
      <c r="HHD62" s="146"/>
      <c r="HHE62" s="146"/>
      <c r="HHF62" s="146"/>
      <c r="HHG62" s="146"/>
      <c r="HHH62" s="146"/>
      <c r="HHI62" s="146"/>
      <c r="HHJ62" s="146"/>
      <c r="HHK62" s="146"/>
      <c r="HHL62" s="146"/>
      <c r="HHM62" s="146"/>
      <c r="HHN62" s="146"/>
      <c r="HHO62" s="146"/>
      <c r="HHP62" s="146"/>
      <c r="HHQ62" s="146"/>
      <c r="HHR62" s="146"/>
      <c r="HHS62" s="146"/>
      <c r="HHT62" s="146"/>
      <c r="HHU62" s="146"/>
      <c r="HHV62" s="146"/>
      <c r="HHW62" s="146"/>
      <c r="HHX62" s="146"/>
      <c r="HHY62" s="146"/>
      <c r="HHZ62" s="146"/>
      <c r="HIA62" s="146"/>
      <c r="HIB62" s="146"/>
      <c r="HIC62" s="146"/>
      <c r="HID62" s="146"/>
      <c r="HIE62" s="146"/>
      <c r="HIF62" s="146"/>
      <c r="HIG62" s="146"/>
      <c r="HIH62" s="146"/>
      <c r="HII62" s="146"/>
      <c r="HIJ62" s="146"/>
      <c r="HIK62" s="146"/>
      <c r="HIL62" s="146"/>
      <c r="HIM62" s="146"/>
      <c r="HIN62" s="146"/>
      <c r="HIO62" s="146"/>
      <c r="HIP62" s="146"/>
      <c r="HIQ62" s="146"/>
      <c r="HIR62" s="146"/>
      <c r="HIS62" s="146"/>
      <c r="HIT62" s="146"/>
      <c r="HIU62" s="146"/>
      <c r="HIV62" s="146"/>
      <c r="HIW62" s="146"/>
      <c r="HIX62" s="146"/>
      <c r="HIY62" s="146"/>
      <c r="HIZ62" s="146"/>
      <c r="HJA62" s="146"/>
      <c r="HJB62" s="146"/>
      <c r="HJC62" s="146"/>
      <c r="HJD62" s="146"/>
      <c r="HJE62" s="146"/>
      <c r="HJF62" s="146"/>
      <c r="HJG62" s="146"/>
      <c r="HJH62" s="146"/>
      <c r="HJI62" s="146"/>
      <c r="HJJ62" s="146"/>
      <c r="HJK62" s="146"/>
      <c r="HJL62" s="146"/>
      <c r="HJM62" s="146"/>
      <c r="HJN62" s="146"/>
      <c r="HJO62" s="146"/>
      <c r="HJP62" s="146"/>
      <c r="HJQ62" s="146"/>
      <c r="HJR62" s="146"/>
      <c r="HJS62" s="146"/>
      <c r="HJT62" s="146"/>
      <c r="HJU62" s="146"/>
      <c r="HJV62" s="146"/>
      <c r="HJW62" s="146"/>
      <c r="HJX62" s="146"/>
      <c r="HJY62" s="146"/>
      <c r="HJZ62" s="146"/>
      <c r="HKA62" s="146"/>
      <c r="HKB62" s="146"/>
      <c r="HKC62" s="146"/>
      <c r="HKD62" s="146"/>
      <c r="HKE62" s="146"/>
      <c r="HKF62" s="146"/>
      <c r="HKG62" s="146"/>
      <c r="HKH62" s="146"/>
      <c r="HKI62" s="146"/>
      <c r="HKJ62" s="146"/>
      <c r="HKK62" s="146"/>
      <c r="HKL62" s="146"/>
      <c r="HKM62" s="146"/>
      <c r="HKN62" s="146"/>
      <c r="HKO62" s="146"/>
      <c r="HKP62" s="146"/>
      <c r="HKQ62" s="146"/>
      <c r="HKR62" s="146"/>
      <c r="HKS62" s="146"/>
      <c r="HKT62" s="146"/>
      <c r="HKU62" s="146"/>
      <c r="HKV62" s="146"/>
      <c r="HKW62" s="146"/>
      <c r="HKX62" s="146"/>
      <c r="HKY62" s="146"/>
      <c r="HKZ62" s="146"/>
      <c r="HLA62" s="146"/>
      <c r="HLB62" s="146"/>
      <c r="HLC62" s="146"/>
      <c r="HLD62" s="146"/>
      <c r="HLE62" s="146"/>
      <c r="HLF62" s="146"/>
      <c r="HLG62" s="146"/>
      <c r="HLH62" s="146"/>
      <c r="HLI62" s="146"/>
      <c r="HLJ62" s="146"/>
      <c r="HLK62" s="146"/>
      <c r="HLL62" s="146"/>
      <c r="HLM62" s="146"/>
      <c r="HLN62" s="146"/>
      <c r="HLO62" s="146"/>
      <c r="HLP62" s="146"/>
      <c r="HLQ62" s="146"/>
      <c r="HLR62" s="146"/>
      <c r="HLS62" s="146"/>
      <c r="HLT62" s="146"/>
      <c r="HLU62" s="146"/>
      <c r="HLV62" s="146"/>
      <c r="HLW62" s="146"/>
      <c r="HLX62" s="146"/>
      <c r="HLY62" s="146"/>
      <c r="HLZ62" s="146"/>
      <c r="HMA62" s="146"/>
      <c r="HMB62" s="146"/>
      <c r="HMC62" s="146"/>
      <c r="HMD62" s="146"/>
      <c r="HME62" s="146"/>
      <c r="HMF62" s="146"/>
      <c r="HMG62" s="146"/>
      <c r="HMH62" s="146"/>
      <c r="HMI62" s="146"/>
      <c r="HMJ62" s="146"/>
      <c r="HMK62" s="146"/>
      <c r="HML62" s="146"/>
      <c r="HMM62" s="146"/>
      <c r="HMN62" s="146"/>
      <c r="HMO62" s="146"/>
      <c r="HMP62" s="146"/>
      <c r="HMQ62" s="146"/>
      <c r="HMR62" s="146"/>
      <c r="HMS62" s="146"/>
      <c r="HMT62" s="146"/>
      <c r="HMU62" s="146"/>
      <c r="HMV62" s="146"/>
      <c r="HMW62" s="146"/>
      <c r="HMX62" s="146"/>
      <c r="HMY62" s="146"/>
      <c r="HMZ62" s="146"/>
      <c r="HNA62" s="146"/>
      <c r="HNB62" s="146"/>
      <c r="HNC62" s="146"/>
      <c r="HND62" s="146"/>
      <c r="HNE62" s="146"/>
      <c r="HNF62" s="146"/>
      <c r="HNG62" s="146"/>
      <c r="HNH62" s="146"/>
      <c r="HNI62" s="146"/>
      <c r="HNJ62" s="146"/>
      <c r="HNK62" s="146"/>
      <c r="HNL62" s="146"/>
      <c r="HNM62" s="146"/>
      <c r="HNN62" s="146"/>
      <c r="HNO62" s="146"/>
      <c r="HNP62" s="146"/>
      <c r="HNQ62" s="146"/>
      <c r="HNR62" s="146"/>
      <c r="HNS62" s="146"/>
      <c r="HNT62" s="146"/>
      <c r="HNU62" s="146"/>
      <c r="HNV62" s="146"/>
      <c r="HNW62" s="146"/>
      <c r="HNX62" s="146"/>
      <c r="HNY62" s="146"/>
      <c r="HNZ62" s="146"/>
      <c r="HOA62" s="146"/>
      <c r="HOB62" s="146"/>
      <c r="HOC62" s="146"/>
      <c r="HOD62" s="146"/>
      <c r="HOE62" s="146"/>
      <c r="HOF62" s="146"/>
      <c r="HOG62" s="146"/>
      <c r="HOH62" s="146"/>
      <c r="HOI62" s="146"/>
      <c r="HOJ62" s="146"/>
      <c r="HOK62" s="146"/>
      <c r="HOL62" s="146"/>
      <c r="HOM62" s="146"/>
      <c r="HON62" s="146"/>
      <c r="HOO62" s="146"/>
      <c r="HOP62" s="146"/>
      <c r="HOQ62" s="146"/>
      <c r="HOR62" s="146"/>
      <c r="HOS62" s="146"/>
      <c r="HOT62" s="146"/>
      <c r="HOU62" s="146"/>
      <c r="HOV62" s="146"/>
      <c r="HOW62" s="146"/>
      <c r="HOX62" s="146"/>
      <c r="HOY62" s="146"/>
      <c r="HOZ62" s="146"/>
      <c r="HPA62" s="146"/>
      <c r="HPB62" s="146"/>
      <c r="HPC62" s="146"/>
      <c r="HPD62" s="146"/>
      <c r="HPE62" s="146"/>
      <c r="HPF62" s="146"/>
      <c r="HPG62" s="146"/>
      <c r="HPH62" s="146"/>
      <c r="HPI62" s="146"/>
      <c r="HPJ62" s="146"/>
      <c r="HPK62" s="146"/>
      <c r="HPL62" s="146"/>
      <c r="HPM62" s="146"/>
      <c r="HPN62" s="146"/>
      <c r="HPO62" s="146"/>
      <c r="HPP62" s="146"/>
      <c r="HPQ62" s="146"/>
      <c r="HPR62" s="146"/>
      <c r="HPS62" s="146"/>
      <c r="HPT62" s="146"/>
      <c r="HPU62" s="146"/>
      <c r="HPV62" s="146"/>
      <c r="HPW62" s="146"/>
      <c r="HPX62" s="146"/>
      <c r="HPY62" s="146"/>
      <c r="HPZ62" s="146"/>
      <c r="HQA62" s="146"/>
      <c r="HQB62" s="146"/>
      <c r="HQC62" s="146"/>
      <c r="HQD62" s="146"/>
      <c r="HQE62" s="146"/>
      <c r="HQF62" s="146"/>
      <c r="HQG62" s="146"/>
      <c r="HQH62" s="146"/>
      <c r="HQI62" s="146"/>
      <c r="HQJ62" s="146"/>
      <c r="HQK62" s="146"/>
      <c r="HQL62" s="146"/>
      <c r="HQM62" s="146"/>
      <c r="HQN62" s="146"/>
      <c r="HQO62" s="146"/>
      <c r="HQP62" s="146"/>
      <c r="HQQ62" s="146"/>
      <c r="HQR62" s="146"/>
      <c r="HQS62" s="146"/>
      <c r="HQT62" s="146"/>
      <c r="HQU62" s="146"/>
      <c r="HQV62" s="146"/>
      <c r="HQW62" s="146"/>
      <c r="HQX62" s="146"/>
      <c r="HQY62" s="146"/>
      <c r="HQZ62" s="146"/>
      <c r="HRA62" s="146"/>
      <c r="HRB62" s="146"/>
      <c r="HRC62" s="146"/>
      <c r="HRD62" s="146"/>
      <c r="HRE62" s="146"/>
      <c r="HRF62" s="146"/>
      <c r="HRG62" s="146"/>
      <c r="HRH62" s="146"/>
      <c r="HRI62" s="146"/>
      <c r="HRJ62" s="146"/>
      <c r="HRK62" s="146"/>
      <c r="HRL62" s="146"/>
      <c r="HRM62" s="146"/>
      <c r="HRN62" s="146"/>
      <c r="HRO62" s="146"/>
      <c r="HRP62" s="146"/>
      <c r="HRQ62" s="146"/>
      <c r="HRR62" s="146"/>
      <c r="HRS62" s="146"/>
      <c r="HRT62" s="146"/>
      <c r="HRU62" s="146"/>
      <c r="HRV62" s="146"/>
      <c r="HRW62" s="146"/>
      <c r="HRX62" s="146"/>
      <c r="HRY62" s="146"/>
      <c r="HRZ62" s="146"/>
      <c r="HSA62" s="146"/>
      <c r="HSB62" s="146"/>
      <c r="HSC62" s="146"/>
      <c r="HSD62" s="146"/>
      <c r="HSE62" s="146"/>
      <c r="HSF62" s="146"/>
      <c r="HSG62" s="146"/>
      <c r="HSH62" s="146"/>
      <c r="HSI62" s="146"/>
      <c r="HSJ62" s="146"/>
      <c r="HSK62" s="146"/>
      <c r="HSL62" s="146"/>
      <c r="HSM62" s="146"/>
      <c r="HSN62" s="146"/>
      <c r="HSO62" s="146"/>
      <c r="HSP62" s="146"/>
      <c r="HSQ62" s="146"/>
      <c r="HSR62" s="146"/>
      <c r="HSS62" s="146"/>
      <c r="HST62" s="146"/>
      <c r="HSU62" s="146"/>
      <c r="HSV62" s="146"/>
      <c r="HSW62" s="146"/>
      <c r="HSX62" s="146"/>
      <c r="HSY62" s="146"/>
      <c r="HSZ62" s="146"/>
      <c r="HTA62" s="146"/>
      <c r="HTB62" s="146"/>
      <c r="HTC62" s="146"/>
      <c r="HTD62" s="146"/>
      <c r="HTE62" s="146"/>
      <c r="HTF62" s="146"/>
      <c r="HTG62" s="146"/>
      <c r="HTH62" s="146"/>
      <c r="HTI62" s="146"/>
      <c r="HTJ62" s="146"/>
      <c r="HTK62" s="146"/>
      <c r="HTL62" s="146"/>
      <c r="HTM62" s="146"/>
      <c r="HTN62" s="146"/>
      <c r="HTO62" s="146"/>
      <c r="HTP62" s="146"/>
      <c r="HTQ62" s="146"/>
      <c r="HTR62" s="146"/>
      <c r="HTS62" s="146"/>
      <c r="HTT62" s="146"/>
      <c r="HTU62" s="146"/>
      <c r="HTV62" s="146"/>
      <c r="HTW62" s="146"/>
      <c r="HTX62" s="146"/>
      <c r="HTY62" s="146"/>
      <c r="HTZ62" s="146"/>
      <c r="HUA62" s="146"/>
      <c r="HUB62" s="146"/>
      <c r="HUC62" s="146"/>
      <c r="HUD62" s="146"/>
      <c r="HUE62" s="146"/>
      <c r="HUF62" s="146"/>
      <c r="HUG62" s="146"/>
      <c r="HUH62" s="146"/>
      <c r="HUI62" s="146"/>
      <c r="HUJ62" s="146"/>
      <c r="HUK62" s="146"/>
      <c r="HUL62" s="146"/>
      <c r="HUM62" s="146"/>
      <c r="HUN62" s="146"/>
      <c r="HUO62" s="146"/>
      <c r="HUP62" s="146"/>
      <c r="HUQ62" s="146"/>
      <c r="HUR62" s="146"/>
      <c r="HUS62" s="146"/>
      <c r="HUT62" s="146"/>
      <c r="HUU62" s="146"/>
      <c r="HUV62" s="146"/>
      <c r="HUW62" s="146"/>
      <c r="HUX62" s="146"/>
      <c r="HUY62" s="146"/>
      <c r="HUZ62" s="146"/>
      <c r="HVA62" s="146"/>
      <c r="HVB62" s="146"/>
      <c r="HVC62" s="146"/>
      <c r="HVD62" s="146"/>
      <c r="HVE62" s="146"/>
      <c r="HVF62" s="146"/>
      <c r="HVG62" s="146"/>
      <c r="HVH62" s="146"/>
      <c r="HVI62" s="146"/>
      <c r="HVJ62" s="146"/>
      <c r="HVK62" s="146"/>
      <c r="HVL62" s="146"/>
      <c r="HVM62" s="146"/>
      <c r="HVN62" s="146"/>
      <c r="HVO62" s="146"/>
      <c r="HVP62" s="146"/>
      <c r="HVQ62" s="146"/>
      <c r="HVR62" s="146"/>
      <c r="HVS62" s="146"/>
      <c r="HVT62" s="146"/>
      <c r="HVU62" s="146"/>
      <c r="HVV62" s="146"/>
      <c r="HVW62" s="146"/>
      <c r="HVX62" s="146"/>
      <c r="HVY62" s="146"/>
      <c r="HVZ62" s="146"/>
      <c r="HWA62" s="146"/>
      <c r="HWB62" s="146"/>
      <c r="HWC62" s="146"/>
      <c r="HWD62" s="146"/>
      <c r="HWE62" s="146"/>
      <c r="HWF62" s="146"/>
      <c r="HWG62" s="146"/>
      <c r="HWH62" s="146"/>
      <c r="HWI62" s="146"/>
      <c r="HWJ62" s="146"/>
      <c r="HWK62" s="146"/>
      <c r="HWL62" s="146"/>
      <c r="HWM62" s="146"/>
      <c r="HWN62" s="146"/>
      <c r="HWO62" s="146"/>
      <c r="HWP62" s="146"/>
      <c r="HWQ62" s="146"/>
      <c r="HWR62" s="146"/>
      <c r="HWS62" s="146"/>
      <c r="HWT62" s="146"/>
      <c r="HWU62" s="146"/>
      <c r="HWV62" s="146"/>
      <c r="HWW62" s="146"/>
      <c r="HWX62" s="146"/>
      <c r="HWY62" s="146"/>
      <c r="HWZ62" s="146"/>
      <c r="HXA62" s="146"/>
      <c r="HXB62" s="146"/>
      <c r="HXC62" s="146"/>
      <c r="HXD62" s="146"/>
      <c r="HXE62" s="146"/>
      <c r="HXF62" s="146"/>
      <c r="HXG62" s="146"/>
      <c r="HXH62" s="146"/>
      <c r="HXI62" s="146"/>
      <c r="HXJ62" s="146"/>
      <c r="HXK62" s="146"/>
      <c r="HXL62" s="146"/>
      <c r="HXM62" s="146"/>
      <c r="HXN62" s="146"/>
      <c r="HXO62" s="146"/>
      <c r="HXP62" s="146"/>
      <c r="HXQ62" s="146"/>
      <c r="HXR62" s="146"/>
      <c r="HXS62" s="146"/>
      <c r="HXT62" s="146"/>
      <c r="HXU62" s="146"/>
      <c r="HXV62" s="146"/>
      <c r="HXW62" s="146"/>
      <c r="HXX62" s="146"/>
      <c r="HXY62" s="146"/>
      <c r="HXZ62" s="146"/>
      <c r="HYA62" s="146"/>
      <c r="HYB62" s="146"/>
      <c r="HYC62" s="146"/>
      <c r="HYD62" s="146"/>
      <c r="HYE62" s="146"/>
      <c r="HYF62" s="146"/>
      <c r="HYG62" s="146"/>
      <c r="HYH62" s="146"/>
      <c r="HYI62" s="146"/>
      <c r="HYJ62" s="146"/>
      <c r="HYK62" s="146"/>
      <c r="HYL62" s="146"/>
      <c r="HYM62" s="146"/>
      <c r="HYN62" s="146"/>
      <c r="HYO62" s="146"/>
      <c r="HYP62" s="146"/>
      <c r="HYQ62" s="146"/>
      <c r="HYR62" s="146"/>
      <c r="HYS62" s="146"/>
      <c r="HYT62" s="146"/>
      <c r="HYU62" s="146"/>
      <c r="HYV62" s="146"/>
      <c r="HYW62" s="146"/>
      <c r="HYX62" s="146"/>
      <c r="HYY62" s="146"/>
      <c r="HYZ62" s="146"/>
      <c r="HZA62" s="146"/>
      <c r="HZB62" s="146"/>
      <c r="HZC62" s="146"/>
      <c r="HZD62" s="146"/>
      <c r="HZE62" s="146"/>
      <c r="HZF62" s="146"/>
      <c r="HZG62" s="146"/>
      <c r="HZH62" s="146"/>
      <c r="HZI62" s="146"/>
      <c r="HZJ62" s="146"/>
      <c r="HZK62" s="146"/>
      <c r="HZL62" s="146"/>
      <c r="HZM62" s="146"/>
      <c r="HZN62" s="146"/>
      <c r="HZO62" s="146"/>
      <c r="HZP62" s="146"/>
      <c r="HZQ62" s="146"/>
      <c r="HZR62" s="146"/>
      <c r="HZS62" s="146"/>
      <c r="HZT62" s="146"/>
      <c r="HZU62" s="146"/>
      <c r="HZV62" s="146"/>
      <c r="HZW62" s="146"/>
      <c r="HZX62" s="146"/>
      <c r="HZY62" s="146"/>
      <c r="HZZ62" s="146"/>
      <c r="IAA62" s="146"/>
      <c r="IAB62" s="146"/>
      <c r="IAC62" s="146"/>
      <c r="IAD62" s="146"/>
      <c r="IAE62" s="146"/>
      <c r="IAF62" s="146"/>
      <c r="IAG62" s="146"/>
      <c r="IAH62" s="146"/>
      <c r="IAI62" s="146"/>
      <c r="IAJ62" s="146"/>
      <c r="IAK62" s="146"/>
      <c r="IAL62" s="146"/>
      <c r="IAM62" s="146"/>
      <c r="IAN62" s="146"/>
      <c r="IAO62" s="146"/>
      <c r="IAP62" s="146"/>
      <c r="IAQ62" s="146"/>
      <c r="IAR62" s="146"/>
      <c r="IAS62" s="146"/>
      <c r="IAT62" s="146"/>
      <c r="IAU62" s="146"/>
      <c r="IAV62" s="146"/>
      <c r="IAW62" s="146"/>
      <c r="IAX62" s="146"/>
      <c r="IAY62" s="146"/>
      <c r="IAZ62" s="146"/>
      <c r="IBA62" s="146"/>
      <c r="IBB62" s="146"/>
      <c r="IBC62" s="146"/>
      <c r="IBD62" s="146"/>
      <c r="IBE62" s="146"/>
      <c r="IBF62" s="146"/>
      <c r="IBG62" s="146"/>
      <c r="IBH62" s="146"/>
      <c r="IBI62" s="146"/>
      <c r="IBJ62" s="146"/>
      <c r="IBK62" s="146"/>
      <c r="IBL62" s="146"/>
      <c r="IBM62" s="146"/>
      <c r="IBN62" s="146"/>
      <c r="IBO62" s="146"/>
      <c r="IBP62" s="146"/>
      <c r="IBQ62" s="146"/>
      <c r="IBR62" s="146"/>
      <c r="IBS62" s="146"/>
      <c r="IBT62" s="146"/>
      <c r="IBU62" s="146"/>
      <c r="IBV62" s="146"/>
      <c r="IBW62" s="146"/>
      <c r="IBX62" s="146"/>
      <c r="IBY62" s="146"/>
      <c r="IBZ62" s="146"/>
      <c r="ICA62" s="146"/>
      <c r="ICB62" s="146"/>
      <c r="ICC62" s="146"/>
      <c r="ICD62" s="146"/>
      <c r="ICE62" s="146"/>
      <c r="ICF62" s="146"/>
      <c r="ICG62" s="146"/>
      <c r="ICH62" s="146"/>
      <c r="ICI62" s="146"/>
      <c r="ICJ62" s="146"/>
      <c r="ICK62" s="146"/>
      <c r="ICL62" s="146"/>
      <c r="ICM62" s="146"/>
      <c r="ICN62" s="146"/>
      <c r="ICO62" s="146"/>
      <c r="ICP62" s="146"/>
      <c r="ICQ62" s="146"/>
      <c r="ICR62" s="146"/>
      <c r="ICS62" s="146"/>
      <c r="ICT62" s="146"/>
      <c r="ICU62" s="146"/>
      <c r="ICV62" s="146"/>
      <c r="ICW62" s="146"/>
      <c r="ICX62" s="146"/>
      <c r="ICY62" s="146"/>
      <c r="ICZ62" s="146"/>
      <c r="IDA62" s="146"/>
      <c r="IDB62" s="146"/>
      <c r="IDC62" s="146"/>
      <c r="IDD62" s="146"/>
      <c r="IDE62" s="146"/>
      <c r="IDF62" s="146"/>
      <c r="IDG62" s="146"/>
      <c r="IDH62" s="146"/>
      <c r="IDI62" s="146"/>
      <c r="IDJ62" s="146"/>
      <c r="IDK62" s="146"/>
      <c r="IDL62" s="146"/>
      <c r="IDM62" s="146"/>
      <c r="IDN62" s="146"/>
      <c r="IDO62" s="146"/>
      <c r="IDP62" s="146"/>
      <c r="IDQ62" s="146"/>
      <c r="IDR62" s="146"/>
      <c r="IDS62" s="146"/>
      <c r="IDT62" s="146"/>
      <c r="IDU62" s="146"/>
      <c r="IDV62" s="146"/>
      <c r="IDW62" s="146"/>
      <c r="IDX62" s="146"/>
      <c r="IDY62" s="146"/>
      <c r="IDZ62" s="146"/>
      <c r="IEA62" s="146"/>
      <c r="IEB62" s="146"/>
      <c r="IEC62" s="146"/>
      <c r="IED62" s="146"/>
      <c r="IEE62" s="146"/>
      <c r="IEF62" s="146"/>
      <c r="IEG62" s="146"/>
      <c r="IEH62" s="146"/>
      <c r="IEI62" s="146"/>
      <c r="IEJ62" s="146"/>
      <c r="IEK62" s="146"/>
      <c r="IEL62" s="146"/>
      <c r="IEM62" s="146"/>
      <c r="IEN62" s="146"/>
      <c r="IEO62" s="146"/>
      <c r="IEP62" s="146"/>
      <c r="IEQ62" s="146"/>
      <c r="IER62" s="146"/>
      <c r="IES62" s="146"/>
      <c r="IET62" s="146"/>
      <c r="IEU62" s="146"/>
      <c r="IEV62" s="146"/>
      <c r="IEW62" s="146"/>
      <c r="IEX62" s="146"/>
      <c r="IEY62" s="146"/>
      <c r="IEZ62" s="146"/>
      <c r="IFA62" s="146"/>
      <c r="IFB62" s="146"/>
      <c r="IFC62" s="146"/>
      <c r="IFD62" s="146"/>
      <c r="IFE62" s="146"/>
      <c r="IFF62" s="146"/>
      <c r="IFG62" s="146"/>
      <c r="IFH62" s="146"/>
      <c r="IFI62" s="146"/>
      <c r="IFJ62" s="146"/>
      <c r="IFK62" s="146"/>
      <c r="IFL62" s="146"/>
      <c r="IFM62" s="146"/>
      <c r="IFN62" s="146"/>
      <c r="IFO62" s="146"/>
      <c r="IFP62" s="146"/>
      <c r="IFQ62" s="146"/>
      <c r="IFR62" s="146"/>
      <c r="IFS62" s="146"/>
      <c r="IFT62" s="146"/>
      <c r="IFU62" s="146"/>
      <c r="IFV62" s="146"/>
      <c r="IFW62" s="146"/>
      <c r="IFX62" s="146"/>
      <c r="IFY62" s="146"/>
      <c r="IFZ62" s="146"/>
      <c r="IGA62" s="146"/>
      <c r="IGB62" s="146"/>
      <c r="IGC62" s="146"/>
      <c r="IGD62" s="146"/>
      <c r="IGE62" s="146"/>
      <c r="IGF62" s="146"/>
      <c r="IGG62" s="146"/>
      <c r="IGH62" s="146"/>
      <c r="IGI62" s="146"/>
      <c r="IGJ62" s="146"/>
      <c r="IGK62" s="146"/>
      <c r="IGL62" s="146"/>
      <c r="IGM62" s="146"/>
      <c r="IGN62" s="146"/>
      <c r="IGO62" s="146"/>
      <c r="IGP62" s="146"/>
      <c r="IGQ62" s="146"/>
      <c r="IGR62" s="146"/>
      <c r="IGS62" s="146"/>
      <c r="IGT62" s="146"/>
      <c r="IGU62" s="146"/>
      <c r="IGV62" s="146"/>
      <c r="IGW62" s="146"/>
      <c r="IGX62" s="146"/>
      <c r="IGY62" s="146"/>
      <c r="IGZ62" s="146"/>
      <c r="IHA62" s="146"/>
      <c r="IHB62" s="146"/>
      <c r="IHC62" s="146"/>
      <c r="IHD62" s="146"/>
      <c r="IHE62" s="146"/>
      <c r="IHF62" s="146"/>
      <c r="IHG62" s="146"/>
      <c r="IHH62" s="146"/>
      <c r="IHI62" s="146"/>
      <c r="IHJ62" s="146"/>
      <c r="IHK62" s="146"/>
      <c r="IHL62" s="146"/>
      <c r="IHM62" s="146"/>
      <c r="IHN62" s="146"/>
      <c r="IHO62" s="146"/>
      <c r="IHP62" s="146"/>
      <c r="IHQ62" s="146"/>
      <c r="IHR62" s="146"/>
      <c r="IHS62" s="146"/>
      <c r="IHT62" s="146"/>
      <c r="IHU62" s="146"/>
      <c r="IHV62" s="146"/>
      <c r="IHW62" s="146"/>
      <c r="IHX62" s="146"/>
      <c r="IHY62" s="146"/>
      <c r="IHZ62" s="146"/>
      <c r="IIA62" s="146"/>
      <c r="IIB62" s="146"/>
      <c r="IIC62" s="146"/>
      <c r="IID62" s="146"/>
      <c r="IIE62" s="146"/>
      <c r="IIF62" s="146"/>
      <c r="IIG62" s="146"/>
      <c r="IIH62" s="146"/>
      <c r="III62" s="146"/>
      <c r="IIJ62" s="146"/>
      <c r="IIK62" s="146"/>
      <c r="IIL62" s="146"/>
      <c r="IIM62" s="146"/>
      <c r="IIN62" s="146"/>
      <c r="IIO62" s="146"/>
      <c r="IIP62" s="146"/>
      <c r="IIQ62" s="146"/>
      <c r="IIR62" s="146"/>
      <c r="IIS62" s="146"/>
      <c r="IIT62" s="146"/>
      <c r="IIU62" s="146"/>
      <c r="IIV62" s="146"/>
      <c r="IIW62" s="146"/>
      <c r="IIX62" s="146"/>
      <c r="IIY62" s="146"/>
      <c r="IIZ62" s="146"/>
      <c r="IJA62" s="146"/>
      <c r="IJB62" s="146"/>
      <c r="IJC62" s="146"/>
      <c r="IJD62" s="146"/>
      <c r="IJE62" s="146"/>
      <c r="IJF62" s="146"/>
      <c r="IJG62" s="146"/>
      <c r="IJH62" s="146"/>
      <c r="IJI62" s="146"/>
      <c r="IJJ62" s="146"/>
      <c r="IJK62" s="146"/>
      <c r="IJL62" s="146"/>
      <c r="IJM62" s="146"/>
      <c r="IJN62" s="146"/>
      <c r="IJO62" s="146"/>
      <c r="IJP62" s="146"/>
      <c r="IJQ62" s="146"/>
      <c r="IJR62" s="146"/>
      <c r="IJS62" s="146"/>
      <c r="IJT62" s="146"/>
      <c r="IJU62" s="146"/>
      <c r="IJV62" s="146"/>
      <c r="IJW62" s="146"/>
      <c r="IJX62" s="146"/>
      <c r="IJY62" s="146"/>
      <c r="IJZ62" s="146"/>
      <c r="IKA62" s="146"/>
      <c r="IKB62" s="146"/>
      <c r="IKC62" s="146"/>
      <c r="IKD62" s="146"/>
      <c r="IKE62" s="146"/>
      <c r="IKF62" s="146"/>
      <c r="IKG62" s="146"/>
      <c r="IKH62" s="146"/>
      <c r="IKI62" s="146"/>
      <c r="IKJ62" s="146"/>
      <c r="IKK62" s="146"/>
      <c r="IKL62" s="146"/>
      <c r="IKM62" s="146"/>
      <c r="IKN62" s="146"/>
      <c r="IKO62" s="146"/>
      <c r="IKP62" s="146"/>
      <c r="IKQ62" s="146"/>
      <c r="IKR62" s="146"/>
      <c r="IKS62" s="146"/>
      <c r="IKT62" s="146"/>
      <c r="IKU62" s="146"/>
      <c r="IKV62" s="146"/>
      <c r="IKW62" s="146"/>
      <c r="IKX62" s="146"/>
      <c r="IKY62" s="146"/>
      <c r="IKZ62" s="146"/>
      <c r="ILA62" s="146"/>
      <c r="ILB62" s="146"/>
      <c r="ILC62" s="146"/>
      <c r="ILD62" s="146"/>
      <c r="ILE62" s="146"/>
      <c r="ILF62" s="146"/>
      <c r="ILG62" s="146"/>
      <c r="ILH62" s="146"/>
      <c r="ILI62" s="146"/>
      <c r="ILJ62" s="146"/>
      <c r="ILK62" s="146"/>
      <c r="ILL62" s="146"/>
      <c r="ILM62" s="146"/>
      <c r="ILN62" s="146"/>
      <c r="ILO62" s="146"/>
      <c r="ILP62" s="146"/>
      <c r="ILQ62" s="146"/>
      <c r="ILR62" s="146"/>
      <c r="ILS62" s="146"/>
      <c r="ILT62" s="146"/>
      <c r="ILU62" s="146"/>
      <c r="ILV62" s="146"/>
      <c r="ILW62" s="146"/>
      <c r="ILX62" s="146"/>
      <c r="ILY62" s="146"/>
      <c r="ILZ62" s="146"/>
      <c r="IMA62" s="146"/>
      <c r="IMB62" s="146"/>
      <c r="IMC62" s="146"/>
      <c r="IMD62" s="146"/>
      <c r="IME62" s="146"/>
      <c r="IMF62" s="146"/>
      <c r="IMG62" s="146"/>
      <c r="IMH62" s="146"/>
      <c r="IMI62" s="146"/>
      <c r="IMJ62" s="146"/>
      <c r="IMK62" s="146"/>
      <c r="IML62" s="146"/>
      <c r="IMM62" s="146"/>
      <c r="IMN62" s="146"/>
      <c r="IMO62" s="146"/>
      <c r="IMP62" s="146"/>
      <c r="IMQ62" s="146"/>
      <c r="IMR62" s="146"/>
      <c r="IMS62" s="146"/>
      <c r="IMT62" s="146"/>
      <c r="IMU62" s="146"/>
      <c r="IMV62" s="146"/>
      <c r="IMW62" s="146"/>
      <c r="IMX62" s="146"/>
      <c r="IMY62" s="146"/>
      <c r="IMZ62" s="146"/>
      <c r="INA62" s="146"/>
      <c r="INB62" s="146"/>
      <c r="INC62" s="146"/>
      <c r="IND62" s="146"/>
      <c r="INE62" s="146"/>
      <c r="INF62" s="146"/>
      <c r="ING62" s="146"/>
      <c r="INH62" s="146"/>
      <c r="INI62" s="146"/>
      <c r="INJ62" s="146"/>
      <c r="INK62" s="146"/>
      <c r="INL62" s="146"/>
      <c r="INM62" s="146"/>
      <c r="INN62" s="146"/>
      <c r="INO62" s="146"/>
      <c r="INP62" s="146"/>
      <c r="INQ62" s="146"/>
      <c r="INR62" s="146"/>
      <c r="INS62" s="146"/>
      <c r="INT62" s="146"/>
      <c r="INU62" s="146"/>
      <c r="INV62" s="146"/>
      <c r="INW62" s="146"/>
      <c r="INX62" s="146"/>
      <c r="INY62" s="146"/>
      <c r="INZ62" s="146"/>
      <c r="IOA62" s="146"/>
      <c r="IOB62" s="146"/>
      <c r="IOC62" s="146"/>
      <c r="IOD62" s="146"/>
      <c r="IOE62" s="146"/>
      <c r="IOF62" s="146"/>
      <c r="IOG62" s="146"/>
      <c r="IOH62" s="146"/>
      <c r="IOI62" s="146"/>
      <c r="IOJ62" s="146"/>
      <c r="IOK62" s="146"/>
      <c r="IOL62" s="146"/>
      <c r="IOM62" s="146"/>
      <c r="ION62" s="146"/>
      <c r="IOO62" s="146"/>
      <c r="IOP62" s="146"/>
      <c r="IOQ62" s="146"/>
      <c r="IOR62" s="146"/>
      <c r="IOS62" s="146"/>
      <c r="IOT62" s="146"/>
      <c r="IOU62" s="146"/>
      <c r="IOV62" s="146"/>
      <c r="IOW62" s="146"/>
      <c r="IOX62" s="146"/>
      <c r="IOY62" s="146"/>
      <c r="IOZ62" s="146"/>
      <c r="IPA62" s="146"/>
      <c r="IPB62" s="146"/>
      <c r="IPC62" s="146"/>
      <c r="IPD62" s="146"/>
      <c r="IPE62" s="146"/>
      <c r="IPF62" s="146"/>
      <c r="IPG62" s="146"/>
      <c r="IPH62" s="146"/>
      <c r="IPI62" s="146"/>
      <c r="IPJ62" s="146"/>
      <c r="IPK62" s="146"/>
      <c r="IPL62" s="146"/>
      <c r="IPM62" s="146"/>
      <c r="IPN62" s="146"/>
      <c r="IPO62" s="146"/>
      <c r="IPP62" s="146"/>
      <c r="IPQ62" s="146"/>
      <c r="IPR62" s="146"/>
      <c r="IPS62" s="146"/>
      <c r="IPT62" s="146"/>
      <c r="IPU62" s="146"/>
      <c r="IPV62" s="146"/>
      <c r="IPW62" s="146"/>
      <c r="IPX62" s="146"/>
      <c r="IPY62" s="146"/>
      <c r="IPZ62" s="146"/>
      <c r="IQA62" s="146"/>
      <c r="IQB62" s="146"/>
      <c r="IQC62" s="146"/>
      <c r="IQD62" s="146"/>
      <c r="IQE62" s="146"/>
      <c r="IQF62" s="146"/>
      <c r="IQG62" s="146"/>
      <c r="IQH62" s="146"/>
      <c r="IQI62" s="146"/>
      <c r="IQJ62" s="146"/>
      <c r="IQK62" s="146"/>
      <c r="IQL62" s="146"/>
      <c r="IQM62" s="146"/>
      <c r="IQN62" s="146"/>
      <c r="IQO62" s="146"/>
      <c r="IQP62" s="146"/>
      <c r="IQQ62" s="146"/>
      <c r="IQR62" s="146"/>
      <c r="IQS62" s="146"/>
      <c r="IQT62" s="146"/>
      <c r="IQU62" s="146"/>
      <c r="IQV62" s="146"/>
      <c r="IQW62" s="146"/>
      <c r="IQX62" s="146"/>
      <c r="IQY62" s="146"/>
      <c r="IQZ62" s="146"/>
      <c r="IRA62" s="146"/>
      <c r="IRB62" s="146"/>
      <c r="IRC62" s="146"/>
      <c r="IRD62" s="146"/>
      <c r="IRE62" s="146"/>
      <c r="IRF62" s="146"/>
      <c r="IRG62" s="146"/>
      <c r="IRH62" s="146"/>
      <c r="IRI62" s="146"/>
      <c r="IRJ62" s="146"/>
      <c r="IRK62" s="146"/>
      <c r="IRL62" s="146"/>
      <c r="IRM62" s="146"/>
      <c r="IRN62" s="146"/>
      <c r="IRO62" s="146"/>
      <c r="IRP62" s="146"/>
      <c r="IRQ62" s="146"/>
      <c r="IRR62" s="146"/>
      <c r="IRS62" s="146"/>
      <c r="IRT62" s="146"/>
      <c r="IRU62" s="146"/>
      <c r="IRV62" s="146"/>
      <c r="IRW62" s="146"/>
      <c r="IRX62" s="146"/>
      <c r="IRY62" s="146"/>
      <c r="IRZ62" s="146"/>
      <c r="ISA62" s="146"/>
      <c r="ISB62" s="146"/>
      <c r="ISC62" s="146"/>
      <c r="ISD62" s="146"/>
      <c r="ISE62" s="146"/>
      <c r="ISF62" s="146"/>
      <c r="ISG62" s="146"/>
      <c r="ISH62" s="146"/>
      <c r="ISI62" s="146"/>
      <c r="ISJ62" s="146"/>
      <c r="ISK62" s="146"/>
      <c r="ISL62" s="146"/>
      <c r="ISM62" s="146"/>
      <c r="ISN62" s="146"/>
      <c r="ISO62" s="146"/>
      <c r="ISP62" s="146"/>
      <c r="ISQ62" s="146"/>
      <c r="ISR62" s="146"/>
      <c r="ISS62" s="146"/>
      <c r="IST62" s="146"/>
      <c r="ISU62" s="146"/>
      <c r="ISV62" s="146"/>
      <c r="ISW62" s="146"/>
      <c r="ISX62" s="146"/>
      <c r="ISY62" s="146"/>
      <c r="ISZ62" s="146"/>
      <c r="ITA62" s="146"/>
      <c r="ITB62" s="146"/>
      <c r="ITC62" s="146"/>
      <c r="ITD62" s="146"/>
      <c r="ITE62" s="146"/>
      <c r="ITF62" s="146"/>
      <c r="ITG62" s="146"/>
      <c r="ITH62" s="146"/>
      <c r="ITI62" s="146"/>
      <c r="ITJ62" s="146"/>
      <c r="ITK62" s="146"/>
      <c r="ITL62" s="146"/>
      <c r="ITM62" s="146"/>
      <c r="ITN62" s="146"/>
      <c r="ITO62" s="146"/>
      <c r="ITP62" s="146"/>
      <c r="ITQ62" s="146"/>
      <c r="ITR62" s="146"/>
      <c r="ITS62" s="146"/>
      <c r="ITT62" s="146"/>
      <c r="ITU62" s="146"/>
      <c r="ITV62" s="146"/>
      <c r="ITW62" s="146"/>
      <c r="ITX62" s="146"/>
      <c r="ITY62" s="146"/>
      <c r="ITZ62" s="146"/>
      <c r="IUA62" s="146"/>
      <c r="IUB62" s="146"/>
      <c r="IUC62" s="146"/>
      <c r="IUD62" s="146"/>
      <c r="IUE62" s="146"/>
      <c r="IUF62" s="146"/>
      <c r="IUG62" s="146"/>
      <c r="IUH62" s="146"/>
      <c r="IUI62" s="146"/>
      <c r="IUJ62" s="146"/>
      <c r="IUK62" s="146"/>
      <c r="IUL62" s="146"/>
      <c r="IUM62" s="146"/>
      <c r="IUN62" s="146"/>
      <c r="IUO62" s="146"/>
      <c r="IUP62" s="146"/>
      <c r="IUQ62" s="146"/>
      <c r="IUR62" s="146"/>
      <c r="IUS62" s="146"/>
      <c r="IUT62" s="146"/>
      <c r="IUU62" s="146"/>
      <c r="IUV62" s="146"/>
      <c r="IUW62" s="146"/>
      <c r="IUX62" s="146"/>
      <c r="IUY62" s="146"/>
      <c r="IUZ62" s="146"/>
      <c r="IVA62" s="146"/>
      <c r="IVB62" s="146"/>
      <c r="IVC62" s="146"/>
      <c r="IVD62" s="146"/>
      <c r="IVE62" s="146"/>
      <c r="IVF62" s="146"/>
      <c r="IVG62" s="146"/>
      <c r="IVH62" s="146"/>
      <c r="IVI62" s="146"/>
      <c r="IVJ62" s="146"/>
      <c r="IVK62" s="146"/>
      <c r="IVL62" s="146"/>
      <c r="IVM62" s="146"/>
      <c r="IVN62" s="146"/>
      <c r="IVO62" s="146"/>
      <c r="IVP62" s="146"/>
      <c r="IVQ62" s="146"/>
      <c r="IVR62" s="146"/>
      <c r="IVS62" s="146"/>
      <c r="IVT62" s="146"/>
      <c r="IVU62" s="146"/>
      <c r="IVV62" s="146"/>
      <c r="IVW62" s="146"/>
      <c r="IVX62" s="146"/>
      <c r="IVY62" s="146"/>
      <c r="IVZ62" s="146"/>
      <c r="IWA62" s="146"/>
      <c r="IWB62" s="146"/>
      <c r="IWC62" s="146"/>
      <c r="IWD62" s="146"/>
      <c r="IWE62" s="146"/>
      <c r="IWF62" s="146"/>
      <c r="IWG62" s="146"/>
      <c r="IWH62" s="146"/>
      <c r="IWI62" s="146"/>
      <c r="IWJ62" s="146"/>
      <c r="IWK62" s="146"/>
      <c r="IWL62" s="146"/>
      <c r="IWM62" s="146"/>
      <c r="IWN62" s="146"/>
      <c r="IWO62" s="146"/>
      <c r="IWP62" s="146"/>
      <c r="IWQ62" s="146"/>
      <c r="IWR62" s="146"/>
      <c r="IWS62" s="146"/>
      <c r="IWT62" s="146"/>
      <c r="IWU62" s="146"/>
      <c r="IWV62" s="146"/>
      <c r="IWW62" s="146"/>
      <c r="IWX62" s="146"/>
      <c r="IWY62" s="146"/>
      <c r="IWZ62" s="146"/>
      <c r="IXA62" s="146"/>
      <c r="IXB62" s="146"/>
      <c r="IXC62" s="146"/>
      <c r="IXD62" s="146"/>
      <c r="IXE62" s="146"/>
      <c r="IXF62" s="146"/>
      <c r="IXG62" s="146"/>
      <c r="IXH62" s="146"/>
      <c r="IXI62" s="146"/>
      <c r="IXJ62" s="146"/>
      <c r="IXK62" s="146"/>
      <c r="IXL62" s="146"/>
      <c r="IXM62" s="146"/>
      <c r="IXN62" s="146"/>
      <c r="IXO62" s="146"/>
      <c r="IXP62" s="146"/>
      <c r="IXQ62" s="146"/>
      <c r="IXR62" s="146"/>
      <c r="IXS62" s="146"/>
      <c r="IXT62" s="146"/>
      <c r="IXU62" s="146"/>
      <c r="IXV62" s="146"/>
      <c r="IXW62" s="146"/>
      <c r="IXX62" s="146"/>
      <c r="IXY62" s="146"/>
      <c r="IXZ62" s="146"/>
      <c r="IYA62" s="146"/>
      <c r="IYB62" s="146"/>
      <c r="IYC62" s="146"/>
      <c r="IYD62" s="146"/>
      <c r="IYE62" s="146"/>
      <c r="IYF62" s="146"/>
      <c r="IYG62" s="146"/>
      <c r="IYH62" s="146"/>
      <c r="IYI62" s="146"/>
      <c r="IYJ62" s="146"/>
      <c r="IYK62" s="146"/>
      <c r="IYL62" s="146"/>
      <c r="IYM62" s="146"/>
      <c r="IYN62" s="146"/>
      <c r="IYO62" s="146"/>
      <c r="IYP62" s="146"/>
      <c r="IYQ62" s="146"/>
      <c r="IYR62" s="146"/>
      <c r="IYS62" s="146"/>
      <c r="IYT62" s="146"/>
      <c r="IYU62" s="146"/>
      <c r="IYV62" s="146"/>
      <c r="IYW62" s="146"/>
      <c r="IYX62" s="146"/>
      <c r="IYY62" s="146"/>
      <c r="IYZ62" s="146"/>
      <c r="IZA62" s="146"/>
      <c r="IZB62" s="146"/>
      <c r="IZC62" s="146"/>
      <c r="IZD62" s="146"/>
      <c r="IZE62" s="146"/>
      <c r="IZF62" s="146"/>
      <c r="IZG62" s="146"/>
      <c r="IZH62" s="146"/>
      <c r="IZI62" s="146"/>
      <c r="IZJ62" s="146"/>
      <c r="IZK62" s="146"/>
      <c r="IZL62" s="146"/>
      <c r="IZM62" s="146"/>
      <c r="IZN62" s="146"/>
      <c r="IZO62" s="146"/>
      <c r="IZP62" s="146"/>
      <c r="IZQ62" s="146"/>
      <c r="IZR62" s="146"/>
      <c r="IZS62" s="146"/>
      <c r="IZT62" s="146"/>
      <c r="IZU62" s="146"/>
      <c r="IZV62" s="146"/>
      <c r="IZW62" s="146"/>
      <c r="IZX62" s="146"/>
      <c r="IZY62" s="146"/>
      <c r="IZZ62" s="146"/>
      <c r="JAA62" s="146"/>
      <c r="JAB62" s="146"/>
      <c r="JAC62" s="146"/>
      <c r="JAD62" s="146"/>
      <c r="JAE62" s="146"/>
      <c r="JAF62" s="146"/>
      <c r="JAG62" s="146"/>
      <c r="JAH62" s="146"/>
      <c r="JAI62" s="146"/>
      <c r="JAJ62" s="146"/>
      <c r="JAK62" s="146"/>
      <c r="JAL62" s="146"/>
      <c r="JAM62" s="146"/>
      <c r="JAN62" s="146"/>
      <c r="JAO62" s="146"/>
      <c r="JAP62" s="146"/>
      <c r="JAQ62" s="146"/>
      <c r="JAR62" s="146"/>
      <c r="JAS62" s="146"/>
      <c r="JAT62" s="146"/>
      <c r="JAU62" s="146"/>
      <c r="JAV62" s="146"/>
      <c r="JAW62" s="146"/>
      <c r="JAX62" s="146"/>
      <c r="JAY62" s="146"/>
      <c r="JAZ62" s="146"/>
      <c r="JBA62" s="146"/>
      <c r="JBB62" s="146"/>
      <c r="JBC62" s="146"/>
      <c r="JBD62" s="146"/>
      <c r="JBE62" s="146"/>
      <c r="JBF62" s="146"/>
      <c r="JBG62" s="146"/>
      <c r="JBH62" s="146"/>
      <c r="JBI62" s="146"/>
      <c r="JBJ62" s="146"/>
      <c r="JBK62" s="146"/>
      <c r="JBL62" s="146"/>
      <c r="JBM62" s="146"/>
      <c r="JBN62" s="146"/>
      <c r="JBO62" s="146"/>
      <c r="JBP62" s="146"/>
      <c r="JBQ62" s="146"/>
      <c r="JBR62" s="146"/>
      <c r="JBS62" s="146"/>
      <c r="JBT62" s="146"/>
      <c r="JBU62" s="146"/>
      <c r="JBV62" s="146"/>
      <c r="JBW62" s="146"/>
      <c r="JBX62" s="146"/>
      <c r="JBY62" s="146"/>
      <c r="JBZ62" s="146"/>
      <c r="JCA62" s="146"/>
      <c r="JCB62" s="146"/>
      <c r="JCC62" s="146"/>
      <c r="JCD62" s="146"/>
      <c r="JCE62" s="146"/>
      <c r="JCF62" s="146"/>
      <c r="JCG62" s="146"/>
      <c r="JCH62" s="146"/>
      <c r="JCI62" s="146"/>
      <c r="JCJ62" s="146"/>
      <c r="JCK62" s="146"/>
      <c r="JCL62" s="146"/>
      <c r="JCM62" s="146"/>
      <c r="JCN62" s="146"/>
      <c r="JCO62" s="146"/>
      <c r="JCP62" s="146"/>
      <c r="JCQ62" s="146"/>
      <c r="JCR62" s="146"/>
      <c r="JCS62" s="146"/>
      <c r="JCT62" s="146"/>
      <c r="JCU62" s="146"/>
      <c r="JCV62" s="146"/>
      <c r="JCW62" s="146"/>
      <c r="JCX62" s="146"/>
      <c r="JCY62" s="146"/>
      <c r="JCZ62" s="146"/>
      <c r="JDA62" s="146"/>
      <c r="JDB62" s="146"/>
      <c r="JDC62" s="146"/>
      <c r="JDD62" s="146"/>
      <c r="JDE62" s="146"/>
      <c r="JDF62" s="146"/>
      <c r="JDG62" s="146"/>
      <c r="JDH62" s="146"/>
      <c r="JDI62" s="146"/>
      <c r="JDJ62" s="146"/>
      <c r="JDK62" s="146"/>
      <c r="JDL62" s="146"/>
      <c r="JDM62" s="146"/>
      <c r="JDN62" s="146"/>
      <c r="JDO62" s="146"/>
      <c r="JDP62" s="146"/>
      <c r="JDQ62" s="146"/>
      <c r="JDR62" s="146"/>
      <c r="JDS62" s="146"/>
      <c r="JDT62" s="146"/>
      <c r="JDU62" s="146"/>
      <c r="JDV62" s="146"/>
      <c r="JDW62" s="146"/>
      <c r="JDX62" s="146"/>
      <c r="JDY62" s="146"/>
      <c r="JDZ62" s="146"/>
      <c r="JEA62" s="146"/>
      <c r="JEB62" s="146"/>
      <c r="JEC62" s="146"/>
      <c r="JED62" s="146"/>
      <c r="JEE62" s="146"/>
      <c r="JEF62" s="146"/>
      <c r="JEG62" s="146"/>
      <c r="JEH62" s="146"/>
      <c r="JEI62" s="146"/>
      <c r="JEJ62" s="146"/>
      <c r="JEK62" s="146"/>
      <c r="JEL62" s="146"/>
      <c r="JEM62" s="146"/>
      <c r="JEN62" s="146"/>
      <c r="JEO62" s="146"/>
      <c r="JEP62" s="146"/>
      <c r="JEQ62" s="146"/>
      <c r="JER62" s="146"/>
      <c r="JES62" s="146"/>
      <c r="JET62" s="146"/>
      <c r="JEU62" s="146"/>
      <c r="JEV62" s="146"/>
      <c r="JEW62" s="146"/>
      <c r="JEX62" s="146"/>
      <c r="JEY62" s="146"/>
      <c r="JEZ62" s="146"/>
      <c r="JFA62" s="146"/>
      <c r="JFB62" s="146"/>
      <c r="JFC62" s="146"/>
      <c r="JFD62" s="146"/>
      <c r="JFE62" s="146"/>
      <c r="JFF62" s="146"/>
      <c r="JFG62" s="146"/>
      <c r="JFH62" s="146"/>
      <c r="JFI62" s="146"/>
      <c r="JFJ62" s="146"/>
      <c r="JFK62" s="146"/>
      <c r="JFL62" s="146"/>
      <c r="JFM62" s="146"/>
      <c r="JFN62" s="146"/>
      <c r="JFO62" s="146"/>
      <c r="JFP62" s="146"/>
      <c r="JFQ62" s="146"/>
      <c r="JFR62" s="146"/>
      <c r="JFS62" s="146"/>
      <c r="JFT62" s="146"/>
      <c r="JFU62" s="146"/>
      <c r="JFV62" s="146"/>
      <c r="JFW62" s="146"/>
      <c r="JFX62" s="146"/>
      <c r="JFY62" s="146"/>
      <c r="JFZ62" s="146"/>
      <c r="JGA62" s="146"/>
      <c r="JGB62" s="146"/>
      <c r="JGC62" s="146"/>
      <c r="JGD62" s="146"/>
      <c r="JGE62" s="146"/>
      <c r="JGF62" s="146"/>
      <c r="JGG62" s="146"/>
      <c r="JGH62" s="146"/>
      <c r="JGI62" s="146"/>
      <c r="JGJ62" s="146"/>
      <c r="JGK62" s="146"/>
      <c r="JGL62" s="146"/>
      <c r="JGM62" s="146"/>
      <c r="JGN62" s="146"/>
      <c r="JGO62" s="146"/>
      <c r="JGP62" s="146"/>
      <c r="JGQ62" s="146"/>
      <c r="JGR62" s="146"/>
      <c r="JGS62" s="146"/>
      <c r="JGT62" s="146"/>
      <c r="JGU62" s="146"/>
      <c r="JGV62" s="146"/>
      <c r="JGW62" s="146"/>
      <c r="JGX62" s="146"/>
      <c r="JGY62" s="146"/>
      <c r="JGZ62" s="146"/>
      <c r="JHA62" s="146"/>
      <c r="JHB62" s="146"/>
      <c r="JHC62" s="146"/>
      <c r="JHD62" s="146"/>
      <c r="JHE62" s="146"/>
      <c r="JHF62" s="146"/>
      <c r="JHG62" s="146"/>
      <c r="JHH62" s="146"/>
      <c r="JHI62" s="146"/>
      <c r="JHJ62" s="146"/>
      <c r="JHK62" s="146"/>
      <c r="JHL62" s="146"/>
      <c r="JHM62" s="146"/>
      <c r="JHN62" s="146"/>
      <c r="JHO62" s="146"/>
      <c r="JHP62" s="146"/>
      <c r="JHQ62" s="146"/>
      <c r="JHR62" s="146"/>
      <c r="JHS62" s="146"/>
      <c r="JHT62" s="146"/>
      <c r="JHU62" s="146"/>
      <c r="JHV62" s="146"/>
      <c r="JHW62" s="146"/>
      <c r="JHX62" s="146"/>
      <c r="JHY62" s="146"/>
      <c r="JHZ62" s="146"/>
      <c r="JIA62" s="146"/>
      <c r="JIB62" s="146"/>
      <c r="JIC62" s="146"/>
      <c r="JID62" s="146"/>
      <c r="JIE62" s="146"/>
      <c r="JIF62" s="146"/>
      <c r="JIG62" s="146"/>
      <c r="JIH62" s="146"/>
      <c r="JII62" s="146"/>
      <c r="JIJ62" s="146"/>
      <c r="JIK62" s="146"/>
      <c r="JIL62" s="146"/>
      <c r="JIM62" s="146"/>
      <c r="JIN62" s="146"/>
      <c r="JIO62" s="146"/>
      <c r="JIP62" s="146"/>
      <c r="JIQ62" s="146"/>
      <c r="JIR62" s="146"/>
      <c r="JIS62" s="146"/>
      <c r="JIT62" s="146"/>
      <c r="JIU62" s="146"/>
      <c r="JIV62" s="146"/>
      <c r="JIW62" s="146"/>
      <c r="JIX62" s="146"/>
      <c r="JIY62" s="146"/>
      <c r="JIZ62" s="146"/>
      <c r="JJA62" s="146"/>
      <c r="JJB62" s="146"/>
      <c r="JJC62" s="146"/>
      <c r="JJD62" s="146"/>
      <c r="JJE62" s="146"/>
      <c r="JJF62" s="146"/>
      <c r="JJG62" s="146"/>
      <c r="JJH62" s="146"/>
      <c r="JJI62" s="146"/>
      <c r="JJJ62" s="146"/>
      <c r="JJK62" s="146"/>
      <c r="JJL62" s="146"/>
      <c r="JJM62" s="146"/>
      <c r="JJN62" s="146"/>
      <c r="JJO62" s="146"/>
      <c r="JJP62" s="146"/>
      <c r="JJQ62" s="146"/>
      <c r="JJR62" s="146"/>
      <c r="JJS62" s="146"/>
      <c r="JJT62" s="146"/>
      <c r="JJU62" s="146"/>
      <c r="JJV62" s="146"/>
      <c r="JJW62" s="146"/>
      <c r="JJX62" s="146"/>
      <c r="JJY62" s="146"/>
      <c r="JJZ62" s="146"/>
      <c r="JKA62" s="146"/>
      <c r="JKB62" s="146"/>
      <c r="JKC62" s="146"/>
      <c r="JKD62" s="146"/>
      <c r="JKE62" s="146"/>
      <c r="JKF62" s="146"/>
      <c r="JKG62" s="146"/>
      <c r="JKH62" s="146"/>
      <c r="JKI62" s="146"/>
      <c r="JKJ62" s="146"/>
      <c r="JKK62" s="146"/>
      <c r="JKL62" s="146"/>
      <c r="JKM62" s="146"/>
      <c r="JKN62" s="146"/>
      <c r="JKO62" s="146"/>
      <c r="JKP62" s="146"/>
      <c r="JKQ62" s="146"/>
      <c r="JKR62" s="146"/>
      <c r="JKS62" s="146"/>
      <c r="JKT62" s="146"/>
      <c r="JKU62" s="146"/>
      <c r="JKV62" s="146"/>
      <c r="JKW62" s="146"/>
      <c r="JKX62" s="146"/>
      <c r="JKY62" s="146"/>
      <c r="JKZ62" s="146"/>
      <c r="JLA62" s="146"/>
      <c r="JLB62" s="146"/>
      <c r="JLC62" s="146"/>
      <c r="JLD62" s="146"/>
      <c r="JLE62" s="146"/>
      <c r="JLF62" s="146"/>
      <c r="JLG62" s="146"/>
      <c r="JLH62" s="146"/>
      <c r="JLI62" s="146"/>
      <c r="JLJ62" s="146"/>
      <c r="JLK62" s="146"/>
      <c r="JLL62" s="146"/>
      <c r="JLM62" s="146"/>
      <c r="JLN62" s="146"/>
      <c r="JLO62" s="146"/>
      <c r="JLP62" s="146"/>
      <c r="JLQ62" s="146"/>
      <c r="JLR62" s="146"/>
      <c r="JLS62" s="146"/>
      <c r="JLT62" s="146"/>
      <c r="JLU62" s="146"/>
      <c r="JLV62" s="146"/>
      <c r="JLW62" s="146"/>
      <c r="JLX62" s="146"/>
      <c r="JLY62" s="146"/>
      <c r="JLZ62" s="146"/>
      <c r="JMA62" s="146"/>
      <c r="JMB62" s="146"/>
      <c r="JMC62" s="146"/>
      <c r="JMD62" s="146"/>
      <c r="JME62" s="146"/>
      <c r="JMF62" s="146"/>
      <c r="JMG62" s="146"/>
      <c r="JMH62" s="146"/>
      <c r="JMI62" s="146"/>
      <c r="JMJ62" s="146"/>
      <c r="JMK62" s="146"/>
      <c r="JML62" s="146"/>
      <c r="JMM62" s="146"/>
      <c r="JMN62" s="146"/>
      <c r="JMO62" s="146"/>
      <c r="JMP62" s="146"/>
      <c r="JMQ62" s="146"/>
      <c r="JMR62" s="146"/>
      <c r="JMS62" s="146"/>
      <c r="JMT62" s="146"/>
      <c r="JMU62" s="146"/>
      <c r="JMV62" s="146"/>
      <c r="JMW62" s="146"/>
      <c r="JMX62" s="146"/>
      <c r="JMY62" s="146"/>
      <c r="JMZ62" s="146"/>
      <c r="JNA62" s="146"/>
      <c r="JNB62" s="146"/>
      <c r="JNC62" s="146"/>
      <c r="JND62" s="146"/>
      <c r="JNE62" s="146"/>
      <c r="JNF62" s="146"/>
      <c r="JNG62" s="146"/>
      <c r="JNH62" s="146"/>
      <c r="JNI62" s="146"/>
      <c r="JNJ62" s="146"/>
      <c r="JNK62" s="146"/>
      <c r="JNL62" s="146"/>
      <c r="JNM62" s="146"/>
      <c r="JNN62" s="146"/>
      <c r="JNO62" s="146"/>
      <c r="JNP62" s="146"/>
      <c r="JNQ62" s="146"/>
      <c r="JNR62" s="146"/>
      <c r="JNS62" s="146"/>
      <c r="JNT62" s="146"/>
      <c r="JNU62" s="146"/>
      <c r="JNV62" s="146"/>
      <c r="JNW62" s="146"/>
      <c r="JNX62" s="146"/>
      <c r="JNY62" s="146"/>
      <c r="JNZ62" s="146"/>
      <c r="JOA62" s="146"/>
      <c r="JOB62" s="146"/>
      <c r="JOC62" s="146"/>
      <c r="JOD62" s="146"/>
      <c r="JOE62" s="146"/>
      <c r="JOF62" s="146"/>
      <c r="JOG62" s="146"/>
      <c r="JOH62" s="146"/>
      <c r="JOI62" s="146"/>
      <c r="JOJ62" s="146"/>
      <c r="JOK62" s="146"/>
      <c r="JOL62" s="146"/>
      <c r="JOM62" s="146"/>
      <c r="JON62" s="146"/>
      <c r="JOO62" s="146"/>
      <c r="JOP62" s="146"/>
      <c r="JOQ62" s="146"/>
      <c r="JOR62" s="146"/>
      <c r="JOS62" s="146"/>
      <c r="JOT62" s="146"/>
      <c r="JOU62" s="146"/>
      <c r="JOV62" s="146"/>
      <c r="JOW62" s="146"/>
      <c r="JOX62" s="146"/>
      <c r="JOY62" s="146"/>
      <c r="JOZ62" s="146"/>
      <c r="JPA62" s="146"/>
      <c r="JPB62" s="146"/>
      <c r="JPC62" s="146"/>
      <c r="JPD62" s="146"/>
      <c r="JPE62" s="146"/>
      <c r="JPF62" s="146"/>
      <c r="JPG62" s="146"/>
      <c r="JPH62" s="146"/>
      <c r="JPI62" s="146"/>
      <c r="JPJ62" s="146"/>
      <c r="JPK62" s="146"/>
      <c r="JPL62" s="146"/>
      <c r="JPM62" s="146"/>
      <c r="JPN62" s="146"/>
      <c r="JPO62" s="146"/>
      <c r="JPP62" s="146"/>
      <c r="JPQ62" s="146"/>
      <c r="JPR62" s="146"/>
      <c r="JPS62" s="146"/>
      <c r="JPT62" s="146"/>
      <c r="JPU62" s="146"/>
      <c r="JPV62" s="146"/>
      <c r="JPW62" s="146"/>
      <c r="JPX62" s="146"/>
      <c r="JPY62" s="146"/>
      <c r="JPZ62" s="146"/>
      <c r="JQA62" s="146"/>
      <c r="JQB62" s="146"/>
      <c r="JQC62" s="146"/>
      <c r="JQD62" s="146"/>
      <c r="JQE62" s="146"/>
      <c r="JQF62" s="146"/>
      <c r="JQG62" s="146"/>
      <c r="JQH62" s="146"/>
      <c r="JQI62" s="146"/>
      <c r="JQJ62" s="146"/>
      <c r="JQK62" s="146"/>
      <c r="JQL62" s="146"/>
      <c r="JQM62" s="146"/>
      <c r="JQN62" s="146"/>
      <c r="JQO62" s="146"/>
      <c r="JQP62" s="146"/>
      <c r="JQQ62" s="146"/>
      <c r="JQR62" s="146"/>
      <c r="JQS62" s="146"/>
      <c r="JQT62" s="146"/>
      <c r="JQU62" s="146"/>
      <c r="JQV62" s="146"/>
      <c r="JQW62" s="146"/>
      <c r="JQX62" s="146"/>
      <c r="JQY62" s="146"/>
      <c r="JQZ62" s="146"/>
      <c r="JRA62" s="146"/>
      <c r="JRB62" s="146"/>
      <c r="JRC62" s="146"/>
      <c r="JRD62" s="146"/>
      <c r="JRE62" s="146"/>
      <c r="JRF62" s="146"/>
      <c r="JRG62" s="146"/>
      <c r="JRH62" s="146"/>
      <c r="JRI62" s="146"/>
      <c r="JRJ62" s="146"/>
      <c r="JRK62" s="146"/>
      <c r="JRL62" s="146"/>
      <c r="JRM62" s="146"/>
      <c r="JRN62" s="146"/>
      <c r="JRO62" s="146"/>
      <c r="JRP62" s="146"/>
      <c r="JRQ62" s="146"/>
      <c r="JRR62" s="146"/>
      <c r="JRS62" s="146"/>
      <c r="JRT62" s="146"/>
      <c r="JRU62" s="146"/>
      <c r="JRV62" s="146"/>
      <c r="JRW62" s="146"/>
      <c r="JRX62" s="146"/>
      <c r="JRY62" s="146"/>
      <c r="JRZ62" s="146"/>
      <c r="JSA62" s="146"/>
      <c r="JSB62" s="146"/>
      <c r="JSC62" s="146"/>
      <c r="JSD62" s="146"/>
      <c r="JSE62" s="146"/>
      <c r="JSF62" s="146"/>
      <c r="JSG62" s="146"/>
      <c r="JSH62" s="146"/>
      <c r="JSI62" s="146"/>
      <c r="JSJ62" s="146"/>
      <c r="JSK62" s="146"/>
      <c r="JSL62" s="146"/>
      <c r="JSM62" s="146"/>
      <c r="JSN62" s="146"/>
      <c r="JSO62" s="146"/>
      <c r="JSP62" s="146"/>
      <c r="JSQ62" s="146"/>
      <c r="JSR62" s="146"/>
      <c r="JSS62" s="146"/>
      <c r="JST62" s="146"/>
      <c r="JSU62" s="146"/>
      <c r="JSV62" s="146"/>
      <c r="JSW62" s="146"/>
      <c r="JSX62" s="146"/>
      <c r="JSY62" s="146"/>
      <c r="JSZ62" s="146"/>
      <c r="JTA62" s="146"/>
      <c r="JTB62" s="146"/>
      <c r="JTC62" s="146"/>
      <c r="JTD62" s="146"/>
      <c r="JTE62" s="146"/>
      <c r="JTF62" s="146"/>
      <c r="JTG62" s="146"/>
      <c r="JTH62" s="146"/>
      <c r="JTI62" s="146"/>
      <c r="JTJ62" s="146"/>
      <c r="JTK62" s="146"/>
      <c r="JTL62" s="146"/>
      <c r="JTM62" s="146"/>
      <c r="JTN62" s="146"/>
      <c r="JTO62" s="146"/>
      <c r="JTP62" s="146"/>
      <c r="JTQ62" s="146"/>
      <c r="JTR62" s="146"/>
      <c r="JTS62" s="146"/>
      <c r="JTT62" s="146"/>
      <c r="JTU62" s="146"/>
      <c r="JTV62" s="146"/>
      <c r="JTW62" s="146"/>
      <c r="JTX62" s="146"/>
      <c r="JTY62" s="146"/>
      <c r="JTZ62" s="146"/>
      <c r="JUA62" s="146"/>
      <c r="JUB62" s="146"/>
      <c r="JUC62" s="146"/>
      <c r="JUD62" s="146"/>
      <c r="JUE62" s="146"/>
      <c r="JUF62" s="146"/>
      <c r="JUG62" s="146"/>
      <c r="JUH62" s="146"/>
      <c r="JUI62" s="146"/>
      <c r="JUJ62" s="146"/>
      <c r="JUK62" s="146"/>
      <c r="JUL62" s="146"/>
      <c r="JUM62" s="146"/>
      <c r="JUN62" s="146"/>
      <c r="JUO62" s="146"/>
      <c r="JUP62" s="146"/>
      <c r="JUQ62" s="146"/>
      <c r="JUR62" s="146"/>
      <c r="JUS62" s="146"/>
      <c r="JUT62" s="146"/>
      <c r="JUU62" s="146"/>
      <c r="JUV62" s="146"/>
      <c r="JUW62" s="146"/>
      <c r="JUX62" s="146"/>
      <c r="JUY62" s="146"/>
      <c r="JUZ62" s="146"/>
      <c r="JVA62" s="146"/>
      <c r="JVB62" s="146"/>
      <c r="JVC62" s="146"/>
      <c r="JVD62" s="146"/>
      <c r="JVE62" s="146"/>
      <c r="JVF62" s="146"/>
      <c r="JVG62" s="146"/>
      <c r="JVH62" s="146"/>
      <c r="JVI62" s="146"/>
      <c r="JVJ62" s="146"/>
      <c r="JVK62" s="146"/>
      <c r="JVL62" s="146"/>
      <c r="JVM62" s="146"/>
      <c r="JVN62" s="146"/>
      <c r="JVO62" s="146"/>
      <c r="JVP62" s="146"/>
      <c r="JVQ62" s="146"/>
      <c r="JVR62" s="146"/>
      <c r="JVS62" s="146"/>
      <c r="JVT62" s="146"/>
      <c r="JVU62" s="146"/>
      <c r="JVV62" s="146"/>
      <c r="JVW62" s="146"/>
      <c r="JVX62" s="146"/>
      <c r="JVY62" s="146"/>
      <c r="JVZ62" s="146"/>
      <c r="JWA62" s="146"/>
      <c r="JWB62" s="146"/>
      <c r="JWC62" s="146"/>
      <c r="JWD62" s="146"/>
      <c r="JWE62" s="146"/>
      <c r="JWF62" s="146"/>
      <c r="JWG62" s="146"/>
      <c r="JWH62" s="146"/>
      <c r="JWI62" s="146"/>
      <c r="JWJ62" s="146"/>
      <c r="JWK62" s="146"/>
      <c r="JWL62" s="146"/>
      <c r="JWM62" s="146"/>
      <c r="JWN62" s="146"/>
      <c r="JWO62" s="146"/>
      <c r="JWP62" s="146"/>
      <c r="JWQ62" s="146"/>
      <c r="JWR62" s="146"/>
      <c r="JWS62" s="146"/>
      <c r="JWT62" s="146"/>
      <c r="JWU62" s="146"/>
      <c r="JWV62" s="146"/>
      <c r="JWW62" s="146"/>
      <c r="JWX62" s="146"/>
      <c r="JWY62" s="146"/>
      <c r="JWZ62" s="146"/>
      <c r="JXA62" s="146"/>
      <c r="JXB62" s="146"/>
      <c r="JXC62" s="146"/>
      <c r="JXD62" s="146"/>
      <c r="JXE62" s="146"/>
      <c r="JXF62" s="146"/>
      <c r="JXG62" s="146"/>
      <c r="JXH62" s="146"/>
      <c r="JXI62" s="146"/>
      <c r="JXJ62" s="146"/>
      <c r="JXK62" s="146"/>
      <c r="JXL62" s="146"/>
      <c r="JXM62" s="146"/>
      <c r="JXN62" s="146"/>
      <c r="JXO62" s="146"/>
      <c r="JXP62" s="146"/>
      <c r="JXQ62" s="146"/>
      <c r="JXR62" s="146"/>
      <c r="JXS62" s="146"/>
      <c r="JXT62" s="146"/>
      <c r="JXU62" s="146"/>
      <c r="JXV62" s="146"/>
      <c r="JXW62" s="146"/>
      <c r="JXX62" s="146"/>
      <c r="JXY62" s="146"/>
      <c r="JXZ62" s="146"/>
      <c r="JYA62" s="146"/>
      <c r="JYB62" s="146"/>
      <c r="JYC62" s="146"/>
      <c r="JYD62" s="146"/>
      <c r="JYE62" s="146"/>
      <c r="JYF62" s="146"/>
      <c r="JYG62" s="146"/>
      <c r="JYH62" s="146"/>
      <c r="JYI62" s="146"/>
      <c r="JYJ62" s="146"/>
      <c r="JYK62" s="146"/>
      <c r="JYL62" s="146"/>
      <c r="JYM62" s="146"/>
      <c r="JYN62" s="146"/>
      <c r="JYO62" s="146"/>
      <c r="JYP62" s="146"/>
      <c r="JYQ62" s="146"/>
      <c r="JYR62" s="146"/>
      <c r="JYS62" s="146"/>
      <c r="JYT62" s="146"/>
      <c r="JYU62" s="146"/>
      <c r="JYV62" s="146"/>
      <c r="JYW62" s="146"/>
      <c r="JYX62" s="146"/>
      <c r="JYY62" s="146"/>
      <c r="JYZ62" s="146"/>
      <c r="JZA62" s="146"/>
      <c r="JZB62" s="146"/>
      <c r="JZC62" s="146"/>
      <c r="JZD62" s="146"/>
      <c r="JZE62" s="146"/>
      <c r="JZF62" s="146"/>
      <c r="JZG62" s="146"/>
      <c r="JZH62" s="146"/>
      <c r="JZI62" s="146"/>
      <c r="JZJ62" s="146"/>
      <c r="JZK62" s="146"/>
      <c r="JZL62" s="146"/>
      <c r="JZM62" s="146"/>
      <c r="JZN62" s="146"/>
      <c r="JZO62" s="146"/>
      <c r="JZP62" s="146"/>
      <c r="JZQ62" s="146"/>
      <c r="JZR62" s="146"/>
      <c r="JZS62" s="146"/>
      <c r="JZT62" s="146"/>
      <c r="JZU62" s="146"/>
      <c r="JZV62" s="146"/>
      <c r="JZW62" s="146"/>
      <c r="JZX62" s="146"/>
      <c r="JZY62" s="146"/>
      <c r="JZZ62" s="146"/>
      <c r="KAA62" s="146"/>
      <c r="KAB62" s="146"/>
      <c r="KAC62" s="146"/>
      <c r="KAD62" s="146"/>
      <c r="KAE62" s="146"/>
      <c r="KAF62" s="146"/>
      <c r="KAG62" s="146"/>
      <c r="KAH62" s="146"/>
      <c r="KAI62" s="146"/>
      <c r="KAJ62" s="146"/>
      <c r="KAK62" s="146"/>
      <c r="KAL62" s="146"/>
      <c r="KAM62" s="146"/>
      <c r="KAN62" s="146"/>
      <c r="KAO62" s="146"/>
      <c r="KAP62" s="146"/>
      <c r="KAQ62" s="146"/>
      <c r="KAR62" s="146"/>
      <c r="KAS62" s="146"/>
      <c r="KAT62" s="146"/>
      <c r="KAU62" s="146"/>
      <c r="KAV62" s="146"/>
      <c r="KAW62" s="146"/>
      <c r="KAX62" s="146"/>
      <c r="KAY62" s="146"/>
      <c r="KAZ62" s="146"/>
      <c r="KBA62" s="146"/>
      <c r="KBB62" s="146"/>
      <c r="KBC62" s="146"/>
      <c r="KBD62" s="146"/>
      <c r="KBE62" s="146"/>
      <c r="KBF62" s="146"/>
      <c r="KBG62" s="146"/>
      <c r="KBH62" s="146"/>
      <c r="KBI62" s="146"/>
      <c r="KBJ62" s="146"/>
      <c r="KBK62" s="146"/>
      <c r="KBL62" s="146"/>
      <c r="KBM62" s="146"/>
      <c r="KBN62" s="146"/>
      <c r="KBO62" s="146"/>
      <c r="KBP62" s="146"/>
      <c r="KBQ62" s="146"/>
      <c r="KBR62" s="146"/>
      <c r="KBS62" s="146"/>
      <c r="KBT62" s="146"/>
      <c r="KBU62" s="146"/>
      <c r="KBV62" s="146"/>
      <c r="KBW62" s="146"/>
      <c r="KBX62" s="146"/>
      <c r="KBY62" s="146"/>
      <c r="KBZ62" s="146"/>
      <c r="KCA62" s="146"/>
      <c r="KCB62" s="146"/>
      <c r="KCC62" s="146"/>
      <c r="KCD62" s="146"/>
      <c r="KCE62" s="146"/>
      <c r="KCF62" s="146"/>
      <c r="KCG62" s="146"/>
      <c r="KCH62" s="146"/>
      <c r="KCI62" s="146"/>
      <c r="KCJ62" s="146"/>
      <c r="KCK62" s="146"/>
      <c r="KCL62" s="146"/>
      <c r="KCM62" s="146"/>
      <c r="KCN62" s="146"/>
      <c r="KCO62" s="146"/>
      <c r="KCP62" s="146"/>
      <c r="KCQ62" s="146"/>
      <c r="KCR62" s="146"/>
      <c r="KCS62" s="146"/>
      <c r="KCT62" s="146"/>
      <c r="KCU62" s="146"/>
      <c r="KCV62" s="146"/>
      <c r="KCW62" s="146"/>
      <c r="KCX62" s="146"/>
      <c r="KCY62" s="146"/>
      <c r="KCZ62" s="146"/>
      <c r="KDA62" s="146"/>
      <c r="KDB62" s="146"/>
      <c r="KDC62" s="146"/>
      <c r="KDD62" s="146"/>
      <c r="KDE62" s="146"/>
      <c r="KDF62" s="146"/>
      <c r="KDG62" s="146"/>
      <c r="KDH62" s="146"/>
      <c r="KDI62" s="146"/>
      <c r="KDJ62" s="146"/>
      <c r="KDK62" s="146"/>
      <c r="KDL62" s="146"/>
      <c r="KDM62" s="146"/>
      <c r="KDN62" s="146"/>
      <c r="KDO62" s="146"/>
      <c r="KDP62" s="146"/>
      <c r="KDQ62" s="146"/>
      <c r="KDR62" s="146"/>
      <c r="KDS62" s="146"/>
      <c r="KDT62" s="146"/>
      <c r="KDU62" s="146"/>
      <c r="KDV62" s="146"/>
      <c r="KDW62" s="146"/>
      <c r="KDX62" s="146"/>
      <c r="KDY62" s="146"/>
      <c r="KDZ62" s="146"/>
      <c r="KEA62" s="146"/>
      <c r="KEB62" s="146"/>
      <c r="KEC62" s="146"/>
      <c r="KED62" s="146"/>
      <c r="KEE62" s="146"/>
      <c r="KEF62" s="146"/>
      <c r="KEG62" s="146"/>
      <c r="KEH62" s="146"/>
      <c r="KEI62" s="146"/>
      <c r="KEJ62" s="146"/>
      <c r="KEK62" s="146"/>
      <c r="KEL62" s="146"/>
      <c r="KEM62" s="146"/>
      <c r="KEN62" s="146"/>
      <c r="KEO62" s="146"/>
      <c r="KEP62" s="146"/>
      <c r="KEQ62" s="146"/>
      <c r="KER62" s="146"/>
      <c r="KES62" s="146"/>
      <c r="KET62" s="146"/>
      <c r="KEU62" s="146"/>
      <c r="KEV62" s="146"/>
      <c r="KEW62" s="146"/>
      <c r="KEX62" s="146"/>
      <c r="KEY62" s="146"/>
      <c r="KEZ62" s="146"/>
      <c r="KFA62" s="146"/>
      <c r="KFB62" s="146"/>
      <c r="KFC62" s="146"/>
      <c r="KFD62" s="146"/>
      <c r="KFE62" s="146"/>
      <c r="KFF62" s="146"/>
      <c r="KFG62" s="146"/>
      <c r="KFH62" s="146"/>
      <c r="KFI62" s="146"/>
      <c r="KFJ62" s="146"/>
      <c r="KFK62" s="146"/>
      <c r="KFL62" s="146"/>
      <c r="KFM62" s="146"/>
      <c r="KFN62" s="146"/>
      <c r="KFO62" s="146"/>
      <c r="KFP62" s="146"/>
      <c r="KFQ62" s="146"/>
      <c r="KFR62" s="146"/>
      <c r="KFS62" s="146"/>
      <c r="KFT62" s="146"/>
      <c r="KFU62" s="146"/>
      <c r="KFV62" s="146"/>
      <c r="KFW62" s="146"/>
      <c r="KFX62" s="146"/>
      <c r="KFY62" s="146"/>
      <c r="KFZ62" s="146"/>
      <c r="KGA62" s="146"/>
      <c r="KGB62" s="146"/>
      <c r="KGC62" s="146"/>
      <c r="KGD62" s="146"/>
      <c r="KGE62" s="146"/>
      <c r="KGF62" s="146"/>
      <c r="KGG62" s="146"/>
      <c r="KGH62" s="146"/>
      <c r="KGI62" s="146"/>
      <c r="KGJ62" s="146"/>
      <c r="KGK62" s="146"/>
      <c r="KGL62" s="146"/>
      <c r="KGM62" s="146"/>
      <c r="KGN62" s="146"/>
      <c r="KGO62" s="146"/>
      <c r="KGP62" s="146"/>
      <c r="KGQ62" s="146"/>
      <c r="KGR62" s="146"/>
      <c r="KGS62" s="146"/>
      <c r="KGT62" s="146"/>
      <c r="KGU62" s="146"/>
      <c r="KGV62" s="146"/>
      <c r="KGW62" s="146"/>
      <c r="KGX62" s="146"/>
      <c r="KGY62" s="146"/>
      <c r="KGZ62" s="146"/>
      <c r="KHA62" s="146"/>
      <c r="KHB62" s="146"/>
      <c r="KHC62" s="146"/>
      <c r="KHD62" s="146"/>
      <c r="KHE62" s="146"/>
      <c r="KHF62" s="146"/>
      <c r="KHG62" s="146"/>
      <c r="KHH62" s="146"/>
      <c r="KHI62" s="146"/>
      <c r="KHJ62" s="146"/>
      <c r="KHK62" s="146"/>
      <c r="KHL62" s="146"/>
      <c r="KHM62" s="146"/>
      <c r="KHN62" s="146"/>
      <c r="KHO62" s="146"/>
      <c r="KHP62" s="146"/>
      <c r="KHQ62" s="146"/>
      <c r="KHR62" s="146"/>
      <c r="KHS62" s="146"/>
      <c r="KHT62" s="146"/>
      <c r="KHU62" s="146"/>
      <c r="KHV62" s="146"/>
      <c r="KHW62" s="146"/>
      <c r="KHX62" s="146"/>
      <c r="KHY62" s="146"/>
      <c r="KHZ62" s="146"/>
      <c r="KIA62" s="146"/>
      <c r="KIB62" s="146"/>
      <c r="KIC62" s="146"/>
      <c r="KID62" s="146"/>
      <c r="KIE62" s="146"/>
      <c r="KIF62" s="146"/>
      <c r="KIG62" s="146"/>
      <c r="KIH62" s="146"/>
      <c r="KII62" s="146"/>
      <c r="KIJ62" s="146"/>
      <c r="KIK62" s="146"/>
      <c r="KIL62" s="146"/>
      <c r="KIM62" s="146"/>
      <c r="KIN62" s="146"/>
      <c r="KIO62" s="146"/>
      <c r="KIP62" s="146"/>
      <c r="KIQ62" s="146"/>
      <c r="KIR62" s="146"/>
      <c r="KIS62" s="146"/>
      <c r="KIT62" s="146"/>
      <c r="KIU62" s="146"/>
      <c r="KIV62" s="146"/>
      <c r="KIW62" s="146"/>
      <c r="KIX62" s="146"/>
      <c r="KIY62" s="146"/>
      <c r="KIZ62" s="146"/>
      <c r="KJA62" s="146"/>
      <c r="KJB62" s="146"/>
      <c r="KJC62" s="146"/>
      <c r="KJD62" s="146"/>
      <c r="KJE62" s="146"/>
      <c r="KJF62" s="146"/>
      <c r="KJG62" s="146"/>
      <c r="KJH62" s="146"/>
      <c r="KJI62" s="146"/>
      <c r="KJJ62" s="146"/>
      <c r="KJK62" s="146"/>
      <c r="KJL62" s="146"/>
      <c r="KJM62" s="146"/>
      <c r="KJN62" s="146"/>
      <c r="KJO62" s="146"/>
      <c r="KJP62" s="146"/>
      <c r="KJQ62" s="146"/>
      <c r="KJR62" s="146"/>
      <c r="KJS62" s="146"/>
      <c r="KJT62" s="146"/>
      <c r="KJU62" s="146"/>
      <c r="KJV62" s="146"/>
      <c r="KJW62" s="146"/>
      <c r="KJX62" s="146"/>
      <c r="KJY62" s="146"/>
      <c r="KJZ62" s="146"/>
      <c r="KKA62" s="146"/>
      <c r="KKB62" s="146"/>
      <c r="KKC62" s="146"/>
      <c r="KKD62" s="146"/>
      <c r="KKE62" s="146"/>
      <c r="KKF62" s="146"/>
      <c r="KKG62" s="146"/>
      <c r="KKH62" s="146"/>
      <c r="KKI62" s="146"/>
      <c r="KKJ62" s="146"/>
      <c r="KKK62" s="146"/>
      <c r="KKL62" s="146"/>
      <c r="KKM62" s="146"/>
      <c r="KKN62" s="146"/>
      <c r="KKO62" s="146"/>
      <c r="KKP62" s="146"/>
      <c r="KKQ62" s="146"/>
      <c r="KKR62" s="146"/>
      <c r="KKS62" s="146"/>
      <c r="KKT62" s="146"/>
      <c r="KKU62" s="146"/>
      <c r="KKV62" s="146"/>
      <c r="KKW62" s="146"/>
      <c r="KKX62" s="146"/>
      <c r="KKY62" s="146"/>
      <c r="KKZ62" s="146"/>
      <c r="KLA62" s="146"/>
      <c r="KLB62" s="146"/>
      <c r="KLC62" s="146"/>
      <c r="KLD62" s="146"/>
      <c r="KLE62" s="146"/>
      <c r="KLF62" s="146"/>
      <c r="KLG62" s="146"/>
      <c r="KLH62" s="146"/>
      <c r="KLI62" s="146"/>
      <c r="KLJ62" s="146"/>
      <c r="KLK62" s="146"/>
      <c r="KLL62" s="146"/>
      <c r="KLM62" s="146"/>
      <c r="KLN62" s="146"/>
      <c r="KLO62" s="146"/>
      <c r="KLP62" s="146"/>
      <c r="KLQ62" s="146"/>
      <c r="KLR62" s="146"/>
      <c r="KLS62" s="146"/>
      <c r="KLT62" s="146"/>
      <c r="KLU62" s="146"/>
      <c r="KLV62" s="146"/>
      <c r="KLW62" s="146"/>
      <c r="KLX62" s="146"/>
      <c r="KLY62" s="146"/>
      <c r="KLZ62" s="146"/>
      <c r="KMA62" s="146"/>
      <c r="KMB62" s="146"/>
      <c r="KMC62" s="146"/>
      <c r="KMD62" s="146"/>
      <c r="KME62" s="146"/>
      <c r="KMF62" s="146"/>
      <c r="KMG62" s="146"/>
      <c r="KMH62" s="146"/>
      <c r="KMI62" s="146"/>
      <c r="KMJ62" s="146"/>
      <c r="KMK62" s="146"/>
      <c r="KML62" s="146"/>
      <c r="KMM62" s="146"/>
      <c r="KMN62" s="146"/>
      <c r="KMO62" s="146"/>
      <c r="KMP62" s="146"/>
      <c r="KMQ62" s="146"/>
      <c r="KMR62" s="146"/>
      <c r="KMS62" s="146"/>
      <c r="KMT62" s="146"/>
      <c r="KMU62" s="146"/>
      <c r="KMV62" s="146"/>
      <c r="KMW62" s="146"/>
      <c r="KMX62" s="146"/>
      <c r="KMY62" s="146"/>
      <c r="KMZ62" s="146"/>
      <c r="KNA62" s="146"/>
      <c r="KNB62" s="146"/>
      <c r="KNC62" s="146"/>
      <c r="KND62" s="146"/>
      <c r="KNE62" s="146"/>
      <c r="KNF62" s="146"/>
      <c r="KNG62" s="146"/>
      <c r="KNH62" s="146"/>
      <c r="KNI62" s="146"/>
      <c r="KNJ62" s="146"/>
      <c r="KNK62" s="146"/>
      <c r="KNL62" s="146"/>
      <c r="KNM62" s="146"/>
      <c r="KNN62" s="146"/>
      <c r="KNO62" s="146"/>
      <c r="KNP62" s="146"/>
      <c r="KNQ62" s="146"/>
      <c r="KNR62" s="146"/>
      <c r="KNS62" s="146"/>
      <c r="KNT62" s="146"/>
      <c r="KNU62" s="146"/>
      <c r="KNV62" s="146"/>
      <c r="KNW62" s="146"/>
      <c r="KNX62" s="146"/>
      <c r="KNY62" s="146"/>
      <c r="KNZ62" s="146"/>
      <c r="KOA62" s="146"/>
      <c r="KOB62" s="146"/>
      <c r="KOC62" s="146"/>
      <c r="KOD62" s="146"/>
      <c r="KOE62" s="146"/>
      <c r="KOF62" s="146"/>
      <c r="KOG62" s="146"/>
      <c r="KOH62" s="146"/>
      <c r="KOI62" s="146"/>
      <c r="KOJ62" s="146"/>
      <c r="KOK62" s="146"/>
      <c r="KOL62" s="146"/>
      <c r="KOM62" s="146"/>
      <c r="KON62" s="146"/>
      <c r="KOO62" s="146"/>
      <c r="KOP62" s="146"/>
      <c r="KOQ62" s="146"/>
      <c r="KOR62" s="146"/>
      <c r="KOS62" s="146"/>
      <c r="KOT62" s="146"/>
      <c r="KOU62" s="146"/>
      <c r="KOV62" s="146"/>
      <c r="KOW62" s="146"/>
      <c r="KOX62" s="146"/>
      <c r="KOY62" s="146"/>
      <c r="KOZ62" s="146"/>
      <c r="KPA62" s="146"/>
      <c r="KPB62" s="146"/>
      <c r="KPC62" s="146"/>
      <c r="KPD62" s="146"/>
      <c r="KPE62" s="146"/>
      <c r="KPF62" s="146"/>
      <c r="KPG62" s="146"/>
      <c r="KPH62" s="146"/>
      <c r="KPI62" s="146"/>
      <c r="KPJ62" s="146"/>
      <c r="KPK62" s="146"/>
      <c r="KPL62" s="146"/>
      <c r="KPM62" s="146"/>
      <c r="KPN62" s="146"/>
      <c r="KPO62" s="146"/>
      <c r="KPP62" s="146"/>
      <c r="KPQ62" s="146"/>
      <c r="KPR62" s="146"/>
      <c r="KPS62" s="146"/>
      <c r="KPT62" s="146"/>
      <c r="KPU62" s="146"/>
      <c r="KPV62" s="146"/>
      <c r="KPW62" s="146"/>
      <c r="KPX62" s="146"/>
      <c r="KPY62" s="146"/>
      <c r="KPZ62" s="146"/>
      <c r="KQA62" s="146"/>
      <c r="KQB62" s="146"/>
      <c r="KQC62" s="146"/>
      <c r="KQD62" s="146"/>
      <c r="KQE62" s="146"/>
      <c r="KQF62" s="146"/>
      <c r="KQG62" s="146"/>
      <c r="KQH62" s="146"/>
      <c r="KQI62" s="146"/>
      <c r="KQJ62" s="146"/>
      <c r="KQK62" s="146"/>
      <c r="KQL62" s="146"/>
      <c r="KQM62" s="146"/>
      <c r="KQN62" s="146"/>
      <c r="KQO62" s="146"/>
      <c r="KQP62" s="146"/>
      <c r="KQQ62" s="146"/>
      <c r="KQR62" s="146"/>
      <c r="KQS62" s="146"/>
      <c r="KQT62" s="146"/>
      <c r="KQU62" s="146"/>
      <c r="KQV62" s="146"/>
      <c r="KQW62" s="146"/>
      <c r="KQX62" s="146"/>
      <c r="KQY62" s="146"/>
      <c r="KQZ62" s="146"/>
      <c r="KRA62" s="146"/>
      <c r="KRB62" s="146"/>
      <c r="KRC62" s="146"/>
      <c r="KRD62" s="146"/>
      <c r="KRE62" s="146"/>
      <c r="KRF62" s="146"/>
      <c r="KRG62" s="146"/>
      <c r="KRH62" s="146"/>
      <c r="KRI62" s="146"/>
      <c r="KRJ62" s="146"/>
      <c r="KRK62" s="146"/>
      <c r="KRL62" s="146"/>
      <c r="KRM62" s="146"/>
      <c r="KRN62" s="146"/>
      <c r="KRO62" s="146"/>
      <c r="KRP62" s="146"/>
      <c r="KRQ62" s="146"/>
      <c r="KRR62" s="146"/>
      <c r="KRS62" s="146"/>
      <c r="KRT62" s="146"/>
      <c r="KRU62" s="146"/>
      <c r="KRV62" s="146"/>
      <c r="KRW62" s="146"/>
      <c r="KRX62" s="146"/>
      <c r="KRY62" s="146"/>
      <c r="KRZ62" s="146"/>
      <c r="KSA62" s="146"/>
      <c r="KSB62" s="146"/>
      <c r="KSC62" s="146"/>
      <c r="KSD62" s="146"/>
      <c r="KSE62" s="146"/>
      <c r="KSF62" s="146"/>
      <c r="KSG62" s="146"/>
      <c r="KSH62" s="146"/>
      <c r="KSI62" s="146"/>
      <c r="KSJ62" s="146"/>
      <c r="KSK62" s="146"/>
      <c r="KSL62" s="146"/>
      <c r="KSM62" s="146"/>
      <c r="KSN62" s="146"/>
      <c r="KSO62" s="146"/>
      <c r="KSP62" s="146"/>
      <c r="KSQ62" s="146"/>
      <c r="KSR62" s="146"/>
      <c r="KSS62" s="146"/>
      <c r="KST62" s="146"/>
      <c r="KSU62" s="146"/>
      <c r="KSV62" s="146"/>
      <c r="KSW62" s="146"/>
      <c r="KSX62" s="146"/>
      <c r="KSY62" s="146"/>
      <c r="KSZ62" s="146"/>
      <c r="KTA62" s="146"/>
      <c r="KTB62" s="146"/>
      <c r="KTC62" s="146"/>
      <c r="KTD62" s="146"/>
      <c r="KTE62" s="146"/>
      <c r="KTF62" s="146"/>
      <c r="KTG62" s="146"/>
      <c r="KTH62" s="146"/>
      <c r="KTI62" s="146"/>
      <c r="KTJ62" s="146"/>
      <c r="KTK62" s="146"/>
      <c r="KTL62" s="146"/>
      <c r="KTM62" s="146"/>
      <c r="KTN62" s="146"/>
      <c r="KTO62" s="146"/>
      <c r="KTP62" s="146"/>
      <c r="KTQ62" s="146"/>
      <c r="KTR62" s="146"/>
      <c r="KTS62" s="146"/>
      <c r="KTT62" s="146"/>
      <c r="KTU62" s="146"/>
      <c r="KTV62" s="146"/>
      <c r="KTW62" s="146"/>
      <c r="KTX62" s="146"/>
      <c r="KTY62" s="146"/>
      <c r="KTZ62" s="146"/>
      <c r="KUA62" s="146"/>
      <c r="KUB62" s="146"/>
      <c r="KUC62" s="146"/>
      <c r="KUD62" s="146"/>
      <c r="KUE62" s="146"/>
      <c r="KUF62" s="146"/>
      <c r="KUG62" s="146"/>
      <c r="KUH62" s="146"/>
      <c r="KUI62" s="146"/>
      <c r="KUJ62" s="146"/>
      <c r="KUK62" s="146"/>
      <c r="KUL62" s="146"/>
      <c r="KUM62" s="146"/>
      <c r="KUN62" s="146"/>
      <c r="KUO62" s="146"/>
      <c r="KUP62" s="146"/>
      <c r="KUQ62" s="146"/>
      <c r="KUR62" s="146"/>
      <c r="KUS62" s="146"/>
      <c r="KUT62" s="146"/>
      <c r="KUU62" s="146"/>
      <c r="KUV62" s="146"/>
      <c r="KUW62" s="146"/>
      <c r="KUX62" s="146"/>
      <c r="KUY62" s="146"/>
      <c r="KUZ62" s="146"/>
      <c r="KVA62" s="146"/>
      <c r="KVB62" s="146"/>
      <c r="KVC62" s="146"/>
      <c r="KVD62" s="146"/>
      <c r="KVE62" s="146"/>
      <c r="KVF62" s="146"/>
      <c r="KVG62" s="146"/>
      <c r="KVH62" s="146"/>
      <c r="KVI62" s="146"/>
      <c r="KVJ62" s="146"/>
      <c r="KVK62" s="146"/>
      <c r="KVL62" s="146"/>
      <c r="KVM62" s="146"/>
      <c r="KVN62" s="146"/>
      <c r="KVO62" s="146"/>
      <c r="KVP62" s="146"/>
      <c r="KVQ62" s="146"/>
      <c r="KVR62" s="146"/>
      <c r="KVS62" s="146"/>
      <c r="KVT62" s="146"/>
      <c r="KVU62" s="146"/>
      <c r="KVV62" s="146"/>
      <c r="KVW62" s="146"/>
      <c r="KVX62" s="146"/>
      <c r="KVY62" s="146"/>
      <c r="KVZ62" s="146"/>
      <c r="KWA62" s="146"/>
      <c r="KWB62" s="146"/>
      <c r="KWC62" s="146"/>
      <c r="KWD62" s="146"/>
      <c r="KWE62" s="146"/>
      <c r="KWF62" s="146"/>
      <c r="KWG62" s="146"/>
      <c r="KWH62" s="146"/>
      <c r="KWI62" s="146"/>
      <c r="KWJ62" s="146"/>
      <c r="KWK62" s="146"/>
      <c r="KWL62" s="146"/>
      <c r="KWM62" s="146"/>
      <c r="KWN62" s="146"/>
      <c r="KWO62" s="146"/>
      <c r="KWP62" s="146"/>
      <c r="KWQ62" s="146"/>
      <c r="KWR62" s="146"/>
      <c r="KWS62" s="146"/>
      <c r="KWT62" s="146"/>
      <c r="KWU62" s="146"/>
      <c r="KWV62" s="146"/>
      <c r="KWW62" s="146"/>
      <c r="KWX62" s="146"/>
      <c r="KWY62" s="146"/>
      <c r="KWZ62" s="146"/>
      <c r="KXA62" s="146"/>
      <c r="KXB62" s="146"/>
      <c r="KXC62" s="146"/>
      <c r="KXD62" s="146"/>
      <c r="KXE62" s="146"/>
      <c r="KXF62" s="146"/>
      <c r="KXG62" s="146"/>
      <c r="KXH62" s="146"/>
      <c r="KXI62" s="146"/>
      <c r="KXJ62" s="146"/>
      <c r="KXK62" s="146"/>
      <c r="KXL62" s="146"/>
      <c r="KXM62" s="146"/>
      <c r="KXN62" s="146"/>
      <c r="KXO62" s="146"/>
      <c r="KXP62" s="146"/>
      <c r="KXQ62" s="146"/>
      <c r="KXR62" s="146"/>
      <c r="KXS62" s="146"/>
      <c r="KXT62" s="146"/>
      <c r="KXU62" s="146"/>
      <c r="KXV62" s="146"/>
      <c r="KXW62" s="146"/>
      <c r="KXX62" s="146"/>
      <c r="KXY62" s="146"/>
      <c r="KXZ62" s="146"/>
      <c r="KYA62" s="146"/>
      <c r="KYB62" s="146"/>
      <c r="KYC62" s="146"/>
      <c r="KYD62" s="146"/>
      <c r="KYE62" s="146"/>
      <c r="KYF62" s="146"/>
      <c r="KYG62" s="146"/>
      <c r="KYH62" s="146"/>
      <c r="KYI62" s="146"/>
      <c r="KYJ62" s="146"/>
      <c r="KYK62" s="146"/>
      <c r="KYL62" s="146"/>
      <c r="KYM62" s="146"/>
      <c r="KYN62" s="146"/>
      <c r="KYO62" s="146"/>
      <c r="KYP62" s="146"/>
      <c r="KYQ62" s="146"/>
      <c r="KYR62" s="146"/>
      <c r="KYS62" s="146"/>
      <c r="KYT62" s="146"/>
      <c r="KYU62" s="146"/>
      <c r="KYV62" s="146"/>
      <c r="KYW62" s="146"/>
      <c r="KYX62" s="146"/>
      <c r="KYY62" s="146"/>
      <c r="KYZ62" s="146"/>
      <c r="KZA62" s="146"/>
      <c r="KZB62" s="146"/>
      <c r="KZC62" s="146"/>
      <c r="KZD62" s="146"/>
      <c r="KZE62" s="146"/>
      <c r="KZF62" s="146"/>
      <c r="KZG62" s="146"/>
      <c r="KZH62" s="146"/>
      <c r="KZI62" s="146"/>
      <c r="KZJ62" s="146"/>
      <c r="KZK62" s="146"/>
      <c r="KZL62" s="146"/>
      <c r="KZM62" s="146"/>
      <c r="KZN62" s="146"/>
      <c r="KZO62" s="146"/>
      <c r="KZP62" s="146"/>
      <c r="KZQ62" s="146"/>
      <c r="KZR62" s="146"/>
      <c r="KZS62" s="146"/>
      <c r="KZT62" s="146"/>
      <c r="KZU62" s="146"/>
      <c r="KZV62" s="146"/>
      <c r="KZW62" s="146"/>
      <c r="KZX62" s="146"/>
      <c r="KZY62" s="146"/>
      <c r="KZZ62" s="146"/>
      <c r="LAA62" s="146"/>
      <c r="LAB62" s="146"/>
      <c r="LAC62" s="146"/>
      <c r="LAD62" s="146"/>
      <c r="LAE62" s="146"/>
      <c r="LAF62" s="146"/>
      <c r="LAG62" s="146"/>
      <c r="LAH62" s="146"/>
      <c r="LAI62" s="146"/>
      <c r="LAJ62" s="146"/>
      <c r="LAK62" s="146"/>
      <c r="LAL62" s="146"/>
      <c r="LAM62" s="146"/>
      <c r="LAN62" s="146"/>
      <c r="LAO62" s="146"/>
      <c r="LAP62" s="146"/>
      <c r="LAQ62" s="146"/>
      <c r="LAR62" s="146"/>
      <c r="LAS62" s="146"/>
      <c r="LAT62" s="146"/>
      <c r="LAU62" s="146"/>
      <c r="LAV62" s="146"/>
      <c r="LAW62" s="146"/>
      <c r="LAX62" s="146"/>
      <c r="LAY62" s="146"/>
      <c r="LAZ62" s="146"/>
      <c r="LBA62" s="146"/>
      <c r="LBB62" s="146"/>
      <c r="LBC62" s="146"/>
      <c r="LBD62" s="146"/>
      <c r="LBE62" s="146"/>
      <c r="LBF62" s="146"/>
      <c r="LBG62" s="146"/>
      <c r="LBH62" s="146"/>
      <c r="LBI62" s="146"/>
      <c r="LBJ62" s="146"/>
      <c r="LBK62" s="146"/>
      <c r="LBL62" s="146"/>
      <c r="LBM62" s="146"/>
      <c r="LBN62" s="146"/>
      <c r="LBO62" s="146"/>
      <c r="LBP62" s="146"/>
      <c r="LBQ62" s="146"/>
      <c r="LBR62" s="146"/>
      <c r="LBS62" s="146"/>
      <c r="LBT62" s="146"/>
      <c r="LBU62" s="146"/>
      <c r="LBV62" s="146"/>
      <c r="LBW62" s="146"/>
      <c r="LBX62" s="146"/>
      <c r="LBY62" s="146"/>
      <c r="LBZ62" s="146"/>
      <c r="LCA62" s="146"/>
      <c r="LCB62" s="146"/>
      <c r="LCC62" s="146"/>
      <c r="LCD62" s="146"/>
      <c r="LCE62" s="146"/>
      <c r="LCF62" s="146"/>
      <c r="LCG62" s="146"/>
      <c r="LCH62" s="146"/>
      <c r="LCI62" s="146"/>
      <c r="LCJ62" s="146"/>
      <c r="LCK62" s="146"/>
      <c r="LCL62" s="146"/>
      <c r="LCM62" s="146"/>
      <c r="LCN62" s="146"/>
      <c r="LCO62" s="146"/>
      <c r="LCP62" s="146"/>
      <c r="LCQ62" s="146"/>
      <c r="LCR62" s="146"/>
      <c r="LCS62" s="146"/>
      <c r="LCT62" s="146"/>
      <c r="LCU62" s="146"/>
      <c r="LCV62" s="146"/>
      <c r="LCW62" s="146"/>
      <c r="LCX62" s="146"/>
      <c r="LCY62" s="146"/>
      <c r="LCZ62" s="146"/>
      <c r="LDA62" s="146"/>
      <c r="LDB62" s="146"/>
      <c r="LDC62" s="146"/>
      <c r="LDD62" s="146"/>
      <c r="LDE62" s="146"/>
      <c r="LDF62" s="146"/>
      <c r="LDG62" s="146"/>
      <c r="LDH62" s="146"/>
      <c r="LDI62" s="146"/>
      <c r="LDJ62" s="146"/>
      <c r="LDK62" s="146"/>
      <c r="LDL62" s="146"/>
      <c r="LDM62" s="146"/>
      <c r="LDN62" s="146"/>
      <c r="LDO62" s="146"/>
      <c r="LDP62" s="146"/>
      <c r="LDQ62" s="146"/>
      <c r="LDR62" s="146"/>
      <c r="LDS62" s="146"/>
      <c r="LDT62" s="146"/>
      <c r="LDU62" s="146"/>
      <c r="LDV62" s="146"/>
      <c r="LDW62" s="146"/>
      <c r="LDX62" s="146"/>
      <c r="LDY62" s="146"/>
      <c r="LDZ62" s="146"/>
      <c r="LEA62" s="146"/>
      <c r="LEB62" s="146"/>
      <c r="LEC62" s="146"/>
      <c r="LED62" s="146"/>
      <c r="LEE62" s="146"/>
      <c r="LEF62" s="146"/>
      <c r="LEG62" s="146"/>
      <c r="LEH62" s="146"/>
      <c r="LEI62" s="146"/>
      <c r="LEJ62" s="146"/>
      <c r="LEK62" s="146"/>
      <c r="LEL62" s="146"/>
      <c r="LEM62" s="146"/>
      <c r="LEN62" s="146"/>
      <c r="LEO62" s="146"/>
      <c r="LEP62" s="146"/>
      <c r="LEQ62" s="146"/>
      <c r="LER62" s="146"/>
      <c r="LES62" s="146"/>
      <c r="LET62" s="146"/>
      <c r="LEU62" s="146"/>
      <c r="LEV62" s="146"/>
      <c r="LEW62" s="146"/>
      <c r="LEX62" s="146"/>
      <c r="LEY62" s="146"/>
      <c r="LEZ62" s="146"/>
      <c r="LFA62" s="146"/>
      <c r="LFB62" s="146"/>
      <c r="LFC62" s="146"/>
      <c r="LFD62" s="146"/>
      <c r="LFE62" s="146"/>
      <c r="LFF62" s="146"/>
      <c r="LFG62" s="146"/>
      <c r="LFH62" s="146"/>
      <c r="LFI62" s="146"/>
      <c r="LFJ62" s="146"/>
      <c r="LFK62" s="146"/>
      <c r="LFL62" s="146"/>
      <c r="LFM62" s="146"/>
      <c r="LFN62" s="146"/>
      <c r="LFO62" s="146"/>
      <c r="LFP62" s="146"/>
      <c r="LFQ62" s="146"/>
      <c r="LFR62" s="146"/>
      <c r="LFS62" s="146"/>
      <c r="LFT62" s="146"/>
      <c r="LFU62" s="146"/>
      <c r="LFV62" s="146"/>
      <c r="LFW62" s="146"/>
      <c r="LFX62" s="146"/>
      <c r="LFY62" s="146"/>
      <c r="LFZ62" s="146"/>
      <c r="LGA62" s="146"/>
      <c r="LGB62" s="146"/>
      <c r="LGC62" s="146"/>
      <c r="LGD62" s="146"/>
      <c r="LGE62" s="146"/>
      <c r="LGF62" s="146"/>
      <c r="LGG62" s="146"/>
      <c r="LGH62" s="146"/>
      <c r="LGI62" s="146"/>
      <c r="LGJ62" s="146"/>
      <c r="LGK62" s="146"/>
      <c r="LGL62" s="146"/>
      <c r="LGM62" s="146"/>
      <c r="LGN62" s="146"/>
      <c r="LGO62" s="146"/>
      <c r="LGP62" s="146"/>
      <c r="LGQ62" s="146"/>
      <c r="LGR62" s="146"/>
      <c r="LGS62" s="146"/>
      <c r="LGT62" s="146"/>
      <c r="LGU62" s="146"/>
      <c r="LGV62" s="146"/>
      <c r="LGW62" s="146"/>
      <c r="LGX62" s="146"/>
      <c r="LGY62" s="146"/>
      <c r="LGZ62" s="146"/>
      <c r="LHA62" s="146"/>
      <c r="LHB62" s="146"/>
      <c r="LHC62" s="146"/>
      <c r="LHD62" s="146"/>
      <c r="LHE62" s="146"/>
      <c r="LHF62" s="146"/>
      <c r="LHG62" s="146"/>
      <c r="LHH62" s="146"/>
      <c r="LHI62" s="146"/>
      <c r="LHJ62" s="146"/>
      <c r="LHK62" s="146"/>
      <c r="LHL62" s="146"/>
      <c r="LHM62" s="146"/>
      <c r="LHN62" s="146"/>
      <c r="LHO62" s="146"/>
      <c r="LHP62" s="146"/>
      <c r="LHQ62" s="146"/>
      <c r="LHR62" s="146"/>
      <c r="LHS62" s="146"/>
      <c r="LHT62" s="146"/>
      <c r="LHU62" s="146"/>
      <c r="LHV62" s="146"/>
      <c r="LHW62" s="146"/>
      <c r="LHX62" s="146"/>
      <c r="LHY62" s="146"/>
      <c r="LHZ62" s="146"/>
      <c r="LIA62" s="146"/>
      <c r="LIB62" s="146"/>
      <c r="LIC62" s="146"/>
      <c r="LID62" s="146"/>
      <c r="LIE62" s="146"/>
      <c r="LIF62" s="146"/>
      <c r="LIG62" s="146"/>
      <c r="LIH62" s="146"/>
      <c r="LII62" s="146"/>
      <c r="LIJ62" s="146"/>
      <c r="LIK62" s="146"/>
      <c r="LIL62" s="146"/>
      <c r="LIM62" s="146"/>
      <c r="LIN62" s="146"/>
      <c r="LIO62" s="146"/>
      <c r="LIP62" s="146"/>
      <c r="LIQ62" s="146"/>
      <c r="LIR62" s="146"/>
      <c r="LIS62" s="146"/>
      <c r="LIT62" s="146"/>
      <c r="LIU62" s="146"/>
      <c r="LIV62" s="146"/>
      <c r="LIW62" s="146"/>
      <c r="LIX62" s="146"/>
      <c r="LIY62" s="146"/>
      <c r="LIZ62" s="146"/>
      <c r="LJA62" s="146"/>
      <c r="LJB62" s="146"/>
      <c r="LJC62" s="146"/>
      <c r="LJD62" s="146"/>
      <c r="LJE62" s="146"/>
      <c r="LJF62" s="146"/>
      <c r="LJG62" s="146"/>
      <c r="LJH62" s="146"/>
      <c r="LJI62" s="146"/>
      <c r="LJJ62" s="146"/>
      <c r="LJK62" s="146"/>
      <c r="LJL62" s="146"/>
      <c r="LJM62" s="146"/>
      <c r="LJN62" s="146"/>
      <c r="LJO62" s="146"/>
      <c r="LJP62" s="146"/>
      <c r="LJQ62" s="146"/>
      <c r="LJR62" s="146"/>
      <c r="LJS62" s="146"/>
      <c r="LJT62" s="146"/>
      <c r="LJU62" s="146"/>
      <c r="LJV62" s="146"/>
      <c r="LJW62" s="146"/>
      <c r="LJX62" s="146"/>
      <c r="LJY62" s="146"/>
      <c r="LJZ62" s="146"/>
      <c r="LKA62" s="146"/>
      <c r="LKB62" s="146"/>
      <c r="LKC62" s="146"/>
      <c r="LKD62" s="146"/>
      <c r="LKE62" s="146"/>
      <c r="LKF62" s="146"/>
      <c r="LKG62" s="146"/>
      <c r="LKH62" s="146"/>
      <c r="LKI62" s="146"/>
      <c r="LKJ62" s="146"/>
      <c r="LKK62" s="146"/>
      <c r="LKL62" s="146"/>
      <c r="LKM62" s="146"/>
      <c r="LKN62" s="146"/>
      <c r="LKO62" s="146"/>
      <c r="LKP62" s="146"/>
      <c r="LKQ62" s="146"/>
      <c r="LKR62" s="146"/>
      <c r="LKS62" s="146"/>
      <c r="LKT62" s="146"/>
      <c r="LKU62" s="146"/>
      <c r="LKV62" s="146"/>
      <c r="LKW62" s="146"/>
      <c r="LKX62" s="146"/>
      <c r="LKY62" s="146"/>
      <c r="LKZ62" s="146"/>
      <c r="LLA62" s="146"/>
      <c r="LLB62" s="146"/>
      <c r="LLC62" s="146"/>
      <c r="LLD62" s="146"/>
      <c r="LLE62" s="146"/>
      <c r="LLF62" s="146"/>
      <c r="LLG62" s="146"/>
      <c r="LLH62" s="146"/>
      <c r="LLI62" s="146"/>
      <c r="LLJ62" s="146"/>
      <c r="LLK62" s="146"/>
      <c r="LLL62" s="146"/>
      <c r="LLM62" s="146"/>
      <c r="LLN62" s="146"/>
      <c r="LLO62" s="146"/>
      <c r="LLP62" s="146"/>
      <c r="LLQ62" s="146"/>
      <c r="LLR62" s="146"/>
      <c r="LLS62" s="146"/>
      <c r="LLT62" s="146"/>
      <c r="LLU62" s="146"/>
      <c r="LLV62" s="146"/>
      <c r="LLW62" s="146"/>
      <c r="LLX62" s="146"/>
      <c r="LLY62" s="146"/>
      <c r="LLZ62" s="146"/>
      <c r="LMA62" s="146"/>
      <c r="LMB62" s="146"/>
      <c r="LMC62" s="146"/>
      <c r="LMD62" s="146"/>
      <c r="LME62" s="146"/>
      <c r="LMF62" s="146"/>
      <c r="LMG62" s="146"/>
      <c r="LMH62" s="146"/>
      <c r="LMI62" s="146"/>
      <c r="LMJ62" s="146"/>
      <c r="LMK62" s="146"/>
      <c r="LML62" s="146"/>
      <c r="LMM62" s="146"/>
      <c r="LMN62" s="146"/>
      <c r="LMO62" s="146"/>
      <c r="LMP62" s="146"/>
      <c r="LMQ62" s="146"/>
      <c r="LMR62" s="146"/>
      <c r="LMS62" s="146"/>
      <c r="LMT62" s="146"/>
      <c r="LMU62" s="146"/>
      <c r="LMV62" s="146"/>
      <c r="LMW62" s="146"/>
      <c r="LMX62" s="146"/>
      <c r="LMY62" s="146"/>
      <c r="LMZ62" s="146"/>
      <c r="LNA62" s="146"/>
      <c r="LNB62" s="146"/>
      <c r="LNC62" s="146"/>
      <c r="LND62" s="146"/>
      <c r="LNE62" s="146"/>
      <c r="LNF62" s="146"/>
      <c r="LNG62" s="146"/>
      <c r="LNH62" s="146"/>
      <c r="LNI62" s="146"/>
      <c r="LNJ62" s="146"/>
      <c r="LNK62" s="146"/>
      <c r="LNL62" s="146"/>
      <c r="LNM62" s="146"/>
      <c r="LNN62" s="146"/>
      <c r="LNO62" s="146"/>
      <c r="LNP62" s="146"/>
      <c r="LNQ62" s="146"/>
      <c r="LNR62" s="146"/>
      <c r="LNS62" s="146"/>
      <c r="LNT62" s="146"/>
      <c r="LNU62" s="146"/>
      <c r="LNV62" s="146"/>
      <c r="LNW62" s="146"/>
      <c r="LNX62" s="146"/>
      <c r="LNY62" s="146"/>
      <c r="LNZ62" s="146"/>
      <c r="LOA62" s="146"/>
      <c r="LOB62" s="146"/>
      <c r="LOC62" s="146"/>
      <c r="LOD62" s="146"/>
      <c r="LOE62" s="146"/>
      <c r="LOF62" s="146"/>
      <c r="LOG62" s="146"/>
      <c r="LOH62" s="146"/>
      <c r="LOI62" s="146"/>
      <c r="LOJ62" s="146"/>
      <c r="LOK62" s="146"/>
      <c r="LOL62" s="146"/>
      <c r="LOM62" s="146"/>
      <c r="LON62" s="146"/>
      <c r="LOO62" s="146"/>
      <c r="LOP62" s="146"/>
      <c r="LOQ62" s="146"/>
      <c r="LOR62" s="146"/>
      <c r="LOS62" s="146"/>
      <c r="LOT62" s="146"/>
      <c r="LOU62" s="146"/>
      <c r="LOV62" s="146"/>
      <c r="LOW62" s="146"/>
      <c r="LOX62" s="146"/>
      <c r="LOY62" s="146"/>
      <c r="LOZ62" s="146"/>
      <c r="LPA62" s="146"/>
      <c r="LPB62" s="146"/>
      <c r="LPC62" s="146"/>
      <c r="LPD62" s="146"/>
      <c r="LPE62" s="146"/>
      <c r="LPF62" s="146"/>
      <c r="LPG62" s="146"/>
      <c r="LPH62" s="146"/>
      <c r="LPI62" s="146"/>
      <c r="LPJ62" s="146"/>
      <c r="LPK62" s="146"/>
      <c r="LPL62" s="146"/>
      <c r="LPM62" s="146"/>
      <c r="LPN62" s="146"/>
      <c r="LPO62" s="146"/>
      <c r="LPP62" s="146"/>
      <c r="LPQ62" s="146"/>
      <c r="LPR62" s="146"/>
      <c r="LPS62" s="146"/>
      <c r="LPT62" s="146"/>
      <c r="LPU62" s="146"/>
      <c r="LPV62" s="146"/>
      <c r="LPW62" s="146"/>
      <c r="LPX62" s="146"/>
      <c r="LPY62" s="146"/>
      <c r="LPZ62" s="146"/>
      <c r="LQA62" s="146"/>
      <c r="LQB62" s="146"/>
      <c r="LQC62" s="146"/>
      <c r="LQD62" s="146"/>
      <c r="LQE62" s="146"/>
      <c r="LQF62" s="146"/>
      <c r="LQG62" s="146"/>
      <c r="LQH62" s="146"/>
      <c r="LQI62" s="146"/>
      <c r="LQJ62" s="146"/>
      <c r="LQK62" s="146"/>
      <c r="LQL62" s="146"/>
      <c r="LQM62" s="146"/>
      <c r="LQN62" s="146"/>
      <c r="LQO62" s="146"/>
      <c r="LQP62" s="146"/>
      <c r="LQQ62" s="146"/>
      <c r="LQR62" s="146"/>
      <c r="LQS62" s="146"/>
      <c r="LQT62" s="146"/>
      <c r="LQU62" s="146"/>
      <c r="LQV62" s="146"/>
      <c r="LQW62" s="146"/>
      <c r="LQX62" s="146"/>
      <c r="LQY62" s="146"/>
      <c r="LQZ62" s="146"/>
      <c r="LRA62" s="146"/>
      <c r="LRB62" s="146"/>
      <c r="LRC62" s="146"/>
      <c r="LRD62" s="146"/>
      <c r="LRE62" s="146"/>
      <c r="LRF62" s="146"/>
      <c r="LRG62" s="146"/>
      <c r="LRH62" s="146"/>
      <c r="LRI62" s="146"/>
      <c r="LRJ62" s="146"/>
      <c r="LRK62" s="146"/>
      <c r="LRL62" s="146"/>
      <c r="LRM62" s="146"/>
      <c r="LRN62" s="146"/>
      <c r="LRO62" s="146"/>
      <c r="LRP62" s="146"/>
      <c r="LRQ62" s="146"/>
      <c r="LRR62" s="146"/>
      <c r="LRS62" s="146"/>
      <c r="LRT62" s="146"/>
      <c r="LRU62" s="146"/>
      <c r="LRV62" s="146"/>
      <c r="LRW62" s="146"/>
      <c r="LRX62" s="146"/>
      <c r="LRY62" s="146"/>
      <c r="LRZ62" s="146"/>
      <c r="LSA62" s="146"/>
      <c r="LSB62" s="146"/>
      <c r="LSC62" s="146"/>
      <c r="LSD62" s="146"/>
      <c r="LSE62" s="146"/>
      <c r="LSF62" s="146"/>
      <c r="LSG62" s="146"/>
      <c r="LSH62" s="146"/>
      <c r="LSI62" s="146"/>
      <c r="LSJ62" s="146"/>
      <c r="LSK62" s="146"/>
      <c r="LSL62" s="146"/>
      <c r="LSM62" s="146"/>
      <c r="LSN62" s="146"/>
      <c r="LSO62" s="146"/>
      <c r="LSP62" s="146"/>
      <c r="LSQ62" s="146"/>
      <c r="LSR62" s="146"/>
      <c r="LSS62" s="146"/>
      <c r="LST62" s="146"/>
      <c r="LSU62" s="146"/>
      <c r="LSV62" s="146"/>
      <c r="LSW62" s="146"/>
      <c r="LSX62" s="146"/>
      <c r="LSY62" s="146"/>
      <c r="LSZ62" s="146"/>
      <c r="LTA62" s="146"/>
      <c r="LTB62" s="146"/>
      <c r="LTC62" s="146"/>
      <c r="LTD62" s="146"/>
      <c r="LTE62" s="146"/>
      <c r="LTF62" s="146"/>
      <c r="LTG62" s="146"/>
      <c r="LTH62" s="146"/>
      <c r="LTI62" s="146"/>
      <c r="LTJ62" s="146"/>
      <c r="LTK62" s="146"/>
      <c r="LTL62" s="146"/>
      <c r="LTM62" s="146"/>
      <c r="LTN62" s="146"/>
      <c r="LTO62" s="146"/>
      <c r="LTP62" s="146"/>
      <c r="LTQ62" s="146"/>
      <c r="LTR62" s="146"/>
      <c r="LTS62" s="146"/>
      <c r="LTT62" s="146"/>
      <c r="LTU62" s="146"/>
      <c r="LTV62" s="146"/>
      <c r="LTW62" s="146"/>
      <c r="LTX62" s="146"/>
      <c r="LTY62" s="146"/>
      <c r="LTZ62" s="146"/>
      <c r="LUA62" s="146"/>
      <c r="LUB62" s="146"/>
      <c r="LUC62" s="146"/>
      <c r="LUD62" s="146"/>
      <c r="LUE62" s="146"/>
      <c r="LUF62" s="146"/>
      <c r="LUG62" s="146"/>
      <c r="LUH62" s="146"/>
      <c r="LUI62" s="146"/>
      <c r="LUJ62" s="146"/>
      <c r="LUK62" s="146"/>
      <c r="LUL62" s="146"/>
      <c r="LUM62" s="146"/>
      <c r="LUN62" s="146"/>
      <c r="LUO62" s="146"/>
      <c r="LUP62" s="146"/>
      <c r="LUQ62" s="146"/>
      <c r="LUR62" s="146"/>
      <c r="LUS62" s="146"/>
      <c r="LUT62" s="146"/>
      <c r="LUU62" s="146"/>
      <c r="LUV62" s="146"/>
      <c r="LUW62" s="146"/>
      <c r="LUX62" s="146"/>
      <c r="LUY62" s="146"/>
      <c r="LUZ62" s="146"/>
      <c r="LVA62" s="146"/>
      <c r="LVB62" s="146"/>
      <c r="LVC62" s="146"/>
      <c r="LVD62" s="146"/>
      <c r="LVE62" s="146"/>
      <c r="LVF62" s="146"/>
      <c r="LVG62" s="146"/>
      <c r="LVH62" s="146"/>
      <c r="LVI62" s="146"/>
      <c r="LVJ62" s="146"/>
      <c r="LVK62" s="146"/>
      <c r="LVL62" s="146"/>
      <c r="LVM62" s="146"/>
      <c r="LVN62" s="146"/>
      <c r="LVO62" s="146"/>
      <c r="LVP62" s="146"/>
      <c r="LVQ62" s="146"/>
      <c r="LVR62" s="146"/>
      <c r="LVS62" s="146"/>
      <c r="LVT62" s="146"/>
      <c r="LVU62" s="146"/>
      <c r="LVV62" s="146"/>
      <c r="LVW62" s="146"/>
      <c r="LVX62" s="146"/>
      <c r="LVY62" s="146"/>
      <c r="LVZ62" s="146"/>
      <c r="LWA62" s="146"/>
      <c r="LWB62" s="146"/>
      <c r="LWC62" s="146"/>
      <c r="LWD62" s="146"/>
      <c r="LWE62" s="146"/>
      <c r="LWF62" s="146"/>
      <c r="LWG62" s="146"/>
      <c r="LWH62" s="146"/>
      <c r="LWI62" s="146"/>
      <c r="LWJ62" s="146"/>
      <c r="LWK62" s="146"/>
      <c r="LWL62" s="146"/>
      <c r="LWM62" s="146"/>
      <c r="LWN62" s="146"/>
      <c r="LWO62" s="146"/>
      <c r="LWP62" s="146"/>
      <c r="LWQ62" s="146"/>
      <c r="LWR62" s="146"/>
      <c r="LWS62" s="146"/>
      <c r="LWT62" s="146"/>
      <c r="LWU62" s="146"/>
      <c r="LWV62" s="146"/>
      <c r="LWW62" s="146"/>
      <c r="LWX62" s="146"/>
      <c r="LWY62" s="146"/>
      <c r="LWZ62" s="146"/>
      <c r="LXA62" s="146"/>
      <c r="LXB62" s="146"/>
      <c r="LXC62" s="146"/>
      <c r="LXD62" s="146"/>
      <c r="LXE62" s="146"/>
      <c r="LXF62" s="146"/>
      <c r="LXG62" s="146"/>
      <c r="LXH62" s="146"/>
      <c r="LXI62" s="146"/>
      <c r="LXJ62" s="146"/>
      <c r="LXK62" s="146"/>
      <c r="LXL62" s="146"/>
      <c r="LXM62" s="146"/>
      <c r="LXN62" s="146"/>
      <c r="LXO62" s="146"/>
      <c r="LXP62" s="146"/>
      <c r="LXQ62" s="146"/>
      <c r="LXR62" s="146"/>
      <c r="LXS62" s="146"/>
      <c r="LXT62" s="146"/>
      <c r="LXU62" s="146"/>
      <c r="LXV62" s="146"/>
      <c r="LXW62" s="146"/>
      <c r="LXX62" s="146"/>
      <c r="LXY62" s="146"/>
      <c r="LXZ62" s="146"/>
      <c r="LYA62" s="146"/>
      <c r="LYB62" s="146"/>
      <c r="LYC62" s="146"/>
      <c r="LYD62" s="146"/>
      <c r="LYE62" s="146"/>
      <c r="LYF62" s="146"/>
      <c r="LYG62" s="146"/>
      <c r="LYH62" s="146"/>
      <c r="LYI62" s="146"/>
      <c r="LYJ62" s="146"/>
      <c r="LYK62" s="146"/>
      <c r="LYL62" s="146"/>
      <c r="LYM62" s="146"/>
      <c r="LYN62" s="146"/>
      <c r="LYO62" s="146"/>
      <c r="LYP62" s="146"/>
      <c r="LYQ62" s="146"/>
      <c r="LYR62" s="146"/>
      <c r="LYS62" s="146"/>
      <c r="LYT62" s="146"/>
      <c r="LYU62" s="146"/>
      <c r="LYV62" s="146"/>
      <c r="LYW62" s="146"/>
      <c r="LYX62" s="146"/>
      <c r="LYY62" s="146"/>
      <c r="LYZ62" s="146"/>
      <c r="LZA62" s="146"/>
      <c r="LZB62" s="146"/>
      <c r="LZC62" s="146"/>
      <c r="LZD62" s="146"/>
      <c r="LZE62" s="146"/>
      <c r="LZF62" s="146"/>
      <c r="LZG62" s="146"/>
      <c r="LZH62" s="146"/>
      <c r="LZI62" s="146"/>
      <c r="LZJ62" s="146"/>
      <c r="LZK62" s="146"/>
      <c r="LZL62" s="146"/>
      <c r="LZM62" s="146"/>
      <c r="LZN62" s="146"/>
      <c r="LZO62" s="146"/>
      <c r="LZP62" s="146"/>
      <c r="LZQ62" s="146"/>
      <c r="LZR62" s="146"/>
      <c r="LZS62" s="146"/>
      <c r="LZT62" s="146"/>
      <c r="LZU62" s="146"/>
      <c r="LZV62" s="146"/>
      <c r="LZW62" s="146"/>
      <c r="LZX62" s="146"/>
      <c r="LZY62" s="146"/>
      <c r="LZZ62" s="146"/>
      <c r="MAA62" s="146"/>
      <c r="MAB62" s="146"/>
      <c r="MAC62" s="146"/>
      <c r="MAD62" s="146"/>
      <c r="MAE62" s="146"/>
      <c r="MAF62" s="146"/>
      <c r="MAG62" s="146"/>
      <c r="MAH62" s="146"/>
      <c r="MAI62" s="146"/>
      <c r="MAJ62" s="146"/>
      <c r="MAK62" s="146"/>
      <c r="MAL62" s="146"/>
      <c r="MAM62" s="146"/>
      <c r="MAN62" s="146"/>
      <c r="MAO62" s="146"/>
      <c r="MAP62" s="146"/>
      <c r="MAQ62" s="146"/>
      <c r="MAR62" s="146"/>
      <c r="MAS62" s="146"/>
      <c r="MAT62" s="146"/>
      <c r="MAU62" s="146"/>
      <c r="MAV62" s="146"/>
      <c r="MAW62" s="146"/>
      <c r="MAX62" s="146"/>
      <c r="MAY62" s="146"/>
      <c r="MAZ62" s="146"/>
      <c r="MBA62" s="146"/>
      <c r="MBB62" s="146"/>
      <c r="MBC62" s="146"/>
      <c r="MBD62" s="146"/>
      <c r="MBE62" s="146"/>
      <c r="MBF62" s="146"/>
      <c r="MBG62" s="146"/>
      <c r="MBH62" s="146"/>
      <c r="MBI62" s="146"/>
      <c r="MBJ62" s="146"/>
      <c r="MBK62" s="146"/>
      <c r="MBL62" s="146"/>
      <c r="MBM62" s="146"/>
      <c r="MBN62" s="146"/>
      <c r="MBO62" s="146"/>
      <c r="MBP62" s="146"/>
      <c r="MBQ62" s="146"/>
      <c r="MBR62" s="146"/>
      <c r="MBS62" s="146"/>
      <c r="MBT62" s="146"/>
      <c r="MBU62" s="146"/>
      <c r="MBV62" s="146"/>
      <c r="MBW62" s="146"/>
      <c r="MBX62" s="146"/>
      <c r="MBY62" s="146"/>
      <c r="MBZ62" s="146"/>
      <c r="MCA62" s="146"/>
      <c r="MCB62" s="146"/>
      <c r="MCC62" s="146"/>
      <c r="MCD62" s="146"/>
      <c r="MCE62" s="146"/>
      <c r="MCF62" s="146"/>
      <c r="MCG62" s="146"/>
      <c r="MCH62" s="146"/>
      <c r="MCI62" s="146"/>
      <c r="MCJ62" s="146"/>
      <c r="MCK62" s="146"/>
      <c r="MCL62" s="146"/>
      <c r="MCM62" s="146"/>
      <c r="MCN62" s="146"/>
      <c r="MCO62" s="146"/>
      <c r="MCP62" s="146"/>
      <c r="MCQ62" s="146"/>
      <c r="MCR62" s="146"/>
      <c r="MCS62" s="146"/>
      <c r="MCT62" s="146"/>
      <c r="MCU62" s="146"/>
      <c r="MCV62" s="146"/>
      <c r="MCW62" s="146"/>
      <c r="MCX62" s="146"/>
      <c r="MCY62" s="146"/>
      <c r="MCZ62" s="146"/>
      <c r="MDA62" s="146"/>
      <c r="MDB62" s="146"/>
      <c r="MDC62" s="146"/>
      <c r="MDD62" s="146"/>
      <c r="MDE62" s="146"/>
      <c r="MDF62" s="146"/>
      <c r="MDG62" s="146"/>
      <c r="MDH62" s="146"/>
      <c r="MDI62" s="146"/>
      <c r="MDJ62" s="146"/>
      <c r="MDK62" s="146"/>
      <c r="MDL62" s="146"/>
      <c r="MDM62" s="146"/>
      <c r="MDN62" s="146"/>
      <c r="MDO62" s="146"/>
      <c r="MDP62" s="146"/>
      <c r="MDQ62" s="146"/>
      <c r="MDR62" s="146"/>
      <c r="MDS62" s="146"/>
      <c r="MDT62" s="146"/>
      <c r="MDU62" s="146"/>
      <c r="MDV62" s="146"/>
      <c r="MDW62" s="146"/>
      <c r="MDX62" s="146"/>
      <c r="MDY62" s="146"/>
      <c r="MDZ62" s="146"/>
      <c r="MEA62" s="146"/>
      <c r="MEB62" s="146"/>
      <c r="MEC62" s="146"/>
      <c r="MED62" s="146"/>
      <c r="MEE62" s="146"/>
      <c r="MEF62" s="146"/>
      <c r="MEG62" s="146"/>
      <c r="MEH62" s="146"/>
      <c r="MEI62" s="146"/>
      <c r="MEJ62" s="146"/>
      <c r="MEK62" s="146"/>
      <c r="MEL62" s="146"/>
      <c r="MEM62" s="146"/>
      <c r="MEN62" s="146"/>
      <c r="MEO62" s="146"/>
      <c r="MEP62" s="146"/>
      <c r="MEQ62" s="146"/>
      <c r="MER62" s="146"/>
      <c r="MES62" s="146"/>
      <c r="MET62" s="146"/>
      <c r="MEU62" s="146"/>
      <c r="MEV62" s="146"/>
      <c r="MEW62" s="146"/>
      <c r="MEX62" s="146"/>
      <c r="MEY62" s="146"/>
      <c r="MEZ62" s="146"/>
      <c r="MFA62" s="146"/>
      <c r="MFB62" s="146"/>
      <c r="MFC62" s="146"/>
      <c r="MFD62" s="146"/>
      <c r="MFE62" s="146"/>
      <c r="MFF62" s="146"/>
      <c r="MFG62" s="146"/>
      <c r="MFH62" s="146"/>
      <c r="MFI62" s="146"/>
      <c r="MFJ62" s="146"/>
      <c r="MFK62" s="146"/>
      <c r="MFL62" s="146"/>
      <c r="MFM62" s="146"/>
      <c r="MFN62" s="146"/>
      <c r="MFO62" s="146"/>
      <c r="MFP62" s="146"/>
      <c r="MFQ62" s="146"/>
      <c r="MFR62" s="146"/>
      <c r="MFS62" s="146"/>
      <c r="MFT62" s="146"/>
      <c r="MFU62" s="146"/>
      <c r="MFV62" s="146"/>
      <c r="MFW62" s="146"/>
      <c r="MFX62" s="146"/>
      <c r="MFY62" s="146"/>
      <c r="MFZ62" s="146"/>
      <c r="MGA62" s="146"/>
      <c r="MGB62" s="146"/>
      <c r="MGC62" s="146"/>
      <c r="MGD62" s="146"/>
      <c r="MGE62" s="146"/>
      <c r="MGF62" s="146"/>
      <c r="MGG62" s="146"/>
      <c r="MGH62" s="146"/>
      <c r="MGI62" s="146"/>
      <c r="MGJ62" s="146"/>
      <c r="MGK62" s="146"/>
      <c r="MGL62" s="146"/>
      <c r="MGM62" s="146"/>
      <c r="MGN62" s="146"/>
      <c r="MGO62" s="146"/>
      <c r="MGP62" s="146"/>
      <c r="MGQ62" s="146"/>
      <c r="MGR62" s="146"/>
      <c r="MGS62" s="146"/>
      <c r="MGT62" s="146"/>
      <c r="MGU62" s="146"/>
      <c r="MGV62" s="146"/>
      <c r="MGW62" s="146"/>
      <c r="MGX62" s="146"/>
      <c r="MGY62" s="146"/>
      <c r="MGZ62" s="146"/>
      <c r="MHA62" s="146"/>
      <c r="MHB62" s="146"/>
      <c r="MHC62" s="146"/>
      <c r="MHD62" s="146"/>
      <c r="MHE62" s="146"/>
      <c r="MHF62" s="146"/>
      <c r="MHG62" s="146"/>
      <c r="MHH62" s="146"/>
      <c r="MHI62" s="146"/>
      <c r="MHJ62" s="146"/>
      <c r="MHK62" s="146"/>
      <c r="MHL62" s="146"/>
      <c r="MHM62" s="146"/>
      <c r="MHN62" s="146"/>
      <c r="MHO62" s="146"/>
      <c r="MHP62" s="146"/>
      <c r="MHQ62" s="146"/>
      <c r="MHR62" s="146"/>
      <c r="MHS62" s="146"/>
      <c r="MHT62" s="146"/>
      <c r="MHU62" s="146"/>
      <c r="MHV62" s="146"/>
      <c r="MHW62" s="146"/>
      <c r="MHX62" s="146"/>
      <c r="MHY62" s="146"/>
      <c r="MHZ62" s="146"/>
      <c r="MIA62" s="146"/>
      <c r="MIB62" s="146"/>
      <c r="MIC62" s="146"/>
      <c r="MID62" s="146"/>
      <c r="MIE62" s="146"/>
      <c r="MIF62" s="146"/>
      <c r="MIG62" s="146"/>
      <c r="MIH62" s="146"/>
      <c r="MII62" s="146"/>
      <c r="MIJ62" s="146"/>
      <c r="MIK62" s="146"/>
      <c r="MIL62" s="146"/>
      <c r="MIM62" s="146"/>
      <c r="MIN62" s="146"/>
      <c r="MIO62" s="146"/>
      <c r="MIP62" s="146"/>
      <c r="MIQ62" s="146"/>
      <c r="MIR62" s="146"/>
      <c r="MIS62" s="146"/>
      <c r="MIT62" s="146"/>
      <c r="MIU62" s="146"/>
      <c r="MIV62" s="146"/>
      <c r="MIW62" s="146"/>
      <c r="MIX62" s="146"/>
      <c r="MIY62" s="146"/>
      <c r="MIZ62" s="146"/>
      <c r="MJA62" s="146"/>
      <c r="MJB62" s="146"/>
      <c r="MJC62" s="146"/>
      <c r="MJD62" s="146"/>
      <c r="MJE62" s="146"/>
      <c r="MJF62" s="146"/>
      <c r="MJG62" s="146"/>
      <c r="MJH62" s="146"/>
      <c r="MJI62" s="146"/>
      <c r="MJJ62" s="146"/>
      <c r="MJK62" s="146"/>
      <c r="MJL62" s="146"/>
      <c r="MJM62" s="146"/>
      <c r="MJN62" s="146"/>
      <c r="MJO62" s="146"/>
      <c r="MJP62" s="146"/>
      <c r="MJQ62" s="146"/>
      <c r="MJR62" s="146"/>
      <c r="MJS62" s="146"/>
      <c r="MJT62" s="146"/>
      <c r="MJU62" s="146"/>
      <c r="MJV62" s="146"/>
      <c r="MJW62" s="146"/>
      <c r="MJX62" s="146"/>
      <c r="MJY62" s="146"/>
      <c r="MJZ62" s="146"/>
      <c r="MKA62" s="146"/>
      <c r="MKB62" s="146"/>
      <c r="MKC62" s="146"/>
      <c r="MKD62" s="146"/>
      <c r="MKE62" s="146"/>
      <c r="MKF62" s="146"/>
      <c r="MKG62" s="146"/>
      <c r="MKH62" s="146"/>
      <c r="MKI62" s="146"/>
      <c r="MKJ62" s="146"/>
      <c r="MKK62" s="146"/>
      <c r="MKL62" s="146"/>
      <c r="MKM62" s="146"/>
      <c r="MKN62" s="146"/>
      <c r="MKO62" s="146"/>
      <c r="MKP62" s="146"/>
      <c r="MKQ62" s="146"/>
      <c r="MKR62" s="146"/>
      <c r="MKS62" s="146"/>
      <c r="MKT62" s="146"/>
      <c r="MKU62" s="146"/>
      <c r="MKV62" s="146"/>
      <c r="MKW62" s="146"/>
      <c r="MKX62" s="146"/>
      <c r="MKY62" s="146"/>
      <c r="MKZ62" s="146"/>
      <c r="MLA62" s="146"/>
      <c r="MLB62" s="146"/>
      <c r="MLC62" s="146"/>
      <c r="MLD62" s="146"/>
      <c r="MLE62" s="146"/>
      <c r="MLF62" s="146"/>
      <c r="MLG62" s="146"/>
      <c r="MLH62" s="146"/>
      <c r="MLI62" s="146"/>
      <c r="MLJ62" s="146"/>
      <c r="MLK62" s="146"/>
      <c r="MLL62" s="146"/>
      <c r="MLM62" s="146"/>
      <c r="MLN62" s="146"/>
      <c r="MLO62" s="146"/>
      <c r="MLP62" s="146"/>
      <c r="MLQ62" s="146"/>
      <c r="MLR62" s="146"/>
      <c r="MLS62" s="146"/>
      <c r="MLT62" s="146"/>
      <c r="MLU62" s="146"/>
      <c r="MLV62" s="146"/>
      <c r="MLW62" s="146"/>
      <c r="MLX62" s="146"/>
      <c r="MLY62" s="146"/>
      <c r="MLZ62" s="146"/>
      <c r="MMA62" s="146"/>
      <c r="MMB62" s="146"/>
      <c r="MMC62" s="146"/>
      <c r="MMD62" s="146"/>
      <c r="MME62" s="146"/>
      <c r="MMF62" s="146"/>
      <c r="MMG62" s="146"/>
      <c r="MMH62" s="146"/>
      <c r="MMI62" s="146"/>
      <c r="MMJ62" s="146"/>
      <c r="MMK62" s="146"/>
      <c r="MML62" s="146"/>
      <c r="MMM62" s="146"/>
      <c r="MMN62" s="146"/>
      <c r="MMO62" s="146"/>
      <c r="MMP62" s="146"/>
      <c r="MMQ62" s="146"/>
      <c r="MMR62" s="146"/>
      <c r="MMS62" s="146"/>
      <c r="MMT62" s="146"/>
      <c r="MMU62" s="146"/>
      <c r="MMV62" s="146"/>
      <c r="MMW62" s="146"/>
      <c r="MMX62" s="146"/>
      <c r="MMY62" s="146"/>
      <c r="MMZ62" s="146"/>
      <c r="MNA62" s="146"/>
      <c r="MNB62" s="146"/>
      <c r="MNC62" s="146"/>
      <c r="MND62" s="146"/>
      <c r="MNE62" s="146"/>
      <c r="MNF62" s="146"/>
      <c r="MNG62" s="146"/>
      <c r="MNH62" s="146"/>
      <c r="MNI62" s="146"/>
      <c r="MNJ62" s="146"/>
      <c r="MNK62" s="146"/>
      <c r="MNL62" s="146"/>
      <c r="MNM62" s="146"/>
      <c r="MNN62" s="146"/>
      <c r="MNO62" s="146"/>
      <c r="MNP62" s="146"/>
      <c r="MNQ62" s="146"/>
      <c r="MNR62" s="146"/>
      <c r="MNS62" s="146"/>
      <c r="MNT62" s="146"/>
      <c r="MNU62" s="146"/>
      <c r="MNV62" s="146"/>
      <c r="MNW62" s="146"/>
      <c r="MNX62" s="146"/>
      <c r="MNY62" s="146"/>
      <c r="MNZ62" s="146"/>
      <c r="MOA62" s="146"/>
      <c r="MOB62" s="146"/>
      <c r="MOC62" s="146"/>
      <c r="MOD62" s="146"/>
      <c r="MOE62" s="146"/>
      <c r="MOF62" s="146"/>
      <c r="MOG62" s="146"/>
      <c r="MOH62" s="146"/>
      <c r="MOI62" s="146"/>
      <c r="MOJ62" s="146"/>
      <c r="MOK62" s="146"/>
      <c r="MOL62" s="146"/>
      <c r="MOM62" s="146"/>
      <c r="MON62" s="146"/>
      <c r="MOO62" s="146"/>
      <c r="MOP62" s="146"/>
      <c r="MOQ62" s="146"/>
      <c r="MOR62" s="146"/>
      <c r="MOS62" s="146"/>
      <c r="MOT62" s="146"/>
      <c r="MOU62" s="146"/>
      <c r="MOV62" s="146"/>
      <c r="MOW62" s="146"/>
      <c r="MOX62" s="146"/>
      <c r="MOY62" s="146"/>
      <c r="MOZ62" s="146"/>
      <c r="MPA62" s="146"/>
      <c r="MPB62" s="146"/>
      <c r="MPC62" s="146"/>
      <c r="MPD62" s="146"/>
      <c r="MPE62" s="146"/>
      <c r="MPF62" s="146"/>
      <c r="MPG62" s="146"/>
      <c r="MPH62" s="146"/>
      <c r="MPI62" s="146"/>
      <c r="MPJ62" s="146"/>
      <c r="MPK62" s="146"/>
      <c r="MPL62" s="146"/>
      <c r="MPM62" s="146"/>
      <c r="MPN62" s="146"/>
      <c r="MPO62" s="146"/>
      <c r="MPP62" s="146"/>
      <c r="MPQ62" s="146"/>
      <c r="MPR62" s="146"/>
      <c r="MPS62" s="146"/>
      <c r="MPT62" s="146"/>
      <c r="MPU62" s="146"/>
      <c r="MPV62" s="146"/>
      <c r="MPW62" s="146"/>
      <c r="MPX62" s="146"/>
      <c r="MPY62" s="146"/>
      <c r="MPZ62" s="146"/>
      <c r="MQA62" s="146"/>
      <c r="MQB62" s="146"/>
      <c r="MQC62" s="146"/>
      <c r="MQD62" s="146"/>
      <c r="MQE62" s="146"/>
      <c r="MQF62" s="146"/>
      <c r="MQG62" s="146"/>
      <c r="MQH62" s="146"/>
      <c r="MQI62" s="146"/>
      <c r="MQJ62" s="146"/>
      <c r="MQK62" s="146"/>
      <c r="MQL62" s="146"/>
      <c r="MQM62" s="146"/>
      <c r="MQN62" s="146"/>
      <c r="MQO62" s="146"/>
      <c r="MQP62" s="146"/>
      <c r="MQQ62" s="146"/>
      <c r="MQR62" s="146"/>
      <c r="MQS62" s="146"/>
      <c r="MQT62" s="146"/>
      <c r="MQU62" s="146"/>
      <c r="MQV62" s="146"/>
      <c r="MQW62" s="146"/>
      <c r="MQX62" s="146"/>
      <c r="MQY62" s="146"/>
      <c r="MQZ62" s="146"/>
      <c r="MRA62" s="146"/>
      <c r="MRB62" s="146"/>
      <c r="MRC62" s="146"/>
      <c r="MRD62" s="146"/>
      <c r="MRE62" s="146"/>
      <c r="MRF62" s="146"/>
      <c r="MRG62" s="146"/>
      <c r="MRH62" s="146"/>
      <c r="MRI62" s="146"/>
      <c r="MRJ62" s="146"/>
      <c r="MRK62" s="146"/>
      <c r="MRL62" s="146"/>
      <c r="MRM62" s="146"/>
      <c r="MRN62" s="146"/>
      <c r="MRO62" s="146"/>
      <c r="MRP62" s="146"/>
      <c r="MRQ62" s="146"/>
      <c r="MRR62" s="146"/>
      <c r="MRS62" s="146"/>
      <c r="MRT62" s="146"/>
      <c r="MRU62" s="146"/>
      <c r="MRV62" s="146"/>
      <c r="MRW62" s="146"/>
      <c r="MRX62" s="146"/>
      <c r="MRY62" s="146"/>
      <c r="MRZ62" s="146"/>
      <c r="MSA62" s="146"/>
      <c r="MSB62" s="146"/>
      <c r="MSC62" s="146"/>
      <c r="MSD62" s="146"/>
      <c r="MSE62" s="146"/>
      <c r="MSF62" s="146"/>
      <c r="MSG62" s="146"/>
      <c r="MSH62" s="146"/>
      <c r="MSI62" s="146"/>
      <c r="MSJ62" s="146"/>
      <c r="MSK62" s="146"/>
      <c r="MSL62" s="146"/>
      <c r="MSM62" s="146"/>
      <c r="MSN62" s="146"/>
      <c r="MSO62" s="146"/>
      <c r="MSP62" s="146"/>
      <c r="MSQ62" s="146"/>
      <c r="MSR62" s="146"/>
      <c r="MSS62" s="146"/>
      <c r="MST62" s="146"/>
      <c r="MSU62" s="146"/>
      <c r="MSV62" s="146"/>
      <c r="MSW62" s="146"/>
      <c r="MSX62" s="146"/>
      <c r="MSY62" s="146"/>
      <c r="MSZ62" s="146"/>
      <c r="MTA62" s="146"/>
      <c r="MTB62" s="146"/>
      <c r="MTC62" s="146"/>
      <c r="MTD62" s="146"/>
      <c r="MTE62" s="146"/>
      <c r="MTF62" s="146"/>
      <c r="MTG62" s="146"/>
      <c r="MTH62" s="146"/>
      <c r="MTI62" s="146"/>
      <c r="MTJ62" s="146"/>
      <c r="MTK62" s="146"/>
      <c r="MTL62" s="146"/>
      <c r="MTM62" s="146"/>
      <c r="MTN62" s="146"/>
      <c r="MTO62" s="146"/>
      <c r="MTP62" s="146"/>
      <c r="MTQ62" s="146"/>
      <c r="MTR62" s="146"/>
      <c r="MTS62" s="146"/>
      <c r="MTT62" s="146"/>
      <c r="MTU62" s="146"/>
      <c r="MTV62" s="146"/>
      <c r="MTW62" s="146"/>
      <c r="MTX62" s="146"/>
      <c r="MTY62" s="146"/>
      <c r="MTZ62" s="146"/>
      <c r="MUA62" s="146"/>
      <c r="MUB62" s="146"/>
      <c r="MUC62" s="146"/>
      <c r="MUD62" s="146"/>
      <c r="MUE62" s="146"/>
      <c r="MUF62" s="146"/>
      <c r="MUG62" s="146"/>
      <c r="MUH62" s="146"/>
      <c r="MUI62" s="146"/>
      <c r="MUJ62" s="146"/>
      <c r="MUK62" s="146"/>
      <c r="MUL62" s="146"/>
      <c r="MUM62" s="146"/>
      <c r="MUN62" s="146"/>
      <c r="MUO62" s="146"/>
      <c r="MUP62" s="146"/>
      <c r="MUQ62" s="146"/>
      <c r="MUR62" s="146"/>
      <c r="MUS62" s="146"/>
      <c r="MUT62" s="146"/>
      <c r="MUU62" s="146"/>
      <c r="MUV62" s="146"/>
      <c r="MUW62" s="146"/>
      <c r="MUX62" s="146"/>
      <c r="MUY62" s="146"/>
      <c r="MUZ62" s="146"/>
      <c r="MVA62" s="146"/>
      <c r="MVB62" s="146"/>
      <c r="MVC62" s="146"/>
      <c r="MVD62" s="146"/>
      <c r="MVE62" s="146"/>
      <c r="MVF62" s="146"/>
      <c r="MVG62" s="146"/>
      <c r="MVH62" s="146"/>
      <c r="MVI62" s="146"/>
      <c r="MVJ62" s="146"/>
      <c r="MVK62" s="146"/>
      <c r="MVL62" s="146"/>
      <c r="MVM62" s="146"/>
      <c r="MVN62" s="146"/>
      <c r="MVO62" s="146"/>
      <c r="MVP62" s="146"/>
      <c r="MVQ62" s="146"/>
      <c r="MVR62" s="146"/>
      <c r="MVS62" s="146"/>
      <c r="MVT62" s="146"/>
      <c r="MVU62" s="146"/>
      <c r="MVV62" s="146"/>
      <c r="MVW62" s="146"/>
      <c r="MVX62" s="146"/>
      <c r="MVY62" s="146"/>
      <c r="MVZ62" s="146"/>
      <c r="MWA62" s="146"/>
      <c r="MWB62" s="146"/>
      <c r="MWC62" s="146"/>
      <c r="MWD62" s="146"/>
      <c r="MWE62" s="146"/>
      <c r="MWF62" s="146"/>
      <c r="MWG62" s="146"/>
      <c r="MWH62" s="146"/>
      <c r="MWI62" s="146"/>
      <c r="MWJ62" s="146"/>
      <c r="MWK62" s="146"/>
      <c r="MWL62" s="146"/>
      <c r="MWM62" s="146"/>
      <c r="MWN62" s="146"/>
      <c r="MWO62" s="146"/>
      <c r="MWP62" s="146"/>
      <c r="MWQ62" s="146"/>
      <c r="MWR62" s="146"/>
      <c r="MWS62" s="146"/>
      <c r="MWT62" s="146"/>
      <c r="MWU62" s="146"/>
      <c r="MWV62" s="146"/>
      <c r="MWW62" s="146"/>
      <c r="MWX62" s="146"/>
      <c r="MWY62" s="146"/>
      <c r="MWZ62" s="146"/>
      <c r="MXA62" s="146"/>
      <c r="MXB62" s="146"/>
      <c r="MXC62" s="146"/>
      <c r="MXD62" s="146"/>
      <c r="MXE62" s="146"/>
      <c r="MXF62" s="146"/>
      <c r="MXG62" s="146"/>
      <c r="MXH62" s="146"/>
      <c r="MXI62" s="146"/>
      <c r="MXJ62" s="146"/>
      <c r="MXK62" s="146"/>
      <c r="MXL62" s="146"/>
      <c r="MXM62" s="146"/>
      <c r="MXN62" s="146"/>
      <c r="MXO62" s="146"/>
      <c r="MXP62" s="146"/>
      <c r="MXQ62" s="146"/>
      <c r="MXR62" s="146"/>
      <c r="MXS62" s="146"/>
      <c r="MXT62" s="146"/>
      <c r="MXU62" s="146"/>
      <c r="MXV62" s="146"/>
      <c r="MXW62" s="146"/>
      <c r="MXX62" s="146"/>
      <c r="MXY62" s="146"/>
      <c r="MXZ62" s="146"/>
      <c r="MYA62" s="146"/>
      <c r="MYB62" s="146"/>
      <c r="MYC62" s="146"/>
      <c r="MYD62" s="146"/>
      <c r="MYE62" s="146"/>
      <c r="MYF62" s="146"/>
      <c r="MYG62" s="146"/>
      <c r="MYH62" s="146"/>
      <c r="MYI62" s="146"/>
      <c r="MYJ62" s="146"/>
      <c r="MYK62" s="146"/>
      <c r="MYL62" s="146"/>
      <c r="MYM62" s="146"/>
      <c r="MYN62" s="146"/>
      <c r="MYO62" s="146"/>
      <c r="MYP62" s="146"/>
      <c r="MYQ62" s="146"/>
      <c r="MYR62" s="146"/>
      <c r="MYS62" s="146"/>
      <c r="MYT62" s="146"/>
      <c r="MYU62" s="146"/>
      <c r="MYV62" s="146"/>
      <c r="MYW62" s="146"/>
      <c r="MYX62" s="146"/>
      <c r="MYY62" s="146"/>
      <c r="MYZ62" s="146"/>
      <c r="MZA62" s="146"/>
      <c r="MZB62" s="146"/>
      <c r="MZC62" s="146"/>
      <c r="MZD62" s="146"/>
      <c r="MZE62" s="146"/>
      <c r="MZF62" s="146"/>
      <c r="MZG62" s="146"/>
      <c r="MZH62" s="146"/>
      <c r="MZI62" s="146"/>
      <c r="MZJ62" s="146"/>
      <c r="MZK62" s="146"/>
      <c r="MZL62" s="146"/>
      <c r="MZM62" s="146"/>
      <c r="MZN62" s="146"/>
      <c r="MZO62" s="146"/>
      <c r="MZP62" s="146"/>
      <c r="MZQ62" s="146"/>
      <c r="MZR62" s="146"/>
      <c r="MZS62" s="146"/>
      <c r="MZT62" s="146"/>
      <c r="MZU62" s="146"/>
      <c r="MZV62" s="146"/>
      <c r="MZW62" s="146"/>
      <c r="MZX62" s="146"/>
      <c r="MZY62" s="146"/>
      <c r="MZZ62" s="146"/>
      <c r="NAA62" s="146"/>
      <c r="NAB62" s="146"/>
      <c r="NAC62" s="146"/>
      <c r="NAD62" s="146"/>
      <c r="NAE62" s="146"/>
      <c r="NAF62" s="146"/>
      <c r="NAG62" s="146"/>
      <c r="NAH62" s="146"/>
      <c r="NAI62" s="146"/>
      <c r="NAJ62" s="146"/>
      <c r="NAK62" s="146"/>
      <c r="NAL62" s="146"/>
      <c r="NAM62" s="146"/>
      <c r="NAN62" s="146"/>
      <c r="NAO62" s="146"/>
      <c r="NAP62" s="146"/>
      <c r="NAQ62" s="146"/>
      <c r="NAR62" s="146"/>
      <c r="NAS62" s="146"/>
      <c r="NAT62" s="146"/>
      <c r="NAU62" s="146"/>
      <c r="NAV62" s="146"/>
      <c r="NAW62" s="146"/>
      <c r="NAX62" s="146"/>
      <c r="NAY62" s="146"/>
      <c r="NAZ62" s="146"/>
      <c r="NBA62" s="146"/>
      <c r="NBB62" s="146"/>
      <c r="NBC62" s="146"/>
      <c r="NBD62" s="146"/>
      <c r="NBE62" s="146"/>
      <c r="NBF62" s="146"/>
      <c r="NBG62" s="146"/>
      <c r="NBH62" s="146"/>
      <c r="NBI62" s="146"/>
      <c r="NBJ62" s="146"/>
      <c r="NBK62" s="146"/>
      <c r="NBL62" s="146"/>
      <c r="NBM62" s="146"/>
      <c r="NBN62" s="146"/>
      <c r="NBO62" s="146"/>
      <c r="NBP62" s="146"/>
      <c r="NBQ62" s="146"/>
      <c r="NBR62" s="146"/>
      <c r="NBS62" s="146"/>
      <c r="NBT62" s="146"/>
      <c r="NBU62" s="146"/>
      <c r="NBV62" s="146"/>
      <c r="NBW62" s="146"/>
      <c r="NBX62" s="146"/>
      <c r="NBY62" s="146"/>
      <c r="NBZ62" s="146"/>
      <c r="NCA62" s="146"/>
      <c r="NCB62" s="146"/>
      <c r="NCC62" s="146"/>
      <c r="NCD62" s="146"/>
      <c r="NCE62" s="146"/>
      <c r="NCF62" s="146"/>
      <c r="NCG62" s="146"/>
      <c r="NCH62" s="146"/>
      <c r="NCI62" s="146"/>
      <c r="NCJ62" s="146"/>
      <c r="NCK62" s="146"/>
      <c r="NCL62" s="146"/>
      <c r="NCM62" s="146"/>
      <c r="NCN62" s="146"/>
      <c r="NCO62" s="146"/>
      <c r="NCP62" s="146"/>
      <c r="NCQ62" s="146"/>
      <c r="NCR62" s="146"/>
      <c r="NCS62" s="146"/>
      <c r="NCT62" s="146"/>
      <c r="NCU62" s="146"/>
      <c r="NCV62" s="146"/>
      <c r="NCW62" s="146"/>
      <c r="NCX62" s="146"/>
      <c r="NCY62" s="146"/>
      <c r="NCZ62" s="146"/>
      <c r="NDA62" s="146"/>
      <c r="NDB62" s="146"/>
      <c r="NDC62" s="146"/>
      <c r="NDD62" s="146"/>
      <c r="NDE62" s="146"/>
      <c r="NDF62" s="146"/>
      <c r="NDG62" s="146"/>
      <c r="NDH62" s="146"/>
      <c r="NDI62" s="146"/>
      <c r="NDJ62" s="146"/>
      <c r="NDK62" s="146"/>
      <c r="NDL62" s="146"/>
      <c r="NDM62" s="146"/>
      <c r="NDN62" s="146"/>
      <c r="NDO62" s="146"/>
      <c r="NDP62" s="146"/>
      <c r="NDQ62" s="146"/>
      <c r="NDR62" s="146"/>
      <c r="NDS62" s="146"/>
      <c r="NDT62" s="146"/>
      <c r="NDU62" s="146"/>
      <c r="NDV62" s="146"/>
      <c r="NDW62" s="146"/>
      <c r="NDX62" s="146"/>
      <c r="NDY62" s="146"/>
      <c r="NDZ62" s="146"/>
      <c r="NEA62" s="146"/>
      <c r="NEB62" s="146"/>
      <c r="NEC62" s="146"/>
      <c r="NED62" s="146"/>
      <c r="NEE62" s="146"/>
      <c r="NEF62" s="146"/>
      <c r="NEG62" s="146"/>
      <c r="NEH62" s="146"/>
      <c r="NEI62" s="146"/>
      <c r="NEJ62" s="146"/>
      <c r="NEK62" s="146"/>
      <c r="NEL62" s="146"/>
      <c r="NEM62" s="146"/>
      <c r="NEN62" s="146"/>
      <c r="NEO62" s="146"/>
      <c r="NEP62" s="146"/>
      <c r="NEQ62" s="146"/>
      <c r="NER62" s="146"/>
      <c r="NES62" s="146"/>
      <c r="NET62" s="146"/>
      <c r="NEU62" s="146"/>
      <c r="NEV62" s="146"/>
      <c r="NEW62" s="146"/>
      <c r="NEX62" s="146"/>
      <c r="NEY62" s="146"/>
      <c r="NEZ62" s="146"/>
      <c r="NFA62" s="146"/>
      <c r="NFB62" s="146"/>
      <c r="NFC62" s="146"/>
      <c r="NFD62" s="146"/>
      <c r="NFE62" s="146"/>
      <c r="NFF62" s="146"/>
      <c r="NFG62" s="146"/>
      <c r="NFH62" s="146"/>
      <c r="NFI62" s="146"/>
      <c r="NFJ62" s="146"/>
      <c r="NFK62" s="146"/>
      <c r="NFL62" s="146"/>
      <c r="NFM62" s="146"/>
      <c r="NFN62" s="146"/>
      <c r="NFO62" s="146"/>
      <c r="NFP62" s="146"/>
      <c r="NFQ62" s="146"/>
      <c r="NFR62" s="146"/>
      <c r="NFS62" s="146"/>
      <c r="NFT62" s="146"/>
      <c r="NFU62" s="146"/>
      <c r="NFV62" s="146"/>
      <c r="NFW62" s="146"/>
      <c r="NFX62" s="146"/>
      <c r="NFY62" s="146"/>
      <c r="NFZ62" s="146"/>
      <c r="NGA62" s="146"/>
      <c r="NGB62" s="146"/>
      <c r="NGC62" s="146"/>
      <c r="NGD62" s="146"/>
      <c r="NGE62" s="146"/>
      <c r="NGF62" s="146"/>
      <c r="NGG62" s="146"/>
      <c r="NGH62" s="146"/>
      <c r="NGI62" s="146"/>
      <c r="NGJ62" s="146"/>
      <c r="NGK62" s="146"/>
      <c r="NGL62" s="146"/>
      <c r="NGM62" s="146"/>
      <c r="NGN62" s="146"/>
      <c r="NGO62" s="146"/>
      <c r="NGP62" s="146"/>
      <c r="NGQ62" s="146"/>
      <c r="NGR62" s="146"/>
      <c r="NGS62" s="146"/>
      <c r="NGT62" s="146"/>
      <c r="NGU62" s="146"/>
      <c r="NGV62" s="146"/>
      <c r="NGW62" s="146"/>
      <c r="NGX62" s="146"/>
      <c r="NGY62" s="146"/>
      <c r="NGZ62" s="146"/>
      <c r="NHA62" s="146"/>
      <c r="NHB62" s="146"/>
      <c r="NHC62" s="146"/>
      <c r="NHD62" s="146"/>
      <c r="NHE62" s="146"/>
      <c r="NHF62" s="146"/>
      <c r="NHG62" s="146"/>
      <c r="NHH62" s="146"/>
      <c r="NHI62" s="146"/>
      <c r="NHJ62" s="146"/>
      <c r="NHK62" s="146"/>
      <c r="NHL62" s="146"/>
      <c r="NHM62" s="146"/>
      <c r="NHN62" s="146"/>
      <c r="NHO62" s="146"/>
      <c r="NHP62" s="146"/>
      <c r="NHQ62" s="146"/>
      <c r="NHR62" s="146"/>
      <c r="NHS62" s="146"/>
      <c r="NHT62" s="146"/>
      <c r="NHU62" s="146"/>
      <c r="NHV62" s="146"/>
      <c r="NHW62" s="146"/>
      <c r="NHX62" s="146"/>
      <c r="NHY62" s="146"/>
      <c r="NHZ62" s="146"/>
      <c r="NIA62" s="146"/>
      <c r="NIB62" s="146"/>
      <c r="NIC62" s="146"/>
      <c r="NID62" s="146"/>
      <c r="NIE62" s="146"/>
      <c r="NIF62" s="146"/>
      <c r="NIG62" s="146"/>
      <c r="NIH62" s="146"/>
      <c r="NII62" s="146"/>
      <c r="NIJ62" s="146"/>
      <c r="NIK62" s="146"/>
      <c r="NIL62" s="146"/>
      <c r="NIM62" s="146"/>
      <c r="NIN62" s="146"/>
      <c r="NIO62" s="146"/>
      <c r="NIP62" s="146"/>
      <c r="NIQ62" s="146"/>
      <c r="NIR62" s="146"/>
      <c r="NIS62" s="146"/>
      <c r="NIT62" s="146"/>
      <c r="NIU62" s="146"/>
      <c r="NIV62" s="146"/>
      <c r="NIW62" s="146"/>
      <c r="NIX62" s="146"/>
      <c r="NIY62" s="146"/>
      <c r="NIZ62" s="146"/>
      <c r="NJA62" s="146"/>
      <c r="NJB62" s="146"/>
      <c r="NJC62" s="146"/>
      <c r="NJD62" s="146"/>
      <c r="NJE62" s="146"/>
      <c r="NJF62" s="146"/>
      <c r="NJG62" s="146"/>
      <c r="NJH62" s="146"/>
      <c r="NJI62" s="146"/>
      <c r="NJJ62" s="146"/>
      <c r="NJK62" s="146"/>
      <c r="NJL62" s="146"/>
      <c r="NJM62" s="146"/>
      <c r="NJN62" s="146"/>
      <c r="NJO62" s="146"/>
      <c r="NJP62" s="146"/>
      <c r="NJQ62" s="146"/>
      <c r="NJR62" s="146"/>
      <c r="NJS62" s="146"/>
      <c r="NJT62" s="146"/>
      <c r="NJU62" s="146"/>
      <c r="NJV62" s="146"/>
      <c r="NJW62" s="146"/>
      <c r="NJX62" s="146"/>
      <c r="NJY62" s="146"/>
      <c r="NJZ62" s="146"/>
      <c r="NKA62" s="146"/>
      <c r="NKB62" s="146"/>
      <c r="NKC62" s="146"/>
      <c r="NKD62" s="146"/>
      <c r="NKE62" s="146"/>
      <c r="NKF62" s="146"/>
      <c r="NKG62" s="146"/>
      <c r="NKH62" s="146"/>
      <c r="NKI62" s="146"/>
      <c r="NKJ62" s="146"/>
      <c r="NKK62" s="146"/>
      <c r="NKL62" s="146"/>
      <c r="NKM62" s="146"/>
      <c r="NKN62" s="146"/>
      <c r="NKO62" s="146"/>
      <c r="NKP62" s="146"/>
      <c r="NKQ62" s="146"/>
      <c r="NKR62" s="146"/>
      <c r="NKS62" s="146"/>
      <c r="NKT62" s="146"/>
      <c r="NKU62" s="146"/>
      <c r="NKV62" s="146"/>
      <c r="NKW62" s="146"/>
      <c r="NKX62" s="146"/>
      <c r="NKY62" s="146"/>
      <c r="NKZ62" s="146"/>
      <c r="NLA62" s="146"/>
      <c r="NLB62" s="146"/>
      <c r="NLC62" s="146"/>
      <c r="NLD62" s="146"/>
      <c r="NLE62" s="146"/>
      <c r="NLF62" s="146"/>
      <c r="NLG62" s="146"/>
      <c r="NLH62" s="146"/>
      <c r="NLI62" s="146"/>
      <c r="NLJ62" s="146"/>
      <c r="NLK62" s="146"/>
      <c r="NLL62" s="146"/>
      <c r="NLM62" s="146"/>
      <c r="NLN62" s="146"/>
      <c r="NLO62" s="146"/>
      <c r="NLP62" s="146"/>
      <c r="NLQ62" s="146"/>
      <c r="NLR62" s="146"/>
      <c r="NLS62" s="146"/>
      <c r="NLT62" s="146"/>
      <c r="NLU62" s="146"/>
      <c r="NLV62" s="146"/>
      <c r="NLW62" s="146"/>
      <c r="NLX62" s="146"/>
      <c r="NLY62" s="146"/>
      <c r="NLZ62" s="146"/>
      <c r="NMA62" s="146"/>
      <c r="NMB62" s="146"/>
      <c r="NMC62" s="146"/>
      <c r="NMD62" s="146"/>
      <c r="NME62" s="146"/>
      <c r="NMF62" s="146"/>
      <c r="NMG62" s="146"/>
      <c r="NMH62" s="146"/>
      <c r="NMI62" s="146"/>
      <c r="NMJ62" s="146"/>
      <c r="NMK62" s="146"/>
      <c r="NML62" s="146"/>
      <c r="NMM62" s="146"/>
      <c r="NMN62" s="146"/>
      <c r="NMO62" s="146"/>
      <c r="NMP62" s="146"/>
      <c r="NMQ62" s="146"/>
      <c r="NMR62" s="146"/>
      <c r="NMS62" s="146"/>
      <c r="NMT62" s="146"/>
      <c r="NMU62" s="146"/>
      <c r="NMV62" s="146"/>
      <c r="NMW62" s="146"/>
      <c r="NMX62" s="146"/>
      <c r="NMY62" s="146"/>
      <c r="NMZ62" s="146"/>
      <c r="NNA62" s="146"/>
      <c r="NNB62" s="146"/>
      <c r="NNC62" s="146"/>
      <c r="NND62" s="146"/>
      <c r="NNE62" s="146"/>
      <c r="NNF62" s="146"/>
      <c r="NNG62" s="146"/>
      <c r="NNH62" s="146"/>
      <c r="NNI62" s="146"/>
      <c r="NNJ62" s="146"/>
      <c r="NNK62" s="146"/>
      <c r="NNL62" s="146"/>
      <c r="NNM62" s="146"/>
      <c r="NNN62" s="146"/>
      <c r="NNO62" s="146"/>
      <c r="NNP62" s="146"/>
      <c r="NNQ62" s="146"/>
      <c r="NNR62" s="146"/>
      <c r="NNS62" s="146"/>
      <c r="NNT62" s="146"/>
      <c r="NNU62" s="146"/>
      <c r="NNV62" s="146"/>
      <c r="NNW62" s="146"/>
      <c r="NNX62" s="146"/>
      <c r="NNY62" s="146"/>
      <c r="NNZ62" s="146"/>
      <c r="NOA62" s="146"/>
      <c r="NOB62" s="146"/>
      <c r="NOC62" s="146"/>
      <c r="NOD62" s="146"/>
      <c r="NOE62" s="146"/>
      <c r="NOF62" s="146"/>
      <c r="NOG62" s="146"/>
      <c r="NOH62" s="146"/>
      <c r="NOI62" s="146"/>
      <c r="NOJ62" s="146"/>
      <c r="NOK62" s="146"/>
      <c r="NOL62" s="146"/>
      <c r="NOM62" s="146"/>
      <c r="NON62" s="146"/>
      <c r="NOO62" s="146"/>
      <c r="NOP62" s="146"/>
      <c r="NOQ62" s="146"/>
      <c r="NOR62" s="146"/>
      <c r="NOS62" s="146"/>
      <c r="NOT62" s="146"/>
      <c r="NOU62" s="146"/>
      <c r="NOV62" s="146"/>
      <c r="NOW62" s="146"/>
      <c r="NOX62" s="146"/>
      <c r="NOY62" s="146"/>
      <c r="NOZ62" s="146"/>
      <c r="NPA62" s="146"/>
      <c r="NPB62" s="146"/>
      <c r="NPC62" s="146"/>
      <c r="NPD62" s="146"/>
      <c r="NPE62" s="146"/>
      <c r="NPF62" s="146"/>
      <c r="NPG62" s="146"/>
      <c r="NPH62" s="146"/>
      <c r="NPI62" s="146"/>
      <c r="NPJ62" s="146"/>
      <c r="NPK62" s="146"/>
      <c r="NPL62" s="146"/>
      <c r="NPM62" s="146"/>
      <c r="NPN62" s="146"/>
      <c r="NPO62" s="146"/>
      <c r="NPP62" s="146"/>
      <c r="NPQ62" s="146"/>
      <c r="NPR62" s="146"/>
      <c r="NPS62" s="146"/>
      <c r="NPT62" s="146"/>
      <c r="NPU62" s="146"/>
      <c r="NPV62" s="146"/>
      <c r="NPW62" s="146"/>
      <c r="NPX62" s="146"/>
      <c r="NPY62" s="146"/>
      <c r="NPZ62" s="146"/>
      <c r="NQA62" s="146"/>
      <c r="NQB62" s="146"/>
      <c r="NQC62" s="146"/>
      <c r="NQD62" s="146"/>
      <c r="NQE62" s="146"/>
      <c r="NQF62" s="146"/>
      <c r="NQG62" s="146"/>
      <c r="NQH62" s="146"/>
      <c r="NQI62" s="146"/>
      <c r="NQJ62" s="146"/>
      <c r="NQK62" s="146"/>
      <c r="NQL62" s="146"/>
      <c r="NQM62" s="146"/>
      <c r="NQN62" s="146"/>
      <c r="NQO62" s="146"/>
      <c r="NQP62" s="146"/>
      <c r="NQQ62" s="146"/>
      <c r="NQR62" s="146"/>
      <c r="NQS62" s="146"/>
      <c r="NQT62" s="146"/>
      <c r="NQU62" s="146"/>
      <c r="NQV62" s="146"/>
      <c r="NQW62" s="146"/>
      <c r="NQX62" s="146"/>
      <c r="NQY62" s="146"/>
      <c r="NQZ62" s="146"/>
      <c r="NRA62" s="146"/>
      <c r="NRB62" s="146"/>
      <c r="NRC62" s="146"/>
      <c r="NRD62" s="146"/>
      <c r="NRE62" s="146"/>
      <c r="NRF62" s="146"/>
      <c r="NRG62" s="146"/>
      <c r="NRH62" s="146"/>
      <c r="NRI62" s="146"/>
      <c r="NRJ62" s="146"/>
      <c r="NRK62" s="146"/>
      <c r="NRL62" s="146"/>
      <c r="NRM62" s="146"/>
      <c r="NRN62" s="146"/>
      <c r="NRO62" s="146"/>
      <c r="NRP62" s="146"/>
      <c r="NRQ62" s="146"/>
      <c r="NRR62" s="146"/>
      <c r="NRS62" s="146"/>
      <c r="NRT62" s="146"/>
      <c r="NRU62" s="146"/>
      <c r="NRV62" s="146"/>
      <c r="NRW62" s="146"/>
      <c r="NRX62" s="146"/>
      <c r="NRY62" s="146"/>
      <c r="NRZ62" s="146"/>
      <c r="NSA62" s="146"/>
      <c r="NSB62" s="146"/>
      <c r="NSC62" s="146"/>
      <c r="NSD62" s="146"/>
      <c r="NSE62" s="146"/>
      <c r="NSF62" s="146"/>
      <c r="NSG62" s="146"/>
      <c r="NSH62" s="146"/>
      <c r="NSI62" s="146"/>
      <c r="NSJ62" s="146"/>
      <c r="NSK62" s="146"/>
      <c r="NSL62" s="146"/>
      <c r="NSM62" s="146"/>
      <c r="NSN62" s="146"/>
      <c r="NSO62" s="146"/>
      <c r="NSP62" s="146"/>
      <c r="NSQ62" s="146"/>
      <c r="NSR62" s="146"/>
      <c r="NSS62" s="146"/>
      <c r="NST62" s="146"/>
      <c r="NSU62" s="146"/>
      <c r="NSV62" s="146"/>
      <c r="NSW62" s="146"/>
      <c r="NSX62" s="146"/>
      <c r="NSY62" s="146"/>
      <c r="NSZ62" s="146"/>
      <c r="NTA62" s="146"/>
      <c r="NTB62" s="146"/>
      <c r="NTC62" s="146"/>
      <c r="NTD62" s="146"/>
      <c r="NTE62" s="146"/>
      <c r="NTF62" s="146"/>
      <c r="NTG62" s="146"/>
      <c r="NTH62" s="146"/>
      <c r="NTI62" s="146"/>
      <c r="NTJ62" s="146"/>
      <c r="NTK62" s="146"/>
      <c r="NTL62" s="146"/>
      <c r="NTM62" s="146"/>
      <c r="NTN62" s="146"/>
      <c r="NTO62" s="146"/>
      <c r="NTP62" s="146"/>
      <c r="NTQ62" s="146"/>
      <c r="NTR62" s="146"/>
      <c r="NTS62" s="146"/>
      <c r="NTT62" s="146"/>
      <c r="NTU62" s="146"/>
      <c r="NTV62" s="146"/>
      <c r="NTW62" s="146"/>
      <c r="NTX62" s="146"/>
      <c r="NTY62" s="146"/>
      <c r="NTZ62" s="146"/>
      <c r="NUA62" s="146"/>
      <c r="NUB62" s="146"/>
      <c r="NUC62" s="146"/>
      <c r="NUD62" s="146"/>
      <c r="NUE62" s="146"/>
      <c r="NUF62" s="146"/>
      <c r="NUG62" s="146"/>
      <c r="NUH62" s="146"/>
      <c r="NUI62" s="146"/>
      <c r="NUJ62" s="146"/>
      <c r="NUK62" s="146"/>
      <c r="NUL62" s="146"/>
      <c r="NUM62" s="146"/>
      <c r="NUN62" s="146"/>
      <c r="NUO62" s="146"/>
      <c r="NUP62" s="146"/>
      <c r="NUQ62" s="146"/>
      <c r="NUR62" s="146"/>
      <c r="NUS62" s="146"/>
      <c r="NUT62" s="146"/>
      <c r="NUU62" s="146"/>
      <c r="NUV62" s="146"/>
      <c r="NUW62" s="146"/>
      <c r="NUX62" s="146"/>
      <c r="NUY62" s="146"/>
      <c r="NUZ62" s="146"/>
      <c r="NVA62" s="146"/>
      <c r="NVB62" s="146"/>
      <c r="NVC62" s="146"/>
      <c r="NVD62" s="146"/>
      <c r="NVE62" s="146"/>
      <c r="NVF62" s="146"/>
      <c r="NVG62" s="146"/>
      <c r="NVH62" s="146"/>
      <c r="NVI62" s="146"/>
      <c r="NVJ62" s="146"/>
      <c r="NVK62" s="146"/>
      <c r="NVL62" s="146"/>
      <c r="NVM62" s="146"/>
      <c r="NVN62" s="146"/>
      <c r="NVO62" s="146"/>
      <c r="NVP62" s="146"/>
      <c r="NVQ62" s="146"/>
      <c r="NVR62" s="146"/>
      <c r="NVS62" s="146"/>
      <c r="NVT62" s="146"/>
      <c r="NVU62" s="146"/>
      <c r="NVV62" s="146"/>
      <c r="NVW62" s="146"/>
      <c r="NVX62" s="146"/>
      <c r="NVY62" s="146"/>
      <c r="NVZ62" s="146"/>
      <c r="NWA62" s="146"/>
      <c r="NWB62" s="146"/>
      <c r="NWC62" s="146"/>
      <c r="NWD62" s="146"/>
      <c r="NWE62" s="146"/>
      <c r="NWF62" s="146"/>
      <c r="NWG62" s="146"/>
      <c r="NWH62" s="146"/>
      <c r="NWI62" s="146"/>
      <c r="NWJ62" s="146"/>
      <c r="NWK62" s="146"/>
      <c r="NWL62" s="146"/>
      <c r="NWM62" s="146"/>
      <c r="NWN62" s="146"/>
      <c r="NWO62" s="146"/>
      <c r="NWP62" s="146"/>
      <c r="NWQ62" s="146"/>
      <c r="NWR62" s="146"/>
      <c r="NWS62" s="146"/>
      <c r="NWT62" s="146"/>
      <c r="NWU62" s="146"/>
      <c r="NWV62" s="146"/>
      <c r="NWW62" s="146"/>
      <c r="NWX62" s="146"/>
      <c r="NWY62" s="146"/>
      <c r="NWZ62" s="146"/>
      <c r="NXA62" s="146"/>
      <c r="NXB62" s="146"/>
      <c r="NXC62" s="146"/>
      <c r="NXD62" s="146"/>
      <c r="NXE62" s="146"/>
      <c r="NXF62" s="146"/>
      <c r="NXG62" s="146"/>
      <c r="NXH62" s="146"/>
      <c r="NXI62" s="146"/>
      <c r="NXJ62" s="146"/>
      <c r="NXK62" s="146"/>
      <c r="NXL62" s="146"/>
      <c r="NXM62" s="146"/>
      <c r="NXN62" s="146"/>
      <c r="NXO62" s="146"/>
      <c r="NXP62" s="146"/>
      <c r="NXQ62" s="146"/>
      <c r="NXR62" s="146"/>
      <c r="NXS62" s="146"/>
      <c r="NXT62" s="146"/>
      <c r="NXU62" s="146"/>
      <c r="NXV62" s="146"/>
      <c r="NXW62" s="146"/>
      <c r="NXX62" s="146"/>
      <c r="NXY62" s="146"/>
      <c r="NXZ62" s="146"/>
      <c r="NYA62" s="146"/>
      <c r="NYB62" s="146"/>
      <c r="NYC62" s="146"/>
      <c r="NYD62" s="146"/>
      <c r="NYE62" s="146"/>
      <c r="NYF62" s="146"/>
      <c r="NYG62" s="146"/>
      <c r="NYH62" s="146"/>
      <c r="NYI62" s="146"/>
      <c r="NYJ62" s="146"/>
      <c r="NYK62" s="146"/>
      <c r="NYL62" s="146"/>
      <c r="NYM62" s="146"/>
      <c r="NYN62" s="146"/>
      <c r="NYO62" s="146"/>
      <c r="NYP62" s="146"/>
      <c r="NYQ62" s="146"/>
      <c r="NYR62" s="146"/>
      <c r="NYS62" s="146"/>
      <c r="NYT62" s="146"/>
      <c r="NYU62" s="146"/>
      <c r="NYV62" s="146"/>
      <c r="NYW62" s="146"/>
      <c r="NYX62" s="146"/>
      <c r="NYY62" s="146"/>
      <c r="NYZ62" s="146"/>
      <c r="NZA62" s="146"/>
      <c r="NZB62" s="146"/>
      <c r="NZC62" s="146"/>
      <c r="NZD62" s="146"/>
      <c r="NZE62" s="146"/>
      <c r="NZF62" s="146"/>
      <c r="NZG62" s="146"/>
      <c r="NZH62" s="146"/>
      <c r="NZI62" s="146"/>
      <c r="NZJ62" s="146"/>
      <c r="NZK62" s="146"/>
      <c r="NZL62" s="146"/>
      <c r="NZM62" s="146"/>
      <c r="NZN62" s="146"/>
      <c r="NZO62" s="146"/>
      <c r="NZP62" s="146"/>
      <c r="NZQ62" s="146"/>
      <c r="NZR62" s="146"/>
      <c r="NZS62" s="146"/>
      <c r="NZT62" s="146"/>
      <c r="NZU62" s="146"/>
      <c r="NZV62" s="146"/>
      <c r="NZW62" s="146"/>
      <c r="NZX62" s="146"/>
      <c r="NZY62" s="146"/>
      <c r="NZZ62" s="146"/>
      <c r="OAA62" s="146"/>
      <c r="OAB62" s="146"/>
      <c r="OAC62" s="146"/>
      <c r="OAD62" s="146"/>
      <c r="OAE62" s="146"/>
      <c r="OAF62" s="146"/>
      <c r="OAG62" s="146"/>
      <c r="OAH62" s="146"/>
      <c r="OAI62" s="146"/>
      <c r="OAJ62" s="146"/>
      <c r="OAK62" s="146"/>
      <c r="OAL62" s="146"/>
      <c r="OAM62" s="146"/>
      <c r="OAN62" s="146"/>
      <c r="OAO62" s="146"/>
      <c r="OAP62" s="146"/>
      <c r="OAQ62" s="146"/>
      <c r="OAR62" s="146"/>
      <c r="OAS62" s="146"/>
      <c r="OAT62" s="146"/>
      <c r="OAU62" s="146"/>
      <c r="OAV62" s="146"/>
      <c r="OAW62" s="146"/>
      <c r="OAX62" s="146"/>
      <c r="OAY62" s="146"/>
      <c r="OAZ62" s="146"/>
      <c r="OBA62" s="146"/>
      <c r="OBB62" s="146"/>
      <c r="OBC62" s="146"/>
      <c r="OBD62" s="146"/>
      <c r="OBE62" s="146"/>
      <c r="OBF62" s="146"/>
      <c r="OBG62" s="146"/>
      <c r="OBH62" s="146"/>
      <c r="OBI62" s="146"/>
      <c r="OBJ62" s="146"/>
      <c r="OBK62" s="146"/>
      <c r="OBL62" s="146"/>
      <c r="OBM62" s="146"/>
      <c r="OBN62" s="146"/>
      <c r="OBO62" s="146"/>
      <c r="OBP62" s="146"/>
      <c r="OBQ62" s="146"/>
      <c r="OBR62" s="146"/>
      <c r="OBS62" s="146"/>
      <c r="OBT62" s="146"/>
      <c r="OBU62" s="146"/>
      <c r="OBV62" s="146"/>
      <c r="OBW62" s="146"/>
      <c r="OBX62" s="146"/>
      <c r="OBY62" s="146"/>
      <c r="OBZ62" s="146"/>
      <c r="OCA62" s="146"/>
      <c r="OCB62" s="146"/>
      <c r="OCC62" s="146"/>
      <c r="OCD62" s="146"/>
      <c r="OCE62" s="146"/>
      <c r="OCF62" s="146"/>
      <c r="OCG62" s="146"/>
      <c r="OCH62" s="146"/>
      <c r="OCI62" s="146"/>
      <c r="OCJ62" s="146"/>
      <c r="OCK62" s="146"/>
      <c r="OCL62" s="146"/>
      <c r="OCM62" s="146"/>
      <c r="OCN62" s="146"/>
      <c r="OCO62" s="146"/>
      <c r="OCP62" s="146"/>
      <c r="OCQ62" s="146"/>
      <c r="OCR62" s="146"/>
      <c r="OCS62" s="146"/>
      <c r="OCT62" s="146"/>
      <c r="OCU62" s="146"/>
      <c r="OCV62" s="146"/>
      <c r="OCW62" s="146"/>
      <c r="OCX62" s="146"/>
      <c r="OCY62" s="146"/>
      <c r="OCZ62" s="146"/>
      <c r="ODA62" s="146"/>
      <c r="ODB62" s="146"/>
      <c r="ODC62" s="146"/>
      <c r="ODD62" s="146"/>
      <c r="ODE62" s="146"/>
      <c r="ODF62" s="146"/>
      <c r="ODG62" s="146"/>
      <c r="ODH62" s="146"/>
      <c r="ODI62" s="146"/>
      <c r="ODJ62" s="146"/>
      <c r="ODK62" s="146"/>
      <c r="ODL62" s="146"/>
      <c r="ODM62" s="146"/>
      <c r="ODN62" s="146"/>
      <c r="ODO62" s="146"/>
      <c r="ODP62" s="146"/>
      <c r="ODQ62" s="146"/>
      <c r="ODR62" s="146"/>
      <c r="ODS62" s="146"/>
      <c r="ODT62" s="146"/>
      <c r="ODU62" s="146"/>
      <c r="ODV62" s="146"/>
      <c r="ODW62" s="146"/>
      <c r="ODX62" s="146"/>
      <c r="ODY62" s="146"/>
      <c r="ODZ62" s="146"/>
      <c r="OEA62" s="146"/>
      <c r="OEB62" s="146"/>
      <c r="OEC62" s="146"/>
      <c r="OED62" s="146"/>
      <c r="OEE62" s="146"/>
      <c r="OEF62" s="146"/>
      <c r="OEG62" s="146"/>
      <c r="OEH62" s="146"/>
      <c r="OEI62" s="146"/>
      <c r="OEJ62" s="146"/>
      <c r="OEK62" s="146"/>
      <c r="OEL62" s="146"/>
      <c r="OEM62" s="146"/>
      <c r="OEN62" s="146"/>
      <c r="OEO62" s="146"/>
      <c r="OEP62" s="146"/>
      <c r="OEQ62" s="146"/>
      <c r="OER62" s="146"/>
      <c r="OES62" s="146"/>
      <c r="OET62" s="146"/>
      <c r="OEU62" s="146"/>
      <c r="OEV62" s="146"/>
      <c r="OEW62" s="146"/>
      <c r="OEX62" s="146"/>
      <c r="OEY62" s="146"/>
      <c r="OEZ62" s="146"/>
      <c r="OFA62" s="146"/>
      <c r="OFB62" s="146"/>
      <c r="OFC62" s="146"/>
      <c r="OFD62" s="146"/>
      <c r="OFE62" s="146"/>
      <c r="OFF62" s="146"/>
      <c r="OFG62" s="146"/>
      <c r="OFH62" s="146"/>
      <c r="OFI62" s="146"/>
      <c r="OFJ62" s="146"/>
      <c r="OFK62" s="146"/>
      <c r="OFL62" s="146"/>
      <c r="OFM62" s="146"/>
      <c r="OFN62" s="146"/>
      <c r="OFO62" s="146"/>
      <c r="OFP62" s="146"/>
      <c r="OFQ62" s="146"/>
      <c r="OFR62" s="146"/>
      <c r="OFS62" s="146"/>
      <c r="OFT62" s="146"/>
      <c r="OFU62" s="146"/>
      <c r="OFV62" s="146"/>
      <c r="OFW62" s="146"/>
      <c r="OFX62" s="146"/>
      <c r="OFY62" s="146"/>
      <c r="OFZ62" s="146"/>
      <c r="OGA62" s="146"/>
      <c r="OGB62" s="146"/>
      <c r="OGC62" s="146"/>
      <c r="OGD62" s="146"/>
      <c r="OGE62" s="146"/>
      <c r="OGF62" s="146"/>
      <c r="OGG62" s="146"/>
      <c r="OGH62" s="146"/>
      <c r="OGI62" s="146"/>
      <c r="OGJ62" s="146"/>
      <c r="OGK62" s="146"/>
      <c r="OGL62" s="146"/>
      <c r="OGM62" s="146"/>
      <c r="OGN62" s="146"/>
      <c r="OGO62" s="146"/>
      <c r="OGP62" s="146"/>
      <c r="OGQ62" s="146"/>
      <c r="OGR62" s="146"/>
      <c r="OGS62" s="146"/>
      <c r="OGT62" s="146"/>
      <c r="OGU62" s="146"/>
      <c r="OGV62" s="146"/>
      <c r="OGW62" s="146"/>
      <c r="OGX62" s="146"/>
      <c r="OGY62" s="146"/>
      <c r="OGZ62" s="146"/>
      <c r="OHA62" s="146"/>
      <c r="OHB62" s="146"/>
      <c r="OHC62" s="146"/>
      <c r="OHD62" s="146"/>
      <c r="OHE62" s="146"/>
      <c r="OHF62" s="146"/>
      <c r="OHG62" s="146"/>
      <c r="OHH62" s="146"/>
      <c r="OHI62" s="146"/>
      <c r="OHJ62" s="146"/>
      <c r="OHK62" s="146"/>
      <c r="OHL62" s="146"/>
      <c r="OHM62" s="146"/>
      <c r="OHN62" s="146"/>
      <c r="OHO62" s="146"/>
      <c r="OHP62" s="146"/>
      <c r="OHQ62" s="146"/>
      <c r="OHR62" s="146"/>
      <c r="OHS62" s="146"/>
      <c r="OHT62" s="146"/>
      <c r="OHU62" s="146"/>
      <c r="OHV62" s="146"/>
      <c r="OHW62" s="146"/>
      <c r="OHX62" s="146"/>
      <c r="OHY62" s="146"/>
      <c r="OHZ62" s="146"/>
      <c r="OIA62" s="146"/>
      <c r="OIB62" s="146"/>
      <c r="OIC62" s="146"/>
      <c r="OID62" s="146"/>
      <c r="OIE62" s="146"/>
      <c r="OIF62" s="146"/>
      <c r="OIG62" s="146"/>
      <c r="OIH62" s="146"/>
      <c r="OII62" s="146"/>
      <c r="OIJ62" s="146"/>
      <c r="OIK62" s="146"/>
      <c r="OIL62" s="146"/>
      <c r="OIM62" s="146"/>
      <c r="OIN62" s="146"/>
      <c r="OIO62" s="146"/>
      <c r="OIP62" s="146"/>
      <c r="OIQ62" s="146"/>
      <c r="OIR62" s="146"/>
      <c r="OIS62" s="146"/>
      <c r="OIT62" s="146"/>
      <c r="OIU62" s="146"/>
      <c r="OIV62" s="146"/>
      <c r="OIW62" s="146"/>
      <c r="OIX62" s="146"/>
      <c r="OIY62" s="146"/>
      <c r="OIZ62" s="146"/>
      <c r="OJA62" s="146"/>
      <c r="OJB62" s="146"/>
      <c r="OJC62" s="146"/>
      <c r="OJD62" s="146"/>
      <c r="OJE62" s="146"/>
      <c r="OJF62" s="146"/>
      <c r="OJG62" s="146"/>
      <c r="OJH62" s="146"/>
      <c r="OJI62" s="146"/>
      <c r="OJJ62" s="146"/>
      <c r="OJK62" s="146"/>
      <c r="OJL62" s="146"/>
      <c r="OJM62" s="146"/>
      <c r="OJN62" s="146"/>
      <c r="OJO62" s="146"/>
      <c r="OJP62" s="146"/>
      <c r="OJQ62" s="146"/>
      <c r="OJR62" s="146"/>
      <c r="OJS62" s="146"/>
      <c r="OJT62" s="146"/>
      <c r="OJU62" s="146"/>
      <c r="OJV62" s="146"/>
      <c r="OJW62" s="146"/>
      <c r="OJX62" s="146"/>
      <c r="OJY62" s="146"/>
      <c r="OJZ62" s="146"/>
      <c r="OKA62" s="146"/>
      <c r="OKB62" s="146"/>
      <c r="OKC62" s="146"/>
      <c r="OKD62" s="146"/>
      <c r="OKE62" s="146"/>
      <c r="OKF62" s="146"/>
      <c r="OKG62" s="146"/>
      <c r="OKH62" s="146"/>
      <c r="OKI62" s="146"/>
      <c r="OKJ62" s="146"/>
      <c r="OKK62" s="146"/>
      <c r="OKL62" s="146"/>
      <c r="OKM62" s="146"/>
      <c r="OKN62" s="146"/>
      <c r="OKO62" s="146"/>
      <c r="OKP62" s="146"/>
      <c r="OKQ62" s="146"/>
      <c r="OKR62" s="146"/>
      <c r="OKS62" s="146"/>
      <c r="OKT62" s="146"/>
      <c r="OKU62" s="146"/>
      <c r="OKV62" s="146"/>
      <c r="OKW62" s="146"/>
      <c r="OKX62" s="146"/>
      <c r="OKY62" s="146"/>
      <c r="OKZ62" s="146"/>
      <c r="OLA62" s="146"/>
      <c r="OLB62" s="146"/>
      <c r="OLC62" s="146"/>
      <c r="OLD62" s="146"/>
      <c r="OLE62" s="146"/>
      <c r="OLF62" s="146"/>
      <c r="OLG62" s="146"/>
      <c r="OLH62" s="146"/>
      <c r="OLI62" s="146"/>
      <c r="OLJ62" s="146"/>
      <c r="OLK62" s="146"/>
      <c r="OLL62" s="146"/>
      <c r="OLM62" s="146"/>
      <c r="OLN62" s="146"/>
      <c r="OLO62" s="146"/>
      <c r="OLP62" s="146"/>
      <c r="OLQ62" s="146"/>
      <c r="OLR62" s="146"/>
      <c r="OLS62" s="146"/>
      <c r="OLT62" s="146"/>
      <c r="OLU62" s="146"/>
      <c r="OLV62" s="146"/>
      <c r="OLW62" s="146"/>
      <c r="OLX62" s="146"/>
      <c r="OLY62" s="146"/>
      <c r="OLZ62" s="146"/>
      <c r="OMA62" s="146"/>
      <c r="OMB62" s="146"/>
      <c r="OMC62" s="146"/>
      <c r="OMD62" s="146"/>
      <c r="OME62" s="146"/>
      <c r="OMF62" s="146"/>
      <c r="OMG62" s="146"/>
      <c r="OMH62" s="146"/>
      <c r="OMI62" s="146"/>
      <c r="OMJ62" s="146"/>
      <c r="OMK62" s="146"/>
      <c r="OML62" s="146"/>
      <c r="OMM62" s="146"/>
      <c r="OMN62" s="146"/>
      <c r="OMO62" s="146"/>
      <c r="OMP62" s="146"/>
      <c r="OMQ62" s="146"/>
      <c r="OMR62" s="146"/>
      <c r="OMS62" s="146"/>
      <c r="OMT62" s="146"/>
      <c r="OMU62" s="146"/>
      <c r="OMV62" s="146"/>
      <c r="OMW62" s="146"/>
      <c r="OMX62" s="146"/>
      <c r="OMY62" s="146"/>
      <c r="OMZ62" s="146"/>
      <c r="ONA62" s="146"/>
      <c r="ONB62" s="146"/>
      <c r="ONC62" s="146"/>
      <c r="OND62" s="146"/>
      <c r="ONE62" s="146"/>
      <c r="ONF62" s="146"/>
      <c r="ONG62" s="146"/>
      <c r="ONH62" s="146"/>
      <c r="ONI62" s="146"/>
      <c r="ONJ62" s="146"/>
      <c r="ONK62" s="146"/>
      <c r="ONL62" s="146"/>
      <c r="ONM62" s="146"/>
      <c r="ONN62" s="146"/>
      <c r="ONO62" s="146"/>
      <c r="ONP62" s="146"/>
      <c r="ONQ62" s="146"/>
      <c r="ONR62" s="146"/>
      <c r="ONS62" s="146"/>
      <c r="ONT62" s="146"/>
      <c r="ONU62" s="146"/>
      <c r="ONV62" s="146"/>
      <c r="ONW62" s="146"/>
      <c r="ONX62" s="146"/>
      <c r="ONY62" s="146"/>
      <c r="ONZ62" s="146"/>
      <c r="OOA62" s="146"/>
      <c r="OOB62" s="146"/>
      <c r="OOC62" s="146"/>
      <c r="OOD62" s="146"/>
      <c r="OOE62" s="146"/>
      <c r="OOF62" s="146"/>
      <c r="OOG62" s="146"/>
      <c r="OOH62" s="146"/>
      <c r="OOI62" s="146"/>
      <c r="OOJ62" s="146"/>
      <c r="OOK62" s="146"/>
      <c r="OOL62" s="146"/>
      <c r="OOM62" s="146"/>
      <c r="OON62" s="146"/>
      <c r="OOO62" s="146"/>
      <c r="OOP62" s="146"/>
      <c r="OOQ62" s="146"/>
      <c r="OOR62" s="146"/>
      <c r="OOS62" s="146"/>
      <c r="OOT62" s="146"/>
      <c r="OOU62" s="146"/>
      <c r="OOV62" s="146"/>
      <c r="OOW62" s="146"/>
      <c r="OOX62" s="146"/>
      <c r="OOY62" s="146"/>
      <c r="OOZ62" s="146"/>
      <c r="OPA62" s="146"/>
      <c r="OPB62" s="146"/>
      <c r="OPC62" s="146"/>
      <c r="OPD62" s="146"/>
      <c r="OPE62" s="146"/>
      <c r="OPF62" s="146"/>
      <c r="OPG62" s="146"/>
      <c r="OPH62" s="146"/>
      <c r="OPI62" s="146"/>
      <c r="OPJ62" s="146"/>
      <c r="OPK62" s="146"/>
      <c r="OPL62" s="146"/>
      <c r="OPM62" s="146"/>
      <c r="OPN62" s="146"/>
      <c r="OPO62" s="146"/>
      <c r="OPP62" s="146"/>
      <c r="OPQ62" s="146"/>
      <c r="OPR62" s="146"/>
      <c r="OPS62" s="146"/>
      <c r="OPT62" s="146"/>
      <c r="OPU62" s="146"/>
      <c r="OPV62" s="146"/>
      <c r="OPW62" s="146"/>
      <c r="OPX62" s="146"/>
      <c r="OPY62" s="146"/>
      <c r="OPZ62" s="146"/>
      <c r="OQA62" s="146"/>
      <c r="OQB62" s="146"/>
      <c r="OQC62" s="146"/>
      <c r="OQD62" s="146"/>
      <c r="OQE62" s="146"/>
      <c r="OQF62" s="146"/>
      <c r="OQG62" s="146"/>
      <c r="OQH62" s="146"/>
      <c r="OQI62" s="146"/>
      <c r="OQJ62" s="146"/>
      <c r="OQK62" s="146"/>
      <c r="OQL62" s="146"/>
      <c r="OQM62" s="146"/>
      <c r="OQN62" s="146"/>
      <c r="OQO62" s="146"/>
      <c r="OQP62" s="146"/>
      <c r="OQQ62" s="146"/>
      <c r="OQR62" s="146"/>
      <c r="OQS62" s="146"/>
      <c r="OQT62" s="146"/>
      <c r="OQU62" s="146"/>
      <c r="OQV62" s="146"/>
      <c r="OQW62" s="146"/>
      <c r="OQX62" s="146"/>
      <c r="OQY62" s="146"/>
      <c r="OQZ62" s="146"/>
      <c r="ORA62" s="146"/>
      <c r="ORB62" s="146"/>
      <c r="ORC62" s="146"/>
      <c r="ORD62" s="146"/>
      <c r="ORE62" s="146"/>
      <c r="ORF62" s="146"/>
      <c r="ORG62" s="146"/>
      <c r="ORH62" s="146"/>
      <c r="ORI62" s="146"/>
      <c r="ORJ62" s="146"/>
      <c r="ORK62" s="146"/>
      <c r="ORL62" s="146"/>
      <c r="ORM62" s="146"/>
      <c r="ORN62" s="146"/>
      <c r="ORO62" s="146"/>
      <c r="ORP62" s="146"/>
      <c r="ORQ62" s="146"/>
      <c r="ORR62" s="146"/>
      <c r="ORS62" s="146"/>
      <c r="ORT62" s="146"/>
      <c r="ORU62" s="146"/>
      <c r="ORV62" s="146"/>
      <c r="ORW62" s="146"/>
      <c r="ORX62" s="146"/>
      <c r="ORY62" s="146"/>
      <c r="ORZ62" s="146"/>
      <c r="OSA62" s="146"/>
      <c r="OSB62" s="146"/>
      <c r="OSC62" s="146"/>
      <c r="OSD62" s="146"/>
      <c r="OSE62" s="146"/>
      <c r="OSF62" s="146"/>
      <c r="OSG62" s="146"/>
      <c r="OSH62" s="146"/>
      <c r="OSI62" s="146"/>
      <c r="OSJ62" s="146"/>
      <c r="OSK62" s="146"/>
      <c r="OSL62" s="146"/>
      <c r="OSM62" s="146"/>
      <c r="OSN62" s="146"/>
      <c r="OSO62" s="146"/>
      <c r="OSP62" s="146"/>
      <c r="OSQ62" s="146"/>
      <c r="OSR62" s="146"/>
      <c r="OSS62" s="146"/>
      <c r="OST62" s="146"/>
      <c r="OSU62" s="146"/>
      <c r="OSV62" s="146"/>
      <c r="OSW62" s="146"/>
      <c r="OSX62" s="146"/>
      <c r="OSY62" s="146"/>
      <c r="OSZ62" s="146"/>
      <c r="OTA62" s="146"/>
      <c r="OTB62" s="146"/>
      <c r="OTC62" s="146"/>
      <c r="OTD62" s="146"/>
      <c r="OTE62" s="146"/>
      <c r="OTF62" s="146"/>
      <c r="OTG62" s="146"/>
      <c r="OTH62" s="146"/>
      <c r="OTI62" s="146"/>
      <c r="OTJ62" s="146"/>
      <c r="OTK62" s="146"/>
      <c r="OTL62" s="146"/>
      <c r="OTM62" s="146"/>
      <c r="OTN62" s="146"/>
      <c r="OTO62" s="146"/>
      <c r="OTP62" s="146"/>
      <c r="OTQ62" s="146"/>
      <c r="OTR62" s="146"/>
      <c r="OTS62" s="146"/>
      <c r="OTT62" s="146"/>
      <c r="OTU62" s="146"/>
      <c r="OTV62" s="146"/>
      <c r="OTW62" s="146"/>
      <c r="OTX62" s="146"/>
      <c r="OTY62" s="146"/>
      <c r="OTZ62" s="146"/>
      <c r="OUA62" s="146"/>
      <c r="OUB62" s="146"/>
      <c r="OUC62" s="146"/>
      <c r="OUD62" s="146"/>
      <c r="OUE62" s="146"/>
      <c r="OUF62" s="146"/>
      <c r="OUG62" s="146"/>
      <c r="OUH62" s="146"/>
      <c r="OUI62" s="146"/>
      <c r="OUJ62" s="146"/>
      <c r="OUK62" s="146"/>
      <c r="OUL62" s="146"/>
      <c r="OUM62" s="146"/>
      <c r="OUN62" s="146"/>
      <c r="OUO62" s="146"/>
      <c r="OUP62" s="146"/>
      <c r="OUQ62" s="146"/>
      <c r="OUR62" s="146"/>
      <c r="OUS62" s="146"/>
      <c r="OUT62" s="146"/>
      <c r="OUU62" s="146"/>
      <c r="OUV62" s="146"/>
      <c r="OUW62" s="146"/>
      <c r="OUX62" s="146"/>
      <c r="OUY62" s="146"/>
      <c r="OUZ62" s="146"/>
      <c r="OVA62" s="146"/>
      <c r="OVB62" s="146"/>
      <c r="OVC62" s="146"/>
      <c r="OVD62" s="146"/>
      <c r="OVE62" s="146"/>
      <c r="OVF62" s="146"/>
      <c r="OVG62" s="146"/>
      <c r="OVH62" s="146"/>
      <c r="OVI62" s="146"/>
      <c r="OVJ62" s="146"/>
      <c r="OVK62" s="146"/>
      <c r="OVL62" s="146"/>
      <c r="OVM62" s="146"/>
      <c r="OVN62" s="146"/>
      <c r="OVO62" s="146"/>
      <c r="OVP62" s="146"/>
      <c r="OVQ62" s="146"/>
      <c r="OVR62" s="146"/>
      <c r="OVS62" s="146"/>
      <c r="OVT62" s="146"/>
      <c r="OVU62" s="146"/>
      <c r="OVV62" s="146"/>
      <c r="OVW62" s="146"/>
      <c r="OVX62" s="146"/>
      <c r="OVY62" s="146"/>
      <c r="OVZ62" s="146"/>
      <c r="OWA62" s="146"/>
      <c r="OWB62" s="146"/>
      <c r="OWC62" s="146"/>
      <c r="OWD62" s="146"/>
      <c r="OWE62" s="146"/>
      <c r="OWF62" s="146"/>
      <c r="OWG62" s="146"/>
      <c r="OWH62" s="146"/>
      <c r="OWI62" s="146"/>
      <c r="OWJ62" s="146"/>
      <c r="OWK62" s="146"/>
      <c r="OWL62" s="146"/>
      <c r="OWM62" s="146"/>
      <c r="OWN62" s="146"/>
      <c r="OWO62" s="146"/>
      <c r="OWP62" s="146"/>
      <c r="OWQ62" s="146"/>
      <c r="OWR62" s="146"/>
      <c r="OWS62" s="146"/>
      <c r="OWT62" s="146"/>
      <c r="OWU62" s="146"/>
      <c r="OWV62" s="146"/>
      <c r="OWW62" s="146"/>
      <c r="OWX62" s="146"/>
      <c r="OWY62" s="146"/>
      <c r="OWZ62" s="146"/>
      <c r="OXA62" s="146"/>
      <c r="OXB62" s="146"/>
      <c r="OXC62" s="146"/>
      <c r="OXD62" s="146"/>
      <c r="OXE62" s="146"/>
      <c r="OXF62" s="146"/>
      <c r="OXG62" s="146"/>
      <c r="OXH62" s="146"/>
      <c r="OXI62" s="146"/>
      <c r="OXJ62" s="146"/>
      <c r="OXK62" s="146"/>
      <c r="OXL62" s="146"/>
      <c r="OXM62" s="146"/>
      <c r="OXN62" s="146"/>
      <c r="OXO62" s="146"/>
      <c r="OXP62" s="146"/>
      <c r="OXQ62" s="146"/>
      <c r="OXR62" s="146"/>
      <c r="OXS62" s="146"/>
      <c r="OXT62" s="146"/>
      <c r="OXU62" s="146"/>
      <c r="OXV62" s="146"/>
      <c r="OXW62" s="146"/>
      <c r="OXX62" s="146"/>
      <c r="OXY62" s="146"/>
      <c r="OXZ62" s="146"/>
      <c r="OYA62" s="146"/>
      <c r="OYB62" s="146"/>
      <c r="OYC62" s="146"/>
      <c r="OYD62" s="146"/>
      <c r="OYE62" s="146"/>
      <c r="OYF62" s="146"/>
      <c r="OYG62" s="146"/>
      <c r="OYH62" s="146"/>
      <c r="OYI62" s="146"/>
      <c r="OYJ62" s="146"/>
      <c r="OYK62" s="146"/>
      <c r="OYL62" s="146"/>
      <c r="OYM62" s="146"/>
      <c r="OYN62" s="146"/>
      <c r="OYO62" s="146"/>
      <c r="OYP62" s="146"/>
      <c r="OYQ62" s="146"/>
      <c r="OYR62" s="146"/>
      <c r="OYS62" s="146"/>
      <c r="OYT62" s="146"/>
      <c r="OYU62" s="146"/>
      <c r="OYV62" s="146"/>
      <c r="OYW62" s="146"/>
      <c r="OYX62" s="146"/>
      <c r="OYY62" s="146"/>
      <c r="OYZ62" s="146"/>
      <c r="OZA62" s="146"/>
      <c r="OZB62" s="146"/>
      <c r="OZC62" s="146"/>
      <c r="OZD62" s="146"/>
      <c r="OZE62" s="146"/>
      <c r="OZF62" s="146"/>
      <c r="OZG62" s="146"/>
      <c r="OZH62" s="146"/>
      <c r="OZI62" s="146"/>
      <c r="OZJ62" s="146"/>
      <c r="OZK62" s="146"/>
      <c r="OZL62" s="146"/>
      <c r="OZM62" s="146"/>
      <c r="OZN62" s="146"/>
      <c r="OZO62" s="146"/>
      <c r="OZP62" s="146"/>
      <c r="OZQ62" s="146"/>
      <c r="OZR62" s="146"/>
      <c r="OZS62" s="146"/>
      <c r="OZT62" s="146"/>
      <c r="OZU62" s="146"/>
      <c r="OZV62" s="146"/>
      <c r="OZW62" s="146"/>
      <c r="OZX62" s="146"/>
      <c r="OZY62" s="146"/>
      <c r="OZZ62" s="146"/>
      <c r="PAA62" s="146"/>
      <c r="PAB62" s="146"/>
      <c r="PAC62" s="146"/>
      <c r="PAD62" s="146"/>
      <c r="PAE62" s="146"/>
      <c r="PAF62" s="146"/>
      <c r="PAG62" s="146"/>
      <c r="PAH62" s="146"/>
      <c r="PAI62" s="146"/>
      <c r="PAJ62" s="146"/>
      <c r="PAK62" s="146"/>
      <c r="PAL62" s="146"/>
      <c r="PAM62" s="146"/>
      <c r="PAN62" s="146"/>
      <c r="PAO62" s="146"/>
      <c r="PAP62" s="146"/>
      <c r="PAQ62" s="146"/>
      <c r="PAR62" s="146"/>
      <c r="PAS62" s="146"/>
      <c r="PAT62" s="146"/>
      <c r="PAU62" s="146"/>
      <c r="PAV62" s="146"/>
      <c r="PAW62" s="146"/>
      <c r="PAX62" s="146"/>
      <c r="PAY62" s="146"/>
      <c r="PAZ62" s="146"/>
      <c r="PBA62" s="146"/>
      <c r="PBB62" s="146"/>
      <c r="PBC62" s="146"/>
      <c r="PBD62" s="146"/>
      <c r="PBE62" s="146"/>
      <c r="PBF62" s="146"/>
      <c r="PBG62" s="146"/>
      <c r="PBH62" s="146"/>
      <c r="PBI62" s="146"/>
      <c r="PBJ62" s="146"/>
      <c r="PBK62" s="146"/>
      <c r="PBL62" s="146"/>
      <c r="PBM62" s="146"/>
      <c r="PBN62" s="146"/>
      <c r="PBO62" s="146"/>
      <c r="PBP62" s="146"/>
      <c r="PBQ62" s="146"/>
      <c r="PBR62" s="146"/>
      <c r="PBS62" s="146"/>
      <c r="PBT62" s="146"/>
      <c r="PBU62" s="146"/>
      <c r="PBV62" s="146"/>
      <c r="PBW62" s="146"/>
      <c r="PBX62" s="146"/>
      <c r="PBY62" s="146"/>
      <c r="PBZ62" s="146"/>
      <c r="PCA62" s="146"/>
      <c r="PCB62" s="146"/>
      <c r="PCC62" s="146"/>
      <c r="PCD62" s="146"/>
      <c r="PCE62" s="146"/>
      <c r="PCF62" s="146"/>
      <c r="PCG62" s="146"/>
      <c r="PCH62" s="146"/>
      <c r="PCI62" s="146"/>
      <c r="PCJ62" s="146"/>
      <c r="PCK62" s="146"/>
      <c r="PCL62" s="146"/>
      <c r="PCM62" s="146"/>
      <c r="PCN62" s="146"/>
      <c r="PCO62" s="146"/>
      <c r="PCP62" s="146"/>
      <c r="PCQ62" s="146"/>
      <c r="PCR62" s="146"/>
      <c r="PCS62" s="146"/>
      <c r="PCT62" s="146"/>
      <c r="PCU62" s="146"/>
      <c r="PCV62" s="146"/>
      <c r="PCW62" s="146"/>
      <c r="PCX62" s="146"/>
      <c r="PCY62" s="146"/>
      <c r="PCZ62" s="146"/>
      <c r="PDA62" s="146"/>
      <c r="PDB62" s="146"/>
      <c r="PDC62" s="146"/>
      <c r="PDD62" s="146"/>
      <c r="PDE62" s="146"/>
      <c r="PDF62" s="146"/>
      <c r="PDG62" s="146"/>
      <c r="PDH62" s="146"/>
      <c r="PDI62" s="146"/>
      <c r="PDJ62" s="146"/>
      <c r="PDK62" s="146"/>
      <c r="PDL62" s="146"/>
      <c r="PDM62" s="146"/>
      <c r="PDN62" s="146"/>
      <c r="PDO62" s="146"/>
      <c r="PDP62" s="146"/>
      <c r="PDQ62" s="146"/>
      <c r="PDR62" s="146"/>
      <c r="PDS62" s="146"/>
      <c r="PDT62" s="146"/>
      <c r="PDU62" s="146"/>
      <c r="PDV62" s="146"/>
      <c r="PDW62" s="146"/>
      <c r="PDX62" s="146"/>
      <c r="PDY62" s="146"/>
      <c r="PDZ62" s="146"/>
      <c r="PEA62" s="146"/>
      <c r="PEB62" s="146"/>
      <c r="PEC62" s="146"/>
      <c r="PED62" s="146"/>
      <c r="PEE62" s="146"/>
      <c r="PEF62" s="146"/>
      <c r="PEG62" s="146"/>
      <c r="PEH62" s="146"/>
      <c r="PEI62" s="146"/>
      <c r="PEJ62" s="146"/>
      <c r="PEK62" s="146"/>
      <c r="PEL62" s="146"/>
      <c r="PEM62" s="146"/>
      <c r="PEN62" s="146"/>
      <c r="PEO62" s="146"/>
      <c r="PEP62" s="146"/>
      <c r="PEQ62" s="146"/>
      <c r="PER62" s="146"/>
      <c r="PES62" s="146"/>
      <c r="PET62" s="146"/>
      <c r="PEU62" s="146"/>
      <c r="PEV62" s="146"/>
      <c r="PEW62" s="146"/>
      <c r="PEX62" s="146"/>
      <c r="PEY62" s="146"/>
      <c r="PEZ62" s="146"/>
      <c r="PFA62" s="146"/>
      <c r="PFB62" s="146"/>
      <c r="PFC62" s="146"/>
      <c r="PFD62" s="146"/>
      <c r="PFE62" s="146"/>
      <c r="PFF62" s="146"/>
      <c r="PFG62" s="146"/>
      <c r="PFH62" s="146"/>
      <c r="PFI62" s="146"/>
      <c r="PFJ62" s="146"/>
      <c r="PFK62" s="146"/>
      <c r="PFL62" s="146"/>
      <c r="PFM62" s="146"/>
      <c r="PFN62" s="146"/>
      <c r="PFO62" s="146"/>
      <c r="PFP62" s="146"/>
      <c r="PFQ62" s="146"/>
      <c r="PFR62" s="146"/>
      <c r="PFS62" s="146"/>
      <c r="PFT62" s="146"/>
      <c r="PFU62" s="146"/>
      <c r="PFV62" s="146"/>
      <c r="PFW62" s="146"/>
      <c r="PFX62" s="146"/>
      <c r="PFY62" s="146"/>
      <c r="PFZ62" s="146"/>
      <c r="PGA62" s="146"/>
      <c r="PGB62" s="146"/>
      <c r="PGC62" s="146"/>
      <c r="PGD62" s="146"/>
      <c r="PGE62" s="146"/>
      <c r="PGF62" s="146"/>
      <c r="PGG62" s="146"/>
      <c r="PGH62" s="146"/>
      <c r="PGI62" s="146"/>
      <c r="PGJ62" s="146"/>
      <c r="PGK62" s="146"/>
      <c r="PGL62" s="146"/>
      <c r="PGM62" s="146"/>
      <c r="PGN62" s="146"/>
      <c r="PGO62" s="146"/>
      <c r="PGP62" s="146"/>
      <c r="PGQ62" s="146"/>
      <c r="PGR62" s="146"/>
      <c r="PGS62" s="146"/>
      <c r="PGT62" s="146"/>
      <c r="PGU62" s="146"/>
      <c r="PGV62" s="146"/>
      <c r="PGW62" s="146"/>
      <c r="PGX62" s="146"/>
      <c r="PGY62" s="146"/>
      <c r="PGZ62" s="146"/>
      <c r="PHA62" s="146"/>
      <c r="PHB62" s="146"/>
      <c r="PHC62" s="146"/>
      <c r="PHD62" s="146"/>
      <c r="PHE62" s="146"/>
      <c r="PHF62" s="146"/>
      <c r="PHG62" s="146"/>
      <c r="PHH62" s="146"/>
      <c r="PHI62" s="146"/>
      <c r="PHJ62" s="146"/>
      <c r="PHK62" s="146"/>
      <c r="PHL62" s="146"/>
      <c r="PHM62" s="146"/>
      <c r="PHN62" s="146"/>
      <c r="PHO62" s="146"/>
      <c r="PHP62" s="146"/>
      <c r="PHQ62" s="146"/>
      <c r="PHR62" s="146"/>
      <c r="PHS62" s="146"/>
      <c r="PHT62" s="146"/>
      <c r="PHU62" s="146"/>
      <c r="PHV62" s="146"/>
      <c r="PHW62" s="146"/>
      <c r="PHX62" s="146"/>
      <c r="PHY62" s="146"/>
      <c r="PHZ62" s="146"/>
      <c r="PIA62" s="146"/>
      <c r="PIB62" s="146"/>
      <c r="PIC62" s="146"/>
      <c r="PID62" s="146"/>
      <c r="PIE62" s="146"/>
      <c r="PIF62" s="146"/>
      <c r="PIG62" s="146"/>
      <c r="PIH62" s="146"/>
      <c r="PII62" s="146"/>
      <c r="PIJ62" s="146"/>
      <c r="PIK62" s="146"/>
      <c r="PIL62" s="146"/>
      <c r="PIM62" s="146"/>
      <c r="PIN62" s="146"/>
      <c r="PIO62" s="146"/>
      <c r="PIP62" s="146"/>
      <c r="PIQ62" s="146"/>
      <c r="PIR62" s="146"/>
      <c r="PIS62" s="146"/>
      <c r="PIT62" s="146"/>
      <c r="PIU62" s="146"/>
      <c r="PIV62" s="146"/>
      <c r="PIW62" s="146"/>
      <c r="PIX62" s="146"/>
      <c r="PIY62" s="146"/>
      <c r="PIZ62" s="146"/>
      <c r="PJA62" s="146"/>
      <c r="PJB62" s="146"/>
      <c r="PJC62" s="146"/>
      <c r="PJD62" s="146"/>
      <c r="PJE62" s="146"/>
      <c r="PJF62" s="146"/>
      <c r="PJG62" s="146"/>
      <c r="PJH62" s="146"/>
      <c r="PJI62" s="146"/>
      <c r="PJJ62" s="146"/>
      <c r="PJK62" s="146"/>
      <c r="PJL62" s="146"/>
      <c r="PJM62" s="146"/>
      <c r="PJN62" s="146"/>
      <c r="PJO62" s="146"/>
      <c r="PJP62" s="146"/>
      <c r="PJQ62" s="146"/>
      <c r="PJR62" s="146"/>
      <c r="PJS62" s="146"/>
      <c r="PJT62" s="146"/>
      <c r="PJU62" s="146"/>
      <c r="PJV62" s="146"/>
      <c r="PJW62" s="146"/>
      <c r="PJX62" s="146"/>
      <c r="PJY62" s="146"/>
      <c r="PJZ62" s="146"/>
      <c r="PKA62" s="146"/>
      <c r="PKB62" s="146"/>
      <c r="PKC62" s="146"/>
      <c r="PKD62" s="146"/>
      <c r="PKE62" s="146"/>
      <c r="PKF62" s="146"/>
      <c r="PKG62" s="146"/>
      <c r="PKH62" s="146"/>
      <c r="PKI62" s="146"/>
      <c r="PKJ62" s="146"/>
      <c r="PKK62" s="146"/>
      <c r="PKL62" s="146"/>
      <c r="PKM62" s="146"/>
      <c r="PKN62" s="146"/>
      <c r="PKO62" s="146"/>
      <c r="PKP62" s="146"/>
      <c r="PKQ62" s="146"/>
      <c r="PKR62" s="146"/>
      <c r="PKS62" s="146"/>
      <c r="PKT62" s="146"/>
      <c r="PKU62" s="146"/>
      <c r="PKV62" s="146"/>
      <c r="PKW62" s="146"/>
      <c r="PKX62" s="146"/>
      <c r="PKY62" s="146"/>
      <c r="PKZ62" s="146"/>
      <c r="PLA62" s="146"/>
      <c r="PLB62" s="146"/>
      <c r="PLC62" s="146"/>
      <c r="PLD62" s="146"/>
      <c r="PLE62" s="146"/>
      <c r="PLF62" s="146"/>
      <c r="PLG62" s="146"/>
      <c r="PLH62" s="146"/>
      <c r="PLI62" s="146"/>
      <c r="PLJ62" s="146"/>
      <c r="PLK62" s="146"/>
      <c r="PLL62" s="146"/>
      <c r="PLM62" s="146"/>
      <c r="PLN62" s="146"/>
      <c r="PLO62" s="146"/>
      <c r="PLP62" s="146"/>
      <c r="PLQ62" s="146"/>
      <c r="PLR62" s="146"/>
      <c r="PLS62" s="146"/>
      <c r="PLT62" s="146"/>
      <c r="PLU62" s="146"/>
      <c r="PLV62" s="146"/>
      <c r="PLW62" s="146"/>
      <c r="PLX62" s="146"/>
      <c r="PLY62" s="146"/>
      <c r="PLZ62" s="146"/>
      <c r="PMA62" s="146"/>
      <c r="PMB62" s="146"/>
      <c r="PMC62" s="146"/>
      <c r="PMD62" s="146"/>
      <c r="PME62" s="146"/>
      <c r="PMF62" s="146"/>
      <c r="PMG62" s="146"/>
      <c r="PMH62" s="146"/>
      <c r="PMI62" s="146"/>
      <c r="PMJ62" s="146"/>
      <c r="PMK62" s="146"/>
      <c r="PML62" s="146"/>
      <c r="PMM62" s="146"/>
      <c r="PMN62" s="146"/>
      <c r="PMO62" s="146"/>
      <c r="PMP62" s="146"/>
      <c r="PMQ62" s="146"/>
      <c r="PMR62" s="146"/>
      <c r="PMS62" s="146"/>
      <c r="PMT62" s="146"/>
      <c r="PMU62" s="146"/>
      <c r="PMV62" s="146"/>
      <c r="PMW62" s="146"/>
      <c r="PMX62" s="146"/>
      <c r="PMY62" s="146"/>
      <c r="PMZ62" s="146"/>
      <c r="PNA62" s="146"/>
      <c r="PNB62" s="146"/>
      <c r="PNC62" s="146"/>
      <c r="PND62" s="146"/>
      <c r="PNE62" s="146"/>
      <c r="PNF62" s="146"/>
      <c r="PNG62" s="146"/>
      <c r="PNH62" s="146"/>
      <c r="PNI62" s="146"/>
      <c r="PNJ62" s="146"/>
      <c r="PNK62" s="146"/>
      <c r="PNL62" s="146"/>
      <c r="PNM62" s="146"/>
      <c r="PNN62" s="146"/>
      <c r="PNO62" s="146"/>
      <c r="PNP62" s="146"/>
      <c r="PNQ62" s="146"/>
      <c r="PNR62" s="146"/>
      <c r="PNS62" s="146"/>
      <c r="PNT62" s="146"/>
      <c r="PNU62" s="146"/>
      <c r="PNV62" s="146"/>
      <c r="PNW62" s="146"/>
      <c r="PNX62" s="146"/>
      <c r="PNY62" s="146"/>
      <c r="PNZ62" s="146"/>
      <c r="POA62" s="146"/>
      <c r="POB62" s="146"/>
      <c r="POC62" s="146"/>
      <c r="POD62" s="146"/>
      <c r="POE62" s="146"/>
      <c r="POF62" s="146"/>
      <c r="POG62" s="146"/>
      <c r="POH62" s="146"/>
      <c r="POI62" s="146"/>
      <c r="POJ62" s="146"/>
      <c r="POK62" s="146"/>
      <c r="POL62" s="146"/>
      <c r="POM62" s="146"/>
      <c r="PON62" s="146"/>
      <c r="POO62" s="146"/>
      <c r="POP62" s="146"/>
      <c r="POQ62" s="146"/>
      <c r="POR62" s="146"/>
      <c r="POS62" s="146"/>
      <c r="POT62" s="146"/>
      <c r="POU62" s="146"/>
      <c r="POV62" s="146"/>
      <c r="POW62" s="146"/>
      <c r="POX62" s="146"/>
      <c r="POY62" s="146"/>
      <c r="POZ62" s="146"/>
      <c r="PPA62" s="146"/>
      <c r="PPB62" s="146"/>
      <c r="PPC62" s="146"/>
      <c r="PPD62" s="146"/>
      <c r="PPE62" s="146"/>
      <c r="PPF62" s="146"/>
      <c r="PPG62" s="146"/>
      <c r="PPH62" s="146"/>
      <c r="PPI62" s="146"/>
      <c r="PPJ62" s="146"/>
      <c r="PPK62" s="146"/>
      <c r="PPL62" s="146"/>
      <c r="PPM62" s="146"/>
      <c r="PPN62" s="146"/>
      <c r="PPO62" s="146"/>
      <c r="PPP62" s="146"/>
      <c r="PPQ62" s="146"/>
      <c r="PPR62" s="146"/>
      <c r="PPS62" s="146"/>
      <c r="PPT62" s="146"/>
      <c r="PPU62" s="146"/>
      <c r="PPV62" s="146"/>
      <c r="PPW62" s="146"/>
      <c r="PPX62" s="146"/>
      <c r="PPY62" s="146"/>
      <c r="PPZ62" s="146"/>
      <c r="PQA62" s="146"/>
      <c r="PQB62" s="146"/>
      <c r="PQC62" s="146"/>
      <c r="PQD62" s="146"/>
      <c r="PQE62" s="146"/>
      <c r="PQF62" s="146"/>
      <c r="PQG62" s="146"/>
      <c r="PQH62" s="146"/>
      <c r="PQI62" s="146"/>
      <c r="PQJ62" s="146"/>
      <c r="PQK62" s="146"/>
      <c r="PQL62" s="146"/>
      <c r="PQM62" s="146"/>
      <c r="PQN62" s="146"/>
      <c r="PQO62" s="146"/>
      <c r="PQP62" s="146"/>
      <c r="PQQ62" s="146"/>
      <c r="PQR62" s="146"/>
      <c r="PQS62" s="146"/>
      <c r="PQT62" s="146"/>
      <c r="PQU62" s="146"/>
      <c r="PQV62" s="146"/>
      <c r="PQW62" s="146"/>
      <c r="PQX62" s="146"/>
      <c r="PQY62" s="146"/>
      <c r="PQZ62" s="146"/>
      <c r="PRA62" s="146"/>
      <c r="PRB62" s="146"/>
      <c r="PRC62" s="146"/>
      <c r="PRD62" s="146"/>
      <c r="PRE62" s="146"/>
      <c r="PRF62" s="146"/>
      <c r="PRG62" s="146"/>
      <c r="PRH62" s="146"/>
      <c r="PRI62" s="146"/>
      <c r="PRJ62" s="146"/>
      <c r="PRK62" s="146"/>
      <c r="PRL62" s="146"/>
      <c r="PRM62" s="146"/>
      <c r="PRN62" s="146"/>
      <c r="PRO62" s="146"/>
      <c r="PRP62" s="146"/>
      <c r="PRQ62" s="146"/>
      <c r="PRR62" s="146"/>
      <c r="PRS62" s="146"/>
      <c r="PRT62" s="146"/>
      <c r="PRU62" s="146"/>
      <c r="PRV62" s="146"/>
      <c r="PRW62" s="146"/>
      <c r="PRX62" s="146"/>
      <c r="PRY62" s="146"/>
      <c r="PRZ62" s="146"/>
      <c r="PSA62" s="146"/>
      <c r="PSB62" s="146"/>
      <c r="PSC62" s="146"/>
      <c r="PSD62" s="146"/>
      <c r="PSE62" s="146"/>
      <c r="PSF62" s="146"/>
      <c r="PSG62" s="146"/>
      <c r="PSH62" s="146"/>
      <c r="PSI62" s="146"/>
      <c r="PSJ62" s="146"/>
      <c r="PSK62" s="146"/>
      <c r="PSL62" s="146"/>
      <c r="PSM62" s="146"/>
      <c r="PSN62" s="146"/>
      <c r="PSO62" s="146"/>
      <c r="PSP62" s="146"/>
      <c r="PSQ62" s="146"/>
      <c r="PSR62" s="146"/>
      <c r="PSS62" s="146"/>
      <c r="PST62" s="146"/>
      <c r="PSU62" s="146"/>
      <c r="PSV62" s="146"/>
      <c r="PSW62" s="146"/>
      <c r="PSX62" s="146"/>
      <c r="PSY62" s="146"/>
      <c r="PSZ62" s="146"/>
      <c r="PTA62" s="146"/>
      <c r="PTB62" s="146"/>
      <c r="PTC62" s="146"/>
      <c r="PTD62" s="146"/>
      <c r="PTE62" s="146"/>
      <c r="PTF62" s="146"/>
      <c r="PTG62" s="146"/>
      <c r="PTH62" s="146"/>
      <c r="PTI62" s="146"/>
      <c r="PTJ62" s="146"/>
      <c r="PTK62" s="146"/>
      <c r="PTL62" s="146"/>
      <c r="PTM62" s="146"/>
      <c r="PTN62" s="146"/>
      <c r="PTO62" s="146"/>
      <c r="PTP62" s="146"/>
      <c r="PTQ62" s="146"/>
      <c r="PTR62" s="146"/>
      <c r="PTS62" s="146"/>
      <c r="PTT62" s="146"/>
      <c r="PTU62" s="146"/>
      <c r="PTV62" s="146"/>
      <c r="PTW62" s="146"/>
      <c r="PTX62" s="146"/>
      <c r="PTY62" s="146"/>
      <c r="PTZ62" s="146"/>
      <c r="PUA62" s="146"/>
      <c r="PUB62" s="146"/>
      <c r="PUC62" s="146"/>
      <c r="PUD62" s="146"/>
      <c r="PUE62" s="146"/>
      <c r="PUF62" s="146"/>
      <c r="PUG62" s="146"/>
      <c r="PUH62" s="146"/>
      <c r="PUI62" s="146"/>
      <c r="PUJ62" s="146"/>
      <c r="PUK62" s="146"/>
      <c r="PUL62" s="146"/>
      <c r="PUM62" s="146"/>
      <c r="PUN62" s="146"/>
      <c r="PUO62" s="146"/>
      <c r="PUP62" s="146"/>
      <c r="PUQ62" s="146"/>
      <c r="PUR62" s="146"/>
      <c r="PUS62" s="146"/>
      <c r="PUT62" s="146"/>
      <c r="PUU62" s="146"/>
      <c r="PUV62" s="146"/>
      <c r="PUW62" s="146"/>
      <c r="PUX62" s="146"/>
      <c r="PUY62" s="146"/>
      <c r="PUZ62" s="146"/>
      <c r="PVA62" s="146"/>
      <c r="PVB62" s="146"/>
      <c r="PVC62" s="146"/>
      <c r="PVD62" s="146"/>
      <c r="PVE62" s="146"/>
      <c r="PVF62" s="146"/>
      <c r="PVG62" s="146"/>
      <c r="PVH62" s="146"/>
      <c r="PVI62" s="146"/>
      <c r="PVJ62" s="146"/>
      <c r="PVK62" s="146"/>
      <c r="PVL62" s="146"/>
      <c r="PVM62" s="146"/>
      <c r="PVN62" s="146"/>
      <c r="PVO62" s="146"/>
      <c r="PVP62" s="146"/>
      <c r="PVQ62" s="146"/>
      <c r="PVR62" s="146"/>
      <c r="PVS62" s="146"/>
      <c r="PVT62" s="146"/>
      <c r="PVU62" s="146"/>
      <c r="PVV62" s="146"/>
      <c r="PVW62" s="146"/>
      <c r="PVX62" s="146"/>
      <c r="PVY62" s="146"/>
      <c r="PVZ62" s="146"/>
      <c r="PWA62" s="146"/>
      <c r="PWB62" s="146"/>
      <c r="PWC62" s="146"/>
      <c r="PWD62" s="146"/>
      <c r="PWE62" s="146"/>
      <c r="PWF62" s="146"/>
      <c r="PWG62" s="146"/>
      <c r="PWH62" s="146"/>
      <c r="PWI62" s="146"/>
      <c r="PWJ62" s="146"/>
      <c r="PWK62" s="146"/>
      <c r="PWL62" s="146"/>
      <c r="PWM62" s="146"/>
      <c r="PWN62" s="146"/>
      <c r="PWO62" s="146"/>
      <c r="PWP62" s="146"/>
      <c r="PWQ62" s="146"/>
      <c r="PWR62" s="146"/>
      <c r="PWS62" s="146"/>
      <c r="PWT62" s="146"/>
      <c r="PWU62" s="146"/>
      <c r="PWV62" s="146"/>
      <c r="PWW62" s="146"/>
      <c r="PWX62" s="146"/>
      <c r="PWY62" s="146"/>
      <c r="PWZ62" s="146"/>
      <c r="PXA62" s="146"/>
      <c r="PXB62" s="146"/>
      <c r="PXC62" s="146"/>
      <c r="PXD62" s="146"/>
      <c r="PXE62" s="146"/>
      <c r="PXF62" s="146"/>
      <c r="PXG62" s="146"/>
      <c r="PXH62" s="146"/>
      <c r="PXI62" s="146"/>
      <c r="PXJ62" s="146"/>
      <c r="PXK62" s="146"/>
      <c r="PXL62" s="146"/>
      <c r="PXM62" s="146"/>
      <c r="PXN62" s="146"/>
      <c r="PXO62" s="146"/>
      <c r="PXP62" s="146"/>
      <c r="PXQ62" s="146"/>
      <c r="PXR62" s="146"/>
      <c r="PXS62" s="146"/>
      <c r="PXT62" s="146"/>
      <c r="PXU62" s="146"/>
      <c r="PXV62" s="146"/>
      <c r="PXW62" s="146"/>
      <c r="PXX62" s="146"/>
      <c r="PXY62" s="146"/>
      <c r="PXZ62" s="146"/>
      <c r="PYA62" s="146"/>
      <c r="PYB62" s="146"/>
      <c r="PYC62" s="146"/>
      <c r="PYD62" s="146"/>
      <c r="PYE62" s="146"/>
      <c r="PYF62" s="146"/>
      <c r="PYG62" s="146"/>
      <c r="PYH62" s="146"/>
      <c r="PYI62" s="146"/>
      <c r="PYJ62" s="146"/>
      <c r="PYK62" s="146"/>
      <c r="PYL62" s="146"/>
      <c r="PYM62" s="146"/>
      <c r="PYN62" s="146"/>
      <c r="PYO62" s="146"/>
      <c r="PYP62" s="146"/>
      <c r="PYQ62" s="146"/>
      <c r="PYR62" s="146"/>
      <c r="PYS62" s="146"/>
      <c r="PYT62" s="146"/>
      <c r="PYU62" s="146"/>
      <c r="PYV62" s="146"/>
      <c r="PYW62" s="146"/>
      <c r="PYX62" s="146"/>
      <c r="PYY62" s="146"/>
      <c r="PYZ62" s="146"/>
      <c r="PZA62" s="146"/>
      <c r="PZB62" s="146"/>
      <c r="PZC62" s="146"/>
      <c r="PZD62" s="146"/>
      <c r="PZE62" s="146"/>
      <c r="PZF62" s="146"/>
      <c r="PZG62" s="146"/>
      <c r="PZH62" s="146"/>
      <c r="PZI62" s="146"/>
      <c r="PZJ62" s="146"/>
      <c r="PZK62" s="146"/>
      <c r="PZL62" s="146"/>
      <c r="PZM62" s="146"/>
      <c r="PZN62" s="146"/>
      <c r="PZO62" s="146"/>
      <c r="PZP62" s="146"/>
      <c r="PZQ62" s="146"/>
      <c r="PZR62" s="146"/>
      <c r="PZS62" s="146"/>
      <c r="PZT62" s="146"/>
      <c r="PZU62" s="146"/>
      <c r="PZV62" s="146"/>
      <c r="PZW62" s="146"/>
      <c r="PZX62" s="146"/>
      <c r="PZY62" s="146"/>
      <c r="PZZ62" s="146"/>
      <c r="QAA62" s="146"/>
      <c r="QAB62" s="146"/>
      <c r="QAC62" s="146"/>
      <c r="QAD62" s="146"/>
      <c r="QAE62" s="146"/>
      <c r="QAF62" s="146"/>
      <c r="QAG62" s="146"/>
      <c r="QAH62" s="146"/>
      <c r="QAI62" s="146"/>
      <c r="QAJ62" s="146"/>
      <c r="QAK62" s="146"/>
      <c r="QAL62" s="146"/>
      <c r="QAM62" s="146"/>
      <c r="QAN62" s="146"/>
      <c r="QAO62" s="146"/>
      <c r="QAP62" s="146"/>
      <c r="QAQ62" s="146"/>
      <c r="QAR62" s="146"/>
      <c r="QAS62" s="146"/>
      <c r="QAT62" s="146"/>
      <c r="QAU62" s="146"/>
      <c r="QAV62" s="146"/>
      <c r="QAW62" s="146"/>
      <c r="QAX62" s="146"/>
      <c r="QAY62" s="146"/>
      <c r="QAZ62" s="146"/>
      <c r="QBA62" s="146"/>
      <c r="QBB62" s="146"/>
      <c r="QBC62" s="146"/>
      <c r="QBD62" s="146"/>
      <c r="QBE62" s="146"/>
      <c r="QBF62" s="146"/>
      <c r="QBG62" s="146"/>
      <c r="QBH62" s="146"/>
      <c r="QBI62" s="146"/>
      <c r="QBJ62" s="146"/>
      <c r="QBK62" s="146"/>
      <c r="QBL62" s="146"/>
      <c r="QBM62" s="146"/>
      <c r="QBN62" s="146"/>
      <c r="QBO62" s="146"/>
      <c r="QBP62" s="146"/>
      <c r="QBQ62" s="146"/>
      <c r="QBR62" s="146"/>
      <c r="QBS62" s="146"/>
      <c r="QBT62" s="146"/>
      <c r="QBU62" s="146"/>
      <c r="QBV62" s="146"/>
      <c r="QBW62" s="146"/>
      <c r="QBX62" s="146"/>
      <c r="QBY62" s="146"/>
      <c r="QBZ62" s="146"/>
      <c r="QCA62" s="146"/>
      <c r="QCB62" s="146"/>
      <c r="QCC62" s="146"/>
      <c r="QCD62" s="146"/>
      <c r="QCE62" s="146"/>
      <c r="QCF62" s="146"/>
      <c r="QCG62" s="146"/>
      <c r="QCH62" s="146"/>
      <c r="QCI62" s="146"/>
      <c r="QCJ62" s="146"/>
      <c r="QCK62" s="146"/>
      <c r="QCL62" s="146"/>
      <c r="QCM62" s="146"/>
      <c r="QCN62" s="146"/>
      <c r="QCO62" s="146"/>
      <c r="QCP62" s="146"/>
      <c r="QCQ62" s="146"/>
      <c r="QCR62" s="146"/>
      <c r="QCS62" s="146"/>
      <c r="QCT62" s="146"/>
      <c r="QCU62" s="146"/>
      <c r="QCV62" s="146"/>
      <c r="QCW62" s="146"/>
      <c r="QCX62" s="146"/>
      <c r="QCY62" s="146"/>
      <c r="QCZ62" s="146"/>
      <c r="QDA62" s="146"/>
      <c r="QDB62" s="146"/>
      <c r="QDC62" s="146"/>
      <c r="QDD62" s="146"/>
      <c r="QDE62" s="146"/>
      <c r="QDF62" s="146"/>
      <c r="QDG62" s="146"/>
      <c r="QDH62" s="146"/>
      <c r="QDI62" s="146"/>
      <c r="QDJ62" s="146"/>
      <c r="QDK62" s="146"/>
      <c r="QDL62" s="146"/>
      <c r="QDM62" s="146"/>
      <c r="QDN62" s="146"/>
      <c r="QDO62" s="146"/>
      <c r="QDP62" s="146"/>
      <c r="QDQ62" s="146"/>
      <c r="QDR62" s="146"/>
      <c r="QDS62" s="146"/>
      <c r="QDT62" s="146"/>
      <c r="QDU62" s="146"/>
      <c r="QDV62" s="146"/>
      <c r="QDW62" s="146"/>
      <c r="QDX62" s="146"/>
      <c r="QDY62" s="146"/>
      <c r="QDZ62" s="146"/>
      <c r="QEA62" s="146"/>
      <c r="QEB62" s="146"/>
      <c r="QEC62" s="146"/>
      <c r="QED62" s="146"/>
      <c r="QEE62" s="146"/>
      <c r="QEF62" s="146"/>
      <c r="QEG62" s="146"/>
      <c r="QEH62" s="146"/>
      <c r="QEI62" s="146"/>
      <c r="QEJ62" s="146"/>
      <c r="QEK62" s="146"/>
      <c r="QEL62" s="146"/>
      <c r="QEM62" s="146"/>
      <c r="QEN62" s="146"/>
      <c r="QEO62" s="146"/>
      <c r="QEP62" s="146"/>
      <c r="QEQ62" s="146"/>
      <c r="QER62" s="146"/>
      <c r="QES62" s="146"/>
      <c r="QET62" s="146"/>
      <c r="QEU62" s="146"/>
      <c r="QEV62" s="146"/>
      <c r="QEW62" s="146"/>
      <c r="QEX62" s="146"/>
      <c r="QEY62" s="146"/>
      <c r="QEZ62" s="146"/>
      <c r="QFA62" s="146"/>
      <c r="QFB62" s="146"/>
      <c r="QFC62" s="146"/>
      <c r="QFD62" s="146"/>
      <c r="QFE62" s="146"/>
      <c r="QFF62" s="146"/>
      <c r="QFG62" s="146"/>
      <c r="QFH62" s="146"/>
      <c r="QFI62" s="146"/>
      <c r="QFJ62" s="146"/>
      <c r="QFK62" s="146"/>
      <c r="QFL62" s="146"/>
      <c r="QFM62" s="146"/>
      <c r="QFN62" s="146"/>
      <c r="QFO62" s="146"/>
      <c r="QFP62" s="146"/>
      <c r="QFQ62" s="146"/>
      <c r="QFR62" s="146"/>
      <c r="QFS62" s="146"/>
      <c r="QFT62" s="146"/>
      <c r="QFU62" s="146"/>
      <c r="QFV62" s="146"/>
      <c r="QFW62" s="146"/>
      <c r="QFX62" s="146"/>
      <c r="QFY62" s="146"/>
      <c r="QFZ62" s="146"/>
      <c r="QGA62" s="146"/>
      <c r="QGB62" s="146"/>
      <c r="QGC62" s="146"/>
      <c r="QGD62" s="146"/>
      <c r="QGE62" s="146"/>
      <c r="QGF62" s="146"/>
      <c r="QGG62" s="146"/>
      <c r="QGH62" s="146"/>
      <c r="QGI62" s="146"/>
      <c r="QGJ62" s="146"/>
      <c r="QGK62" s="146"/>
      <c r="QGL62" s="146"/>
      <c r="QGM62" s="146"/>
      <c r="QGN62" s="146"/>
      <c r="QGO62" s="146"/>
      <c r="QGP62" s="146"/>
      <c r="QGQ62" s="146"/>
      <c r="QGR62" s="146"/>
      <c r="QGS62" s="146"/>
      <c r="QGT62" s="146"/>
      <c r="QGU62" s="146"/>
      <c r="QGV62" s="146"/>
      <c r="QGW62" s="146"/>
      <c r="QGX62" s="146"/>
      <c r="QGY62" s="146"/>
      <c r="QGZ62" s="146"/>
      <c r="QHA62" s="146"/>
      <c r="QHB62" s="146"/>
      <c r="QHC62" s="146"/>
      <c r="QHD62" s="146"/>
      <c r="QHE62" s="146"/>
      <c r="QHF62" s="146"/>
      <c r="QHG62" s="146"/>
      <c r="QHH62" s="146"/>
      <c r="QHI62" s="146"/>
      <c r="QHJ62" s="146"/>
      <c r="QHK62" s="146"/>
      <c r="QHL62" s="146"/>
      <c r="QHM62" s="146"/>
      <c r="QHN62" s="146"/>
      <c r="QHO62" s="146"/>
      <c r="QHP62" s="146"/>
      <c r="QHQ62" s="146"/>
      <c r="QHR62" s="146"/>
      <c r="QHS62" s="146"/>
      <c r="QHT62" s="146"/>
      <c r="QHU62" s="146"/>
      <c r="QHV62" s="146"/>
      <c r="QHW62" s="146"/>
      <c r="QHX62" s="146"/>
      <c r="QHY62" s="146"/>
      <c r="QHZ62" s="146"/>
      <c r="QIA62" s="146"/>
      <c r="QIB62" s="146"/>
      <c r="QIC62" s="146"/>
      <c r="QID62" s="146"/>
      <c r="QIE62" s="146"/>
      <c r="QIF62" s="146"/>
      <c r="QIG62" s="146"/>
      <c r="QIH62" s="146"/>
      <c r="QII62" s="146"/>
      <c r="QIJ62" s="146"/>
      <c r="QIK62" s="146"/>
      <c r="QIL62" s="146"/>
      <c r="QIM62" s="146"/>
      <c r="QIN62" s="146"/>
      <c r="QIO62" s="146"/>
      <c r="QIP62" s="146"/>
      <c r="QIQ62" s="146"/>
      <c r="QIR62" s="146"/>
      <c r="QIS62" s="146"/>
      <c r="QIT62" s="146"/>
      <c r="QIU62" s="146"/>
      <c r="QIV62" s="146"/>
      <c r="QIW62" s="146"/>
      <c r="QIX62" s="146"/>
      <c r="QIY62" s="146"/>
      <c r="QIZ62" s="146"/>
      <c r="QJA62" s="146"/>
      <c r="QJB62" s="146"/>
      <c r="QJC62" s="146"/>
      <c r="QJD62" s="146"/>
      <c r="QJE62" s="146"/>
      <c r="QJF62" s="146"/>
      <c r="QJG62" s="146"/>
      <c r="QJH62" s="146"/>
      <c r="QJI62" s="146"/>
      <c r="QJJ62" s="146"/>
      <c r="QJK62" s="146"/>
      <c r="QJL62" s="146"/>
      <c r="QJM62" s="146"/>
      <c r="QJN62" s="146"/>
      <c r="QJO62" s="146"/>
      <c r="QJP62" s="146"/>
      <c r="QJQ62" s="146"/>
      <c r="QJR62" s="146"/>
      <c r="QJS62" s="146"/>
      <c r="QJT62" s="146"/>
      <c r="QJU62" s="146"/>
      <c r="QJV62" s="146"/>
      <c r="QJW62" s="146"/>
      <c r="QJX62" s="146"/>
      <c r="QJY62" s="146"/>
      <c r="QJZ62" s="146"/>
      <c r="QKA62" s="146"/>
      <c r="QKB62" s="146"/>
      <c r="QKC62" s="146"/>
      <c r="QKD62" s="146"/>
      <c r="QKE62" s="146"/>
      <c r="QKF62" s="146"/>
      <c r="QKG62" s="146"/>
      <c r="QKH62" s="146"/>
      <c r="QKI62" s="146"/>
      <c r="QKJ62" s="146"/>
      <c r="QKK62" s="146"/>
      <c r="QKL62" s="146"/>
      <c r="QKM62" s="146"/>
      <c r="QKN62" s="146"/>
      <c r="QKO62" s="146"/>
      <c r="QKP62" s="146"/>
      <c r="QKQ62" s="146"/>
      <c r="QKR62" s="146"/>
      <c r="QKS62" s="146"/>
      <c r="QKT62" s="146"/>
      <c r="QKU62" s="146"/>
      <c r="QKV62" s="146"/>
      <c r="QKW62" s="146"/>
      <c r="QKX62" s="146"/>
      <c r="QKY62" s="146"/>
      <c r="QKZ62" s="146"/>
      <c r="QLA62" s="146"/>
      <c r="QLB62" s="146"/>
      <c r="QLC62" s="146"/>
      <c r="QLD62" s="146"/>
      <c r="QLE62" s="146"/>
      <c r="QLF62" s="146"/>
      <c r="QLG62" s="146"/>
      <c r="QLH62" s="146"/>
      <c r="QLI62" s="146"/>
      <c r="QLJ62" s="146"/>
      <c r="QLK62" s="146"/>
      <c r="QLL62" s="146"/>
      <c r="QLM62" s="146"/>
      <c r="QLN62" s="146"/>
      <c r="QLO62" s="146"/>
      <c r="QLP62" s="146"/>
      <c r="QLQ62" s="146"/>
      <c r="QLR62" s="146"/>
      <c r="QLS62" s="146"/>
      <c r="QLT62" s="146"/>
      <c r="QLU62" s="146"/>
      <c r="QLV62" s="146"/>
      <c r="QLW62" s="146"/>
      <c r="QLX62" s="146"/>
      <c r="QLY62" s="146"/>
      <c r="QLZ62" s="146"/>
      <c r="QMA62" s="146"/>
      <c r="QMB62" s="146"/>
      <c r="QMC62" s="146"/>
      <c r="QMD62" s="146"/>
      <c r="QME62" s="146"/>
      <c r="QMF62" s="146"/>
      <c r="QMG62" s="146"/>
      <c r="QMH62" s="146"/>
      <c r="QMI62" s="146"/>
      <c r="QMJ62" s="146"/>
      <c r="QMK62" s="146"/>
      <c r="QML62" s="146"/>
      <c r="QMM62" s="146"/>
      <c r="QMN62" s="146"/>
      <c r="QMO62" s="146"/>
      <c r="QMP62" s="146"/>
      <c r="QMQ62" s="146"/>
      <c r="QMR62" s="146"/>
      <c r="QMS62" s="146"/>
      <c r="QMT62" s="146"/>
      <c r="QMU62" s="146"/>
      <c r="QMV62" s="146"/>
      <c r="QMW62" s="146"/>
      <c r="QMX62" s="146"/>
      <c r="QMY62" s="146"/>
      <c r="QMZ62" s="146"/>
      <c r="QNA62" s="146"/>
      <c r="QNB62" s="146"/>
      <c r="QNC62" s="146"/>
      <c r="QND62" s="146"/>
      <c r="QNE62" s="146"/>
      <c r="QNF62" s="146"/>
      <c r="QNG62" s="146"/>
      <c r="QNH62" s="146"/>
      <c r="QNI62" s="146"/>
      <c r="QNJ62" s="146"/>
      <c r="QNK62" s="146"/>
      <c r="QNL62" s="146"/>
      <c r="QNM62" s="146"/>
      <c r="QNN62" s="146"/>
      <c r="QNO62" s="146"/>
      <c r="QNP62" s="146"/>
      <c r="QNQ62" s="146"/>
      <c r="QNR62" s="146"/>
      <c r="QNS62" s="146"/>
      <c r="QNT62" s="146"/>
      <c r="QNU62" s="146"/>
      <c r="QNV62" s="146"/>
      <c r="QNW62" s="146"/>
      <c r="QNX62" s="146"/>
      <c r="QNY62" s="146"/>
      <c r="QNZ62" s="146"/>
      <c r="QOA62" s="146"/>
      <c r="QOB62" s="146"/>
      <c r="QOC62" s="146"/>
      <c r="QOD62" s="146"/>
      <c r="QOE62" s="146"/>
      <c r="QOF62" s="146"/>
      <c r="QOG62" s="146"/>
      <c r="QOH62" s="146"/>
      <c r="QOI62" s="146"/>
      <c r="QOJ62" s="146"/>
      <c r="QOK62" s="146"/>
      <c r="QOL62" s="146"/>
      <c r="QOM62" s="146"/>
      <c r="QON62" s="146"/>
      <c r="QOO62" s="146"/>
      <c r="QOP62" s="146"/>
      <c r="QOQ62" s="146"/>
      <c r="QOR62" s="146"/>
      <c r="QOS62" s="146"/>
      <c r="QOT62" s="146"/>
      <c r="QOU62" s="146"/>
      <c r="QOV62" s="146"/>
      <c r="QOW62" s="146"/>
      <c r="QOX62" s="146"/>
      <c r="QOY62" s="146"/>
      <c r="QOZ62" s="146"/>
      <c r="QPA62" s="146"/>
      <c r="QPB62" s="146"/>
      <c r="QPC62" s="146"/>
      <c r="QPD62" s="146"/>
      <c r="QPE62" s="146"/>
      <c r="QPF62" s="146"/>
      <c r="QPG62" s="146"/>
      <c r="QPH62" s="146"/>
      <c r="QPI62" s="146"/>
      <c r="QPJ62" s="146"/>
      <c r="QPK62" s="146"/>
      <c r="QPL62" s="146"/>
      <c r="QPM62" s="146"/>
      <c r="QPN62" s="146"/>
      <c r="QPO62" s="146"/>
      <c r="QPP62" s="146"/>
      <c r="QPQ62" s="146"/>
      <c r="QPR62" s="146"/>
      <c r="QPS62" s="146"/>
      <c r="QPT62" s="146"/>
      <c r="QPU62" s="146"/>
      <c r="QPV62" s="146"/>
      <c r="QPW62" s="146"/>
      <c r="QPX62" s="146"/>
      <c r="QPY62" s="146"/>
      <c r="QPZ62" s="146"/>
      <c r="QQA62" s="146"/>
      <c r="QQB62" s="146"/>
      <c r="QQC62" s="146"/>
      <c r="QQD62" s="146"/>
      <c r="QQE62" s="146"/>
      <c r="QQF62" s="146"/>
      <c r="QQG62" s="146"/>
      <c r="QQH62" s="146"/>
      <c r="QQI62" s="146"/>
      <c r="QQJ62" s="146"/>
      <c r="QQK62" s="146"/>
      <c r="QQL62" s="146"/>
      <c r="QQM62" s="146"/>
      <c r="QQN62" s="146"/>
      <c r="QQO62" s="146"/>
      <c r="QQP62" s="146"/>
      <c r="QQQ62" s="146"/>
      <c r="QQR62" s="146"/>
      <c r="QQS62" s="146"/>
      <c r="QQT62" s="146"/>
      <c r="QQU62" s="146"/>
      <c r="QQV62" s="146"/>
      <c r="QQW62" s="146"/>
      <c r="QQX62" s="146"/>
      <c r="QQY62" s="146"/>
      <c r="QQZ62" s="146"/>
      <c r="QRA62" s="146"/>
      <c r="QRB62" s="146"/>
      <c r="QRC62" s="146"/>
      <c r="QRD62" s="146"/>
      <c r="QRE62" s="146"/>
      <c r="QRF62" s="146"/>
      <c r="QRG62" s="146"/>
      <c r="QRH62" s="146"/>
      <c r="QRI62" s="146"/>
      <c r="QRJ62" s="146"/>
      <c r="QRK62" s="146"/>
      <c r="QRL62" s="146"/>
      <c r="QRM62" s="146"/>
      <c r="QRN62" s="146"/>
      <c r="QRO62" s="146"/>
      <c r="QRP62" s="146"/>
      <c r="QRQ62" s="146"/>
      <c r="QRR62" s="146"/>
      <c r="QRS62" s="146"/>
      <c r="QRT62" s="146"/>
      <c r="QRU62" s="146"/>
      <c r="QRV62" s="146"/>
      <c r="QRW62" s="146"/>
      <c r="QRX62" s="146"/>
      <c r="QRY62" s="146"/>
      <c r="QRZ62" s="146"/>
      <c r="QSA62" s="146"/>
      <c r="QSB62" s="146"/>
      <c r="QSC62" s="146"/>
      <c r="QSD62" s="146"/>
      <c r="QSE62" s="146"/>
      <c r="QSF62" s="146"/>
      <c r="QSG62" s="146"/>
      <c r="QSH62" s="146"/>
      <c r="QSI62" s="146"/>
      <c r="QSJ62" s="146"/>
      <c r="QSK62" s="146"/>
      <c r="QSL62" s="146"/>
      <c r="QSM62" s="146"/>
      <c r="QSN62" s="146"/>
      <c r="QSO62" s="146"/>
      <c r="QSP62" s="146"/>
      <c r="QSQ62" s="146"/>
      <c r="QSR62" s="146"/>
      <c r="QSS62" s="146"/>
      <c r="QST62" s="146"/>
      <c r="QSU62" s="146"/>
      <c r="QSV62" s="146"/>
      <c r="QSW62" s="146"/>
      <c r="QSX62" s="146"/>
      <c r="QSY62" s="146"/>
      <c r="QSZ62" s="146"/>
      <c r="QTA62" s="146"/>
      <c r="QTB62" s="146"/>
      <c r="QTC62" s="146"/>
      <c r="QTD62" s="146"/>
      <c r="QTE62" s="146"/>
      <c r="QTF62" s="146"/>
      <c r="QTG62" s="146"/>
      <c r="QTH62" s="146"/>
      <c r="QTI62" s="146"/>
      <c r="QTJ62" s="146"/>
      <c r="QTK62" s="146"/>
      <c r="QTL62" s="146"/>
      <c r="QTM62" s="146"/>
      <c r="QTN62" s="146"/>
      <c r="QTO62" s="146"/>
      <c r="QTP62" s="146"/>
      <c r="QTQ62" s="146"/>
      <c r="QTR62" s="146"/>
      <c r="QTS62" s="146"/>
      <c r="QTT62" s="146"/>
      <c r="QTU62" s="146"/>
      <c r="QTV62" s="146"/>
      <c r="QTW62" s="146"/>
      <c r="QTX62" s="146"/>
      <c r="QTY62" s="146"/>
      <c r="QTZ62" s="146"/>
      <c r="QUA62" s="146"/>
      <c r="QUB62" s="146"/>
      <c r="QUC62" s="146"/>
      <c r="QUD62" s="146"/>
      <c r="QUE62" s="146"/>
      <c r="QUF62" s="146"/>
      <c r="QUG62" s="146"/>
      <c r="QUH62" s="146"/>
      <c r="QUI62" s="146"/>
      <c r="QUJ62" s="146"/>
      <c r="QUK62" s="146"/>
      <c r="QUL62" s="146"/>
      <c r="QUM62" s="146"/>
      <c r="QUN62" s="146"/>
      <c r="QUO62" s="146"/>
      <c r="QUP62" s="146"/>
      <c r="QUQ62" s="146"/>
      <c r="QUR62" s="146"/>
      <c r="QUS62" s="146"/>
      <c r="QUT62" s="146"/>
      <c r="QUU62" s="146"/>
      <c r="QUV62" s="146"/>
      <c r="QUW62" s="146"/>
      <c r="QUX62" s="146"/>
      <c r="QUY62" s="146"/>
      <c r="QUZ62" s="146"/>
      <c r="QVA62" s="146"/>
      <c r="QVB62" s="146"/>
      <c r="QVC62" s="146"/>
      <c r="QVD62" s="146"/>
      <c r="QVE62" s="146"/>
      <c r="QVF62" s="146"/>
      <c r="QVG62" s="146"/>
      <c r="QVH62" s="146"/>
      <c r="QVI62" s="146"/>
      <c r="QVJ62" s="146"/>
      <c r="QVK62" s="146"/>
      <c r="QVL62" s="146"/>
      <c r="QVM62" s="146"/>
      <c r="QVN62" s="146"/>
      <c r="QVO62" s="146"/>
      <c r="QVP62" s="146"/>
      <c r="QVQ62" s="146"/>
      <c r="QVR62" s="146"/>
      <c r="QVS62" s="146"/>
      <c r="QVT62" s="146"/>
      <c r="QVU62" s="146"/>
      <c r="QVV62" s="146"/>
      <c r="QVW62" s="146"/>
      <c r="QVX62" s="146"/>
      <c r="QVY62" s="146"/>
      <c r="QVZ62" s="146"/>
      <c r="QWA62" s="146"/>
      <c r="QWB62" s="146"/>
      <c r="QWC62" s="146"/>
      <c r="QWD62" s="146"/>
      <c r="QWE62" s="146"/>
      <c r="QWF62" s="146"/>
      <c r="QWG62" s="146"/>
      <c r="QWH62" s="146"/>
      <c r="QWI62" s="146"/>
      <c r="QWJ62" s="146"/>
      <c r="QWK62" s="146"/>
      <c r="QWL62" s="146"/>
      <c r="QWM62" s="146"/>
      <c r="QWN62" s="146"/>
      <c r="QWO62" s="146"/>
      <c r="QWP62" s="146"/>
      <c r="QWQ62" s="146"/>
      <c r="QWR62" s="146"/>
      <c r="QWS62" s="146"/>
      <c r="QWT62" s="146"/>
      <c r="QWU62" s="146"/>
      <c r="QWV62" s="146"/>
      <c r="QWW62" s="146"/>
      <c r="QWX62" s="146"/>
      <c r="QWY62" s="146"/>
      <c r="QWZ62" s="146"/>
      <c r="QXA62" s="146"/>
      <c r="QXB62" s="146"/>
      <c r="QXC62" s="146"/>
      <c r="QXD62" s="146"/>
      <c r="QXE62" s="146"/>
      <c r="QXF62" s="146"/>
      <c r="QXG62" s="146"/>
      <c r="QXH62" s="146"/>
      <c r="QXI62" s="146"/>
      <c r="QXJ62" s="146"/>
      <c r="QXK62" s="146"/>
      <c r="QXL62" s="146"/>
      <c r="QXM62" s="146"/>
      <c r="QXN62" s="146"/>
      <c r="QXO62" s="146"/>
      <c r="QXP62" s="146"/>
      <c r="QXQ62" s="146"/>
      <c r="QXR62" s="146"/>
      <c r="QXS62" s="146"/>
      <c r="QXT62" s="146"/>
      <c r="QXU62" s="146"/>
      <c r="QXV62" s="146"/>
      <c r="QXW62" s="146"/>
      <c r="QXX62" s="146"/>
      <c r="QXY62" s="146"/>
      <c r="QXZ62" s="146"/>
      <c r="QYA62" s="146"/>
      <c r="QYB62" s="146"/>
      <c r="QYC62" s="146"/>
      <c r="QYD62" s="146"/>
      <c r="QYE62" s="146"/>
      <c r="QYF62" s="146"/>
      <c r="QYG62" s="146"/>
      <c r="QYH62" s="146"/>
      <c r="QYI62" s="146"/>
      <c r="QYJ62" s="146"/>
      <c r="QYK62" s="146"/>
      <c r="QYL62" s="146"/>
      <c r="QYM62" s="146"/>
      <c r="QYN62" s="146"/>
      <c r="QYO62" s="146"/>
      <c r="QYP62" s="146"/>
      <c r="QYQ62" s="146"/>
      <c r="QYR62" s="146"/>
      <c r="QYS62" s="146"/>
      <c r="QYT62" s="146"/>
      <c r="QYU62" s="146"/>
      <c r="QYV62" s="146"/>
      <c r="QYW62" s="146"/>
      <c r="QYX62" s="146"/>
      <c r="QYY62" s="146"/>
      <c r="QYZ62" s="146"/>
      <c r="QZA62" s="146"/>
      <c r="QZB62" s="146"/>
      <c r="QZC62" s="146"/>
      <c r="QZD62" s="146"/>
      <c r="QZE62" s="146"/>
      <c r="QZF62" s="146"/>
      <c r="QZG62" s="146"/>
      <c r="QZH62" s="146"/>
      <c r="QZI62" s="146"/>
      <c r="QZJ62" s="146"/>
      <c r="QZK62" s="146"/>
      <c r="QZL62" s="146"/>
      <c r="QZM62" s="146"/>
      <c r="QZN62" s="146"/>
      <c r="QZO62" s="146"/>
      <c r="QZP62" s="146"/>
      <c r="QZQ62" s="146"/>
      <c r="QZR62" s="146"/>
      <c r="QZS62" s="146"/>
      <c r="QZT62" s="146"/>
      <c r="QZU62" s="146"/>
      <c r="QZV62" s="146"/>
      <c r="QZW62" s="146"/>
      <c r="QZX62" s="146"/>
      <c r="QZY62" s="146"/>
      <c r="QZZ62" s="146"/>
      <c r="RAA62" s="146"/>
      <c r="RAB62" s="146"/>
      <c r="RAC62" s="146"/>
      <c r="RAD62" s="146"/>
      <c r="RAE62" s="146"/>
      <c r="RAF62" s="146"/>
      <c r="RAG62" s="146"/>
      <c r="RAH62" s="146"/>
      <c r="RAI62" s="146"/>
      <c r="RAJ62" s="146"/>
      <c r="RAK62" s="146"/>
      <c r="RAL62" s="146"/>
      <c r="RAM62" s="146"/>
      <c r="RAN62" s="146"/>
      <c r="RAO62" s="146"/>
      <c r="RAP62" s="146"/>
      <c r="RAQ62" s="146"/>
      <c r="RAR62" s="146"/>
      <c r="RAS62" s="146"/>
      <c r="RAT62" s="146"/>
      <c r="RAU62" s="146"/>
      <c r="RAV62" s="146"/>
      <c r="RAW62" s="146"/>
      <c r="RAX62" s="146"/>
      <c r="RAY62" s="146"/>
      <c r="RAZ62" s="146"/>
      <c r="RBA62" s="146"/>
      <c r="RBB62" s="146"/>
      <c r="RBC62" s="146"/>
      <c r="RBD62" s="146"/>
      <c r="RBE62" s="146"/>
      <c r="RBF62" s="146"/>
      <c r="RBG62" s="146"/>
      <c r="RBH62" s="146"/>
      <c r="RBI62" s="146"/>
      <c r="RBJ62" s="146"/>
      <c r="RBK62" s="146"/>
      <c r="RBL62" s="146"/>
      <c r="RBM62" s="146"/>
      <c r="RBN62" s="146"/>
      <c r="RBO62" s="146"/>
      <c r="RBP62" s="146"/>
      <c r="RBQ62" s="146"/>
      <c r="RBR62" s="146"/>
      <c r="RBS62" s="146"/>
      <c r="RBT62" s="146"/>
      <c r="RBU62" s="146"/>
      <c r="RBV62" s="146"/>
      <c r="RBW62" s="146"/>
      <c r="RBX62" s="146"/>
      <c r="RBY62" s="146"/>
      <c r="RBZ62" s="146"/>
      <c r="RCA62" s="146"/>
      <c r="RCB62" s="146"/>
      <c r="RCC62" s="146"/>
      <c r="RCD62" s="146"/>
      <c r="RCE62" s="146"/>
      <c r="RCF62" s="146"/>
      <c r="RCG62" s="146"/>
      <c r="RCH62" s="146"/>
      <c r="RCI62" s="146"/>
      <c r="RCJ62" s="146"/>
      <c r="RCK62" s="146"/>
      <c r="RCL62" s="146"/>
      <c r="RCM62" s="146"/>
      <c r="RCN62" s="146"/>
      <c r="RCO62" s="146"/>
      <c r="RCP62" s="146"/>
      <c r="RCQ62" s="146"/>
      <c r="RCR62" s="146"/>
      <c r="RCS62" s="146"/>
      <c r="RCT62" s="146"/>
      <c r="RCU62" s="146"/>
      <c r="RCV62" s="146"/>
      <c r="RCW62" s="146"/>
      <c r="RCX62" s="146"/>
      <c r="RCY62" s="146"/>
      <c r="RCZ62" s="146"/>
      <c r="RDA62" s="146"/>
      <c r="RDB62" s="146"/>
      <c r="RDC62" s="146"/>
      <c r="RDD62" s="146"/>
      <c r="RDE62" s="146"/>
      <c r="RDF62" s="146"/>
      <c r="RDG62" s="146"/>
      <c r="RDH62" s="146"/>
      <c r="RDI62" s="146"/>
      <c r="RDJ62" s="146"/>
      <c r="RDK62" s="146"/>
      <c r="RDL62" s="146"/>
      <c r="RDM62" s="146"/>
      <c r="RDN62" s="146"/>
      <c r="RDO62" s="146"/>
      <c r="RDP62" s="146"/>
      <c r="RDQ62" s="146"/>
      <c r="RDR62" s="146"/>
      <c r="RDS62" s="146"/>
      <c r="RDT62" s="146"/>
      <c r="RDU62" s="146"/>
      <c r="RDV62" s="146"/>
      <c r="RDW62" s="146"/>
      <c r="RDX62" s="146"/>
      <c r="RDY62" s="146"/>
      <c r="RDZ62" s="146"/>
      <c r="REA62" s="146"/>
      <c r="REB62" s="146"/>
      <c r="REC62" s="146"/>
      <c r="RED62" s="146"/>
      <c r="REE62" s="146"/>
      <c r="REF62" s="146"/>
      <c r="REG62" s="146"/>
      <c r="REH62" s="146"/>
      <c r="REI62" s="146"/>
      <c r="REJ62" s="146"/>
      <c r="REK62" s="146"/>
      <c r="REL62" s="146"/>
      <c r="REM62" s="146"/>
      <c r="REN62" s="146"/>
      <c r="REO62" s="146"/>
      <c r="REP62" s="146"/>
      <c r="REQ62" s="146"/>
      <c r="RER62" s="146"/>
      <c r="RES62" s="146"/>
      <c r="RET62" s="146"/>
      <c r="REU62" s="146"/>
      <c r="REV62" s="146"/>
      <c r="REW62" s="146"/>
      <c r="REX62" s="146"/>
      <c r="REY62" s="146"/>
      <c r="REZ62" s="146"/>
      <c r="RFA62" s="146"/>
      <c r="RFB62" s="146"/>
      <c r="RFC62" s="146"/>
      <c r="RFD62" s="146"/>
      <c r="RFE62" s="146"/>
      <c r="RFF62" s="146"/>
      <c r="RFG62" s="146"/>
      <c r="RFH62" s="146"/>
      <c r="RFI62" s="146"/>
      <c r="RFJ62" s="146"/>
      <c r="RFK62" s="146"/>
      <c r="RFL62" s="146"/>
      <c r="RFM62" s="146"/>
      <c r="RFN62" s="146"/>
      <c r="RFO62" s="146"/>
      <c r="RFP62" s="146"/>
      <c r="RFQ62" s="146"/>
      <c r="RFR62" s="146"/>
      <c r="RFS62" s="146"/>
      <c r="RFT62" s="146"/>
      <c r="RFU62" s="146"/>
      <c r="RFV62" s="146"/>
      <c r="RFW62" s="146"/>
      <c r="RFX62" s="146"/>
      <c r="RFY62" s="146"/>
      <c r="RFZ62" s="146"/>
      <c r="RGA62" s="146"/>
      <c r="RGB62" s="146"/>
      <c r="RGC62" s="146"/>
      <c r="RGD62" s="146"/>
      <c r="RGE62" s="146"/>
      <c r="RGF62" s="146"/>
      <c r="RGG62" s="146"/>
      <c r="RGH62" s="146"/>
      <c r="RGI62" s="146"/>
      <c r="RGJ62" s="146"/>
      <c r="RGK62" s="146"/>
      <c r="RGL62" s="146"/>
      <c r="RGM62" s="146"/>
      <c r="RGN62" s="146"/>
      <c r="RGO62" s="146"/>
      <c r="RGP62" s="146"/>
      <c r="RGQ62" s="146"/>
      <c r="RGR62" s="146"/>
      <c r="RGS62" s="146"/>
      <c r="RGT62" s="146"/>
      <c r="RGU62" s="146"/>
      <c r="RGV62" s="146"/>
      <c r="RGW62" s="146"/>
      <c r="RGX62" s="146"/>
      <c r="RGY62" s="146"/>
      <c r="RGZ62" s="146"/>
      <c r="RHA62" s="146"/>
      <c r="RHB62" s="146"/>
      <c r="RHC62" s="146"/>
      <c r="RHD62" s="146"/>
      <c r="RHE62" s="146"/>
      <c r="RHF62" s="146"/>
      <c r="RHG62" s="146"/>
      <c r="RHH62" s="146"/>
      <c r="RHI62" s="146"/>
      <c r="RHJ62" s="146"/>
      <c r="RHK62" s="146"/>
      <c r="RHL62" s="146"/>
      <c r="RHM62" s="146"/>
      <c r="RHN62" s="146"/>
      <c r="RHO62" s="146"/>
      <c r="RHP62" s="146"/>
      <c r="RHQ62" s="146"/>
      <c r="RHR62" s="146"/>
      <c r="RHS62" s="146"/>
      <c r="RHT62" s="146"/>
      <c r="RHU62" s="146"/>
      <c r="RHV62" s="146"/>
      <c r="RHW62" s="146"/>
      <c r="RHX62" s="146"/>
      <c r="RHY62" s="146"/>
      <c r="RHZ62" s="146"/>
      <c r="RIA62" s="146"/>
      <c r="RIB62" s="146"/>
      <c r="RIC62" s="146"/>
      <c r="RID62" s="146"/>
      <c r="RIE62" s="146"/>
      <c r="RIF62" s="146"/>
      <c r="RIG62" s="146"/>
      <c r="RIH62" s="146"/>
      <c r="RII62" s="146"/>
      <c r="RIJ62" s="146"/>
      <c r="RIK62" s="146"/>
      <c r="RIL62" s="146"/>
      <c r="RIM62" s="146"/>
      <c r="RIN62" s="146"/>
      <c r="RIO62" s="146"/>
      <c r="RIP62" s="146"/>
      <c r="RIQ62" s="146"/>
      <c r="RIR62" s="146"/>
      <c r="RIS62" s="146"/>
      <c r="RIT62" s="146"/>
      <c r="RIU62" s="146"/>
      <c r="RIV62" s="146"/>
      <c r="RIW62" s="146"/>
      <c r="RIX62" s="146"/>
      <c r="RIY62" s="146"/>
      <c r="RIZ62" s="146"/>
      <c r="RJA62" s="146"/>
      <c r="RJB62" s="146"/>
      <c r="RJC62" s="146"/>
      <c r="RJD62" s="146"/>
      <c r="RJE62" s="146"/>
      <c r="RJF62" s="146"/>
      <c r="RJG62" s="146"/>
      <c r="RJH62" s="146"/>
      <c r="RJI62" s="146"/>
      <c r="RJJ62" s="146"/>
      <c r="RJK62" s="146"/>
      <c r="RJL62" s="146"/>
      <c r="RJM62" s="146"/>
      <c r="RJN62" s="146"/>
      <c r="RJO62" s="146"/>
      <c r="RJP62" s="146"/>
      <c r="RJQ62" s="146"/>
      <c r="RJR62" s="146"/>
      <c r="RJS62" s="146"/>
      <c r="RJT62" s="146"/>
      <c r="RJU62" s="146"/>
      <c r="RJV62" s="146"/>
      <c r="RJW62" s="146"/>
      <c r="RJX62" s="146"/>
      <c r="RJY62" s="146"/>
      <c r="RJZ62" s="146"/>
      <c r="RKA62" s="146"/>
      <c r="RKB62" s="146"/>
      <c r="RKC62" s="146"/>
      <c r="RKD62" s="146"/>
      <c r="RKE62" s="146"/>
      <c r="RKF62" s="146"/>
      <c r="RKG62" s="146"/>
      <c r="RKH62" s="146"/>
      <c r="RKI62" s="146"/>
      <c r="RKJ62" s="146"/>
      <c r="RKK62" s="146"/>
      <c r="RKL62" s="146"/>
      <c r="RKM62" s="146"/>
      <c r="RKN62" s="146"/>
      <c r="RKO62" s="146"/>
      <c r="RKP62" s="146"/>
      <c r="RKQ62" s="146"/>
      <c r="RKR62" s="146"/>
      <c r="RKS62" s="146"/>
      <c r="RKT62" s="146"/>
      <c r="RKU62" s="146"/>
      <c r="RKV62" s="146"/>
      <c r="RKW62" s="146"/>
      <c r="RKX62" s="146"/>
      <c r="RKY62" s="146"/>
      <c r="RKZ62" s="146"/>
      <c r="RLA62" s="146"/>
      <c r="RLB62" s="146"/>
      <c r="RLC62" s="146"/>
      <c r="RLD62" s="146"/>
      <c r="RLE62" s="146"/>
      <c r="RLF62" s="146"/>
      <c r="RLG62" s="146"/>
      <c r="RLH62" s="146"/>
      <c r="RLI62" s="146"/>
      <c r="RLJ62" s="146"/>
      <c r="RLK62" s="146"/>
      <c r="RLL62" s="146"/>
      <c r="RLM62" s="146"/>
      <c r="RLN62" s="146"/>
      <c r="RLO62" s="146"/>
      <c r="RLP62" s="146"/>
      <c r="RLQ62" s="146"/>
      <c r="RLR62" s="146"/>
      <c r="RLS62" s="146"/>
      <c r="RLT62" s="146"/>
      <c r="RLU62" s="146"/>
      <c r="RLV62" s="146"/>
      <c r="RLW62" s="146"/>
      <c r="RLX62" s="146"/>
      <c r="RLY62" s="146"/>
      <c r="RLZ62" s="146"/>
      <c r="RMA62" s="146"/>
      <c r="RMB62" s="146"/>
      <c r="RMC62" s="146"/>
      <c r="RMD62" s="146"/>
      <c r="RME62" s="146"/>
      <c r="RMF62" s="146"/>
      <c r="RMG62" s="146"/>
      <c r="RMH62" s="146"/>
      <c r="RMI62" s="146"/>
      <c r="RMJ62" s="146"/>
      <c r="RMK62" s="146"/>
      <c r="RML62" s="146"/>
      <c r="RMM62" s="146"/>
      <c r="RMN62" s="146"/>
      <c r="RMO62" s="146"/>
      <c r="RMP62" s="146"/>
      <c r="RMQ62" s="146"/>
      <c r="RMR62" s="146"/>
      <c r="RMS62" s="146"/>
      <c r="RMT62" s="146"/>
      <c r="RMU62" s="146"/>
      <c r="RMV62" s="146"/>
      <c r="RMW62" s="146"/>
      <c r="RMX62" s="146"/>
      <c r="RMY62" s="146"/>
      <c r="RMZ62" s="146"/>
      <c r="RNA62" s="146"/>
      <c r="RNB62" s="146"/>
      <c r="RNC62" s="146"/>
      <c r="RND62" s="146"/>
      <c r="RNE62" s="146"/>
      <c r="RNF62" s="146"/>
      <c r="RNG62" s="146"/>
      <c r="RNH62" s="146"/>
      <c r="RNI62" s="146"/>
      <c r="RNJ62" s="146"/>
      <c r="RNK62" s="146"/>
      <c r="RNL62" s="146"/>
      <c r="RNM62" s="146"/>
      <c r="RNN62" s="146"/>
      <c r="RNO62" s="146"/>
      <c r="RNP62" s="146"/>
      <c r="RNQ62" s="146"/>
      <c r="RNR62" s="146"/>
      <c r="RNS62" s="146"/>
      <c r="RNT62" s="146"/>
      <c r="RNU62" s="146"/>
      <c r="RNV62" s="146"/>
      <c r="RNW62" s="146"/>
      <c r="RNX62" s="146"/>
      <c r="RNY62" s="146"/>
      <c r="RNZ62" s="146"/>
      <c r="ROA62" s="146"/>
      <c r="ROB62" s="146"/>
      <c r="ROC62" s="146"/>
      <c r="ROD62" s="146"/>
      <c r="ROE62" s="146"/>
      <c r="ROF62" s="146"/>
      <c r="ROG62" s="146"/>
      <c r="ROH62" s="146"/>
      <c r="ROI62" s="146"/>
      <c r="ROJ62" s="146"/>
      <c r="ROK62" s="146"/>
      <c r="ROL62" s="146"/>
      <c r="ROM62" s="146"/>
      <c r="RON62" s="146"/>
      <c r="ROO62" s="146"/>
      <c r="ROP62" s="146"/>
      <c r="ROQ62" s="146"/>
      <c r="ROR62" s="146"/>
      <c r="ROS62" s="146"/>
      <c r="ROT62" s="146"/>
      <c r="ROU62" s="146"/>
      <c r="ROV62" s="146"/>
      <c r="ROW62" s="146"/>
      <c r="ROX62" s="146"/>
      <c r="ROY62" s="146"/>
      <c r="ROZ62" s="146"/>
      <c r="RPA62" s="146"/>
      <c r="RPB62" s="146"/>
      <c r="RPC62" s="146"/>
      <c r="RPD62" s="146"/>
      <c r="RPE62" s="146"/>
      <c r="RPF62" s="146"/>
      <c r="RPG62" s="146"/>
      <c r="RPH62" s="146"/>
      <c r="RPI62" s="146"/>
      <c r="RPJ62" s="146"/>
      <c r="RPK62" s="146"/>
      <c r="RPL62" s="146"/>
      <c r="RPM62" s="146"/>
      <c r="RPN62" s="146"/>
      <c r="RPO62" s="146"/>
      <c r="RPP62" s="146"/>
      <c r="RPQ62" s="146"/>
      <c r="RPR62" s="146"/>
      <c r="RPS62" s="146"/>
      <c r="RPT62" s="146"/>
      <c r="RPU62" s="146"/>
      <c r="RPV62" s="146"/>
      <c r="RPW62" s="146"/>
      <c r="RPX62" s="146"/>
      <c r="RPY62" s="146"/>
      <c r="RPZ62" s="146"/>
      <c r="RQA62" s="146"/>
      <c r="RQB62" s="146"/>
      <c r="RQC62" s="146"/>
      <c r="RQD62" s="146"/>
      <c r="RQE62" s="146"/>
      <c r="RQF62" s="146"/>
      <c r="RQG62" s="146"/>
      <c r="RQH62" s="146"/>
      <c r="RQI62" s="146"/>
      <c r="RQJ62" s="146"/>
      <c r="RQK62" s="146"/>
      <c r="RQL62" s="146"/>
      <c r="RQM62" s="146"/>
      <c r="RQN62" s="146"/>
      <c r="RQO62" s="146"/>
      <c r="RQP62" s="146"/>
      <c r="RQQ62" s="146"/>
      <c r="RQR62" s="146"/>
      <c r="RQS62" s="146"/>
      <c r="RQT62" s="146"/>
      <c r="RQU62" s="146"/>
      <c r="RQV62" s="146"/>
      <c r="RQW62" s="146"/>
      <c r="RQX62" s="146"/>
      <c r="RQY62" s="146"/>
      <c r="RQZ62" s="146"/>
      <c r="RRA62" s="146"/>
      <c r="RRB62" s="146"/>
      <c r="RRC62" s="146"/>
      <c r="RRD62" s="146"/>
      <c r="RRE62" s="146"/>
      <c r="RRF62" s="146"/>
      <c r="RRG62" s="146"/>
      <c r="RRH62" s="146"/>
      <c r="RRI62" s="146"/>
      <c r="RRJ62" s="146"/>
      <c r="RRK62" s="146"/>
      <c r="RRL62" s="146"/>
      <c r="RRM62" s="146"/>
      <c r="RRN62" s="146"/>
      <c r="RRO62" s="146"/>
      <c r="RRP62" s="146"/>
      <c r="RRQ62" s="146"/>
      <c r="RRR62" s="146"/>
      <c r="RRS62" s="146"/>
      <c r="RRT62" s="146"/>
      <c r="RRU62" s="146"/>
      <c r="RRV62" s="146"/>
      <c r="RRW62" s="146"/>
      <c r="RRX62" s="146"/>
      <c r="RRY62" s="146"/>
      <c r="RRZ62" s="146"/>
      <c r="RSA62" s="146"/>
      <c r="RSB62" s="146"/>
      <c r="RSC62" s="146"/>
      <c r="RSD62" s="146"/>
      <c r="RSE62" s="146"/>
      <c r="RSF62" s="146"/>
      <c r="RSG62" s="146"/>
      <c r="RSH62" s="146"/>
      <c r="RSI62" s="146"/>
      <c r="RSJ62" s="146"/>
      <c r="RSK62" s="146"/>
      <c r="RSL62" s="146"/>
      <c r="RSM62" s="146"/>
      <c r="RSN62" s="146"/>
      <c r="RSO62" s="146"/>
      <c r="RSP62" s="146"/>
      <c r="RSQ62" s="146"/>
      <c r="RSR62" s="146"/>
      <c r="RSS62" s="146"/>
      <c r="RST62" s="146"/>
      <c r="RSU62" s="146"/>
      <c r="RSV62" s="146"/>
      <c r="RSW62" s="146"/>
      <c r="RSX62" s="146"/>
      <c r="RSY62" s="146"/>
      <c r="RSZ62" s="146"/>
      <c r="RTA62" s="146"/>
      <c r="RTB62" s="146"/>
      <c r="RTC62" s="146"/>
      <c r="RTD62" s="146"/>
      <c r="RTE62" s="146"/>
      <c r="RTF62" s="146"/>
      <c r="RTG62" s="146"/>
      <c r="RTH62" s="146"/>
      <c r="RTI62" s="146"/>
      <c r="RTJ62" s="146"/>
      <c r="RTK62" s="146"/>
      <c r="RTL62" s="146"/>
      <c r="RTM62" s="146"/>
      <c r="RTN62" s="146"/>
      <c r="RTO62" s="146"/>
      <c r="RTP62" s="146"/>
      <c r="RTQ62" s="146"/>
      <c r="RTR62" s="146"/>
      <c r="RTS62" s="146"/>
      <c r="RTT62" s="146"/>
      <c r="RTU62" s="146"/>
      <c r="RTV62" s="146"/>
      <c r="RTW62" s="146"/>
      <c r="RTX62" s="146"/>
      <c r="RTY62" s="146"/>
      <c r="RTZ62" s="146"/>
      <c r="RUA62" s="146"/>
      <c r="RUB62" s="146"/>
      <c r="RUC62" s="146"/>
      <c r="RUD62" s="146"/>
      <c r="RUE62" s="146"/>
      <c r="RUF62" s="146"/>
      <c r="RUG62" s="146"/>
      <c r="RUH62" s="146"/>
      <c r="RUI62" s="146"/>
      <c r="RUJ62" s="146"/>
      <c r="RUK62" s="146"/>
      <c r="RUL62" s="146"/>
      <c r="RUM62" s="146"/>
      <c r="RUN62" s="146"/>
      <c r="RUO62" s="146"/>
      <c r="RUP62" s="146"/>
      <c r="RUQ62" s="146"/>
      <c r="RUR62" s="146"/>
      <c r="RUS62" s="146"/>
      <c r="RUT62" s="146"/>
      <c r="RUU62" s="146"/>
      <c r="RUV62" s="146"/>
      <c r="RUW62" s="146"/>
      <c r="RUX62" s="146"/>
      <c r="RUY62" s="146"/>
      <c r="RUZ62" s="146"/>
      <c r="RVA62" s="146"/>
      <c r="RVB62" s="146"/>
      <c r="RVC62" s="146"/>
      <c r="RVD62" s="146"/>
      <c r="RVE62" s="146"/>
      <c r="RVF62" s="146"/>
      <c r="RVG62" s="146"/>
      <c r="RVH62" s="146"/>
      <c r="RVI62" s="146"/>
      <c r="RVJ62" s="146"/>
      <c r="RVK62" s="146"/>
      <c r="RVL62" s="146"/>
      <c r="RVM62" s="146"/>
      <c r="RVN62" s="146"/>
      <c r="RVO62" s="146"/>
      <c r="RVP62" s="146"/>
      <c r="RVQ62" s="146"/>
      <c r="RVR62" s="146"/>
      <c r="RVS62" s="146"/>
      <c r="RVT62" s="146"/>
      <c r="RVU62" s="146"/>
      <c r="RVV62" s="146"/>
      <c r="RVW62" s="146"/>
      <c r="RVX62" s="146"/>
      <c r="RVY62" s="146"/>
      <c r="RVZ62" s="146"/>
      <c r="RWA62" s="146"/>
      <c r="RWB62" s="146"/>
      <c r="RWC62" s="146"/>
      <c r="RWD62" s="146"/>
      <c r="RWE62" s="146"/>
      <c r="RWF62" s="146"/>
      <c r="RWG62" s="146"/>
      <c r="RWH62" s="146"/>
      <c r="RWI62" s="146"/>
      <c r="RWJ62" s="146"/>
      <c r="RWK62" s="146"/>
      <c r="RWL62" s="146"/>
      <c r="RWM62" s="146"/>
      <c r="RWN62" s="146"/>
      <c r="RWO62" s="146"/>
      <c r="RWP62" s="146"/>
      <c r="RWQ62" s="146"/>
      <c r="RWR62" s="146"/>
      <c r="RWS62" s="146"/>
      <c r="RWT62" s="146"/>
      <c r="RWU62" s="146"/>
      <c r="RWV62" s="146"/>
      <c r="RWW62" s="146"/>
      <c r="RWX62" s="146"/>
      <c r="RWY62" s="146"/>
      <c r="RWZ62" s="146"/>
      <c r="RXA62" s="146"/>
      <c r="RXB62" s="146"/>
      <c r="RXC62" s="146"/>
      <c r="RXD62" s="146"/>
      <c r="RXE62" s="146"/>
      <c r="RXF62" s="146"/>
      <c r="RXG62" s="146"/>
      <c r="RXH62" s="146"/>
      <c r="RXI62" s="146"/>
      <c r="RXJ62" s="146"/>
      <c r="RXK62" s="146"/>
      <c r="RXL62" s="146"/>
      <c r="RXM62" s="146"/>
      <c r="RXN62" s="146"/>
      <c r="RXO62" s="146"/>
      <c r="RXP62" s="146"/>
      <c r="RXQ62" s="146"/>
      <c r="RXR62" s="146"/>
      <c r="RXS62" s="146"/>
      <c r="RXT62" s="146"/>
      <c r="RXU62" s="146"/>
      <c r="RXV62" s="146"/>
      <c r="RXW62" s="146"/>
      <c r="RXX62" s="146"/>
      <c r="RXY62" s="146"/>
      <c r="RXZ62" s="146"/>
      <c r="RYA62" s="146"/>
      <c r="RYB62" s="146"/>
      <c r="RYC62" s="146"/>
      <c r="RYD62" s="146"/>
      <c r="RYE62" s="146"/>
      <c r="RYF62" s="146"/>
      <c r="RYG62" s="146"/>
      <c r="RYH62" s="146"/>
      <c r="RYI62" s="146"/>
      <c r="RYJ62" s="146"/>
      <c r="RYK62" s="146"/>
      <c r="RYL62" s="146"/>
      <c r="RYM62" s="146"/>
      <c r="RYN62" s="146"/>
      <c r="RYO62" s="146"/>
      <c r="RYP62" s="146"/>
      <c r="RYQ62" s="146"/>
      <c r="RYR62" s="146"/>
      <c r="RYS62" s="146"/>
      <c r="RYT62" s="146"/>
      <c r="RYU62" s="146"/>
      <c r="RYV62" s="146"/>
      <c r="RYW62" s="146"/>
      <c r="RYX62" s="146"/>
      <c r="RYY62" s="146"/>
      <c r="RYZ62" s="146"/>
      <c r="RZA62" s="146"/>
      <c r="RZB62" s="146"/>
      <c r="RZC62" s="146"/>
      <c r="RZD62" s="146"/>
      <c r="RZE62" s="146"/>
      <c r="RZF62" s="146"/>
      <c r="RZG62" s="146"/>
      <c r="RZH62" s="146"/>
      <c r="RZI62" s="146"/>
      <c r="RZJ62" s="146"/>
      <c r="RZK62" s="146"/>
      <c r="RZL62" s="146"/>
      <c r="RZM62" s="146"/>
      <c r="RZN62" s="146"/>
      <c r="RZO62" s="146"/>
      <c r="RZP62" s="146"/>
      <c r="RZQ62" s="146"/>
      <c r="RZR62" s="146"/>
      <c r="RZS62" s="146"/>
      <c r="RZT62" s="146"/>
      <c r="RZU62" s="146"/>
      <c r="RZV62" s="146"/>
      <c r="RZW62" s="146"/>
      <c r="RZX62" s="146"/>
      <c r="RZY62" s="146"/>
      <c r="RZZ62" s="146"/>
      <c r="SAA62" s="146"/>
      <c r="SAB62" s="146"/>
      <c r="SAC62" s="146"/>
      <c r="SAD62" s="146"/>
      <c r="SAE62" s="146"/>
      <c r="SAF62" s="146"/>
      <c r="SAG62" s="146"/>
      <c r="SAH62" s="146"/>
      <c r="SAI62" s="146"/>
      <c r="SAJ62" s="146"/>
      <c r="SAK62" s="146"/>
      <c r="SAL62" s="146"/>
      <c r="SAM62" s="146"/>
      <c r="SAN62" s="146"/>
      <c r="SAO62" s="146"/>
      <c r="SAP62" s="146"/>
      <c r="SAQ62" s="146"/>
      <c r="SAR62" s="146"/>
      <c r="SAS62" s="146"/>
      <c r="SAT62" s="146"/>
      <c r="SAU62" s="146"/>
      <c r="SAV62" s="146"/>
      <c r="SAW62" s="146"/>
      <c r="SAX62" s="146"/>
      <c r="SAY62" s="146"/>
      <c r="SAZ62" s="146"/>
      <c r="SBA62" s="146"/>
      <c r="SBB62" s="146"/>
      <c r="SBC62" s="146"/>
      <c r="SBD62" s="146"/>
      <c r="SBE62" s="146"/>
      <c r="SBF62" s="146"/>
      <c r="SBG62" s="146"/>
      <c r="SBH62" s="146"/>
      <c r="SBI62" s="146"/>
      <c r="SBJ62" s="146"/>
      <c r="SBK62" s="146"/>
      <c r="SBL62" s="146"/>
      <c r="SBM62" s="146"/>
      <c r="SBN62" s="146"/>
      <c r="SBO62" s="146"/>
      <c r="SBP62" s="146"/>
      <c r="SBQ62" s="146"/>
      <c r="SBR62" s="146"/>
      <c r="SBS62" s="146"/>
      <c r="SBT62" s="146"/>
      <c r="SBU62" s="146"/>
      <c r="SBV62" s="146"/>
      <c r="SBW62" s="146"/>
      <c r="SBX62" s="146"/>
      <c r="SBY62" s="146"/>
      <c r="SBZ62" s="146"/>
      <c r="SCA62" s="146"/>
      <c r="SCB62" s="146"/>
      <c r="SCC62" s="146"/>
      <c r="SCD62" s="146"/>
      <c r="SCE62" s="146"/>
      <c r="SCF62" s="146"/>
      <c r="SCG62" s="146"/>
      <c r="SCH62" s="146"/>
      <c r="SCI62" s="146"/>
      <c r="SCJ62" s="146"/>
      <c r="SCK62" s="146"/>
      <c r="SCL62" s="146"/>
      <c r="SCM62" s="146"/>
      <c r="SCN62" s="146"/>
      <c r="SCO62" s="146"/>
      <c r="SCP62" s="146"/>
      <c r="SCQ62" s="146"/>
      <c r="SCR62" s="146"/>
      <c r="SCS62" s="146"/>
      <c r="SCT62" s="146"/>
      <c r="SCU62" s="146"/>
      <c r="SCV62" s="146"/>
      <c r="SCW62" s="146"/>
      <c r="SCX62" s="146"/>
      <c r="SCY62" s="146"/>
      <c r="SCZ62" s="146"/>
      <c r="SDA62" s="146"/>
      <c r="SDB62" s="146"/>
      <c r="SDC62" s="146"/>
      <c r="SDD62" s="146"/>
      <c r="SDE62" s="146"/>
      <c r="SDF62" s="146"/>
      <c r="SDG62" s="146"/>
      <c r="SDH62" s="146"/>
      <c r="SDI62" s="146"/>
      <c r="SDJ62" s="146"/>
      <c r="SDK62" s="146"/>
      <c r="SDL62" s="146"/>
      <c r="SDM62" s="146"/>
      <c r="SDN62" s="146"/>
      <c r="SDO62" s="146"/>
      <c r="SDP62" s="146"/>
      <c r="SDQ62" s="146"/>
      <c r="SDR62" s="146"/>
      <c r="SDS62" s="146"/>
      <c r="SDT62" s="146"/>
      <c r="SDU62" s="146"/>
      <c r="SDV62" s="146"/>
      <c r="SDW62" s="146"/>
      <c r="SDX62" s="146"/>
      <c r="SDY62" s="146"/>
      <c r="SDZ62" s="146"/>
      <c r="SEA62" s="146"/>
      <c r="SEB62" s="146"/>
      <c r="SEC62" s="146"/>
      <c r="SED62" s="146"/>
      <c r="SEE62" s="146"/>
      <c r="SEF62" s="146"/>
      <c r="SEG62" s="146"/>
      <c r="SEH62" s="146"/>
      <c r="SEI62" s="146"/>
      <c r="SEJ62" s="146"/>
      <c r="SEK62" s="146"/>
      <c r="SEL62" s="146"/>
      <c r="SEM62" s="146"/>
      <c r="SEN62" s="146"/>
      <c r="SEO62" s="146"/>
      <c r="SEP62" s="146"/>
      <c r="SEQ62" s="146"/>
      <c r="SER62" s="146"/>
      <c r="SES62" s="146"/>
      <c r="SET62" s="146"/>
      <c r="SEU62" s="146"/>
      <c r="SEV62" s="146"/>
      <c r="SEW62" s="146"/>
      <c r="SEX62" s="146"/>
      <c r="SEY62" s="146"/>
      <c r="SEZ62" s="146"/>
      <c r="SFA62" s="146"/>
      <c r="SFB62" s="146"/>
      <c r="SFC62" s="146"/>
      <c r="SFD62" s="146"/>
      <c r="SFE62" s="146"/>
      <c r="SFF62" s="146"/>
      <c r="SFG62" s="146"/>
      <c r="SFH62" s="146"/>
      <c r="SFI62" s="146"/>
      <c r="SFJ62" s="146"/>
      <c r="SFK62" s="146"/>
      <c r="SFL62" s="146"/>
      <c r="SFM62" s="146"/>
      <c r="SFN62" s="146"/>
      <c r="SFO62" s="146"/>
      <c r="SFP62" s="146"/>
      <c r="SFQ62" s="146"/>
      <c r="SFR62" s="146"/>
      <c r="SFS62" s="146"/>
      <c r="SFT62" s="146"/>
      <c r="SFU62" s="146"/>
      <c r="SFV62" s="146"/>
      <c r="SFW62" s="146"/>
      <c r="SFX62" s="146"/>
      <c r="SFY62" s="146"/>
      <c r="SFZ62" s="146"/>
      <c r="SGA62" s="146"/>
      <c r="SGB62" s="146"/>
      <c r="SGC62" s="146"/>
      <c r="SGD62" s="146"/>
      <c r="SGE62" s="146"/>
      <c r="SGF62" s="146"/>
      <c r="SGG62" s="146"/>
      <c r="SGH62" s="146"/>
      <c r="SGI62" s="146"/>
      <c r="SGJ62" s="146"/>
      <c r="SGK62" s="146"/>
      <c r="SGL62" s="146"/>
      <c r="SGM62" s="146"/>
      <c r="SGN62" s="146"/>
      <c r="SGO62" s="146"/>
      <c r="SGP62" s="146"/>
      <c r="SGQ62" s="146"/>
      <c r="SGR62" s="146"/>
      <c r="SGS62" s="146"/>
      <c r="SGT62" s="146"/>
      <c r="SGU62" s="146"/>
      <c r="SGV62" s="146"/>
      <c r="SGW62" s="146"/>
      <c r="SGX62" s="146"/>
      <c r="SGY62" s="146"/>
      <c r="SGZ62" s="146"/>
      <c r="SHA62" s="146"/>
      <c r="SHB62" s="146"/>
      <c r="SHC62" s="146"/>
      <c r="SHD62" s="146"/>
      <c r="SHE62" s="146"/>
      <c r="SHF62" s="146"/>
      <c r="SHG62" s="146"/>
      <c r="SHH62" s="146"/>
      <c r="SHI62" s="146"/>
      <c r="SHJ62" s="146"/>
      <c r="SHK62" s="146"/>
      <c r="SHL62" s="146"/>
      <c r="SHM62" s="146"/>
      <c r="SHN62" s="146"/>
      <c r="SHO62" s="146"/>
      <c r="SHP62" s="146"/>
      <c r="SHQ62" s="146"/>
      <c r="SHR62" s="146"/>
      <c r="SHS62" s="146"/>
      <c r="SHT62" s="146"/>
      <c r="SHU62" s="146"/>
      <c r="SHV62" s="146"/>
      <c r="SHW62" s="146"/>
      <c r="SHX62" s="146"/>
      <c r="SHY62" s="146"/>
      <c r="SHZ62" s="146"/>
      <c r="SIA62" s="146"/>
      <c r="SIB62" s="146"/>
      <c r="SIC62" s="146"/>
      <c r="SID62" s="146"/>
      <c r="SIE62" s="146"/>
      <c r="SIF62" s="146"/>
      <c r="SIG62" s="146"/>
      <c r="SIH62" s="146"/>
      <c r="SII62" s="146"/>
      <c r="SIJ62" s="146"/>
      <c r="SIK62" s="146"/>
      <c r="SIL62" s="146"/>
      <c r="SIM62" s="146"/>
      <c r="SIN62" s="146"/>
      <c r="SIO62" s="146"/>
      <c r="SIP62" s="146"/>
      <c r="SIQ62" s="146"/>
      <c r="SIR62" s="146"/>
      <c r="SIS62" s="146"/>
      <c r="SIT62" s="146"/>
      <c r="SIU62" s="146"/>
      <c r="SIV62" s="146"/>
      <c r="SIW62" s="146"/>
      <c r="SIX62" s="146"/>
      <c r="SIY62" s="146"/>
      <c r="SIZ62" s="146"/>
      <c r="SJA62" s="146"/>
      <c r="SJB62" s="146"/>
      <c r="SJC62" s="146"/>
      <c r="SJD62" s="146"/>
      <c r="SJE62" s="146"/>
      <c r="SJF62" s="146"/>
      <c r="SJG62" s="146"/>
      <c r="SJH62" s="146"/>
      <c r="SJI62" s="146"/>
      <c r="SJJ62" s="146"/>
      <c r="SJK62" s="146"/>
      <c r="SJL62" s="146"/>
      <c r="SJM62" s="146"/>
      <c r="SJN62" s="146"/>
      <c r="SJO62" s="146"/>
      <c r="SJP62" s="146"/>
      <c r="SJQ62" s="146"/>
      <c r="SJR62" s="146"/>
      <c r="SJS62" s="146"/>
      <c r="SJT62" s="146"/>
      <c r="SJU62" s="146"/>
      <c r="SJV62" s="146"/>
      <c r="SJW62" s="146"/>
      <c r="SJX62" s="146"/>
      <c r="SJY62" s="146"/>
      <c r="SJZ62" s="146"/>
      <c r="SKA62" s="146"/>
      <c r="SKB62" s="146"/>
      <c r="SKC62" s="146"/>
      <c r="SKD62" s="146"/>
      <c r="SKE62" s="146"/>
      <c r="SKF62" s="146"/>
      <c r="SKG62" s="146"/>
      <c r="SKH62" s="146"/>
      <c r="SKI62" s="146"/>
      <c r="SKJ62" s="146"/>
      <c r="SKK62" s="146"/>
      <c r="SKL62" s="146"/>
      <c r="SKM62" s="146"/>
      <c r="SKN62" s="146"/>
      <c r="SKO62" s="146"/>
      <c r="SKP62" s="146"/>
      <c r="SKQ62" s="146"/>
      <c r="SKR62" s="146"/>
      <c r="SKS62" s="146"/>
      <c r="SKT62" s="146"/>
      <c r="SKU62" s="146"/>
      <c r="SKV62" s="146"/>
      <c r="SKW62" s="146"/>
      <c r="SKX62" s="146"/>
      <c r="SKY62" s="146"/>
      <c r="SKZ62" s="146"/>
      <c r="SLA62" s="146"/>
      <c r="SLB62" s="146"/>
      <c r="SLC62" s="146"/>
      <c r="SLD62" s="146"/>
      <c r="SLE62" s="146"/>
      <c r="SLF62" s="146"/>
      <c r="SLG62" s="146"/>
      <c r="SLH62" s="146"/>
      <c r="SLI62" s="146"/>
      <c r="SLJ62" s="146"/>
      <c r="SLK62" s="146"/>
      <c r="SLL62" s="146"/>
      <c r="SLM62" s="146"/>
      <c r="SLN62" s="146"/>
      <c r="SLO62" s="146"/>
      <c r="SLP62" s="146"/>
      <c r="SLQ62" s="146"/>
      <c r="SLR62" s="146"/>
      <c r="SLS62" s="146"/>
      <c r="SLT62" s="146"/>
      <c r="SLU62" s="146"/>
      <c r="SLV62" s="146"/>
      <c r="SLW62" s="146"/>
      <c r="SLX62" s="146"/>
      <c r="SLY62" s="146"/>
      <c r="SLZ62" s="146"/>
      <c r="SMA62" s="146"/>
      <c r="SMB62" s="146"/>
      <c r="SMC62" s="146"/>
      <c r="SMD62" s="146"/>
      <c r="SME62" s="146"/>
      <c r="SMF62" s="146"/>
      <c r="SMG62" s="146"/>
      <c r="SMH62" s="146"/>
      <c r="SMI62" s="146"/>
      <c r="SMJ62" s="146"/>
      <c r="SMK62" s="146"/>
      <c r="SML62" s="146"/>
      <c r="SMM62" s="146"/>
      <c r="SMN62" s="146"/>
      <c r="SMO62" s="146"/>
      <c r="SMP62" s="146"/>
      <c r="SMQ62" s="146"/>
      <c r="SMR62" s="146"/>
      <c r="SMS62" s="146"/>
      <c r="SMT62" s="146"/>
      <c r="SMU62" s="146"/>
      <c r="SMV62" s="146"/>
      <c r="SMW62" s="146"/>
      <c r="SMX62" s="146"/>
      <c r="SMY62" s="146"/>
      <c r="SMZ62" s="146"/>
      <c r="SNA62" s="146"/>
      <c r="SNB62" s="146"/>
      <c r="SNC62" s="146"/>
      <c r="SND62" s="146"/>
      <c r="SNE62" s="146"/>
      <c r="SNF62" s="146"/>
      <c r="SNG62" s="146"/>
      <c r="SNH62" s="146"/>
      <c r="SNI62" s="146"/>
      <c r="SNJ62" s="146"/>
      <c r="SNK62" s="146"/>
      <c r="SNL62" s="146"/>
      <c r="SNM62" s="146"/>
      <c r="SNN62" s="146"/>
      <c r="SNO62" s="146"/>
      <c r="SNP62" s="146"/>
      <c r="SNQ62" s="146"/>
      <c r="SNR62" s="146"/>
      <c r="SNS62" s="146"/>
      <c r="SNT62" s="146"/>
      <c r="SNU62" s="146"/>
      <c r="SNV62" s="146"/>
      <c r="SNW62" s="146"/>
      <c r="SNX62" s="146"/>
      <c r="SNY62" s="146"/>
      <c r="SNZ62" s="146"/>
      <c r="SOA62" s="146"/>
      <c r="SOB62" s="146"/>
      <c r="SOC62" s="146"/>
      <c r="SOD62" s="146"/>
      <c r="SOE62" s="146"/>
      <c r="SOF62" s="146"/>
      <c r="SOG62" s="146"/>
      <c r="SOH62" s="146"/>
      <c r="SOI62" s="146"/>
      <c r="SOJ62" s="146"/>
      <c r="SOK62" s="146"/>
      <c r="SOL62" s="146"/>
      <c r="SOM62" s="146"/>
      <c r="SON62" s="146"/>
      <c r="SOO62" s="146"/>
      <c r="SOP62" s="146"/>
      <c r="SOQ62" s="146"/>
      <c r="SOR62" s="146"/>
      <c r="SOS62" s="146"/>
      <c r="SOT62" s="146"/>
      <c r="SOU62" s="146"/>
      <c r="SOV62" s="146"/>
      <c r="SOW62" s="146"/>
      <c r="SOX62" s="146"/>
      <c r="SOY62" s="146"/>
      <c r="SOZ62" s="146"/>
      <c r="SPA62" s="146"/>
      <c r="SPB62" s="146"/>
      <c r="SPC62" s="146"/>
      <c r="SPD62" s="146"/>
      <c r="SPE62" s="146"/>
      <c r="SPF62" s="146"/>
      <c r="SPG62" s="146"/>
      <c r="SPH62" s="146"/>
      <c r="SPI62" s="146"/>
      <c r="SPJ62" s="146"/>
      <c r="SPK62" s="146"/>
      <c r="SPL62" s="146"/>
      <c r="SPM62" s="146"/>
      <c r="SPN62" s="146"/>
      <c r="SPO62" s="146"/>
      <c r="SPP62" s="146"/>
      <c r="SPQ62" s="146"/>
      <c r="SPR62" s="146"/>
      <c r="SPS62" s="146"/>
      <c r="SPT62" s="146"/>
      <c r="SPU62" s="146"/>
      <c r="SPV62" s="146"/>
      <c r="SPW62" s="146"/>
      <c r="SPX62" s="146"/>
      <c r="SPY62" s="146"/>
      <c r="SPZ62" s="146"/>
      <c r="SQA62" s="146"/>
      <c r="SQB62" s="146"/>
      <c r="SQC62" s="146"/>
      <c r="SQD62" s="146"/>
      <c r="SQE62" s="146"/>
      <c r="SQF62" s="146"/>
      <c r="SQG62" s="146"/>
      <c r="SQH62" s="146"/>
      <c r="SQI62" s="146"/>
      <c r="SQJ62" s="146"/>
      <c r="SQK62" s="146"/>
      <c r="SQL62" s="146"/>
      <c r="SQM62" s="146"/>
      <c r="SQN62" s="146"/>
      <c r="SQO62" s="146"/>
      <c r="SQP62" s="146"/>
      <c r="SQQ62" s="146"/>
      <c r="SQR62" s="146"/>
      <c r="SQS62" s="146"/>
      <c r="SQT62" s="146"/>
      <c r="SQU62" s="146"/>
      <c r="SQV62" s="146"/>
      <c r="SQW62" s="146"/>
      <c r="SQX62" s="146"/>
      <c r="SQY62" s="146"/>
      <c r="SQZ62" s="146"/>
      <c r="SRA62" s="146"/>
      <c r="SRB62" s="146"/>
      <c r="SRC62" s="146"/>
      <c r="SRD62" s="146"/>
      <c r="SRE62" s="146"/>
      <c r="SRF62" s="146"/>
      <c r="SRG62" s="146"/>
      <c r="SRH62" s="146"/>
      <c r="SRI62" s="146"/>
      <c r="SRJ62" s="146"/>
      <c r="SRK62" s="146"/>
      <c r="SRL62" s="146"/>
      <c r="SRM62" s="146"/>
      <c r="SRN62" s="146"/>
      <c r="SRO62" s="146"/>
      <c r="SRP62" s="146"/>
      <c r="SRQ62" s="146"/>
      <c r="SRR62" s="146"/>
      <c r="SRS62" s="146"/>
      <c r="SRT62" s="146"/>
      <c r="SRU62" s="146"/>
      <c r="SRV62" s="146"/>
      <c r="SRW62" s="146"/>
      <c r="SRX62" s="146"/>
      <c r="SRY62" s="146"/>
      <c r="SRZ62" s="146"/>
      <c r="SSA62" s="146"/>
      <c r="SSB62" s="146"/>
      <c r="SSC62" s="146"/>
      <c r="SSD62" s="146"/>
      <c r="SSE62" s="146"/>
      <c r="SSF62" s="146"/>
      <c r="SSG62" s="146"/>
      <c r="SSH62" s="146"/>
      <c r="SSI62" s="146"/>
      <c r="SSJ62" s="146"/>
      <c r="SSK62" s="146"/>
      <c r="SSL62" s="146"/>
      <c r="SSM62" s="146"/>
      <c r="SSN62" s="146"/>
      <c r="SSO62" s="146"/>
      <c r="SSP62" s="146"/>
      <c r="SSQ62" s="146"/>
      <c r="SSR62" s="146"/>
      <c r="SSS62" s="146"/>
      <c r="SST62" s="146"/>
      <c r="SSU62" s="146"/>
      <c r="SSV62" s="146"/>
      <c r="SSW62" s="146"/>
      <c r="SSX62" s="146"/>
      <c r="SSY62" s="146"/>
      <c r="SSZ62" s="146"/>
      <c r="STA62" s="146"/>
      <c r="STB62" s="146"/>
      <c r="STC62" s="146"/>
      <c r="STD62" s="146"/>
      <c r="STE62" s="146"/>
      <c r="STF62" s="146"/>
      <c r="STG62" s="146"/>
      <c r="STH62" s="146"/>
      <c r="STI62" s="146"/>
      <c r="STJ62" s="146"/>
      <c r="STK62" s="146"/>
      <c r="STL62" s="146"/>
      <c r="STM62" s="146"/>
      <c r="STN62" s="146"/>
      <c r="STO62" s="146"/>
      <c r="STP62" s="146"/>
      <c r="STQ62" s="146"/>
      <c r="STR62" s="146"/>
      <c r="STS62" s="146"/>
      <c r="STT62" s="146"/>
      <c r="STU62" s="146"/>
      <c r="STV62" s="146"/>
      <c r="STW62" s="146"/>
      <c r="STX62" s="146"/>
      <c r="STY62" s="146"/>
      <c r="STZ62" s="146"/>
      <c r="SUA62" s="146"/>
      <c r="SUB62" s="146"/>
      <c r="SUC62" s="146"/>
      <c r="SUD62" s="146"/>
      <c r="SUE62" s="146"/>
      <c r="SUF62" s="146"/>
      <c r="SUG62" s="146"/>
      <c r="SUH62" s="146"/>
      <c r="SUI62" s="146"/>
      <c r="SUJ62" s="146"/>
      <c r="SUK62" s="146"/>
      <c r="SUL62" s="146"/>
      <c r="SUM62" s="146"/>
      <c r="SUN62" s="146"/>
      <c r="SUO62" s="146"/>
      <c r="SUP62" s="146"/>
      <c r="SUQ62" s="146"/>
      <c r="SUR62" s="146"/>
      <c r="SUS62" s="146"/>
      <c r="SUT62" s="146"/>
      <c r="SUU62" s="146"/>
      <c r="SUV62" s="146"/>
      <c r="SUW62" s="146"/>
      <c r="SUX62" s="146"/>
      <c r="SUY62" s="146"/>
      <c r="SUZ62" s="146"/>
      <c r="SVA62" s="146"/>
      <c r="SVB62" s="146"/>
      <c r="SVC62" s="146"/>
      <c r="SVD62" s="146"/>
      <c r="SVE62" s="146"/>
      <c r="SVF62" s="146"/>
      <c r="SVG62" s="146"/>
      <c r="SVH62" s="146"/>
      <c r="SVI62" s="146"/>
      <c r="SVJ62" s="146"/>
      <c r="SVK62" s="146"/>
      <c r="SVL62" s="146"/>
      <c r="SVM62" s="146"/>
      <c r="SVN62" s="146"/>
      <c r="SVO62" s="146"/>
      <c r="SVP62" s="146"/>
      <c r="SVQ62" s="146"/>
      <c r="SVR62" s="146"/>
      <c r="SVS62" s="146"/>
      <c r="SVT62" s="146"/>
      <c r="SVU62" s="146"/>
      <c r="SVV62" s="146"/>
      <c r="SVW62" s="146"/>
      <c r="SVX62" s="146"/>
      <c r="SVY62" s="146"/>
      <c r="SVZ62" s="146"/>
      <c r="SWA62" s="146"/>
      <c r="SWB62" s="146"/>
      <c r="SWC62" s="146"/>
      <c r="SWD62" s="146"/>
      <c r="SWE62" s="146"/>
      <c r="SWF62" s="146"/>
      <c r="SWG62" s="146"/>
      <c r="SWH62" s="146"/>
      <c r="SWI62" s="146"/>
      <c r="SWJ62" s="146"/>
      <c r="SWK62" s="146"/>
      <c r="SWL62" s="146"/>
      <c r="SWM62" s="146"/>
      <c r="SWN62" s="146"/>
      <c r="SWO62" s="146"/>
      <c r="SWP62" s="146"/>
      <c r="SWQ62" s="146"/>
      <c r="SWR62" s="146"/>
      <c r="SWS62" s="146"/>
      <c r="SWT62" s="146"/>
      <c r="SWU62" s="146"/>
      <c r="SWV62" s="146"/>
      <c r="SWW62" s="146"/>
      <c r="SWX62" s="146"/>
      <c r="SWY62" s="146"/>
      <c r="SWZ62" s="146"/>
      <c r="SXA62" s="146"/>
      <c r="SXB62" s="146"/>
      <c r="SXC62" s="146"/>
      <c r="SXD62" s="146"/>
      <c r="SXE62" s="146"/>
      <c r="SXF62" s="146"/>
      <c r="SXG62" s="146"/>
      <c r="SXH62" s="146"/>
      <c r="SXI62" s="146"/>
      <c r="SXJ62" s="146"/>
      <c r="SXK62" s="146"/>
      <c r="SXL62" s="146"/>
      <c r="SXM62" s="146"/>
      <c r="SXN62" s="146"/>
      <c r="SXO62" s="146"/>
      <c r="SXP62" s="146"/>
      <c r="SXQ62" s="146"/>
      <c r="SXR62" s="146"/>
      <c r="SXS62" s="146"/>
      <c r="SXT62" s="146"/>
      <c r="SXU62" s="146"/>
      <c r="SXV62" s="146"/>
      <c r="SXW62" s="146"/>
      <c r="SXX62" s="146"/>
      <c r="SXY62" s="146"/>
      <c r="SXZ62" s="146"/>
      <c r="SYA62" s="146"/>
      <c r="SYB62" s="146"/>
      <c r="SYC62" s="146"/>
      <c r="SYD62" s="146"/>
      <c r="SYE62" s="146"/>
      <c r="SYF62" s="146"/>
      <c r="SYG62" s="146"/>
      <c r="SYH62" s="146"/>
      <c r="SYI62" s="146"/>
      <c r="SYJ62" s="146"/>
      <c r="SYK62" s="146"/>
      <c r="SYL62" s="146"/>
      <c r="SYM62" s="146"/>
      <c r="SYN62" s="146"/>
      <c r="SYO62" s="146"/>
      <c r="SYP62" s="146"/>
      <c r="SYQ62" s="146"/>
      <c r="SYR62" s="146"/>
      <c r="SYS62" s="146"/>
      <c r="SYT62" s="146"/>
      <c r="SYU62" s="146"/>
      <c r="SYV62" s="146"/>
      <c r="SYW62" s="146"/>
      <c r="SYX62" s="146"/>
      <c r="SYY62" s="146"/>
      <c r="SYZ62" s="146"/>
      <c r="SZA62" s="146"/>
      <c r="SZB62" s="146"/>
      <c r="SZC62" s="146"/>
      <c r="SZD62" s="146"/>
      <c r="SZE62" s="146"/>
      <c r="SZF62" s="146"/>
      <c r="SZG62" s="146"/>
      <c r="SZH62" s="146"/>
      <c r="SZI62" s="146"/>
      <c r="SZJ62" s="146"/>
      <c r="SZK62" s="146"/>
      <c r="SZL62" s="146"/>
      <c r="SZM62" s="146"/>
      <c r="SZN62" s="146"/>
      <c r="SZO62" s="146"/>
      <c r="SZP62" s="146"/>
      <c r="SZQ62" s="146"/>
      <c r="SZR62" s="146"/>
      <c r="SZS62" s="146"/>
      <c r="SZT62" s="146"/>
      <c r="SZU62" s="146"/>
      <c r="SZV62" s="146"/>
      <c r="SZW62" s="146"/>
      <c r="SZX62" s="146"/>
      <c r="SZY62" s="146"/>
      <c r="SZZ62" s="146"/>
      <c r="TAA62" s="146"/>
      <c r="TAB62" s="146"/>
      <c r="TAC62" s="146"/>
      <c r="TAD62" s="146"/>
      <c r="TAE62" s="146"/>
      <c r="TAF62" s="146"/>
      <c r="TAG62" s="146"/>
      <c r="TAH62" s="146"/>
      <c r="TAI62" s="146"/>
      <c r="TAJ62" s="146"/>
      <c r="TAK62" s="146"/>
      <c r="TAL62" s="146"/>
      <c r="TAM62" s="146"/>
      <c r="TAN62" s="146"/>
      <c r="TAO62" s="146"/>
      <c r="TAP62" s="146"/>
      <c r="TAQ62" s="146"/>
      <c r="TAR62" s="146"/>
      <c r="TAS62" s="146"/>
      <c r="TAT62" s="146"/>
      <c r="TAU62" s="146"/>
      <c r="TAV62" s="146"/>
      <c r="TAW62" s="146"/>
      <c r="TAX62" s="146"/>
      <c r="TAY62" s="146"/>
      <c r="TAZ62" s="146"/>
      <c r="TBA62" s="146"/>
      <c r="TBB62" s="146"/>
      <c r="TBC62" s="146"/>
      <c r="TBD62" s="146"/>
      <c r="TBE62" s="146"/>
      <c r="TBF62" s="146"/>
      <c r="TBG62" s="146"/>
      <c r="TBH62" s="146"/>
      <c r="TBI62" s="146"/>
      <c r="TBJ62" s="146"/>
      <c r="TBK62" s="146"/>
      <c r="TBL62" s="146"/>
      <c r="TBM62" s="146"/>
      <c r="TBN62" s="146"/>
      <c r="TBO62" s="146"/>
      <c r="TBP62" s="146"/>
      <c r="TBQ62" s="146"/>
      <c r="TBR62" s="146"/>
      <c r="TBS62" s="146"/>
      <c r="TBT62" s="146"/>
      <c r="TBU62" s="146"/>
      <c r="TBV62" s="146"/>
      <c r="TBW62" s="146"/>
      <c r="TBX62" s="146"/>
      <c r="TBY62" s="146"/>
      <c r="TBZ62" s="146"/>
      <c r="TCA62" s="146"/>
      <c r="TCB62" s="146"/>
      <c r="TCC62" s="146"/>
      <c r="TCD62" s="146"/>
      <c r="TCE62" s="146"/>
      <c r="TCF62" s="146"/>
      <c r="TCG62" s="146"/>
      <c r="TCH62" s="146"/>
      <c r="TCI62" s="146"/>
      <c r="TCJ62" s="146"/>
      <c r="TCK62" s="146"/>
      <c r="TCL62" s="146"/>
      <c r="TCM62" s="146"/>
      <c r="TCN62" s="146"/>
      <c r="TCO62" s="146"/>
      <c r="TCP62" s="146"/>
      <c r="TCQ62" s="146"/>
      <c r="TCR62" s="146"/>
      <c r="TCS62" s="146"/>
      <c r="TCT62" s="146"/>
      <c r="TCU62" s="146"/>
      <c r="TCV62" s="146"/>
      <c r="TCW62" s="146"/>
      <c r="TCX62" s="146"/>
      <c r="TCY62" s="146"/>
      <c r="TCZ62" s="146"/>
      <c r="TDA62" s="146"/>
      <c r="TDB62" s="146"/>
      <c r="TDC62" s="146"/>
      <c r="TDD62" s="146"/>
      <c r="TDE62" s="146"/>
      <c r="TDF62" s="146"/>
      <c r="TDG62" s="146"/>
      <c r="TDH62" s="146"/>
      <c r="TDI62" s="146"/>
      <c r="TDJ62" s="146"/>
      <c r="TDK62" s="146"/>
      <c r="TDL62" s="146"/>
      <c r="TDM62" s="146"/>
      <c r="TDN62" s="146"/>
      <c r="TDO62" s="146"/>
      <c r="TDP62" s="146"/>
      <c r="TDQ62" s="146"/>
      <c r="TDR62" s="146"/>
      <c r="TDS62" s="146"/>
      <c r="TDT62" s="146"/>
      <c r="TDU62" s="146"/>
      <c r="TDV62" s="146"/>
      <c r="TDW62" s="146"/>
      <c r="TDX62" s="146"/>
      <c r="TDY62" s="146"/>
      <c r="TDZ62" s="146"/>
      <c r="TEA62" s="146"/>
      <c r="TEB62" s="146"/>
      <c r="TEC62" s="146"/>
      <c r="TED62" s="146"/>
      <c r="TEE62" s="146"/>
      <c r="TEF62" s="146"/>
      <c r="TEG62" s="146"/>
      <c r="TEH62" s="146"/>
      <c r="TEI62" s="146"/>
      <c r="TEJ62" s="146"/>
      <c r="TEK62" s="146"/>
      <c r="TEL62" s="146"/>
      <c r="TEM62" s="146"/>
      <c r="TEN62" s="146"/>
      <c r="TEO62" s="146"/>
      <c r="TEP62" s="146"/>
      <c r="TEQ62" s="146"/>
      <c r="TER62" s="146"/>
      <c r="TES62" s="146"/>
      <c r="TET62" s="146"/>
      <c r="TEU62" s="146"/>
      <c r="TEV62" s="146"/>
      <c r="TEW62" s="146"/>
      <c r="TEX62" s="146"/>
      <c r="TEY62" s="146"/>
      <c r="TEZ62" s="146"/>
      <c r="TFA62" s="146"/>
      <c r="TFB62" s="146"/>
      <c r="TFC62" s="146"/>
      <c r="TFD62" s="146"/>
      <c r="TFE62" s="146"/>
      <c r="TFF62" s="146"/>
      <c r="TFG62" s="146"/>
      <c r="TFH62" s="146"/>
      <c r="TFI62" s="146"/>
      <c r="TFJ62" s="146"/>
      <c r="TFK62" s="146"/>
      <c r="TFL62" s="146"/>
      <c r="TFM62" s="146"/>
      <c r="TFN62" s="146"/>
      <c r="TFO62" s="146"/>
      <c r="TFP62" s="146"/>
      <c r="TFQ62" s="146"/>
      <c r="TFR62" s="146"/>
      <c r="TFS62" s="146"/>
      <c r="TFT62" s="146"/>
      <c r="TFU62" s="146"/>
      <c r="TFV62" s="146"/>
      <c r="TFW62" s="146"/>
      <c r="TFX62" s="146"/>
      <c r="TFY62" s="146"/>
      <c r="TFZ62" s="146"/>
      <c r="TGA62" s="146"/>
      <c r="TGB62" s="146"/>
      <c r="TGC62" s="146"/>
      <c r="TGD62" s="146"/>
      <c r="TGE62" s="146"/>
      <c r="TGF62" s="146"/>
      <c r="TGG62" s="146"/>
      <c r="TGH62" s="146"/>
      <c r="TGI62" s="146"/>
      <c r="TGJ62" s="146"/>
      <c r="TGK62" s="146"/>
      <c r="TGL62" s="146"/>
      <c r="TGM62" s="146"/>
      <c r="TGN62" s="146"/>
      <c r="TGO62" s="146"/>
      <c r="TGP62" s="146"/>
      <c r="TGQ62" s="146"/>
      <c r="TGR62" s="146"/>
      <c r="TGS62" s="146"/>
      <c r="TGT62" s="146"/>
      <c r="TGU62" s="146"/>
      <c r="TGV62" s="146"/>
      <c r="TGW62" s="146"/>
      <c r="TGX62" s="146"/>
      <c r="TGY62" s="146"/>
      <c r="TGZ62" s="146"/>
      <c r="THA62" s="146"/>
      <c r="THB62" s="146"/>
      <c r="THC62" s="146"/>
      <c r="THD62" s="146"/>
      <c r="THE62" s="146"/>
      <c r="THF62" s="146"/>
      <c r="THG62" s="146"/>
      <c r="THH62" s="146"/>
      <c r="THI62" s="146"/>
      <c r="THJ62" s="146"/>
      <c r="THK62" s="146"/>
      <c r="THL62" s="146"/>
      <c r="THM62" s="146"/>
      <c r="THN62" s="146"/>
      <c r="THO62" s="146"/>
      <c r="THP62" s="146"/>
      <c r="THQ62" s="146"/>
      <c r="THR62" s="146"/>
      <c r="THS62" s="146"/>
      <c r="THT62" s="146"/>
      <c r="THU62" s="146"/>
      <c r="THV62" s="146"/>
      <c r="THW62" s="146"/>
      <c r="THX62" s="146"/>
      <c r="THY62" s="146"/>
      <c r="THZ62" s="146"/>
      <c r="TIA62" s="146"/>
      <c r="TIB62" s="146"/>
      <c r="TIC62" s="146"/>
      <c r="TID62" s="146"/>
      <c r="TIE62" s="146"/>
      <c r="TIF62" s="146"/>
      <c r="TIG62" s="146"/>
      <c r="TIH62" s="146"/>
      <c r="TII62" s="146"/>
      <c r="TIJ62" s="146"/>
      <c r="TIK62" s="146"/>
      <c r="TIL62" s="146"/>
      <c r="TIM62" s="146"/>
      <c r="TIN62" s="146"/>
      <c r="TIO62" s="146"/>
      <c r="TIP62" s="146"/>
      <c r="TIQ62" s="146"/>
      <c r="TIR62" s="146"/>
      <c r="TIS62" s="146"/>
      <c r="TIT62" s="146"/>
      <c r="TIU62" s="146"/>
      <c r="TIV62" s="146"/>
      <c r="TIW62" s="146"/>
      <c r="TIX62" s="146"/>
      <c r="TIY62" s="146"/>
      <c r="TIZ62" s="146"/>
      <c r="TJA62" s="146"/>
      <c r="TJB62" s="146"/>
      <c r="TJC62" s="146"/>
      <c r="TJD62" s="146"/>
      <c r="TJE62" s="146"/>
      <c r="TJF62" s="146"/>
      <c r="TJG62" s="146"/>
      <c r="TJH62" s="146"/>
      <c r="TJI62" s="146"/>
      <c r="TJJ62" s="146"/>
      <c r="TJK62" s="146"/>
      <c r="TJL62" s="146"/>
      <c r="TJM62" s="146"/>
      <c r="TJN62" s="146"/>
      <c r="TJO62" s="146"/>
      <c r="TJP62" s="146"/>
      <c r="TJQ62" s="146"/>
      <c r="TJR62" s="146"/>
      <c r="TJS62" s="146"/>
      <c r="TJT62" s="146"/>
      <c r="TJU62" s="146"/>
      <c r="TJV62" s="146"/>
      <c r="TJW62" s="146"/>
      <c r="TJX62" s="146"/>
      <c r="TJY62" s="146"/>
      <c r="TJZ62" s="146"/>
      <c r="TKA62" s="146"/>
      <c r="TKB62" s="146"/>
      <c r="TKC62" s="146"/>
      <c r="TKD62" s="146"/>
      <c r="TKE62" s="146"/>
      <c r="TKF62" s="146"/>
      <c r="TKG62" s="146"/>
      <c r="TKH62" s="146"/>
      <c r="TKI62" s="146"/>
      <c r="TKJ62" s="146"/>
      <c r="TKK62" s="146"/>
      <c r="TKL62" s="146"/>
      <c r="TKM62" s="146"/>
      <c r="TKN62" s="146"/>
      <c r="TKO62" s="146"/>
      <c r="TKP62" s="146"/>
      <c r="TKQ62" s="146"/>
      <c r="TKR62" s="146"/>
      <c r="TKS62" s="146"/>
      <c r="TKT62" s="146"/>
      <c r="TKU62" s="146"/>
      <c r="TKV62" s="146"/>
      <c r="TKW62" s="146"/>
      <c r="TKX62" s="146"/>
      <c r="TKY62" s="146"/>
      <c r="TKZ62" s="146"/>
      <c r="TLA62" s="146"/>
      <c r="TLB62" s="146"/>
      <c r="TLC62" s="146"/>
      <c r="TLD62" s="146"/>
      <c r="TLE62" s="146"/>
      <c r="TLF62" s="146"/>
      <c r="TLG62" s="146"/>
      <c r="TLH62" s="146"/>
      <c r="TLI62" s="146"/>
      <c r="TLJ62" s="146"/>
      <c r="TLK62" s="146"/>
      <c r="TLL62" s="146"/>
      <c r="TLM62" s="146"/>
      <c r="TLN62" s="146"/>
      <c r="TLO62" s="146"/>
      <c r="TLP62" s="146"/>
      <c r="TLQ62" s="146"/>
      <c r="TLR62" s="146"/>
      <c r="TLS62" s="146"/>
      <c r="TLT62" s="146"/>
      <c r="TLU62" s="146"/>
      <c r="TLV62" s="146"/>
      <c r="TLW62" s="146"/>
      <c r="TLX62" s="146"/>
      <c r="TLY62" s="146"/>
      <c r="TLZ62" s="146"/>
      <c r="TMA62" s="146"/>
      <c r="TMB62" s="146"/>
      <c r="TMC62" s="146"/>
      <c r="TMD62" s="146"/>
      <c r="TME62" s="146"/>
      <c r="TMF62" s="146"/>
      <c r="TMG62" s="146"/>
      <c r="TMH62" s="146"/>
      <c r="TMI62" s="146"/>
      <c r="TMJ62" s="146"/>
      <c r="TMK62" s="146"/>
      <c r="TML62" s="146"/>
      <c r="TMM62" s="146"/>
      <c r="TMN62" s="146"/>
      <c r="TMO62" s="146"/>
      <c r="TMP62" s="146"/>
      <c r="TMQ62" s="146"/>
      <c r="TMR62" s="146"/>
      <c r="TMS62" s="146"/>
      <c r="TMT62" s="146"/>
      <c r="TMU62" s="146"/>
      <c r="TMV62" s="146"/>
      <c r="TMW62" s="146"/>
      <c r="TMX62" s="146"/>
      <c r="TMY62" s="146"/>
      <c r="TMZ62" s="146"/>
      <c r="TNA62" s="146"/>
      <c r="TNB62" s="146"/>
      <c r="TNC62" s="146"/>
      <c r="TND62" s="146"/>
      <c r="TNE62" s="146"/>
      <c r="TNF62" s="146"/>
      <c r="TNG62" s="146"/>
      <c r="TNH62" s="146"/>
      <c r="TNI62" s="146"/>
      <c r="TNJ62" s="146"/>
      <c r="TNK62" s="146"/>
      <c r="TNL62" s="146"/>
      <c r="TNM62" s="146"/>
      <c r="TNN62" s="146"/>
      <c r="TNO62" s="146"/>
      <c r="TNP62" s="146"/>
      <c r="TNQ62" s="146"/>
      <c r="TNR62" s="146"/>
      <c r="TNS62" s="146"/>
      <c r="TNT62" s="146"/>
      <c r="TNU62" s="146"/>
      <c r="TNV62" s="146"/>
      <c r="TNW62" s="146"/>
      <c r="TNX62" s="146"/>
      <c r="TNY62" s="146"/>
      <c r="TNZ62" s="146"/>
      <c r="TOA62" s="146"/>
      <c r="TOB62" s="146"/>
      <c r="TOC62" s="146"/>
      <c r="TOD62" s="146"/>
      <c r="TOE62" s="146"/>
      <c r="TOF62" s="146"/>
      <c r="TOG62" s="146"/>
      <c r="TOH62" s="146"/>
      <c r="TOI62" s="146"/>
      <c r="TOJ62" s="146"/>
      <c r="TOK62" s="146"/>
      <c r="TOL62" s="146"/>
      <c r="TOM62" s="146"/>
      <c r="TON62" s="146"/>
      <c r="TOO62" s="146"/>
      <c r="TOP62" s="146"/>
      <c r="TOQ62" s="146"/>
      <c r="TOR62" s="146"/>
      <c r="TOS62" s="146"/>
      <c r="TOT62" s="146"/>
      <c r="TOU62" s="146"/>
      <c r="TOV62" s="146"/>
      <c r="TOW62" s="146"/>
      <c r="TOX62" s="146"/>
      <c r="TOY62" s="146"/>
      <c r="TOZ62" s="146"/>
      <c r="TPA62" s="146"/>
      <c r="TPB62" s="146"/>
      <c r="TPC62" s="146"/>
      <c r="TPD62" s="146"/>
      <c r="TPE62" s="146"/>
      <c r="TPF62" s="146"/>
      <c r="TPG62" s="146"/>
      <c r="TPH62" s="146"/>
      <c r="TPI62" s="146"/>
      <c r="TPJ62" s="146"/>
      <c r="TPK62" s="146"/>
      <c r="TPL62" s="146"/>
      <c r="TPM62" s="146"/>
      <c r="TPN62" s="146"/>
      <c r="TPO62" s="146"/>
      <c r="TPP62" s="146"/>
      <c r="TPQ62" s="146"/>
      <c r="TPR62" s="146"/>
      <c r="TPS62" s="146"/>
      <c r="TPT62" s="146"/>
      <c r="TPU62" s="146"/>
      <c r="TPV62" s="146"/>
      <c r="TPW62" s="146"/>
      <c r="TPX62" s="146"/>
      <c r="TPY62" s="146"/>
      <c r="TPZ62" s="146"/>
      <c r="TQA62" s="146"/>
      <c r="TQB62" s="146"/>
      <c r="TQC62" s="146"/>
      <c r="TQD62" s="146"/>
      <c r="TQE62" s="146"/>
      <c r="TQF62" s="146"/>
      <c r="TQG62" s="146"/>
      <c r="TQH62" s="146"/>
      <c r="TQI62" s="146"/>
      <c r="TQJ62" s="146"/>
      <c r="TQK62" s="146"/>
      <c r="TQL62" s="146"/>
      <c r="TQM62" s="146"/>
      <c r="TQN62" s="146"/>
      <c r="TQO62" s="146"/>
      <c r="TQP62" s="146"/>
      <c r="TQQ62" s="146"/>
      <c r="TQR62" s="146"/>
      <c r="TQS62" s="146"/>
      <c r="TQT62" s="146"/>
      <c r="TQU62" s="146"/>
      <c r="TQV62" s="146"/>
      <c r="TQW62" s="146"/>
      <c r="TQX62" s="146"/>
      <c r="TQY62" s="146"/>
      <c r="TQZ62" s="146"/>
      <c r="TRA62" s="146"/>
      <c r="TRB62" s="146"/>
      <c r="TRC62" s="146"/>
      <c r="TRD62" s="146"/>
      <c r="TRE62" s="146"/>
      <c r="TRF62" s="146"/>
      <c r="TRG62" s="146"/>
      <c r="TRH62" s="146"/>
      <c r="TRI62" s="146"/>
      <c r="TRJ62" s="146"/>
      <c r="TRK62" s="146"/>
      <c r="TRL62" s="146"/>
      <c r="TRM62" s="146"/>
      <c r="TRN62" s="146"/>
      <c r="TRO62" s="146"/>
      <c r="TRP62" s="146"/>
      <c r="TRQ62" s="146"/>
      <c r="TRR62" s="146"/>
      <c r="TRS62" s="146"/>
      <c r="TRT62" s="146"/>
      <c r="TRU62" s="146"/>
      <c r="TRV62" s="146"/>
      <c r="TRW62" s="146"/>
      <c r="TRX62" s="146"/>
      <c r="TRY62" s="146"/>
      <c r="TRZ62" s="146"/>
      <c r="TSA62" s="146"/>
      <c r="TSB62" s="146"/>
      <c r="TSC62" s="146"/>
      <c r="TSD62" s="146"/>
      <c r="TSE62" s="146"/>
      <c r="TSF62" s="146"/>
      <c r="TSG62" s="146"/>
      <c r="TSH62" s="146"/>
      <c r="TSI62" s="146"/>
      <c r="TSJ62" s="146"/>
      <c r="TSK62" s="146"/>
      <c r="TSL62" s="146"/>
      <c r="TSM62" s="146"/>
      <c r="TSN62" s="146"/>
      <c r="TSO62" s="146"/>
      <c r="TSP62" s="146"/>
      <c r="TSQ62" s="146"/>
      <c r="TSR62" s="146"/>
      <c r="TSS62" s="146"/>
      <c r="TST62" s="146"/>
      <c r="TSU62" s="146"/>
      <c r="TSV62" s="146"/>
      <c r="TSW62" s="146"/>
      <c r="TSX62" s="146"/>
      <c r="TSY62" s="146"/>
      <c r="TSZ62" s="146"/>
      <c r="TTA62" s="146"/>
      <c r="TTB62" s="146"/>
      <c r="TTC62" s="146"/>
      <c r="TTD62" s="146"/>
      <c r="TTE62" s="146"/>
      <c r="TTF62" s="146"/>
      <c r="TTG62" s="146"/>
      <c r="TTH62" s="146"/>
      <c r="TTI62" s="146"/>
      <c r="TTJ62" s="146"/>
      <c r="TTK62" s="146"/>
      <c r="TTL62" s="146"/>
      <c r="TTM62" s="146"/>
      <c r="TTN62" s="146"/>
      <c r="TTO62" s="146"/>
      <c r="TTP62" s="146"/>
      <c r="TTQ62" s="146"/>
      <c r="TTR62" s="146"/>
      <c r="TTS62" s="146"/>
      <c r="TTT62" s="146"/>
      <c r="TTU62" s="146"/>
      <c r="TTV62" s="146"/>
      <c r="TTW62" s="146"/>
      <c r="TTX62" s="146"/>
      <c r="TTY62" s="146"/>
      <c r="TTZ62" s="146"/>
      <c r="TUA62" s="146"/>
      <c r="TUB62" s="146"/>
      <c r="TUC62" s="146"/>
      <c r="TUD62" s="146"/>
      <c r="TUE62" s="146"/>
      <c r="TUF62" s="146"/>
      <c r="TUG62" s="146"/>
      <c r="TUH62" s="146"/>
      <c r="TUI62" s="146"/>
      <c r="TUJ62" s="146"/>
      <c r="TUK62" s="146"/>
      <c r="TUL62" s="146"/>
      <c r="TUM62" s="146"/>
      <c r="TUN62" s="146"/>
      <c r="TUO62" s="146"/>
      <c r="TUP62" s="146"/>
      <c r="TUQ62" s="146"/>
      <c r="TUR62" s="146"/>
      <c r="TUS62" s="146"/>
      <c r="TUT62" s="146"/>
      <c r="TUU62" s="146"/>
      <c r="TUV62" s="146"/>
      <c r="TUW62" s="146"/>
      <c r="TUX62" s="146"/>
      <c r="TUY62" s="146"/>
      <c r="TUZ62" s="146"/>
      <c r="TVA62" s="146"/>
      <c r="TVB62" s="146"/>
      <c r="TVC62" s="146"/>
      <c r="TVD62" s="146"/>
      <c r="TVE62" s="146"/>
      <c r="TVF62" s="146"/>
      <c r="TVG62" s="146"/>
      <c r="TVH62" s="146"/>
      <c r="TVI62" s="146"/>
      <c r="TVJ62" s="146"/>
      <c r="TVK62" s="146"/>
      <c r="TVL62" s="146"/>
      <c r="TVM62" s="146"/>
      <c r="TVN62" s="146"/>
      <c r="TVO62" s="146"/>
      <c r="TVP62" s="146"/>
      <c r="TVQ62" s="146"/>
      <c r="TVR62" s="146"/>
      <c r="TVS62" s="146"/>
      <c r="TVT62" s="146"/>
      <c r="TVU62" s="146"/>
      <c r="TVV62" s="146"/>
      <c r="TVW62" s="146"/>
      <c r="TVX62" s="146"/>
      <c r="TVY62" s="146"/>
      <c r="TVZ62" s="146"/>
      <c r="TWA62" s="146"/>
      <c r="TWB62" s="146"/>
      <c r="TWC62" s="146"/>
      <c r="TWD62" s="146"/>
      <c r="TWE62" s="146"/>
      <c r="TWF62" s="146"/>
      <c r="TWG62" s="146"/>
      <c r="TWH62" s="146"/>
      <c r="TWI62" s="146"/>
      <c r="TWJ62" s="146"/>
      <c r="TWK62" s="146"/>
      <c r="TWL62" s="146"/>
      <c r="TWM62" s="146"/>
      <c r="TWN62" s="146"/>
      <c r="TWO62" s="146"/>
      <c r="TWP62" s="146"/>
      <c r="TWQ62" s="146"/>
      <c r="TWR62" s="146"/>
      <c r="TWS62" s="146"/>
      <c r="TWT62" s="146"/>
      <c r="TWU62" s="146"/>
      <c r="TWV62" s="146"/>
      <c r="TWW62" s="146"/>
      <c r="TWX62" s="146"/>
      <c r="TWY62" s="146"/>
      <c r="TWZ62" s="146"/>
      <c r="TXA62" s="146"/>
      <c r="TXB62" s="146"/>
      <c r="TXC62" s="146"/>
      <c r="TXD62" s="146"/>
      <c r="TXE62" s="146"/>
      <c r="TXF62" s="146"/>
      <c r="TXG62" s="146"/>
      <c r="TXH62" s="146"/>
      <c r="TXI62" s="146"/>
      <c r="TXJ62" s="146"/>
      <c r="TXK62" s="146"/>
      <c r="TXL62" s="146"/>
      <c r="TXM62" s="146"/>
      <c r="TXN62" s="146"/>
      <c r="TXO62" s="146"/>
      <c r="TXP62" s="146"/>
      <c r="TXQ62" s="146"/>
      <c r="TXR62" s="146"/>
      <c r="TXS62" s="146"/>
      <c r="TXT62" s="146"/>
      <c r="TXU62" s="146"/>
      <c r="TXV62" s="146"/>
      <c r="TXW62" s="146"/>
      <c r="TXX62" s="146"/>
      <c r="TXY62" s="146"/>
      <c r="TXZ62" s="146"/>
      <c r="TYA62" s="146"/>
      <c r="TYB62" s="146"/>
      <c r="TYC62" s="146"/>
      <c r="TYD62" s="146"/>
      <c r="TYE62" s="146"/>
      <c r="TYF62" s="146"/>
      <c r="TYG62" s="146"/>
      <c r="TYH62" s="146"/>
      <c r="TYI62" s="146"/>
      <c r="TYJ62" s="146"/>
      <c r="TYK62" s="146"/>
      <c r="TYL62" s="146"/>
      <c r="TYM62" s="146"/>
      <c r="TYN62" s="146"/>
      <c r="TYO62" s="146"/>
      <c r="TYP62" s="146"/>
      <c r="TYQ62" s="146"/>
      <c r="TYR62" s="146"/>
      <c r="TYS62" s="146"/>
      <c r="TYT62" s="146"/>
      <c r="TYU62" s="146"/>
      <c r="TYV62" s="146"/>
      <c r="TYW62" s="146"/>
      <c r="TYX62" s="146"/>
      <c r="TYY62" s="146"/>
      <c r="TYZ62" s="146"/>
      <c r="TZA62" s="146"/>
      <c r="TZB62" s="146"/>
      <c r="TZC62" s="146"/>
      <c r="TZD62" s="146"/>
      <c r="TZE62" s="146"/>
      <c r="TZF62" s="146"/>
      <c r="TZG62" s="146"/>
      <c r="TZH62" s="146"/>
      <c r="TZI62" s="146"/>
      <c r="TZJ62" s="146"/>
      <c r="TZK62" s="146"/>
      <c r="TZL62" s="146"/>
      <c r="TZM62" s="146"/>
      <c r="TZN62" s="146"/>
      <c r="TZO62" s="146"/>
      <c r="TZP62" s="146"/>
      <c r="TZQ62" s="146"/>
      <c r="TZR62" s="146"/>
      <c r="TZS62" s="146"/>
      <c r="TZT62" s="146"/>
      <c r="TZU62" s="146"/>
      <c r="TZV62" s="146"/>
      <c r="TZW62" s="146"/>
      <c r="TZX62" s="146"/>
      <c r="TZY62" s="146"/>
      <c r="TZZ62" s="146"/>
      <c r="UAA62" s="146"/>
      <c r="UAB62" s="146"/>
      <c r="UAC62" s="146"/>
      <c r="UAD62" s="146"/>
      <c r="UAE62" s="146"/>
      <c r="UAF62" s="146"/>
      <c r="UAG62" s="146"/>
      <c r="UAH62" s="146"/>
      <c r="UAI62" s="146"/>
      <c r="UAJ62" s="146"/>
      <c r="UAK62" s="146"/>
      <c r="UAL62" s="146"/>
      <c r="UAM62" s="146"/>
      <c r="UAN62" s="146"/>
      <c r="UAO62" s="146"/>
      <c r="UAP62" s="146"/>
      <c r="UAQ62" s="146"/>
      <c r="UAR62" s="146"/>
      <c r="UAS62" s="146"/>
      <c r="UAT62" s="146"/>
      <c r="UAU62" s="146"/>
      <c r="UAV62" s="146"/>
      <c r="UAW62" s="146"/>
      <c r="UAX62" s="146"/>
      <c r="UAY62" s="146"/>
      <c r="UAZ62" s="146"/>
      <c r="UBA62" s="146"/>
      <c r="UBB62" s="146"/>
      <c r="UBC62" s="146"/>
      <c r="UBD62" s="146"/>
      <c r="UBE62" s="146"/>
      <c r="UBF62" s="146"/>
      <c r="UBG62" s="146"/>
      <c r="UBH62" s="146"/>
      <c r="UBI62" s="146"/>
      <c r="UBJ62" s="146"/>
      <c r="UBK62" s="146"/>
      <c r="UBL62" s="146"/>
      <c r="UBM62" s="146"/>
      <c r="UBN62" s="146"/>
      <c r="UBO62" s="146"/>
      <c r="UBP62" s="146"/>
      <c r="UBQ62" s="146"/>
      <c r="UBR62" s="146"/>
      <c r="UBS62" s="146"/>
      <c r="UBT62" s="146"/>
      <c r="UBU62" s="146"/>
      <c r="UBV62" s="146"/>
      <c r="UBW62" s="146"/>
      <c r="UBX62" s="146"/>
      <c r="UBY62" s="146"/>
      <c r="UBZ62" s="146"/>
      <c r="UCA62" s="146"/>
      <c r="UCB62" s="146"/>
      <c r="UCC62" s="146"/>
      <c r="UCD62" s="146"/>
      <c r="UCE62" s="146"/>
      <c r="UCF62" s="146"/>
      <c r="UCG62" s="146"/>
      <c r="UCH62" s="146"/>
      <c r="UCI62" s="146"/>
      <c r="UCJ62" s="146"/>
      <c r="UCK62" s="146"/>
      <c r="UCL62" s="146"/>
      <c r="UCM62" s="146"/>
      <c r="UCN62" s="146"/>
      <c r="UCO62" s="146"/>
      <c r="UCP62" s="146"/>
      <c r="UCQ62" s="146"/>
      <c r="UCR62" s="146"/>
      <c r="UCS62" s="146"/>
      <c r="UCT62" s="146"/>
      <c r="UCU62" s="146"/>
      <c r="UCV62" s="146"/>
      <c r="UCW62" s="146"/>
      <c r="UCX62" s="146"/>
      <c r="UCY62" s="146"/>
      <c r="UCZ62" s="146"/>
      <c r="UDA62" s="146"/>
      <c r="UDB62" s="146"/>
      <c r="UDC62" s="146"/>
      <c r="UDD62" s="146"/>
      <c r="UDE62" s="146"/>
      <c r="UDF62" s="146"/>
      <c r="UDG62" s="146"/>
      <c r="UDH62" s="146"/>
      <c r="UDI62" s="146"/>
      <c r="UDJ62" s="146"/>
      <c r="UDK62" s="146"/>
      <c r="UDL62" s="146"/>
      <c r="UDM62" s="146"/>
      <c r="UDN62" s="146"/>
      <c r="UDO62" s="146"/>
      <c r="UDP62" s="146"/>
      <c r="UDQ62" s="146"/>
      <c r="UDR62" s="146"/>
      <c r="UDS62" s="146"/>
      <c r="UDT62" s="146"/>
      <c r="UDU62" s="146"/>
      <c r="UDV62" s="146"/>
      <c r="UDW62" s="146"/>
      <c r="UDX62" s="146"/>
      <c r="UDY62" s="146"/>
      <c r="UDZ62" s="146"/>
      <c r="UEA62" s="146"/>
      <c r="UEB62" s="146"/>
      <c r="UEC62" s="146"/>
      <c r="UED62" s="146"/>
      <c r="UEE62" s="146"/>
      <c r="UEF62" s="146"/>
      <c r="UEG62" s="146"/>
      <c r="UEH62" s="146"/>
      <c r="UEI62" s="146"/>
      <c r="UEJ62" s="146"/>
      <c r="UEK62" s="146"/>
      <c r="UEL62" s="146"/>
      <c r="UEM62" s="146"/>
      <c r="UEN62" s="146"/>
      <c r="UEO62" s="146"/>
      <c r="UEP62" s="146"/>
      <c r="UEQ62" s="146"/>
      <c r="UER62" s="146"/>
      <c r="UES62" s="146"/>
      <c r="UET62" s="146"/>
      <c r="UEU62" s="146"/>
      <c r="UEV62" s="146"/>
      <c r="UEW62" s="146"/>
      <c r="UEX62" s="146"/>
      <c r="UEY62" s="146"/>
      <c r="UEZ62" s="146"/>
      <c r="UFA62" s="146"/>
      <c r="UFB62" s="146"/>
      <c r="UFC62" s="146"/>
      <c r="UFD62" s="146"/>
      <c r="UFE62" s="146"/>
      <c r="UFF62" s="146"/>
      <c r="UFG62" s="146"/>
      <c r="UFH62" s="146"/>
      <c r="UFI62" s="146"/>
      <c r="UFJ62" s="146"/>
      <c r="UFK62" s="146"/>
      <c r="UFL62" s="146"/>
      <c r="UFM62" s="146"/>
      <c r="UFN62" s="146"/>
      <c r="UFO62" s="146"/>
      <c r="UFP62" s="146"/>
      <c r="UFQ62" s="146"/>
      <c r="UFR62" s="146"/>
      <c r="UFS62" s="146"/>
      <c r="UFT62" s="146"/>
      <c r="UFU62" s="146"/>
      <c r="UFV62" s="146"/>
      <c r="UFW62" s="146"/>
      <c r="UFX62" s="146"/>
      <c r="UFY62" s="146"/>
      <c r="UFZ62" s="146"/>
      <c r="UGA62" s="146"/>
      <c r="UGB62" s="146"/>
      <c r="UGC62" s="146"/>
      <c r="UGD62" s="146"/>
      <c r="UGE62" s="146"/>
      <c r="UGF62" s="146"/>
      <c r="UGG62" s="146"/>
      <c r="UGH62" s="146"/>
      <c r="UGI62" s="146"/>
      <c r="UGJ62" s="146"/>
      <c r="UGK62" s="146"/>
      <c r="UGL62" s="146"/>
      <c r="UGM62" s="146"/>
      <c r="UGN62" s="146"/>
      <c r="UGO62" s="146"/>
      <c r="UGP62" s="146"/>
      <c r="UGQ62" s="146"/>
      <c r="UGR62" s="146"/>
      <c r="UGS62" s="146"/>
      <c r="UGT62" s="146"/>
      <c r="UGU62" s="146"/>
      <c r="UGV62" s="146"/>
      <c r="UGW62" s="146"/>
      <c r="UGX62" s="146"/>
      <c r="UGY62" s="146"/>
      <c r="UGZ62" s="146"/>
      <c r="UHA62" s="146"/>
      <c r="UHB62" s="146"/>
      <c r="UHC62" s="146"/>
      <c r="UHD62" s="146"/>
      <c r="UHE62" s="146"/>
      <c r="UHF62" s="146"/>
      <c r="UHG62" s="146"/>
      <c r="UHH62" s="146"/>
      <c r="UHI62" s="146"/>
      <c r="UHJ62" s="146"/>
      <c r="UHK62" s="146"/>
      <c r="UHL62" s="146"/>
      <c r="UHM62" s="146"/>
      <c r="UHN62" s="146"/>
      <c r="UHO62" s="146"/>
      <c r="UHP62" s="146"/>
      <c r="UHQ62" s="146"/>
      <c r="UHR62" s="146"/>
      <c r="UHS62" s="146"/>
      <c r="UHT62" s="146"/>
      <c r="UHU62" s="146"/>
      <c r="UHV62" s="146"/>
      <c r="UHW62" s="146"/>
      <c r="UHX62" s="146"/>
      <c r="UHY62" s="146"/>
      <c r="UHZ62" s="146"/>
      <c r="UIA62" s="146"/>
      <c r="UIB62" s="146"/>
      <c r="UIC62" s="146"/>
      <c r="UID62" s="146"/>
      <c r="UIE62" s="146"/>
      <c r="UIF62" s="146"/>
      <c r="UIG62" s="146"/>
      <c r="UIH62" s="146"/>
      <c r="UII62" s="146"/>
      <c r="UIJ62" s="146"/>
      <c r="UIK62" s="146"/>
      <c r="UIL62" s="146"/>
      <c r="UIM62" s="146"/>
      <c r="UIN62" s="146"/>
      <c r="UIO62" s="146"/>
      <c r="UIP62" s="146"/>
      <c r="UIQ62" s="146"/>
      <c r="UIR62" s="146"/>
      <c r="UIS62" s="146"/>
      <c r="UIT62" s="146"/>
      <c r="UIU62" s="146"/>
      <c r="UIV62" s="146"/>
      <c r="UIW62" s="146"/>
      <c r="UIX62" s="146"/>
      <c r="UIY62" s="146"/>
      <c r="UIZ62" s="146"/>
      <c r="UJA62" s="146"/>
      <c r="UJB62" s="146"/>
      <c r="UJC62" s="146"/>
      <c r="UJD62" s="146"/>
      <c r="UJE62" s="146"/>
      <c r="UJF62" s="146"/>
      <c r="UJG62" s="146"/>
      <c r="UJH62" s="146"/>
      <c r="UJI62" s="146"/>
      <c r="UJJ62" s="146"/>
      <c r="UJK62" s="146"/>
      <c r="UJL62" s="146"/>
      <c r="UJM62" s="146"/>
      <c r="UJN62" s="146"/>
      <c r="UJO62" s="146"/>
      <c r="UJP62" s="146"/>
      <c r="UJQ62" s="146"/>
      <c r="UJR62" s="146"/>
      <c r="UJS62" s="146"/>
      <c r="UJT62" s="146"/>
      <c r="UJU62" s="146"/>
      <c r="UJV62" s="146"/>
      <c r="UJW62" s="146"/>
      <c r="UJX62" s="146"/>
      <c r="UJY62" s="146"/>
      <c r="UJZ62" s="146"/>
      <c r="UKA62" s="146"/>
      <c r="UKB62" s="146"/>
      <c r="UKC62" s="146"/>
      <c r="UKD62" s="146"/>
      <c r="UKE62" s="146"/>
      <c r="UKF62" s="146"/>
      <c r="UKG62" s="146"/>
      <c r="UKH62" s="146"/>
      <c r="UKI62" s="146"/>
      <c r="UKJ62" s="146"/>
      <c r="UKK62" s="146"/>
      <c r="UKL62" s="146"/>
      <c r="UKM62" s="146"/>
      <c r="UKN62" s="146"/>
      <c r="UKO62" s="146"/>
      <c r="UKP62" s="146"/>
      <c r="UKQ62" s="146"/>
      <c r="UKR62" s="146"/>
      <c r="UKS62" s="146"/>
      <c r="UKT62" s="146"/>
      <c r="UKU62" s="146"/>
      <c r="UKV62" s="146"/>
      <c r="UKW62" s="146"/>
      <c r="UKX62" s="146"/>
      <c r="UKY62" s="146"/>
      <c r="UKZ62" s="146"/>
      <c r="ULA62" s="146"/>
      <c r="ULB62" s="146"/>
      <c r="ULC62" s="146"/>
      <c r="ULD62" s="146"/>
      <c r="ULE62" s="146"/>
      <c r="ULF62" s="146"/>
      <c r="ULG62" s="146"/>
      <c r="ULH62" s="146"/>
      <c r="ULI62" s="146"/>
      <c r="ULJ62" s="146"/>
      <c r="ULK62" s="146"/>
      <c r="ULL62" s="146"/>
      <c r="ULM62" s="146"/>
      <c r="ULN62" s="146"/>
      <c r="ULO62" s="146"/>
      <c r="ULP62" s="146"/>
      <c r="ULQ62" s="146"/>
      <c r="ULR62" s="146"/>
      <c r="ULS62" s="146"/>
      <c r="ULT62" s="146"/>
      <c r="ULU62" s="146"/>
      <c r="ULV62" s="146"/>
      <c r="ULW62" s="146"/>
      <c r="ULX62" s="146"/>
      <c r="ULY62" s="146"/>
      <c r="ULZ62" s="146"/>
      <c r="UMA62" s="146"/>
      <c r="UMB62" s="146"/>
      <c r="UMC62" s="146"/>
      <c r="UMD62" s="146"/>
      <c r="UME62" s="146"/>
      <c r="UMF62" s="146"/>
      <c r="UMG62" s="146"/>
      <c r="UMH62" s="146"/>
      <c r="UMI62" s="146"/>
      <c r="UMJ62" s="146"/>
      <c r="UMK62" s="146"/>
      <c r="UML62" s="146"/>
      <c r="UMM62" s="146"/>
      <c r="UMN62" s="146"/>
      <c r="UMO62" s="146"/>
      <c r="UMP62" s="146"/>
      <c r="UMQ62" s="146"/>
      <c r="UMR62" s="146"/>
      <c r="UMS62" s="146"/>
      <c r="UMT62" s="146"/>
      <c r="UMU62" s="146"/>
      <c r="UMV62" s="146"/>
      <c r="UMW62" s="146"/>
      <c r="UMX62" s="146"/>
      <c r="UMY62" s="146"/>
      <c r="UMZ62" s="146"/>
      <c r="UNA62" s="146"/>
      <c r="UNB62" s="146"/>
      <c r="UNC62" s="146"/>
      <c r="UND62" s="146"/>
      <c r="UNE62" s="146"/>
      <c r="UNF62" s="146"/>
      <c r="UNG62" s="146"/>
      <c r="UNH62" s="146"/>
      <c r="UNI62" s="146"/>
      <c r="UNJ62" s="146"/>
      <c r="UNK62" s="146"/>
      <c r="UNL62" s="146"/>
      <c r="UNM62" s="146"/>
      <c r="UNN62" s="146"/>
      <c r="UNO62" s="146"/>
      <c r="UNP62" s="146"/>
      <c r="UNQ62" s="146"/>
      <c r="UNR62" s="146"/>
      <c r="UNS62" s="146"/>
      <c r="UNT62" s="146"/>
      <c r="UNU62" s="146"/>
      <c r="UNV62" s="146"/>
      <c r="UNW62" s="146"/>
      <c r="UNX62" s="146"/>
      <c r="UNY62" s="146"/>
      <c r="UNZ62" s="146"/>
      <c r="UOA62" s="146"/>
      <c r="UOB62" s="146"/>
      <c r="UOC62" s="146"/>
      <c r="UOD62" s="146"/>
      <c r="UOE62" s="146"/>
      <c r="UOF62" s="146"/>
      <c r="UOG62" s="146"/>
      <c r="UOH62" s="146"/>
      <c r="UOI62" s="146"/>
      <c r="UOJ62" s="146"/>
      <c r="UOK62" s="146"/>
      <c r="UOL62" s="146"/>
      <c r="UOM62" s="146"/>
      <c r="UON62" s="146"/>
      <c r="UOO62" s="146"/>
      <c r="UOP62" s="146"/>
      <c r="UOQ62" s="146"/>
      <c r="UOR62" s="146"/>
      <c r="UOS62" s="146"/>
      <c r="UOT62" s="146"/>
      <c r="UOU62" s="146"/>
      <c r="UOV62" s="146"/>
      <c r="UOW62" s="146"/>
      <c r="UOX62" s="146"/>
      <c r="UOY62" s="146"/>
      <c r="UOZ62" s="146"/>
      <c r="UPA62" s="146"/>
      <c r="UPB62" s="146"/>
      <c r="UPC62" s="146"/>
      <c r="UPD62" s="146"/>
      <c r="UPE62" s="146"/>
      <c r="UPF62" s="146"/>
      <c r="UPG62" s="146"/>
      <c r="UPH62" s="146"/>
      <c r="UPI62" s="146"/>
      <c r="UPJ62" s="146"/>
      <c r="UPK62" s="146"/>
      <c r="UPL62" s="146"/>
      <c r="UPM62" s="146"/>
      <c r="UPN62" s="146"/>
      <c r="UPO62" s="146"/>
      <c r="UPP62" s="146"/>
      <c r="UPQ62" s="146"/>
      <c r="UPR62" s="146"/>
      <c r="UPS62" s="146"/>
      <c r="UPT62" s="146"/>
      <c r="UPU62" s="146"/>
      <c r="UPV62" s="146"/>
      <c r="UPW62" s="146"/>
      <c r="UPX62" s="146"/>
      <c r="UPY62" s="146"/>
      <c r="UPZ62" s="146"/>
      <c r="UQA62" s="146"/>
      <c r="UQB62" s="146"/>
      <c r="UQC62" s="146"/>
      <c r="UQD62" s="146"/>
      <c r="UQE62" s="146"/>
      <c r="UQF62" s="146"/>
      <c r="UQG62" s="146"/>
      <c r="UQH62" s="146"/>
      <c r="UQI62" s="146"/>
      <c r="UQJ62" s="146"/>
      <c r="UQK62" s="146"/>
      <c r="UQL62" s="146"/>
      <c r="UQM62" s="146"/>
      <c r="UQN62" s="146"/>
      <c r="UQO62" s="146"/>
      <c r="UQP62" s="146"/>
      <c r="UQQ62" s="146"/>
      <c r="UQR62" s="146"/>
      <c r="UQS62" s="146"/>
      <c r="UQT62" s="146"/>
      <c r="UQU62" s="146"/>
      <c r="UQV62" s="146"/>
      <c r="UQW62" s="146"/>
      <c r="UQX62" s="146"/>
      <c r="UQY62" s="146"/>
      <c r="UQZ62" s="146"/>
      <c r="URA62" s="146"/>
      <c r="URB62" s="146"/>
      <c r="URC62" s="146"/>
      <c r="URD62" s="146"/>
      <c r="URE62" s="146"/>
      <c r="URF62" s="146"/>
      <c r="URG62" s="146"/>
      <c r="URH62" s="146"/>
      <c r="URI62" s="146"/>
      <c r="URJ62" s="146"/>
      <c r="URK62" s="146"/>
      <c r="URL62" s="146"/>
      <c r="URM62" s="146"/>
      <c r="URN62" s="146"/>
      <c r="URO62" s="146"/>
      <c r="URP62" s="146"/>
      <c r="URQ62" s="146"/>
      <c r="URR62" s="146"/>
      <c r="URS62" s="146"/>
      <c r="URT62" s="146"/>
      <c r="URU62" s="146"/>
      <c r="URV62" s="146"/>
      <c r="URW62" s="146"/>
      <c r="URX62" s="146"/>
      <c r="URY62" s="146"/>
      <c r="URZ62" s="146"/>
      <c r="USA62" s="146"/>
      <c r="USB62" s="146"/>
      <c r="USC62" s="146"/>
      <c r="USD62" s="146"/>
      <c r="USE62" s="146"/>
      <c r="USF62" s="146"/>
      <c r="USG62" s="146"/>
      <c r="USH62" s="146"/>
      <c r="USI62" s="146"/>
      <c r="USJ62" s="146"/>
      <c r="USK62" s="146"/>
      <c r="USL62" s="146"/>
      <c r="USM62" s="146"/>
      <c r="USN62" s="146"/>
      <c r="USO62" s="146"/>
      <c r="USP62" s="146"/>
      <c r="USQ62" s="146"/>
      <c r="USR62" s="146"/>
      <c r="USS62" s="146"/>
      <c r="UST62" s="146"/>
      <c r="USU62" s="146"/>
      <c r="USV62" s="146"/>
      <c r="USW62" s="146"/>
      <c r="USX62" s="146"/>
      <c r="USY62" s="146"/>
      <c r="USZ62" s="146"/>
      <c r="UTA62" s="146"/>
      <c r="UTB62" s="146"/>
      <c r="UTC62" s="146"/>
      <c r="UTD62" s="146"/>
      <c r="UTE62" s="146"/>
      <c r="UTF62" s="146"/>
      <c r="UTG62" s="146"/>
      <c r="UTH62" s="146"/>
      <c r="UTI62" s="146"/>
      <c r="UTJ62" s="146"/>
      <c r="UTK62" s="146"/>
      <c r="UTL62" s="146"/>
      <c r="UTM62" s="146"/>
      <c r="UTN62" s="146"/>
      <c r="UTO62" s="146"/>
      <c r="UTP62" s="146"/>
      <c r="UTQ62" s="146"/>
      <c r="UTR62" s="146"/>
      <c r="UTS62" s="146"/>
      <c r="UTT62" s="146"/>
      <c r="UTU62" s="146"/>
      <c r="UTV62" s="146"/>
      <c r="UTW62" s="146"/>
      <c r="UTX62" s="146"/>
      <c r="UTY62" s="146"/>
      <c r="UTZ62" s="146"/>
      <c r="UUA62" s="146"/>
      <c r="UUB62" s="146"/>
      <c r="UUC62" s="146"/>
      <c r="UUD62" s="146"/>
      <c r="UUE62" s="146"/>
      <c r="UUF62" s="146"/>
      <c r="UUG62" s="146"/>
      <c r="UUH62" s="146"/>
      <c r="UUI62" s="146"/>
      <c r="UUJ62" s="146"/>
      <c r="UUK62" s="146"/>
      <c r="UUL62" s="146"/>
      <c r="UUM62" s="146"/>
      <c r="UUN62" s="146"/>
      <c r="UUO62" s="146"/>
      <c r="UUP62" s="146"/>
      <c r="UUQ62" s="146"/>
      <c r="UUR62" s="146"/>
      <c r="UUS62" s="146"/>
      <c r="UUT62" s="146"/>
      <c r="UUU62" s="146"/>
      <c r="UUV62" s="146"/>
      <c r="UUW62" s="146"/>
      <c r="UUX62" s="146"/>
      <c r="UUY62" s="146"/>
      <c r="UUZ62" s="146"/>
      <c r="UVA62" s="146"/>
      <c r="UVB62" s="146"/>
      <c r="UVC62" s="146"/>
      <c r="UVD62" s="146"/>
      <c r="UVE62" s="146"/>
      <c r="UVF62" s="146"/>
      <c r="UVG62" s="146"/>
      <c r="UVH62" s="146"/>
      <c r="UVI62" s="146"/>
      <c r="UVJ62" s="146"/>
      <c r="UVK62" s="146"/>
      <c r="UVL62" s="146"/>
      <c r="UVM62" s="146"/>
      <c r="UVN62" s="146"/>
      <c r="UVO62" s="146"/>
      <c r="UVP62" s="146"/>
      <c r="UVQ62" s="146"/>
      <c r="UVR62" s="146"/>
      <c r="UVS62" s="146"/>
      <c r="UVT62" s="146"/>
      <c r="UVU62" s="146"/>
      <c r="UVV62" s="146"/>
      <c r="UVW62" s="146"/>
      <c r="UVX62" s="146"/>
      <c r="UVY62" s="146"/>
      <c r="UVZ62" s="146"/>
      <c r="UWA62" s="146"/>
      <c r="UWB62" s="146"/>
      <c r="UWC62" s="146"/>
      <c r="UWD62" s="146"/>
      <c r="UWE62" s="146"/>
      <c r="UWF62" s="146"/>
      <c r="UWG62" s="146"/>
      <c r="UWH62" s="146"/>
      <c r="UWI62" s="146"/>
      <c r="UWJ62" s="146"/>
      <c r="UWK62" s="146"/>
      <c r="UWL62" s="146"/>
      <c r="UWM62" s="146"/>
      <c r="UWN62" s="146"/>
      <c r="UWO62" s="146"/>
      <c r="UWP62" s="146"/>
      <c r="UWQ62" s="146"/>
      <c r="UWR62" s="146"/>
      <c r="UWS62" s="146"/>
      <c r="UWT62" s="146"/>
      <c r="UWU62" s="146"/>
      <c r="UWV62" s="146"/>
      <c r="UWW62" s="146"/>
      <c r="UWX62" s="146"/>
      <c r="UWY62" s="146"/>
      <c r="UWZ62" s="146"/>
      <c r="UXA62" s="146"/>
      <c r="UXB62" s="146"/>
      <c r="UXC62" s="146"/>
      <c r="UXD62" s="146"/>
      <c r="UXE62" s="146"/>
      <c r="UXF62" s="146"/>
      <c r="UXG62" s="146"/>
      <c r="UXH62" s="146"/>
      <c r="UXI62" s="146"/>
      <c r="UXJ62" s="146"/>
      <c r="UXK62" s="146"/>
      <c r="UXL62" s="146"/>
      <c r="UXM62" s="146"/>
      <c r="UXN62" s="146"/>
      <c r="UXO62" s="146"/>
      <c r="UXP62" s="146"/>
      <c r="UXQ62" s="146"/>
      <c r="UXR62" s="146"/>
      <c r="UXS62" s="146"/>
      <c r="UXT62" s="146"/>
      <c r="UXU62" s="146"/>
      <c r="UXV62" s="146"/>
      <c r="UXW62" s="146"/>
      <c r="UXX62" s="146"/>
      <c r="UXY62" s="146"/>
      <c r="UXZ62" s="146"/>
      <c r="UYA62" s="146"/>
      <c r="UYB62" s="146"/>
      <c r="UYC62" s="146"/>
      <c r="UYD62" s="146"/>
      <c r="UYE62" s="146"/>
      <c r="UYF62" s="146"/>
      <c r="UYG62" s="146"/>
      <c r="UYH62" s="146"/>
      <c r="UYI62" s="146"/>
      <c r="UYJ62" s="146"/>
      <c r="UYK62" s="146"/>
      <c r="UYL62" s="146"/>
      <c r="UYM62" s="146"/>
      <c r="UYN62" s="146"/>
      <c r="UYO62" s="146"/>
      <c r="UYP62" s="146"/>
      <c r="UYQ62" s="146"/>
      <c r="UYR62" s="146"/>
      <c r="UYS62" s="146"/>
      <c r="UYT62" s="146"/>
      <c r="UYU62" s="146"/>
      <c r="UYV62" s="146"/>
      <c r="UYW62" s="146"/>
      <c r="UYX62" s="146"/>
      <c r="UYY62" s="146"/>
      <c r="UYZ62" s="146"/>
      <c r="UZA62" s="146"/>
      <c r="UZB62" s="146"/>
      <c r="UZC62" s="146"/>
      <c r="UZD62" s="146"/>
      <c r="UZE62" s="146"/>
      <c r="UZF62" s="146"/>
      <c r="UZG62" s="146"/>
      <c r="UZH62" s="146"/>
      <c r="UZI62" s="146"/>
      <c r="UZJ62" s="146"/>
      <c r="UZK62" s="146"/>
      <c r="UZL62" s="146"/>
      <c r="UZM62" s="146"/>
      <c r="UZN62" s="146"/>
      <c r="UZO62" s="146"/>
      <c r="UZP62" s="146"/>
      <c r="UZQ62" s="146"/>
      <c r="UZR62" s="146"/>
      <c r="UZS62" s="146"/>
      <c r="UZT62" s="146"/>
      <c r="UZU62" s="146"/>
      <c r="UZV62" s="146"/>
      <c r="UZW62" s="146"/>
      <c r="UZX62" s="146"/>
      <c r="UZY62" s="146"/>
      <c r="UZZ62" s="146"/>
      <c r="VAA62" s="146"/>
      <c r="VAB62" s="146"/>
      <c r="VAC62" s="146"/>
      <c r="VAD62" s="146"/>
      <c r="VAE62" s="146"/>
      <c r="VAF62" s="146"/>
      <c r="VAG62" s="146"/>
      <c r="VAH62" s="146"/>
      <c r="VAI62" s="146"/>
      <c r="VAJ62" s="146"/>
      <c r="VAK62" s="146"/>
      <c r="VAL62" s="146"/>
      <c r="VAM62" s="146"/>
      <c r="VAN62" s="146"/>
      <c r="VAO62" s="146"/>
      <c r="VAP62" s="146"/>
      <c r="VAQ62" s="146"/>
      <c r="VAR62" s="146"/>
      <c r="VAS62" s="146"/>
      <c r="VAT62" s="146"/>
      <c r="VAU62" s="146"/>
      <c r="VAV62" s="146"/>
      <c r="VAW62" s="146"/>
      <c r="VAX62" s="146"/>
      <c r="VAY62" s="146"/>
      <c r="VAZ62" s="146"/>
      <c r="VBA62" s="146"/>
      <c r="VBB62" s="146"/>
      <c r="VBC62" s="146"/>
      <c r="VBD62" s="146"/>
      <c r="VBE62" s="146"/>
      <c r="VBF62" s="146"/>
      <c r="VBG62" s="146"/>
      <c r="VBH62" s="146"/>
      <c r="VBI62" s="146"/>
      <c r="VBJ62" s="146"/>
      <c r="VBK62" s="146"/>
      <c r="VBL62" s="146"/>
      <c r="VBM62" s="146"/>
      <c r="VBN62" s="146"/>
      <c r="VBO62" s="146"/>
      <c r="VBP62" s="146"/>
      <c r="VBQ62" s="146"/>
      <c r="VBR62" s="146"/>
      <c r="VBS62" s="146"/>
      <c r="VBT62" s="146"/>
      <c r="VBU62" s="146"/>
      <c r="VBV62" s="146"/>
      <c r="VBW62" s="146"/>
      <c r="VBX62" s="146"/>
      <c r="VBY62" s="146"/>
      <c r="VBZ62" s="146"/>
      <c r="VCA62" s="146"/>
      <c r="VCB62" s="146"/>
      <c r="VCC62" s="146"/>
      <c r="VCD62" s="146"/>
      <c r="VCE62" s="146"/>
      <c r="VCF62" s="146"/>
      <c r="VCG62" s="146"/>
      <c r="VCH62" s="146"/>
      <c r="VCI62" s="146"/>
      <c r="VCJ62" s="146"/>
      <c r="VCK62" s="146"/>
      <c r="VCL62" s="146"/>
      <c r="VCM62" s="146"/>
      <c r="VCN62" s="146"/>
      <c r="VCO62" s="146"/>
      <c r="VCP62" s="146"/>
      <c r="VCQ62" s="146"/>
      <c r="VCR62" s="146"/>
      <c r="VCS62" s="146"/>
      <c r="VCT62" s="146"/>
      <c r="VCU62" s="146"/>
      <c r="VCV62" s="146"/>
      <c r="VCW62" s="146"/>
      <c r="VCX62" s="146"/>
      <c r="VCY62" s="146"/>
      <c r="VCZ62" s="146"/>
      <c r="VDA62" s="146"/>
      <c r="VDB62" s="146"/>
      <c r="VDC62" s="146"/>
      <c r="VDD62" s="146"/>
      <c r="VDE62" s="146"/>
      <c r="VDF62" s="146"/>
      <c r="VDG62" s="146"/>
      <c r="VDH62" s="146"/>
      <c r="VDI62" s="146"/>
      <c r="VDJ62" s="146"/>
      <c r="VDK62" s="146"/>
      <c r="VDL62" s="146"/>
      <c r="VDM62" s="146"/>
      <c r="VDN62" s="146"/>
      <c r="VDO62" s="146"/>
      <c r="VDP62" s="146"/>
      <c r="VDQ62" s="146"/>
      <c r="VDR62" s="146"/>
      <c r="VDS62" s="146"/>
      <c r="VDT62" s="146"/>
      <c r="VDU62" s="146"/>
      <c r="VDV62" s="146"/>
      <c r="VDW62" s="146"/>
      <c r="VDX62" s="146"/>
      <c r="VDY62" s="146"/>
      <c r="VDZ62" s="146"/>
      <c r="VEA62" s="146"/>
      <c r="VEB62" s="146"/>
      <c r="VEC62" s="146"/>
      <c r="VED62" s="146"/>
      <c r="VEE62" s="146"/>
      <c r="VEF62" s="146"/>
      <c r="VEG62" s="146"/>
      <c r="VEH62" s="146"/>
      <c r="VEI62" s="146"/>
      <c r="VEJ62" s="146"/>
      <c r="VEK62" s="146"/>
      <c r="VEL62" s="146"/>
      <c r="VEM62" s="146"/>
      <c r="VEN62" s="146"/>
      <c r="VEO62" s="146"/>
      <c r="VEP62" s="146"/>
      <c r="VEQ62" s="146"/>
      <c r="VER62" s="146"/>
      <c r="VES62" s="146"/>
      <c r="VET62" s="146"/>
      <c r="VEU62" s="146"/>
      <c r="VEV62" s="146"/>
      <c r="VEW62" s="146"/>
      <c r="VEX62" s="146"/>
      <c r="VEY62" s="146"/>
      <c r="VEZ62" s="146"/>
      <c r="VFA62" s="146"/>
      <c r="VFB62" s="146"/>
      <c r="VFC62" s="146"/>
      <c r="VFD62" s="146"/>
      <c r="VFE62" s="146"/>
      <c r="VFF62" s="146"/>
      <c r="VFG62" s="146"/>
      <c r="VFH62" s="146"/>
      <c r="VFI62" s="146"/>
      <c r="VFJ62" s="146"/>
      <c r="VFK62" s="146"/>
      <c r="VFL62" s="146"/>
      <c r="VFM62" s="146"/>
      <c r="VFN62" s="146"/>
      <c r="VFO62" s="146"/>
      <c r="VFP62" s="146"/>
      <c r="VFQ62" s="146"/>
      <c r="VFR62" s="146"/>
      <c r="VFS62" s="146"/>
      <c r="VFT62" s="146"/>
      <c r="VFU62" s="146"/>
      <c r="VFV62" s="146"/>
      <c r="VFW62" s="146"/>
      <c r="VFX62" s="146"/>
      <c r="VFY62" s="146"/>
      <c r="VFZ62" s="146"/>
      <c r="VGA62" s="146"/>
      <c r="VGB62" s="146"/>
      <c r="VGC62" s="146"/>
      <c r="VGD62" s="146"/>
      <c r="VGE62" s="146"/>
      <c r="VGF62" s="146"/>
      <c r="VGG62" s="146"/>
      <c r="VGH62" s="146"/>
      <c r="VGI62" s="146"/>
      <c r="VGJ62" s="146"/>
      <c r="VGK62" s="146"/>
      <c r="VGL62" s="146"/>
      <c r="VGM62" s="146"/>
      <c r="VGN62" s="146"/>
      <c r="VGO62" s="146"/>
      <c r="VGP62" s="146"/>
      <c r="VGQ62" s="146"/>
      <c r="VGR62" s="146"/>
      <c r="VGS62" s="146"/>
      <c r="VGT62" s="146"/>
      <c r="VGU62" s="146"/>
      <c r="VGV62" s="146"/>
      <c r="VGW62" s="146"/>
      <c r="VGX62" s="146"/>
      <c r="VGY62" s="146"/>
      <c r="VGZ62" s="146"/>
      <c r="VHA62" s="146"/>
      <c r="VHB62" s="146"/>
      <c r="VHC62" s="146"/>
      <c r="VHD62" s="146"/>
      <c r="VHE62" s="146"/>
      <c r="VHF62" s="146"/>
      <c r="VHG62" s="146"/>
      <c r="VHH62" s="146"/>
      <c r="VHI62" s="146"/>
      <c r="VHJ62" s="146"/>
      <c r="VHK62" s="146"/>
      <c r="VHL62" s="146"/>
      <c r="VHM62" s="146"/>
      <c r="VHN62" s="146"/>
      <c r="VHO62" s="146"/>
      <c r="VHP62" s="146"/>
      <c r="VHQ62" s="146"/>
      <c r="VHR62" s="146"/>
      <c r="VHS62" s="146"/>
      <c r="VHT62" s="146"/>
      <c r="VHU62" s="146"/>
      <c r="VHV62" s="146"/>
      <c r="VHW62" s="146"/>
      <c r="VHX62" s="146"/>
      <c r="VHY62" s="146"/>
      <c r="VHZ62" s="146"/>
      <c r="VIA62" s="146"/>
      <c r="VIB62" s="146"/>
      <c r="VIC62" s="146"/>
      <c r="VID62" s="146"/>
      <c r="VIE62" s="146"/>
      <c r="VIF62" s="146"/>
      <c r="VIG62" s="146"/>
      <c r="VIH62" s="146"/>
      <c r="VII62" s="146"/>
      <c r="VIJ62" s="146"/>
      <c r="VIK62" s="146"/>
      <c r="VIL62" s="146"/>
      <c r="VIM62" s="146"/>
      <c r="VIN62" s="146"/>
      <c r="VIO62" s="146"/>
      <c r="VIP62" s="146"/>
      <c r="VIQ62" s="146"/>
      <c r="VIR62" s="146"/>
      <c r="VIS62" s="146"/>
      <c r="VIT62" s="146"/>
      <c r="VIU62" s="146"/>
      <c r="VIV62" s="146"/>
      <c r="VIW62" s="146"/>
      <c r="VIX62" s="146"/>
      <c r="VIY62" s="146"/>
      <c r="VIZ62" s="146"/>
      <c r="VJA62" s="146"/>
      <c r="VJB62" s="146"/>
      <c r="VJC62" s="146"/>
      <c r="VJD62" s="146"/>
      <c r="VJE62" s="146"/>
      <c r="VJF62" s="146"/>
      <c r="VJG62" s="146"/>
      <c r="VJH62" s="146"/>
      <c r="VJI62" s="146"/>
      <c r="VJJ62" s="146"/>
      <c r="VJK62" s="146"/>
      <c r="VJL62" s="146"/>
      <c r="VJM62" s="146"/>
      <c r="VJN62" s="146"/>
      <c r="VJO62" s="146"/>
      <c r="VJP62" s="146"/>
      <c r="VJQ62" s="146"/>
      <c r="VJR62" s="146"/>
      <c r="VJS62" s="146"/>
      <c r="VJT62" s="146"/>
      <c r="VJU62" s="146"/>
      <c r="VJV62" s="146"/>
      <c r="VJW62" s="146"/>
      <c r="VJX62" s="146"/>
      <c r="VJY62" s="146"/>
      <c r="VJZ62" s="146"/>
      <c r="VKA62" s="146"/>
      <c r="VKB62" s="146"/>
      <c r="VKC62" s="146"/>
      <c r="VKD62" s="146"/>
      <c r="VKE62" s="146"/>
      <c r="VKF62" s="146"/>
      <c r="VKG62" s="146"/>
      <c r="VKH62" s="146"/>
      <c r="VKI62" s="146"/>
      <c r="VKJ62" s="146"/>
      <c r="VKK62" s="146"/>
      <c r="VKL62" s="146"/>
      <c r="VKM62" s="146"/>
      <c r="VKN62" s="146"/>
      <c r="VKO62" s="146"/>
      <c r="VKP62" s="146"/>
      <c r="VKQ62" s="146"/>
      <c r="VKR62" s="146"/>
      <c r="VKS62" s="146"/>
      <c r="VKT62" s="146"/>
      <c r="VKU62" s="146"/>
      <c r="VKV62" s="146"/>
      <c r="VKW62" s="146"/>
      <c r="VKX62" s="146"/>
      <c r="VKY62" s="146"/>
      <c r="VKZ62" s="146"/>
      <c r="VLA62" s="146"/>
      <c r="VLB62" s="146"/>
      <c r="VLC62" s="146"/>
      <c r="VLD62" s="146"/>
      <c r="VLE62" s="146"/>
      <c r="VLF62" s="146"/>
      <c r="VLG62" s="146"/>
      <c r="VLH62" s="146"/>
      <c r="VLI62" s="146"/>
      <c r="VLJ62" s="146"/>
      <c r="VLK62" s="146"/>
      <c r="VLL62" s="146"/>
      <c r="VLM62" s="146"/>
      <c r="VLN62" s="146"/>
      <c r="VLO62" s="146"/>
      <c r="VLP62" s="146"/>
      <c r="VLQ62" s="146"/>
      <c r="VLR62" s="146"/>
      <c r="VLS62" s="146"/>
      <c r="VLT62" s="146"/>
      <c r="VLU62" s="146"/>
      <c r="VLV62" s="146"/>
      <c r="VLW62" s="146"/>
      <c r="VLX62" s="146"/>
      <c r="VLY62" s="146"/>
      <c r="VLZ62" s="146"/>
      <c r="VMA62" s="146"/>
      <c r="VMB62" s="146"/>
      <c r="VMC62" s="146"/>
      <c r="VMD62" s="146"/>
      <c r="VME62" s="146"/>
      <c r="VMF62" s="146"/>
      <c r="VMG62" s="146"/>
      <c r="VMH62" s="146"/>
      <c r="VMI62" s="146"/>
      <c r="VMJ62" s="146"/>
      <c r="VMK62" s="146"/>
      <c r="VML62" s="146"/>
      <c r="VMM62" s="146"/>
      <c r="VMN62" s="146"/>
      <c r="VMO62" s="146"/>
      <c r="VMP62" s="146"/>
      <c r="VMQ62" s="146"/>
      <c r="VMR62" s="146"/>
      <c r="VMS62" s="146"/>
      <c r="VMT62" s="146"/>
      <c r="VMU62" s="146"/>
      <c r="VMV62" s="146"/>
      <c r="VMW62" s="146"/>
      <c r="VMX62" s="146"/>
      <c r="VMY62" s="146"/>
      <c r="VMZ62" s="146"/>
      <c r="VNA62" s="146"/>
      <c r="VNB62" s="146"/>
      <c r="VNC62" s="146"/>
      <c r="VND62" s="146"/>
      <c r="VNE62" s="146"/>
      <c r="VNF62" s="146"/>
      <c r="VNG62" s="146"/>
      <c r="VNH62" s="146"/>
      <c r="VNI62" s="146"/>
      <c r="VNJ62" s="146"/>
      <c r="VNK62" s="146"/>
      <c r="VNL62" s="146"/>
      <c r="VNM62" s="146"/>
      <c r="VNN62" s="146"/>
      <c r="VNO62" s="146"/>
      <c r="VNP62" s="146"/>
      <c r="VNQ62" s="146"/>
      <c r="VNR62" s="146"/>
      <c r="VNS62" s="146"/>
      <c r="VNT62" s="146"/>
      <c r="VNU62" s="146"/>
      <c r="VNV62" s="146"/>
      <c r="VNW62" s="146"/>
      <c r="VNX62" s="146"/>
      <c r="VNY62" s="146"/>
      <c r="VNZ62" s="146"/>
      <c r="VOA62" s="146"/>
      <c r="VOB62" s="146"/>
      <c r="VOC62" s="146"/>
      <c r="VOD62" s="146"/>
      <c r="VOE62" s="146"/>
      <c r="VOF62" s="146"/>
      <c r="VOG62" s="146"/>
      <c r="VOH62" s="146"/>
      <c r="VOI62" s="146"/>
      <c r="VOJ62" s="146"/>
      <c r="VOK62" s="146"/>
      <c r="VOL62" s="146"/>
      <c r="VOM62" s="146"/>
      <c r="VON62" s="146"/>
      <c r="VOO62" s="146"/>
      <c r="VOP62" s="146"/>
      <c r="VOQ62" s="146"/>
      <c r="VOR62" s="146"/>
      <c r="VOS62" s="146"/>
      <c r="VOT62" s="146"/>
      <c r="VOU62" s="146"/>
      <c r="VOV62" s="146"/>
      <c r="VOW62" s="146"/>
      <c r="VOX62" s="146"/>
      <c r="VOY62" s="146"/>
      <c r="VOZ62" s="146"/>
      <c r="VPA62" s="146"/>
      <c r="VPB62" s="146"/>
      <c r="VPC62" s="146"/>
      <c r="VPD62" s="146"/>
      <c r="VPE62" s="146"/>
      <c r="VPF62" s="146"/>
      <c r="VPG62" s="146"/>
      <c r="VPH62" s="146"/>
      <c r="VPI62" s="146"/>
      <c r="VPJ62" s="146"/>
      <c r="VPK62" s="146"/>
      <c r="VPL62" s="146"/>
      <c r="VPM62" s="146"/>
      <c r="VPN62" s="146"/>
      <c r="VPO62" s="146"/>
      <c r="VPP62" s="146"/>
      <c r="VPQ62" s="146"/>
      <c r="VPR62" s="146"/>
      <c r="VPS62" s="146"/>
      <c r="VPT62" s="146"/>
      <c r="VPU62" s="146"/>
      <c r="VPV62" s="146"/>
      <c r="VPW62" s="146"/>
      <c r="VPX62" s="146"/>
      <c r="VPY62" s="146"/>
      <c r="VPZ62" s="146"/>
      <c r="VQA62" s="146"/>
      <c r="VQB62" s="146"/>
      <c r="VQC62" s="146"/>
      <c r="VQD62" s="146"/>
      <c r="VQE62" s="146"/>
      <c r="VQF62" s="146"/>
      <c r="VQG62" s="146"/>
      <c r="VQH62" s="146"/>
      <c r="VQI62" s="146"/>
      <c r="VQJ62" s="146"/>
      <c r="VQK62" s="146"/>
      <c r="VQL62" s="146"/>
      <c r="VQM62" s="146"/>
      <c r="VQN62" s="146"/>
      <c r="VQO62" s="146"/>
      <c r="VQP62" s="146"/>
      <c r="VQQ62" s="146"/>
      <c r="VQR62" s="146"/>
      <c r="VQS62" s="146"/>
      <c r="VQT62" s="146"/>
      <c r="VQU62" s="146"/>
      <c r="VQV62" s="146"/>
      <c r="VQW62" s="146"/>
      <c r="VQX62" s="146"/>
      <c r="VQY62" s="146"/>
      <c r="VQZ62" s="146"/>
      <c r="VRA62" s="146"/>
      <c r="VRB62" s="146"/>
      <c r="VRC62" s="146"/>
      <c r="VRD62" s="146"/>
      <c r="VRE62" s="146"/>
      <c r="VRF62" s="146"/>
      <c r="VRG62" s="146"/>
      <c r="VRH62" s="146"/>
      <c r="VRI62" s="146"/>
      <c r="VRJ62" s="146"/>
      <c r="VRK62" s="146"/>
      <c r="VRL62" s="146"/>
      <c r="VRM62" s="146"/>
      <c r="VRN62" s="146"/>
      <c r="VRO62" s="146"/>
      <c r="VRP62" s="146"/>
      <c r="VRQ62" s="146"/>
      <c r="VRR62" s="146"/>
      <c r="VRS62" s="146"/>
      <c r="VRT62" s="146"/>
      <c r="VRU62" s="146"/>
      <c r="VRV62" s="146"/>
      <c r="VRW62" s="146"/>
      <c r="VRX62" s="146"/>
      <c r="VRY62" s="146"/>
      <c r="VRZ62" s="146"/>
      <c r="VSA62" s="146"/>
      <c r="VSB62" s="146"/>
      <c r="VSC62" s="146"/>
      <c r="VSD62" s="146"/>
      <c r="VSE62" s="146"/>
      <c r="VSF62" s="146"/>
      <c r="VSG62" s="146"/>
      <c r="VSH62" s="146"/>
      <c r="VSI62" s="146"/>
      <c r="VSJ62" s="146"/>
      <c r="VSK62" s="146"/>
      <c r="VSL62" s="146"/>
      <c r="VSM62" s="146"/>
      <c r="VSN62" s="146"/>
      <c r="VSO62" s="146"/>
      <c r="VSP62" s="146"/>
      <c r="VSQ62" s="146"/>
      <c r="VSR62" s="146"/>
      <c r="VSS62" s="146"/>
      <c r="VST62" s="146"/>
      <c r="VSU62" s="146"/>
      <c r="VSV62" s="146"/>
      <c r="VSW62" s="146"/>
      <c r="VSX62" s="146"/>
      <c r="VSY62" s="146"/>
      <c r="VSZ62" s="146"/>
      <c r="VTA62" s="146"/>
      <c r="VTB62" s="146"/>
      <c r="VTC62" s="146"/>
      <c r="VTD62" s="146"/>
      <c r="VTE62" s="146"/>
      <c r="VTF62" s="146"/>
      <c r="VTG62" s="146"/>
      <c r="VTH62" s="146"/>
      <c r="VTI62" s="146"/>
      <c r="VTJ62" s="146"/>
      <c r="VTK62" s="146"/>
      <c r="VTL62" s="146"/>
      <c r="VTM62" s="146"/>
      <c r="VTN62" s="146"/>
      <c r="VTO62" s="146"/>
      <c r="VTP62" s="146"/>
      <c r="VTQ62" s="146"/>
      <c r="VTR62" s="146"/>
      <c r="VTS62" s="146"/>
      <c r="VTT62" s="146"/>
      <c r="VTU62" s="146"/>
      <c r="VTV62" s="146"/>
      <c r="VTW62" s="146"/>
      <c r="VTX62" s="146"/>
      <c r="VTY62" s="146"/>
      <c r="VTZ62" s="146"/>
      <c r="VUA62" s="146"/>
      <c r="VUB62" s="146"/>
      <c r="VUC62" s="146"/>
      <c r="VUD62" s="146"/>
      <c r="VUE62" s="146"/>
      <c r="VUF62" s="146"/>
      <c r="VUG62" s="146"/>
      <c r="VUH62" s="146"/>
      <c r="VUI62" s="146"/>
      <c r="VUJ62" s="146"/>
      <c r="VUK62" s="146"/>
      <c r="VUL62" s="146"/>
      <c r="VUM62" s="146"/>
      <c r="VUN62" s="146"/>
      <c r="VUO62" s="146"/>
      <c r="VUP62" s="146"/>
      <c r="VUQ62" s="146"/>
      <c r="VUR62" s="146"/>
      <c r="VUS62" s="146"/>
      <c r="VUT62" s="146"/>
      <c r="VUU62" s="146"/>
      <c r="VUV62" s="146"/>
      <c r="VUW62" s="146"/>
      <c r="VUX62" s="146"/>
      <c r="VUY62" s="146"/>
      <c r="VUZ62" s="146"/>
      <c r="VVA62" s="146"/>
      <c r="VVB62" s="146"/>
      <c r="VVC62" s="146"/>
      <c r="VVD62" s="146"/>
      <c r="VVE62" s="146"/>
      <c r="VVF62" s="146"/>
      <c r="VVG62" s="146"/>
      <c r="VVH62" s="146"/>
      <c r="VVI62" s="146"/>
      <c r="VVJ62" s="146"/>
      <c r="VVK62" s="146"/>
      <c r="VVL62" s="146"/>
      <c r="VVM62" s="146"/>
      <c r="VVN62" s="146"/>
      <c r="VVO62" s="146"/>
      <c r="VVP62" s="146"/>
      <c r="VVQ62" s="146"/>
      <c r="VVR62" s="146"/>
      <c r="VVS62" s="146"/>
      <c r="VVT62" s="146"/>
      <c r="VVU62" s="146"/>
      <c r="VVV62" s="146"/>
      <c r="VVW62" s="146"/>
      <c r="VVX62" s="146"/>
      <c r="VVY62" s="146"/>
      <c r="VVZ62" s="146"/>
      <c r="VWA62" s="146"/>
      <c r="VWB62" s="146"/>
      <c r="VWC62" s="146"/>
      <c r="VWD62" s="146"/>
      <c r="VWE62" s="146"/>
      <c r="VWF62" s="146"/>
      <c r="VWG62" s="146"/>
      <c r="VWH62" s="146"/>
      <c r="VWI62" s="146"/>
      <c r="VWJ62" s="146"/>
      <c r="VWK62" s="146"/>
      <c r="VWL62" s="146"/>
      <c r="VWM62" s="146"/>
      <c r="VWN62" s="146"/>
      <c r="VWO62" s="146"/>
      <c r="VWP62" s="146"/>
      <c r="VWQ62" s="146"/>
      <c r="VWR62" s="146"/>
      <c r="VWS62" s="146"/>
      <c r="VWT62" s="146"/>
      <c r="VWU62" s="146"/>
      <c r="VWV62" s="146"/>
      <c r="VWW62" s="146"/>
      <c r="VWX62" s="146"/>
      <c r="VWY62" s="146"/>
      <c r="VWZ62" s="146"/>
      <c r="VXA62" s="146"/>
      <c r="VXB62" s="146"/>
      <c r="VXC62" s="146"/>
      <c r="VXD62" s="146"/>
      <c r="VXE62" s="146"/>
      <c r="VXF62" s="146"/>
      <c r="VXG62" s="146"/>
      <c r="VXH62" s="146"/>
      <c r="VXI62" s="146"/>
      <c r="VXJ62" s="146"/>
      <c r="VXK62" s="146"/>
      <c r="VXL62" s="146"/>
      <c r="VXM62" s="146"/>
      <c r="VXN62" s="146"/>
      <c r="VXO62" s="146"/>
      <c r="VXP62" s="146"/>
      <c r="VXQ62" s="146"/>
      <c r="VXR62" s="146"/>
      <c r="VXS62" s="146"/>
      <c r="VXT62" s="146"/>
      <c r="VXU62" s="146"/>
      <c r="VXV62" s="146"/>
      <c r="VXW62" s="146"/>
      <c r="VXX62" s="146"/>
      <c r="VXY62" s="146"/>
      <c r="VXZ62" s="146"/>
      <c r="VYA62" s="146"/>
      <c r="VYB62" s="146"/>
      <c r="VYC62" s="146"/>
      <c r="VYD62" s="146"/>
      <c r="VYE62" s="146"/>
      <c r="VYF62" s="146"/>
      <c r="VYG62" s="146"/>
      <c r="VYH62" s="146"/>
      <c r="VYI62" s="146"/>
      <c r="VYJ62" s="146"/>
      <c r="VYK62" s="146"/>
      <c r="VYL62" s="146"/>
      <c r="VYM62" s="146"/>
      <c r="VYN62" s="146"/>
      <c r="VYO62" s="146"/>
      <c r="VYP62" s="146"/>
      <c r="VYQ62" s="146"/>
      <c r="VYR62" s="146"/>
      <c r="VYS62" s="146"/>
      <c r="VYT62" s="146"/>
      <c r="VYU62" s="146"/>
      <c r="VYV62" s="146"/>
      <c r="VYW62" s="146"/>
      <c r="VYX62" s="146"/>
      <c r="VYY62" s="146"/>
      <c r="VYZ62" s="146"/>
      <c r="VZA62" s="146"/>
      <c r="VZB62" s="146"/>
      <c r="VZC62" s="146"/>
      <c r="VZD62" s="146"/>
      <c r="VZE62" s="146"/>
      <c r="VZF62" s="146"/>
      <c r="VZG62" s="146"/>
      <c r="VZH62" s="146"/>
      <c r="VZI62" s="146"/>
      <c r="VZJ62" s="146"/>
      <c r="VZK62" s="146"/>
      <c r="VZL62" s="146"/>
      <c r="VZM62" s="146"/>
      <c r="VZN62" s="146"/>
      <c r="VZO62" s="146"/>
      <c r="VZP62" s="146"/>
      <c r="VZQ62" s="146"/>
      <c r="VZR62" s="146"/>
      <c r="VZS62" s="146"/>
      <c r="VZT62" s="146"/>
      <c r="VZU62" s="146"/>
      <c r="VZV62" s="146"/>
      <c r="VZW62" s="146"/>
      <c r="VZX62" s="146"/>
      <c r="VZY62" s="146"/>
      <c r="VZZ62" s="146"/>
      <c r="WAA62" s="146"/>
      <c r="WAB62" s="146"/>
      <c r="WAC62" s="146"/>
      <c r="WAD62" s="146"/>
      <c r="WAE62" s="146"/>
      <c r="WAF62" s="146"/>
      <c r="WAG62" s="146"/>
      <c r="WAH62" s="146"/>
      <c r="WAI62" s="146"/>
      <c r="WAJ62" s="146"/>
      <c r="WAK62" s="146"/>
      <c r="WAL62" s="146"/>
      <c r="WAM62" s="146"/>
      <c r="WAN62" s="146"/>
      <c r="WAO62" s="146"/>
      <c r="WAP62" s="146"/>
      <c r="WAQ62" s="146"/>
      <c r="WAR62" s="146"/>
      <c r="WAS62" s="146"/>
      <c r="WAT62" s="146"/>
      <c r="WAU62" s="146"/>
      <c r="WAV62" s="146"/>
      <c r="WAW62" s="146"/>
      <c r="WAX62" s="146"/>
      <c r="WAY62" s="146"/>
      <c r="WAZ62" s="146"/>
      <c r="WBA62" s="146"/>
      <c r="WBB62" s="146"/>
      <c r="WBC62" s="146"/>
      <c r="WBD62" s="146"/>
      <c r="WBE62" s="146"/>
      <c r="WBF62" s="146"/>
      <c r="WBG62" s="146"/>
      <c r="WBH62" s="146"/>
      <c r="WBI62" s="146"/>
      <c r="WBJ62" s="146"/>
      <c r="WBK62" s="146"/>
      <c r="WBL62" s="146"/>
      <c r="WBM62" s="146"/>
      <c r="WBN62" s="146"/>
      <c r="WBO62" s="146"/>
      <c r="WBP62" s="146"/>
      <c r="WBQ62" s="146"/>
      <c r="WBR62" s="146"/>
      <c r="WBS62" s="146"/>
      <c r="WBT62" s="146"/>
      <c r="WBU62" s="146"/>
      <c r="WBV62" s="146"/>
      <c r="WBW62" s="146"/>
      <c r="WBX62" s="146"/>
      <c r="WBY62" s="146"/>
      <c r="WBZ62" s="146"/>
      <c r="WCA62" s="146"/>
      <c r="WCB62" s="146"/>
      <c r="WCC62" s="146"/>
      <c r="WCD62" s="146"/>
      <c r="WCE62" s="146"/>
      <c r="WCF62" s="146"/>
      <c r="WCG62" s="146"/>
      <c r="WCH62" s="146"/>
      <c r="WCI62" s="146"/>
      <c r="WCJ62" s="146"/>
      <c r="WCK62" s="146"/>
      <c r="WCL62" s="146"/>
      <c r="WCM62" s="146"/>
      <c r="WCN62" s="146"/>
      <c r="WCO62" s="146"/>
      <c r="WCP62" s="146"/>
      <c r="WCQ62" s="146"/>
      <c r="WCR62" s="146"/>
      <c r="WCS62" s="146"/>
      <c r="WCT62" s="146"/>
      <c r="WCU62" s="146"/>
      <c r="WCV62" s="146"/>
      <c r="WCW62" s="146"/>
      <c r="WCX62" s="146"/>
      <c r="WCY62" s="146"/>
      <c r="WCZ62" s="146"/>
      <c r="WDA62" s="146"/>
      <c r="WDB62" s="146"/>
      <c r="WDC62" s="146"/>
      <c r="WDD62" s="146"/>
      <c r="WDE62" s="146"/>
      <c r="WDF62" s="146"/>
      <c r="WDG62" s="146"/>
      <c r="WDH62" s="146"/>
      <c r="WDI62" s="146"/>
      <c r="WDJ62" s="146"/>
      <c r="WDK62" s="146"/>
      <c r="WDL62" s="146"/>
      <c r="WDM62" s="146"/>
      <c r="WDN62" s="146"/>
      <c r="WDO62" s="146"/>
      <c r="WDP62" s="146"/>
      <c r="WDQ62" s="146"/>
      <c r="WDR62" s="146"/>
      <c r="WDS62" s="146"/>
      <c r="WDT62" s="146"/>
      <c r="WDU62" s="146"/>
      <c r="WDV62" s="146"/>
      <c r="WDW62" s="146"/>
      <c r="WDX62" s="146"/>
      <c r="WDY62" s="146"/>
      <c r="WDZ62" s="146"/>
      <c r="WEA62" s="146"/>
      <c r="WEB62" s="146"/>
      <c r="WEC62" s="146"/>
      <c r="WED62" s="146"/>
      <c r="WEE62" s="146"/>
      <c r="WEF62" s="146"/>
      <c r="WEG62" s="146"/>
      <c r="WEH62" s="146"/>
      <c r="WEI62" s="146"/>
      <c r="WEJ62" s="146"/>
      <c r="WEK62" s="146"/>
      <c r="WEL62" s="146"/>
      <c r="WEM62" s="146"/>
      <c r="WEN62" s="146"/>
      <c r="WEO62" s="146"/>
      <c r="WEP62" s="146"/>
      <c r="WEQ62" s="146"/>
      <c r="WER62" s="146"/>
      <c r="WES62" s="146"/>
      <c r="WET62" s="146"/>
      <c r="WEU62" s="146"/>
      <c r="WEV62" s="146"/>
      <c r="WEW62" s="146"/>
      <c r="WEX62" s="146"/>
      <c r="WEY62" s="146"/>
      <c r="WEZ62" s="146"/>
      <c r="WFA62" s="146"/>
      <c r="WFB62" s="146"/>
      <c r="WFC62" s="146"/>
      <c r="WFD62" s="146"/>
      <c r="WFE62" s="146"/>
      <c r="WFF62" s="146"/>
      <c r="WFG62" s="146"/>
      <c r="WFH62" s="146"/>
      <c r="WFI62" s="146"/>
      <c r="WFJ62" s="146"/>
      <c r="WFK62" s="146"/>
      <c r="WFL62" s="146"/>
      <c r="WFM62" s="146"/>
      <c r="WFN62" s="146"/>
      <c r="WFO62" s="146"/>
      <c r="WFP62" s="146"/>
      <c r="WFQ62" s="146"/>
      <c r="WFR62" s="146"/>
      <c r="WFS62" s="146"/>
      <c r="WFT62" s="146"/>
      <c r="WFU62" s="146"/>
      <c r="WFV62" s="146"/>
      <c r="WFW62" s="146"/>
      <c r="WFX62" s="146"/>
      <c r="WFY62" s="146"/>
      <c r="WFZ62" s="146"/>
      <c r="WGA62" s="146"/>
      <c r="WGB62" s="146"/>
      <c r="WGC62" s="146"/>
      <c r="WGD62" s="146"/>
      <c r="WGE62" s="146"/>
      <c r="WGF62" s="146"/>
      <c r="WGG62" s="146"/>
      <c r="WGH62" s="146"/>
      <c r="WGI62" s="146"/>
      <c r="WGJ62" s="146"/>
      <c r="WGK62" s="146"/>
      <c r="WGL62" s="146"/>
      <c r="WGM62" s="146"/>
      <c r="WGN62" s="146"/>
      <c r="WGO62" s="146"/>
      <c r="WGP62" s="146"/>
      <c r="WGQ62" s="146"/>
      <c r="WGR62" s="146"/>
      <c r="WGS62" s="146"/>
      <c r="WGT62" s="146"/>
      <c r="WGU62" s="146"/>
      <c r="WGV62" s="146"/>
      <c r="WGW62" s="146"/>
      <c r="WGX62" s="146"/>
      <c r="WGY62" s="146"/>
      <c r="WGZ62" s="146"/>
      <c r="WHA62" s="146"/>
      <c r="WHB62" s="146"/>
      <c r="WHC62" s="146"/>
      <c r="WHD62" s="146"/>
      <c r="WHE62" s="146"/>
      <c r="WHF62" s="146"/>
      <c r="WHG62" s="146"/>
      <c r="WHH62" s="146"/>
      <c r="WHI62" s="146"/>
      <c r="WHJ62" s="146"/>
      <c r="WHK62" s="146"/>
      <c r="WHL62" s="146"/>
      <c r="WHM62" s="146"/>
      <c r="WHN62" s="146"/>
      <c r="WHO62" s="146"/>
      <c r="WHP62" s="146"/>
      <c r="WHQ62" s="146"/>
      <c r="WHR62" s="146"/>
      <c r="WHS62" s="146"/>
      <c r="WHT62" s="146"/>
      <c r="WHU62" s="146"/>
      <c r="WHV62" s="146"/>
      <c r="WHW62" s="146"/>
      <c r="WHX62" s="146"/>
      <c r="WHY62" s="146"/>
      <c r="WHZ62" s="146"/>
      <c r="WIA62" s="146"/>
      <c r="WIB62" s="146"/>
      <c r="WIC62" s="146"/>
      <c r="WID62" s="146"/>
      <c r="WIE62" s="146"/>
      <c r="WIF62" s="146"/>
      <c r="WIG62" s="146"/>
      <c r="WIH62" s="146"/>
      <c r="WII62" s="146"/>
      <c r="WIJ62" s="146"/>
      <c r="WIK62" s="146"/>
      <c r="WIL62" s="146"/>
      <c r="WIM62" s="146"/>
      <c r="WIN62" s="146"/>
      <c r="WIO62" s="146"/>
      <c r="WIP62" s="146"/>
      <c r="WIQ62" s="146"/>
      <c r="WIR62" s="146"/>
      <c r="WIS62" s="146"/>
      <c r="WIT62" s="146"/>
      <c r="WIU62" s="146"/>
      <c r="WIV62" s="146"/>
      <c r="WIW62" s="146"/>
      <c r="WIX62" s="146"/>
      <c r="WIY62" s="146"/>
      <c r="WIZ62" s="146"/>
      <c r="WJA62" s="146"/>
      <c r="WJB62" s="146"/>
      <c r="WJC62" s="146"/>
      <c r="WJD62" s="146"/>
      <c r="WJE62" s="146"/>
      <c r="WJF62" s="146"/>
      <c r="WJG62" s="146"/>
      <c r="WJH62" s="146"/>
      <c r="WJI62" s="146"/>
      <c r="WJJ62" s="146"/>
      <c r="WJK62" s="146"/>
      <c r="WJL62" s="146"/>
      <c r="WJM62" s="146"/>
      <c r="WJN62" s="146"/>
      <c r="WJO62" s="146"/>
      <c r="WJP62" s="146"/>
      <c r="WJQ62" s="146"/>
      <c r="WJR62" s="146"/>
      <c r="WJS62" s="146"/>
      <c r="WJT62" s="146"/>
      <c r="WJU62" s="146"/>
      <c r="WJV62" s="146"/>
      <c r="WJW62" s="146"/>
      <c r="WJX62" s="146"/>
      <c r="WJY62" s="146"/>
      <c r="WJZ62" s="146"/>
      <c r="WKA62" s="146"/>
      <c r="WKB62" s="146"/>
      <c r="WKC62" s="146"/>
      <c r="WKD62" s="146"/>
      <c r="WKE62" s="146"/>
      <c r="WKF62" s="146"/>
      <c r="WKG62" s="146"/>
      <c r="WKH62" s="146"/>
      <c r="WKI62" s="146"/>
      <c r="WKJ62" s="146"/>
      <c r="WKK62" s="146"/>
      <c r="WKL62" s="146"/>
      <c r="WKM62" s="146"/>
      <c r="WKN62" s="146"/>
      <c r="WKO62" s="146"/>
      <c r="WKP62" s="146"/>
      <c r="WKQ62" s="146"/>
      <c r="WKR62" s="146"/>
      <c r="WKS62" s="146"/>
      <c r="WKT62" s="146"/>
      <c r="WKU62" s="146"/>
      <c r="WKV62" s="146"/>
      <c r="WKW62" s="146"/>
      <c r="WKX62" s="146"/>
      <c r="WKY62" s="146"/>
      <c r="WKZ62" s="146"/>
      <c r="WLA62" s="146"/>
      <c r="WLB62" s="146"/>
      <c r="WLC62" s="146"/>
      <c r="WLD62" s="146"/>
      <c r="WLE62" s="146"/>
      <c r="WLF62" s="146"/>
      <c r="WLG62" s="146"/>
      <c r="WLH62" s="146"/>
      <c r="WLI62" s="146"/>
      <c r="WLJ62" s="146"/>
      <c r="WLK62" s="146"/>
      <c r="WLL62" s="146"/>
      <c r="WLM62" s="146"/>
      <c r="WLN62" s="146"/>
      <c r="WLO62" s="146"/>
      <c r="WLP62" s="146"/>
      <c r="WLQ62" s="146"/>
      <c r="WLR62" s="146"/>
      <c r="WLS62" s="146"/>
      <c r="WLT62" s="146"/>
      <c r="WLU62" s="146"/>
      <c r="WLV62" s="146"/>
      <c r="WLW62" s="146"/>
      <c r="WLX62" s="146"/>
      <c r="WLY62" s="146"/>
      <c r="WLZ62" s="146"/>
      <c r="WMA62" s="146"/>
      <c r="WMB62" s="146"/>
      <c r="WMC62" s="146"/>
      <c r="WMD62" s="146"/>
      <c r="WME62" s="146"/>
      <c r="WMF62" s="146"/>
      <c r="WMG62" s="146"/>
      <c r="WMH62" s="146"/>
      <c r="WMI62" s="146"/>
      <c r="WMJ62" s="146"/>
      <c r="WMK62" s="146"/>
      <c r="WML62" s="146"/>
      <c r="WMM62" s="146"/>
      <c r="WMN62" s="146"/>
      <c r="WMO62" s="146"/>
      <c r="WMP62" s="146"/>
      <c r="WMQ62" s="146"/>
      <c r="WMR62" s="146"/>
      <c r="WMS62" s="146"/>
      <c r="WMT62" s="146"/>
      <c r="WMU62" s="146"/>
      <c r="WMV62" s="146"/>
      <c r="WMW62" s="146"/>
      <c r="WMX62" s="146"/>
      <c r="WMY62" s="146"/>
      <c r="WMZ62" s="146"/>
      <c r="WNA62" s="146"/>
      <c r="WNB62" s="146"/>
      <c r="WNC62" s="146"/>
      <c r="WND62" s="146"/>
      <c r="WNE62" s="146"/>
      <c r="WNF62" s="146"/>
      <c r="WNG62" s="146"/>
      <c r="WNH62" s="146"/>
      <c r="WNI62" s="146"/>
      <c r="WNJ62" s="146"/>
      <c r="WNK62" s="146"/>
      <c r="WNL62" s="146"/>
      <c r="WNM62" s="146"/>
      <c r="WNN62" s="146"/>
      <c r="WNO62" s="146"/>
      <c r="WNP62" s="146"/>
      <c r="WNQ62" s="146"/>
      <c r="WNR62" s="146"/>
      <c r="WNS62" s="146"/>
      <c r="WNT62" s="146"/>
      <c r="WNU62" s="146"/>
      <c r="WNV62" s="146"/>
      <c r="WNW62" s="146"/>
      <c r="WNX62" s="146"/>
      <c r="WNY62" s="146"/>
      <c r="WNZ62" s="146"/>
      <c r="WOA62" s="146"/>
      <c r="WOB62" s="146"/>
      <c r="WOC62" s="146"/>
      <c r="WOD62" s="146"/>
      <c r="WOE62" s="146"/>
      <c r="WOF62" s="146"/>
      <c r="WOG62" s="146"/>
      <c r="WOH62" s="146"/>
      <c r="WOI62" s="146"/>
      <c r="WOJ62" s="146"/>
      <c r="WOK62" s="146"/>
      <c r="WOL62" s="146"/>
      <c r="WOM62" s="146"/>
      <c r="WON62" s="146"/>
      <c r="WOO62" s="146"/>
      <c r="WOP62" s="146"/>
      <c r="WOQ62" s="146"/>
      <c r="WOR62" s="146"/>
      <c r="WOS62" s="146"/>
      <c r="WOT62" s="146"/>
      <c r="WOU62" s="146"/>
      <c r="WOV62" s="146"/>
      <c r="WOW62" s="146"/>
      <c r="WOX62" s="146"/>
      <c r="WOY62" s="146"/>
      <c r="WOZ62" s="146"/>
      <c r="WPA62" s="146"/>
      <c r="WPB62" s="146"/>
      <c r="WPC62" s="146"/>
      <c r="WPD62" s="146"/>
      <c r="WPE62" s="146"/>
      <c r="WPF62" s="146"/>
      <c r="WPG62" s="146"/>
      <c r="WPH62" s="146"/>
      <c r="WPI62" s="146"/>
      <c r="WPJ62" s="146"/>
      <c r="WPK62" s="146"/>
      <c r="WPL62" s="146"/>
      <c r="WPM62" s="146"/>
      <c r="WPN62" s="146"/>
      <c r="WPO62" s="146"/>
      <c r="WPP62" s="146"/>
      <c r="WPQ62" s="146"/>
      <c r="WPR62" s="146"/>
      <c r="WPS62" s="146"/>
      <c r="WPT62" s="146"/>
      <c r="WPU62" s="146"/>
      <c r="WPV62" s="146"/>
      <c r="WPW62" s="146"/>
      <c r="WPX62" s="146"/>
      <c r="WPY62" s="146"/>
      <c r="WPZ62" s="146"/>
      <c r="WQA62" s="146"/>
      <c r="WQB62" s="146"/>
      <c r="WQC62" s="146"/>
      <c r="WQD62" s="146"/>
      <c r="WQE62" s="146"/>
      <c r="WQF62" s="146"/>
      <c r="WQG62" s="146"/>
      <c r="WQH62" s="146"/>
      <c r="WQI62" s="146"/>
      <c r="WQJ62" s="146"/>
      <c r="WQK62" s="146"/>
      <c r="WQL62" s="146"/>
      <c r="WQM62" s="146"/>
      <c r="WQN62" s="146"/>
      <c r="WQO62" s="146"/>
      <c r="WQP62" s="146"/>
      <c r="WQQ62" s="146"/>
      <c r="WQR62" s="146"/>
      <c r="WQS62" s="146"/>
      <c r="WQT62" s="146"/>
      <c r="WQU62" s="146"/>
      <c r="WQV62" s="146"/>
      <c r="WQW62" s="146"/>
      <c r="WQX62" s="146"/>
      <c r="WQY62" s="146"/>
      <c r="WQZ62" s="146"/>
      <c r="WRA62" s="146"/>
      <c r="WRB62" s="146"/>
      <c r="WRC62" s="146"/>
      <c r="WRD62" s="146"/>
      <c r="WRE62" s="146"/>
      <c r="WRF62" s="146"/>
      <c r="WRG62" s="146"/>
      <c r="WRH62" s="146"/>
      <c r="WRI62" s="146"/>
      <c r="WRJ62" s="146"/>
      <c r="WRK62" s="146"/>
      <c r="WRL62" s="146"/>
      <c r="WRM62" s="146"/>
      <c r="WRN62" s="146"/>
      <c r="WRO62" s="146"/>
      <c r="WRP62" s="146"/>
      <c r="WRQ62" s="146"/>
      <c r="WRR62" s="146"/>
      <c r="WRS62" s="146"/>
      <c r="WRT62" s="146"/>
      <c r="WRU62" s="146"/>
      <c r="WRV62" s="146"/>
      <c r="WRW62" s="146"/>
      <c r="WRX62" s="146"/>
      <c r="WRY62" s="146"/>
      <c r="WRZ62" s="146"/>
      <c r="WSA62" s="146"/>
      <c r="WSB62" s="146"/>
      <c r="WSC62" s="146"/>
      <c r="WSD62" s="146"/>
      <c r="WSE62" s="146"/>
      <c r="WSF62" s="146"/>
      <c r="WSG62" s="146"/>
      <c r="WSH62" s="146"/>
      <c r="WSI62" s="146"/>
      <c r="WSJ62" s="146"/>
      <c r="WSK62" s="146"/>
      <c r="WSL62" s="146"/>
      <c r="WSM62" s="146"/>
      <c r="WSN62" s="146"/>
      <c r="WSO62" s="146"/>
      <c r="WSP62" s="146"/>
      <c r="WSQ62" s="146"/>
      <c r="WSR62" s="146"/>
      <c r="WSS62" s="146"/>
      <c r="WST62" s="146"/>
      <c r="WSU62" s="146"/>
      <c r="WSV62" s="146"/>
      <c r="WSW62" s="146"/>
      <c r="WSX62" s="146"/>
      <c r="WSY62" s="146"/>
      <c r="WSZ62" s="146"/>
      <c r="WTA62" s="146"/>
      <c r="WTB62" s="146"/>
      <c r="WTC62" s="146"/>
      <c r="WTD62" s="146"/>
      <c r="WTE62" s="146"/>
      <c r="WTF62" s="146"/>
      <c r="WTG62" s="146"/>
      <c r="WTH62" s="146"/>
      <c r="WTI62" s="146"/>
      <c r="WTJ62" s="146"/>
      <c r="WTK62" s="146"/>
      <c r="WTL62" s="146"/>
      <c r="WTM62" s="146"/>
      <c r="WTN62" s="146"/>
      <c r="WTO62" s="146"/>
      <c r="WTP62" s="146"/>
      <c r="WTQ62" s="146"/>
      <c r="WTR62" s="146"/>
      <c r="WTS62" s="146"/>
      <c r="WTT62" s="146"/>
      <c r="WTU62" s="146"/>
      <c r="WTV62" s="146"/>
      <c r="WTW62" s="146"/>
      <c r="WTX62" s="146"/>
      <c r="WTY62" s="146"/>
      <c r="WTZ62" s="146"/>
      <c r="WUA62" s="146"/>
      <c r="WUB62" s="146"/>
      <c r="WUC62" s="146"/>
      <c r="WUD62" s="146"/>
      <c r="WUE62" s="146"/>
      <c r="WUF62" s="146"/>
      <c r="WUG62" s="146"/>
      <c r="WUH62" s="146"/>
      <c r="WUI62" s="146"/>
      <c r="WUJ62" s="146"/>
      <c r="WUK62" s="146"/>
      <c r="WUL62" s="146"/>
      <c r="WUM62" s="146"/>
      <c r="WUN62" s="146"/>
      <c r="WUO62" s="146"/>
      <c r="WUP62" s="146"/>
      <c r="WUQ62" s="146"/>
      <c r="WUR62" s="146"/>
      <c r="WUS62" s="146"/>
      <c r="WUT62" s="146"/>
      <c r="WUU62" s="146"/>
      <c r="WUV62" s="146"/>
      <c r="WUW62" s="146"/>
      <c r="WUX62" s="146"/>
      <c r="WUY62" s="146"/>
      <c r="WUZ62" s="146"/>
      <c r="WVA62" s="146"/>
      <c r="WVB62" s="146"/>
      <c r="WVC62" s="146"/>
      <c r="WVD62" s="146"/>
      <c r="WVE62" s="146"/>
      <c r="WVF62" s="146"/>
      <c r="WVG62" s="146"/>
      <c r="WVH62" s="146"/>
      <c r="WVI62" s="146"/>
      <c r="WVJ62" s="146"/>
      <c r="WVK62" s="146"/>
      <c r="WVL62" s="146"/>
      <c r="WVM62" s="146"/>
      <c r="WVN62" s="146"/>
      <c r="WVO62" s="146"/>
      <c r="WVP62" s="146"/>
      <c r="WVQ62" s="146"/>
      <c r="WVR62" s="146"/>
      <c r="WVS62" s="146"/>
      <c r="WVT62" s="146"/>
      <c r="WVU62" s="146"/>
      <c r="WVV62" s="146"/>
      <c r="WVW62" s="146"/>
      <c r="WVX62" s="146"/>
      <c r="WVY62" s="146"/>
      <c r="WVZ62" s="146"/>
      <c r="WWA62" s="146"/>
      <c r="WWB62" s="146"/>
      <c r="WWC62" s="146"/>
      <c r="WWD62" s="146"/>
      <c r="WWE62" s="146"/>
      <c r="WWF62" s="146"/>
      <c r="WWG62" s="146"/>
      <c r="WWH62" s="146"/>
      <c r="WWI62" s="146"/>
      <c r="WWJ62" s="146"/>
      <c r="WWK62" s="146"/>
      <c r="WWL62" s="146"/>
      <c r="WWM62" s="146"/>
      <c r="WWN62" s="146"/>
      <c r="WWO62" s="146"/>
      <c r="WWP62" s="146"/>
      <c r="WWQ62" s="146"/>
      <c r="WWR62" s="146"/>
      <c r="WWS62" s="146"/>
      <c r="WWT62" s="146"/>
      <c r="WWU62" s="146"/>
      <c r="WWV62" s="146"/>
      <c r="WWW62" s="146"/>
      <c r="WWX62" s="146"/>
      <c r="WWY62" s="146"/>
      <c r="WWZ62" s="146"/>
      <c r="WXA62" s="146"/>
      <c r="WXB62" s="146"/>
      <c r="WXC62" s="146"/>
      <c r="WXD62" s="146"/>
      <c r="WXE62" s="146"/>
      <c r="WXF62" s="146"/>
      <c r="WXG62" s="146"/>
      <c r="WXH62" s="146"/>
      <c r="WXI62" s="146"/>
      <c r="WXJ62" s="146"/>
      <c r="WXK62" s="146"/>
      <c r="WXL62" s="146"/>
      <c r="WXM62" s="146"/>
      <c r="WXN62" s="146"/>
      <c r="WXO62" s="146"/>
      <c r="WXP62" s="146"/>
      <c r="WXQ62" s="146"/>
      <c r="WXR62" s="146"/>
      <c r="WXS62" s="146"/>
      <c r="WXT62" s="146"/>
      <c r="WXU62" s="146"/>
      <c r="WXV62" s="146"/>
    </row>
    <row r="63" s="89" customFormat="1" spans="1:138">
      <c r="A63" s="106" t="s">
        <v>42</v>
      </c>
      <c r="B63" s="106" t="s">
        <v>1124</v>
      </c>
      <c r="C63" s="107">
        <v>43292</v>
      </c>
      <c r="D63" s="106">
        <v>1</v>
      </c>
      <c r="E63" s="106">
        <v>1</v>
      </c>
      <c r="F63" s="108">
        <v>6400</v>
      </c>
      <c r="G63" s="109">
        <f t="shared" si="0"/>
        <v>6400</v>
      </c>
      <c r="H63" s="135">
        <v>1330209</v>
      </c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  <c r="Y63" s="143"/>
      <c r="Z63" s="143"/>
      <c r="AA63" s="143"/>
      <c r="AB63" s="143"/>
      <c r="AC63" s="143"/>
      <c r="AD63" s="143"/>
      <c r="AE63" s="143"/>
      <c r="AF63" s="143"/>
      <c r="AG63" s="143"/>
      <c r="AH63" s="143"/>
      <c r="AI63" s="143"/>
      <c r="AJ63" s="143"/>
      <c r="AK63" s="143"/>
      <c r="AL63" s="143"/>
      <c r="AM63" s="143"/>
      <c r="AN63" s="143"/>
      <c r="AO63" s="143"/>
      <c r="AP63" s="143"/>
      <c r="AQ63" s="143"/>
      <c r="AR63" s="143"/>
      <c r="AS63" s="143"/>
      <c r="AT63" s="143"/>
      <c r="AU63" s="143"/>
      <c r="AV63" s="143"/>
      <c r="AW63" s="143"/>
      <c r="AX63" s="143"/>
      <c r="AY63" s="143"/>
      <c r="AZ63" s="143"/>
      <c r="BA63" s="143"/>
      <c r="BB63" s="143"/>
      <c r="BC63" s="143"/>
      <c r="BD63" s="143"/>
      <c r="BE63" s="143"/>
      <c r="BF63" s="143"/>
      <c r="BG63" s="143"/>
      <c r="BH63" s="143"/>
      <c r="BI63" s="143"/>
      <c r="BJ63" s="143"/>
      <c r="BK63" s="143"/>
      <c r="BL63" s="143"/>
      <c r="BM63" s="143"/>
      <c r="BN63" s="143"/>
      <c r="BO63" s="143"/>
      <c r="BP63" s="143"/>
      <c r="BQ63" s="143"/>
      <c r="BR63" s="143"/>
      <c r="BS63" s="143"/>
      <c r="BT63" s="143"/>
      <c r="BU63" s="143"/>
      <c r="BV63" s="143"/>
      <c r="BW63" s="143"/>
      <c r="BX63" s="143"/>
      <c r="BY63" s="143"/>
      <c r="BZ63" s="143"/>
      <c r="CA63" s="143"/>
      <c r="CB63" s="143"/>
      <c r="CC63" s="143"/>
      <c r="CD63" s="143"/>
      <c r="CE63" s="143"/>
      <c r="CF63" s="143"/>
      <c r="CG63" s="143"/>
      <c r="CH63" s="143"/>
      <c r="CI63" s="143"/>
      <c r="CJ63" s="143"/>
      <c r="CK63" s="143"/>
      <c r="CL63" s="143"/>
      <c r="CM63" s="143"/>
      <c r="CN63" s="143"/>
      <c r="CO63" s="143"/>
      <c r="CP63" s="143"/>
      <c r="CQ63" s="143"/>
      <c r="CR63" s="143"/>
      <c r="CS63" s="143"/>
      <c r="CT63" s="143"/>
      <c r="CU63" s="143"/>
      <c r="CV63" s="143"/>
      <c r="CW63" s="143"/>
      <c r="CX63" s="143"/>
      <c r="CY63" s="143"/>
      <c r="CZ63" s="143"/>
      <c r="DA63" s="143"/>
      <c r="DB63" s="143"/>
      <c r="DC63" s="143"/>
      <c r="DD63" s="143"/>
      <c r="DE63" s="143"/>
      <c r="DF63" s="143"/>
      <c r="DG63" s="143"/>
      <c r="DH63" s="143"/>
      <c r="DI63" s="143"/>
      <c r="DJ63" s="143"/>
      <c r="DK63" s="143"/>
      <c r="DL63" s="143"/>
      <c r="DM63" s="143"/>
      <c r="DN63" s="143"/>
      <c r="DO63" s="143"/>
      <c r="DP63" s="143"/>
      <c r="DQ63" s="143"/>
      <c r="DR63" s="143"/>
      <c r="DS63" s="143"/>
      <c r="DT63" s="143"/>
      <c r="DU63" s="143"/>
      <c r="DV63" s="143"/>
      <c r="DW63" s="143"/>
      <c r="DX63" s="143"/>
      <c r="DY63" s="143"/>
      <c r="DZ63" s="143"/>
      <c r="EA63" s="143"/>
      <c r="EB63" s="143"/>
      <c r="EC63" s="143"/>
      <c r="ED63" s="143"/>
      <c r="EE63" s="143"/>
      <c r="EF63" s="143"/>
      <c r="EG63" s="143"/>
      <c r="EH63" s="143"/>
    </row>
    <row r="64" s="123" customFormat="1" spans="1:16194">
      <c r="A64" s="137" t="s">
        <v>54</v>
      </c>
      <c r="B64" s="137" t="s">
        <v>1135</v>
      </c>
      <c r="C64" s="139">
        <v>43293</v>
      </c>
      <c r="D64" s="137">
        <v>3</v>
      </c>
      <c r="E64" s="137">
        <v>1</v>
      </c>
      <c r="F64" s="140">
        <f>5200*3</f>
        <v>15600</v>
      </c>
      <c r="G64" s="141">
        <f t="shared" si="0"/>
        <v>15600</v>
      </c>
      <c r="H64" s="142">
        <v>1299454</v>
      </c>
      <c r="I64" s="144" t="s">
        <v>1136</v>
      </c>
      <c r="J64" s="145"/>
      <c r="K64" s="145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5"/>
      <c r="AN64" s="145"/>
      <c r="AO64" s="145"/>
      <c r="AP64" s="145"/>
      <c r="AQ64" s="145"/>
      <c r="AR64" s="145"/>
      <c r="AS64" s="145"/>
      <c r="AT64" s="145"/>
      <c r="AU64" s="145"/>
      <c r="AV64" s="145"/>
      <c r="AW64" s="145"/>
      <c r="AX64" s="145"/>
      <c r="AY64" s="145"/>
      <c r="AZ64" s="145"/>
      <c r="BA64" s="145"/>
      <c r="BB64" s="145"/>
      <c r="BC64" s="145"/>
      <c r="BD64" s="145"/>
      <c r="BE64" s="145"/>
      <c r="BF64" s="145"/>
      <c r="BG64" s="145"/>
      <c r="BH64" s="145"/>
      <c r="BI64" s="145"/>
      <c r="BJ64" s="145"/>
      <c r="BK64" s="145"/>
      <c r="BL64" s="145"/>
      <c r="BM64" s="145"/>
      <c r="BN64" s="145"/>
      <c r="BO64" s="145"/>
      <c r="BP64" s="145"/>
      <c r="BQ64" s="145"/>
      <c r="BR64" s="145"/>
      <c r="BS64" s="145"/>
      <c r="BT64" s="145"/>
      <c r="BU64" s="145"/>
      <c r="BV64" s="145"/>
      <c r="BW64" s="145"/>
      <c r="BX64" s="145"/>
      <c r="BY64" s="145"/>
      <c r="BZ64" s="145"/>
      <c r="CA64" s="145"/>
      <c r="CB64" s="145"/>
      <c r="CC64" s="145"/>
      <c r="CD64" s="145"/>
      <c r="CE64" s="145"/>
      <c r="CF64" s="145"/>
      <c r="CG64" s="145"/>
      <c r="CH64" s="145"/>
      <c r="CI64" s="145"/>
      <c r="CJ64" s="145"/>
      <c r="CK64" s="145"/>
      <c r="CL64" s="145"/>
      <c r="CM64" s="145"/>
      <c r="CN64" s="145"/>
      <c r="CO64" s="145"/>
      <c r="CP64" s="145"/>
      <c r="CQ64" s="145"/>
      <c r="CR64" s="145"/>
      <c r="CS64" s="145"/>
      <c r="CT64" s="145"/>
      <c r="CU64" s="145"/>
      <c r="CV64" s="145"/>
      <c r="CW64" s="145"/>
      <c r="CX64" s="145"/>
      <c r="CY64" s="145"/>
      <c r="CZ64" s="145"/>
      <c r="DA64" s="145"/>
      <c r="DB64" s="145"/>
      <c r="DC64" s="145"/>
      <c r="DD64" s="145"/>
      <c r="DE64" s="145"/>
      <c r="DF64" s="145"/>
      <c r="DG64" s="145"/>
      <c r="DH64" s="145"/>
      <c r="DI64" s="145"/>
      <c r="DJ64" s="145"/>
      <c r="DK64" s="145"/>
      <c r="DL64" s="145"/>
      <c r="DM64" s="145"/>
      <c r="DN64" s="145"/>
      <c r="DO64" s="145"/>
      <c r="DP64" s="145"/>
      <c r="DQ64" s="145"/>
      <c r="DR64" s="145"/>
      <c r="DS64" s="145"/>
      <c r="DT64" s="145"/>
      <c r="DU64" s="145"/>
      <c r="DV64" s="145"/>
      <c r="DW64" s="145"/>
      <c r="DX64" s="145"/>
      <c r="DY64" s="145"/>
      <c r="DZ64" s="145"/>
      <c r="EA64" s="145"/>
      <c r="EB64" s="145"/>
      <c r="EC64" s="145"/>
      <c r="ED64" s="145"/>
      <c r="EE64" s="145"/>
      <c r="EF64" s="145"/>
      <c r="EG64" s="145"/>
      <c r="EH64" s="145"/>
      <c r="EI64" s="148"/>
      <c r="EJ64" s="148"/>
      <c r="EK64" s="148"/>
      <c r="EL64" s="148"/>
      <c r="EM64" s="148"/>
      <c r="EN64" s="148"/>
      <c r="EO64" s="148"/>
      <c r="EP64" s="148"/>
      <c r="EQ64" s="148"/>
      <c r="ER64" s="148"/>
      <c r="ES64" s="148"/>
      <c r="ET64" s="148"/>
      <c r="EU64" s="148"/>
      <c r="EV64" s="148"/>
      <c r="EW64" s="148"/>
      <c r="EX64" s="148"/>
      <c r="EY64" s="148"/>
      <c r="EZ64" s="148"/>
      <c r="FA64" s="148"/>
      <c r="FB64" s="148"/>
      <c r="FC64" s="148"/>
      <c r="FD64" s="148"/>
      <c r="FE64" s="148"/>
      <c r="FF64" s="148"/>
      <c r="FG64" s="148"/>
      <c r="FH64" s="148"/>
      <c r="FI64" s="148"/>
      <c r="FJ64" s="148"/>
      <c r="FK64" s="148"/>
      <c r="FL64" s="148"/>
      <c r="FM64" s="148"/>
      <c r="FN64" s="148"/>
      <c r="FO64" s="148"/>
      <c r="FP64" s="148"/>
      <c r="FQ64" s="148"/>
      <c r="FR64" s="148"/>
      <c r="FS64" s="148"/>
      <c r="FT64" s="148"/>
      <c r="FU64" s="148"/>
      <c r="FV64" s="148"/>
      <c r="FW64" s="148"/>
      <c r="FX64" s="148"/>
      <c r="FY64" s="148"/>
      <c r="FZ64" s="148"/>
      <c r="GA64" s="148"/>
      <c r="GB64" s="148"/>
      <c r="GC64" s="148"/>
      <c r="GD64" s="148"/>
      <c r="GE64" s="148"/>
      <c r="GF64" s="148"/>
      <c r="GG64" s="148"/>
      <c r="GH64" s="148"/>
      <c r="GI64" s="148"/>
      <c r="GJ64" s="148"/>
      <c r="GK64" s="148"/>
      <c r="GL64" s="148"/>
      <c r="GM64" s="148"/>
      <c r="GN64" s="148"/>
      <c r="GO64" s="148"/>
      <c r="GP64" s="148"/>
      <c r="GQ64" s="148"/>
      <c r="GR64" s="148"/>
      <c r="GS64" s="148"/>
      <c r="GT64" s="148"/>
      <c r="GU64" s="148"/>
      <c r="GV64" s="148"/>
      <c r="GW64" s="148"/>
      <c r="GX64" s="148"/>
      <c r="GY64" s="148"/>
      <c r="GZ64" s="148"/>
      <c r="HA64" s="148"/>
      <c r="HB64" s="148"/>
      <c r="HC64" s="148"/>
      <c r="HD64" s="148"/>
      <c r="HE64" s="148"/>
      <c r="HF64" s="148"/>
      <c r="HG64" s="148"/>
      <c r="HH64" s="148"/>
      <c r="HI64" s="148"/>
      <c r="HJ64" s="148"/>
      <c r="HK64" s="148"/>
      <c r="HL64" s="148"/>
      <c r="HM64" s="148"/>
      <c r="HN64" s="148"/>
      <c r="HO64" s="148"/>
      <c r="HP64" s="148"/>
      <c r="HQ64" s="148"/>
      <c r="HR64" s="148"/>
      <c r="HS64" s="148"/>
      <c r="HT64" s="148"/>
      <c r="HU64" s="148"/>
      <c r="HV64" s="148"/>
      <c r="HW64" s="148"/>
      <c r="HX64" s="148"/>
      <c r="HY64" s="148"/>
      <c r="HZ64" s="148"/>
      <c r="IA64" s="148"/>
      <c r="IB64" s="148"/>
      <c r="IC64" s="148"/>
      <c r="ID64" s="148"/>
      <c r="IE64" s="148"/>
      <c r="IF64" s="148"/>
      <c r="IG64" s="148"/>
      <c r="IH64" s="148"/>
      <c r="II64" s="148"/>
      <c r="IJ64" s="148"/>
      <c r="IK64" s="148"/>
      <c r="IL64" s="148"/>
      <c r="IM64" s="148"/>
      <c r="IN64" s="148"/>
      <c r="IO64" s="148"/>
      <c r="IP64" s="148"/>
      <c r="IQ64" s="148"/>
      <c r="IR64" s="148"/>
      <c r="IS64" s="148"/>
      <c r="IT64" s="148"/>
      <c r="IU64" s="148"/>
      <c r="IV64" s="148"/>
      <c r="IW64" s="148"/>
      <c r="IX64" s="148"/>
      <c r="IY64" s="148"/>
      <c r="IZ64" s="148"/>
      <c r="JA64" s="148"/>
      <c r="JB64" s="148"/>
      <c r="JC64" s="148"/>
      <c r="JD64" s="148"/>
      <c r="JE64" s="148"/>
      <c r="JF64" s="148"/>
      <c r="JG64" s="148"/>
      <c r="JH64" s="148"/>
      <c r="JI64" s="148"/>
      <c r="JJ64" s="148"/>
      <c r="JK64" s="148"/>
      <c r="JL64" s="148"/>
      <c r="JM64" s="148"/>
      <c r="JN64" s="148"/>
      <c r="JO64" s="148"/>
      <c r="JP64" s="148"/>
      <c r="JQ64" s="148"/>
      <c r="JR64" s="148"/>
      <c r="JS64" s="148"/>
      <c r="JT64" s="148"/>
      <c r="JU64" s="148"/>
      <c r="JV64" s="148"/>
      <c r="JW64" s="148"/>
      <c r="JX64" s="148"/>
      <c r="JY64" s="148"/>
      <c r="JZ64" s="148"/>
      <c r="KA64" s="148"/>
      <c r="KB64" s="148"/>
      <c r="KC64" s="148"/>
      <c r="KD64" s="148"/>
      <c r="KE64" s="148"/>
      <c r="KF64" s="148"/>
      <c r="KG64" s="148"/>
      <c r="KH64" s="148"/>
      <c r="KI64" s="148"/>
      <c r="KJ64" s="148"/>
      <c r="KK64" s="148"/>
      <c r="KL64" s="148"/>
      <c r="KM64" s="148"/>
      <c r="KN64" s="148"/>
      <c r="KO64" s="148"/>
      <c r="KP64" s="148"/>
      <c r="KQ64" s="148"/>
      <c r="KR64" s="148"/>
      <c r="KS64" s="148"/>
      <c r="KT64" s="148"/>
      <c r="KU64" s="148"/>
      <c r="KV64" s="148"/>
      <c r="KW64" s="148"/>
      <c r="KX64" s="148"/>
      <c r="KY64" s="148"/>
      <c r="KZ64" s="148"/>
      <c r="LA64" s="148"/>
      <c r="LB64" s="148"/>
      <c r="LC64" s="148"/>
      <c r="LD64" s="148"/>
      <c r="LE64" s="148"/>
      <c r="LF64" s="148"/>
      <c r="LG64" s="148"/>
      <c r="LH64" s="148"/>
      <c r="LI64" s="148"/>
      <c r="LJ64" s="148"/>
      <c r="LK64" s="148"/>
      <c r="LL64" s="148"/>
      <c r="LM64" s="148"/>
      <c r="LN64" s="148"/>
      <c r="LO64" s="148"/>
      <c r="LP64" s="148"/>
      <c r="LQ64" s="148"/>
      <c r="LR64" s="148"/>
      <c r="LS64" s="148"/>
      <c r="LT64" s="148"/>
      <c r="LU64" s="148"/>
      <c r="LV64" s="148"/>
      <c r="LW64" s="148"/>
      <c r="LX64" s="148"/>
      <c r="LY64" s="148"/>
      <c r="LZ64" s="148"/>
      <c r="MA64" s="148"/>
      <c r="MB64" s="148"/>
      <c r="MC64" s="148"/>
      <c r="MD64" s="148"/>
      <c r="ME64" s="148"/>
      <c r="MF64" s="148"/>
      <c r="MG64" s="148"/>
      <c r="MH64" s="148"/>
      <c r="MI64" s="148"/>
      <c r="MJ64" s="148"/>
      <c r="MK64" s="148"/>
      <c r="ML64" s="148"/>
      <c r="MM64" s="148"/>
      <c r="MN64" s="148"/>
      <c r="MO64" s="148"/>
      <c r="MP64" s="148"/>
      <c r="MQ64" s="148"/>
      <c r="MR64" s="148"/>
      <c r="MS64" s="148"/>
      <c r="MT64" s="148"/>
      <c r="MU64" s="148"/>
      <c r="MV64" s="148"/>
      <c r="MW64" s="148"/>
      <c r="MX64" s="148"/>
      <c r="MY64" s="148"/>
      <c r="MZ64" s="148"/>
      <c r="NA64" s="148"/>
      <c r="NB64" s="148"/>
      <c r="NC64" s="148"/>
      <c r="ND64" s="148"/>
      <c r="NE64" s="148"/>
      <c r="NF64" s="148"/>
      <c r="NG64" s="148"/>
      <c r="NH64" s="148"/>
      <c r="NI64" s="148"/>
      <c r="NJ64" s="148"/>
      <c r="NK64" s="148"/>
      <c r="NL64" s="148"/>
      <c r="NM64" s="148"/>
      <c r="NN64" s="148"/>
      <c r="NO64" s="148"/>
      <c r="NP64" s="148"/>
      <c r="NQ64" s="148"/>
      <c r="NR64" s="148"/>
      <c r="NS64" s="148"/>
      <c r="NT64" s="148"/>
      <c r="NU64" s="148"/>
      <c r="NV64" s="148"/>
      <c r="NW64" s="148"/>
      <c r="NX64" s="148"/>
      <c r="NY64" s="148"/>
      <c r="NZ64" s="148"/>
      <c r="OA64" s="148"/>
      <c r="OB64" s="148"/>
      <c r="OC64" s="148"/>
      <c r="OD64" s="148"/>
      <c r="OE64" s="148"/>
      <c r="OF64" s="148"/>
      <c r="OG64" s="148"/>
      <c r="OH64" s="148"/>
      <c r="OI64" s="148"/>
      <c r="OJ64" s="148"/>
      <c r="OK64" s="148"/>
      <c r="OL64" s="148"/>
      <c r="OM64" s="148"/>
      <c r="ON64" s="148"/>
      <c r="OO64" s="148"/>
      <c r="OP64" s="148"/>
      <c r="OQ64" s="148"/>
      <c r="OR64" s="148"/>
      <c r="OS64" s="148"/>
      <c r="OT64" s="148"/>
      <c r="OU64" s="148"/>
      <c r="OV64" s="148"/>
      <c r="OW64" s="148"/>
      <c r="OX64" s="148"/>
      <c r="OY64" s="148"/>
      <c r="OZ64" s="148"/>
      <c r="PA64" s="148"/>
      <c r="PB64" s="148"/>
      <c r="PC64" s="148"/>
      <c r="PD64" s="148"/>
      <c r="PE64" s="148"/>
      <c r="PF64" s="148"/>
      <c r="PG64" s="148"/>
      <c r="PH64" s="148"/>
      <c r="PI64" s="148"/>
      <c r="PJ64" s="148"/>
      <c r="PK64" s="148"/>
      <c r="PL64" s="148"/>
      <c r="PM64" s="148"/>
      <c r="PN64" s="148"/>
      <c r="PO64" s="148"/>
      <c r="PP64" s="148"/>
      <c r="PQ64" s="148"/>
      <c r="PR64" s="148"/>
      <c r="PS64" s="148"/>
      <c r="PT64" s="148"/>
      <c r="PU64" s="148"/>
      <c r="PV64" s="148"/>
      <c r="PW64" s="148"/>
      <c r="PX64" s="148"/>
      <c r="PY64" s="148"/>
      <c r="PZ64" s="148"/>
      <c r="QA64" s="148"/>
      <c r="QB64" s="148"/>
      <c r="QC64" s="148"/>
      <c r="QD64" s="148"/>
      <c r="QE64" s="148"/>
      <c r="QF64" s="148"/>
      <c r="QG64" s="148"/>
      <c r="QH64" s="148"/>
      <c r="QI64" s="148"/>
      <c r="QJ64" s="148"/>
      <c r="QK64" s="148"/>
      <c r="QL64" s="148"/>
      <c r="QM64" s="148"/>
      <c r="QN64" s="148"/>
      <c r="QO64" s="148"/>
      <c r="QP64" s="148"/>
      <c r="QQ64" s="148"/>
      <c r="QR64" s="148"/>
      <c r="QS64" s="148"/>
      <c r="QT64" s="148"/>
      <c r="QU64" s="148"/>
      <c r="QV64" s="148"/>
      <c r="QW64" s="148"/>
      <c r="QX64" s="148"/>
      <c r="QY64" s="148"/>
      <c r="QZ64" s="148"/>
      <c r="RA64" s="148"/>
      <c r="RB64" s="148"/>
      <c r="RC64" s="148"/>
      <c r="RD64" s="148"/>
      <c r="RE64" s="148"/>
      <c r="RF64" s="148"/>
      <c r="RG64" s="148"/>
      <c r="RH64" s="148"/>
      <c r="RI64" s="148"/>
      <c r="RJ64" s="148"/>
      <c r="RK64" s="148"/>
      <c r="RL64" s="148"/>
      <c r="RM64" s="148"/>
      <c r="RN64" s="148"/>
      <c r="RO64" s="148"/>
      <c r="RP64" s="148"/>
      <c r="RQ64" s="148"/>
      <c r="RR64" s="148"/>
      <c r="RS64" s="148"/>
      <c r="RT64" s="148"/>
      <c r="RU64" s="148"/>
      <c r="RV64" s="148"/>
      <c r="RW64" s="148"/>
      <c r="RX64" s="148"/>
      <c r="RY64" s="148"/>
      <c r="RZ64" s="148"/>
      <c r="SA64" s="148"/>
      <c r="SB64" s="148"/>
      <c r="SC64" s="148"/>
      <c r="SD64" s="148"/>
      <c r="SE64" s="148"/>
      <c r="SF64" s="148"/>
      <c r="SG64" s="148"/>
      <c r="SH64" s="148"/>
      <c r="SI64" s="148"/>
      <c r="SJ64" s="148"/>
      <c r="SK64" s="148"/>
      <c r="SL64" s="148"/>
      <c r="SM64" s="148"/>
      <c r="SN64" s="148"/>
      <c r="SO64" s="148"/>
      <c r="SP64" s="148"/>
      <c r="SQ64" s="148"/>
      <c r="SR64" s="148"/>
      <c r="SS64" s="148"/>
      <c r="ST64" s="148"/>
      <c r="SU64" s="148"/>
      <c r="SV64" s="148"/>
      <c r="SW64" s="148"/>
      <c r="SX64" s="148"/>
      <c r="SY64" s="148"/>
      <c r="SZ64" s="148"/>
      <c r="TA64" s="148"/>
      <c r="TB64" s="148"/>
      <c r="TC64" s="148"/>
      <c r="TD64" s="148"/>
      <c r="TE64" s="148"/>
      <c r="TF64" s="148"/>
      <c r="TG64" s="148"/>
      <c r="TH64" s="148"/>
      <c r="TI64" s="148"/>
      <c r="TJ64" s="148"/>
      <c r="TK64" s="148"/>
      <c r="TL64" s="148"/>
      <c r="TM64" s="148"/>
      <c r="TN64" s="148"/>
      <c r="TO64" s="148"/>
      <c r="TP64" s="148"/>
      <c r="TQ64" s="148"/>
      <c r="TR64" s="148"/>
      <c r="TS64" s="148"/>
      <c r="TT64" s="148"/>
      <c r="TU64" s="148"/>
      <c r="TV64" s="148"/>
      <c r="TW64" s="148"/>
      <c r="TX64" s="148"/>
      <c r="TY64" s="148"/>
      <c r="TZ64" s="148"/>
      <c r="UA64" s="148"/>
      <c r="UB64" s="148"/>
      <c r="UC64" s="148"/>
      <c r="UD64" s="148"/>
      <c r="UE64" s="148"/>
      <c r="UF64" s="148"/>
      <c r="UG64" s="148"/>
      <c r="UH64" s="148"/>
      <c r="UI64" s="148"/>
      <c r="UJ64" s="148"/>
      <c r="UK64" s="148"/>
      <c r="UL64" s="148"/>
      <c r="UM64" s="148"/>
      <c r="UN64" s="148"/>
      <c r="UO64" s="148"/>
      <c r="UP64" s="148"/>
      <c r="UQ64" s="148"/>
      <c r="UR64" s="148"/>
      <c r="US64" s="148"/>
      <c r="UT64" s="148"/>
      <c r="UU64" s="148"/>
      <c r="UV64" s="148"/>
      <c r="UW64" s="148"/>
      <c r="UX64" s="148"/>
      <c r="UY64" s="148"/>
      <c r="UZ64" s="148"/>
      <c r="VA64" s="148"/>
      <c r="VB64" s="148"/>
      <c r="VC64" s="148"/>
      <c r="VD64" s="148"/>
      <c r="VE64" s="148"/>
      <c r="VF64" s="148"/>
      <c r="VG64" s="148"/>
      <c r="VH64" s="148"/>
      <c r="VI64" s="148"/>
      <c r="VJ64" s="148"/>
      <c r="VK64" s="148"/>
      <c r="VL64" s="148"/>
      <c r="VM64" s="148"/>
      <c r="VN64" s="148"/>
      <c r="VO64" s="148"/>
      <c r="VP64" s="148"/>
      <c r="VQ64" s="148"/>
      <c r="VR64" s="148"/>
      <c r="VS64" s="148"/>
      <c r="VT64" s="148"/>
      <c r="VU64" s="148"/>
      <c r="VV64" s="148"/>
      <c r="VW64" s="148"/>
      <c r="VX64" s="148"/>
      <c r="VY64" s="148"/>
      <c r="VZ64" s="148"/>
      <c r="WA64" s="148"/>
      <c r="WB64" s="148"/>
      <c r="WC64" s="148"/>
      <c r="WD64" s="148"/>
      <c r="WE64" s="148"/>
      <c r="WF64" s="148"/>
      <c r="WG64" s="148"/>
      <c r="WH64" s="148"/>
      <c r="WI64" s="148"/>
      <c r="WJ64" s="148"/>
      <c r="WK64" s="148"/>
      <c r="WL64" s="148"/>
      <c r="WM64" s="148"/>
      <c r="WN64" s="148"/>
      <c r="WO64" s="148"/>
      <c r="WP64" s="148"/>
      <c r="WQ64" s="148"/>
      <c r="WR64" s="148"/>
      <c r="WS64" s="148"/>
      <c r="WT64" s="148"/>
      <c r="WU64" s="148"/>
      <c r="WV64" s="148"/>
      <c r="WW64" s="148"/>
      <c r="WX64" s="148"/>
      <c r="WY64" s="148"/>
      <c r="WZ64" s="148"/>
      <c r="XA64" s="148"/>
      <c r="XB64" s="148"/>
      <c r="XC64" s="148"/>
      <c r="XD64" s="148"/>
      <c r="XE64" s="148"/>
      <c r="XF64" s="148"/>
      <c r="XG64" s="148"/>
      <c r="XH64" s="148"/>
      <c r="XI64" s="148"/>
      <c r="XJ64" s="148"/>
      <c r="XK64" s="148"/>
      <c r="XL64" s="148"/>
      <c r="XM64" s="148"/>
      <c r="XN64" s="148"/>
      <c r="XO64" s="148"/>
      <c r="XP64" s="148"/>
      <c r="XQ64" s="148"/>
      <c r="XR64" s="148"/>
      <c r="XS64" s="148"/>
      <c r="XT64" s="148"/>
      <c r="XU64" s="148"/>
      <c r="XV64" s="148"/>
      <c r="XW64" s="148"/>
      <c r="XX64" s="148"/>
      <c r="XY64" s="148"/>
      <c r="XZ64" s="148"/>
      <c r="YA64" s="148"/>
      <c r="YB64" s="148"/>
      <c r="YC64" s="148"/>
      <c r="YD64" s="148"/>
      <c r="YE64" s="148"/>
      <c r="YF64" s="148"/>
      <c r="YG64" s="148"/>
      <c r="YH64" s="148"/>
      <c r="YI64" s="148"/>
      <c r="YJ64" s="148"/>
      <c r="YK64" s="148"/>
      <c r="YL64" s="148"/>
      <c r="YM64" s="148"/>
      <c r="YN64" s="148"/>
      <c r="YO64" s="148"/>
      <c r="YP64" s="148"/>
      <c r="YQ64" s="148"/>
      <c r="YR64" s="148"/>
      <c r="YS64" s="148"/>
      <c r="YT64" s="148"/>
      <c r="YU64" s="148"/>
      <c r="YV64" s="148"/>
      <c r="YW64" s="148"/>
      <c r="YX64" s="148"/>
      <c r="YY64" s="148"/>
      <c r="YZ64" s="148"/>
      <c r="ZA64" s="148"/>
      <c r="ZB64" s="148"/>
      <c r="ZC64" s="148"/>
      <c r="ZD64" s="148"/>
      <c r="ZE64" s="148"/>
      <c r="ZF64" s="148"/>
      <c r="ZG64" s="148"/>
      <c r="ZH64" s="148"/>
      <c r="ZI64" s="148"/>
      <c r="ZJ64" s="148"/>
      <c r="ZK64" s="148"/>
      <c r="ZL64" s="148"/>
      <c r="ZM64" s="148"/>
      <c r="ZN64" s="148"/>
      <c r="ZO64" s="148"/>
      <c r="ZP64" s="148"/>
      <c r="ZQ64" s="148"/>
      <c r="ZR64" s="148"/>
      <c r="ZS64" s="148"/>
      <c r="ZT64" s="148"/>
      <c r="ZU64" s="148"/>
      <c r="ZV64" s="148"/>
      <c r="ZW64" s="148"/>
      <c r="ZX64" s="148"/>
      <c r="ZY64" s="148"/>
      <c r="ZZ64" s="148"/>
      <c r="AAA64" s="148"/>
      <c r="AAB64" s="148"/>
      <c r="AAC64" s="148"/>
      <c r="AAD64" s="148"/>
      <c r="AAE64" s="148"/>
      <c r="AAF64" s="148"/>
      <c r="AAG64" s="148"/>
      <c r="AAH64" s="148"/>
      <c r="AAI64" s="148"/>
      <c r="AAJ64" s="148"/>
      <c r="AAK64" s="148"/>
      <c r="AAL64" s="148"/>
      <c r="AAM64" s="148"/>
      <c r="AAN64" s="148"/>
      <c r="AAO64" s="148"/>
      <c r="AAP64" s="148"/>
      <c r="AAQ64" s="148"/>
      <c r="AAR64" s="148"/>
      <c r="AAS64" s="148"/>
      <c r="AAT64" s="148"/>
      <c r="AAU64" s="148"/>
      <c r="AAV64" s="148"/>
      <c r="AAW64" s="148"/>
      <c r="AAX64" s="148"/>
      <c r="AAY64" s="148"/>
      <c r="AAZ64" s="148"/>
      <c r="ABA64" s="148"/>
      <c r="ABB64" s="148"/>
      <c r="ABC64" s="148"/>
      <c r="ABD64" s="148"/>
      <c r="ABE64" s="148"/>
      <c r="ABF64" s="148"/>
      <c r="ABG64" s="148"/>
      <c r="ABH64" s="148"/>
      <c r="ABI64" s="148"/>
      <c r="ABJ64" s="148"/>
      <c r="ABK64" s="148"/>
      <c r="ABL64" s="148"/>
      <c r="ABM64" s="148"/>
      <c r="ABN64" s="148"/>
      <c r="ABO64" s="148"/>
      <c r="ABP64" s="148"/>
      <c r="ABQ64" s="148"/>
      <c r="ABR64" s="148"/>
      <c r="ABS64" s="148"/>
      <c r="ABT64" s="148"/>
      <c r="ABU64" s="148"/>
      <c r="ABV64" s="148"/>
      <c r="ABW64" s="148"/>
      <c r="ABX64" s="148"/>
      <c r="ABY64" s="148"/>
      <c r="ABZ64" s="148"/>
      <c r="ACA64" s="148"/>
      <c r="ACB64" s="148"/>
      <c r="ACC64" s="148"/>
      <c r="ACD64" s="148"/>
      <c r="ACE64" s="148"/>
      <c r="ACF64" s="148"/>
      <c r="ACG64" s="148"/>
      <c r="ACH64" s="148"/>
      <c r="ACI64" s="148"/>
      <c r="ACJ64" s="148"/>
      <c r="ACK64" s="148"/>
      <c r="ACL64" s="148"/>
      <c r="ACM64" s="148"/>
      <c r="ACN64" s="148"/>
      <c r="ACO64" s="148"/>
      <c r="ACP64" s="148"/>
      <c r="ACQ64" s="148"/>
      <c r="ACR64" s="148"/>
      <c r="ACS64" s="148"/>
      <c r="ACT64" s="148"/>
      <c r="ACU64" s="148"/>
      <c r="ACV64" s="148"/>
      <c r="ACW64" s="148"/>
      <c r="ACX64" s="148"/>
      <c r="ACY64" s="148"/>
      <c r="ACZ64" s="148"/>
      <c r="ADA64" s="148"/>
      <c r="ADB64" s="148"/>
      <c r="ADC64" s="148"/>
      <c r="ADD64" s="148"/>
      <c r="ADE64" s="148"/>
      <c r="ADF64" s="148"/>
      <c r="ADG64" s="148"/>
      <c r="ADH64" s="148"/>
      <c r="ADI64" s="148"/>
      <c r="ADJ64" s="148"/>
      <c r="ADK64" s="148"/>
      <c r="ADL64" s="148"/>
      <c r="ADM64" s="148"/>
      <c r="ADN64" s="148"/>
      <c r="ADO64" s="148"/>
      <c r="ADP64" s="148"/>
      <c r="ADQ64" s="148"/>
      <c r="ADR64" s="148"/>
      <c r="ADS64" s="148"/>
      <c r="ADT64" s="148"/>
      <c r="ADU64" s="148"/>
      <c r="ADV64" s="148"/>
      <c r="ADW64" s="148"/>
      <c r="ADX64" s="148"/>
      <c r="ADY64" s="148"/>
      <c r="ADZ64" s="148"/>
      <c r="AEA64" s="148"/>
      <c r="AEB64" s="148"/>
      <c r="AEC64" s="148"/>
      <c r="AED64" s="148"/>
      <c r="AEE64" s="148"/>
      <c r="AEF64" s="148"/>
      <c r="AEG64" s="148"/>
      <c r="AEH64" s="148"/>
      <c r="AEI64" s="148"/>
      <c r="AEJ64" s="148"/>
      <c r="AEK64" s="148"/>
      <c r="AEL64" s="148"/>
      <c r="AEM64" s="148"/>
      <c r="AEN64" s="148"/>
      <c r="AEO64" s="148"/>
      <c r="AEP64" s="148"/>
      <c r="AEQ64" s="148"/>
      <c r="AER64" s="148"/>
      <c r="AES64" s="148"/>
      <c r="AET64" s="148"/>
      <c r="AEU64" s="148"/>
      <c r="AEV64" s="148"/>
      <c r="AEW64" s="148"/>
      <c r="AEX64" s="148"/>
      <c r="AEY64" s="148"/>
      <c r="AEZ64" s="148"/>
      <c r="AFA64" s="148"/>
      <c r="AFB64" s="148"/>
      <c r="AFC64" s="148"/>
      <c r="AFD64" s="148"/>
      <c r="AFE64" s="148"/>
      <c r="AFF64" s="148"/>
      <c r="AFG64" s="148"/>
      <c r="AFH64" s="148"/>
      <c r="AFI64" s="148"/>
      <c r="AFJ64" s="148"/>
      <c r="AFK64" s="148"/>
      <c r="AFL64" s="148"/>
      <c r="AFM64" s="148"/>
      <c r="AFN64" s="148"/>
      <c r="AFO64" s="148"/>
      <c r="AFP64" s="148"/>
      <c r="AFQ64" s="148"/>
      <c r="AFR64" s="148"/>
      <c r="AFS64" s="148"/>
      <c r="AFT64" s="148"/>
      <c r="AFU64" s="148"/>
      <c r="AFV64" s="148"/>
      <c r="AFW64" s="148"/>
      <c r="AFX64" s="148"/>
      <c r="AFY64" s="148"/>
      <c r="AFZ64" s="148"/>
      <c r="AGA64" s="148"/>
      <c r="AGB64" s="148"/>
      <c r="AGC64" s="148"/>
      <c r="AGD64" s="148"/>
      <c r="AGE64" s="148"/>
      <c r="AGF64" s="148"/>
      <c r="AGG64" s="148"/>
      <c r="AGH64" s="148"/>
      <c r="AGI64" s="148"/>
      <c r="AGJ64" s="148"/>
      <c r="AGK64" s="148"/>
      <c r="AGL64" s="148"/>
      <c r="AGM64" s="148"/>
      <c r="AGN64" s="148"/>
      <c r="AGO64" s="148"/>
      <c r="AGP64" s="148"/>
      <c r="AGQ64" s="148"/>
      <c r="AGR64" s="148"/>
      <c r="AGS64" s="148"/>
      <c r="AGT64" s="148"/>
      <c r="AGU64" s="148"/>
      <c r="AGV64" s="148"/>
      <c r="AGW64" s="148"/>
      <c r="AGX64" s="148"/>
      <c r="AGY64" s="148"/>
      <c r="AGZ64" s="148"/>
      <c r="AHA64" s="148"/>
      <c r="AHB64" s="148"/>
      <c r="AHC64" s="148"/>
      <c r="AHD64" s="148"/>
      <c r="AHE64" s="148"/>
      <c r="AHF64" s="148"/>
      <c r="AHG64" s="148"/>
      <c r="AHH64" s="148"/>
      <c r="AHI64" s="148"/>
      <c r="AHJ64" s="148"/>
      <c r="AHK64" s="148"/>
      <c r="AHL64" s="148"/>
      <c r="AHM64" s="148"/>
      <c r="AHN64" s="148"/>
      <c r="AHO64" s="148"/>
      <c r="AHP64" s="148"/>
      <c r="AHQ64" s="148"/>
      <c r="AHR64" s="148"/>
      <c r="AHS64" s="148"/>
      <c r="AHT64" s="148"/>
      <c r="AHU64" s="148"/>
      <c r="AHV64" s="148"/>
      <c r="AHW64" s="148"/>
      <c r="AHX64" s="148"/>
      <c r="AHY64" s="148"/>
      <c r="AHZ64" s="148"/>
      <c r="AIA64" s="148"/>
      <c r="AIB64" s="148"/>
      <c r="AIC64" s="148"/>
      <c r="AID64" s="148"/>
      <c r="AIE64" s="148"/>
      <c r="AIF64" s="148"/>
      <c r="AIG64" s="148"/>
      <c r="AIH64" s="148"/>
      <c r="AII64" s="148"/>
      <c r="AIJ64" s="148"/>
      <c r="AIK64" s="148"/>
      <c r="AIL64" s="148"/>
      <c r="AIM64" s="148"/>
      <c r="AIN64" s="148"/>
      <c r="AIO64" s="148"/>
      <c r="AIP64" s="148"/>
      <c r="AIQ64" s="148"/>
      <c r="AIR64" s="148"/>
      <c r="AIS64" s="148"/>
      <c r="AIT64" s="148"/>
      <c r="AIU64" s="148"/>
      <c r="AIV64" s="148"/>
      <c r="AIW64" s="148"/>
      <c r="AIX64" s="148"/>
      <c r="AIY64" s="148"/>
      <c r="AIZ64" s="148"/>
      <c r="AJA64" s="148"/>
      <c r="AJB64" s="148"/>
      <c r="AJC64" s="148"/>
      <c r="AJD64" s="148"/>
      <c r="AJE64" s="148"/>
      <c r="AJF64" s="148"/>
      <c r="AJG64" s="148"/>
      <c r="AJH64" s="148"/>
      <c r="AJI64" s="148"/>
      <c r="AJJ64" s="148"/>
      <c r="AJK64" s="148"/>
      <c r="AJL64" s="148"/>
      <c r="AJM64" s="148"/>
      <c r="AJN64" s="148"/>
      <c r="AJO64" s="148"/>
      <c r="AJP64" s="148"/>
      <c r="AJQ64" s="148"/>
      <c r="AJR64" s="148"/>
      <c r="AJS64" s="148"/>
      <c r="AJT64" s="148"/>
      <c r="AJU64" s="148"/>
      <c r="AJV64" s="148"/>
      <c r="AJW64" s="148"/>
      <c r="AJX64" s="148"/>
      <c r="AJY64" s="148"/>
      <c r="AJZ64" s="148"/>
      <c r="AKA64" s="148"/>
      <c r="AKB64" s="148"/>
      <c r="AKC64" s="148"/>
      <c r="AKD64" s="148"/>
      <c r="AKE64" s="148"/>
      <c r="AKF64" s="148"/>
      <c r="AKG64" s="148"/>
      <c r="AKH64" s="148"/>
      <c r="AKI64" s="148"/>
      <c r="AKJ64" s="148"/>
      <c r="AKK64" s="148"/>
      <c r="AKL64" s="148"/>
      <c r="AKM64" s="148"/>
      <c r="AKN64" s="148"/>
      <c r="AKO64" s="148"/>
      <c r="AKP64" s="148"/>
      <c r="AKQ64" s="148"/>
      <c r="AKR64" s="148"/>
      <c r="AKS64" s="148"/>
      <c r="AKT64" s="148"/>
      <c r="AKU64" s="148"/>
      <c r="AKV64" s="148"/>
      <c r="AKW64" s="148"/>
      <c r="AKX64" s="148"/>
      <c r="AKY64" s="148"/>
      <c r="AKZ64" s="148"/>
      <c r="ALA64" s="148"/>
      <c r="ALB64" s="148"/>
      <c r="ALC64" s="148"/>
      <c r="ALD64" s="148"/>
      <c r="ALE64" s="148"/>
      <c r="ALF64" s="148"/>
      <c r="ALG64" s="148"/>
      <c r="ALH64" s="148"/>
      <c r="ALI64" s="148"/>
      <c r="ALJ64" s="148"/>
      <c r="ALK64" s="148"/>
      <c r="ALL64" s="148"/>
      <c r="ALM64" s="148"/>
      <c r="ALN64" s="148"/>
      <c r="ALO64" s="148"/>
      <c r="ALP64" s="148"/>
      <c r="ALQ64" s="148"/>
      <c r="ALR64" s="148"/>
      <c r="ALS64" s="148"/>
      <c r="ALT64" s="148"/>
      <c r="ALU64" s="148"/>
      <c r="ALV64" s="148"/>
      <c r="ALW64" s="148"/>
      <c r="ALX64" s="148"/>
      <c r="ALY64" s="148"/>
      <c r="ALZ64" s="148"/>
      <c r="AMA64" s="148"/>
      <c r="AMB64" s="148"/>
      <c r="AMC64" s="148"/>
      <c r="AMD64" s="148"/>
      <c r="AME64" s="148"/>
      <c r="AMF64" s="148"/>
      <c r="AMG64" s="148"/>
      <c r="AMH64" s="148"/>
      <c r="AMI64" s="148"/>
      <c r="AMJ64" s="148"/>
      <c r="AMK64" s="148"/>
      <c r="AML64" s="148"/>
      <c r="AMM64" s="148"/>
      <c r="AMN64" s="148"/>
      <c r="AMO64" s="148"/>
      <c r="AMP64" s="148"/>
      <c r="AMQ64" s="148"/>
      <c r="AMR64" s="148"/>
      <c r="AMS64" s="148"/>
      <c r="AMT64" s="148"/>
      <c r="AMU64" s="148"/>
      <c r="AMV64" s="148"/>
      <c r="AMW64" s="148"/>
      <c r="AMX64" s="148"/>
      <c r="AMY64" s="148"/>
      <c r="AMZ64" s="148"/>
      <c r="ANA64" s="148"/>
      <c r="ANB64" s="148"/>
      <c r="ANC64" s="148"/>
      <c r="AND64" s="148"/>
      <c r="ANE64" s="148"/>
      <c r="ANF64" s="148"/>
      <c r="ANG64" s="148"/>
      <c r="ANH64" s="148"/>
      <c r="ANI64" s="148"/>
      <c r="ANJ64" s="148"/>
      <c r="ANK64" s="148"/>
      <c r="ANL64" s="148"/>
      <c r="ANM64" s="148"/>
      <c r="ANN64" s="148"/>
      <c r="ANO64" s="148"/>
      <c r="ANP64" s="148"/>
      <c r="ANQ64" s="148"/>
      <c r="ANR64" s="148"/>
      <c r="ANS64" s="148"/>
      <c r="ANT64" s="148"/>
      <c r="ANU64" s="148"/>
      <c r="ANV64" s="148"/>
      <c r="ANW64" s="148"/>
      <c r="ANX64" s="148"/>
      <c r="ANY64" s="148"/>
      <c r="ANZ64" s="148"/>
      <c r="AOA64" s="148"/>
      <c r="AOB64" s="148"/>
      <c r="AOC64" s="148"/>
      <c r="AOD64" s="148"/>
      <c r="AOE64" s="148"/>
      <c r="AOF64" s="148"/>
      <c r="AOG64" s="148"/>
      <c r="AOH64" s="148"/>
      <c r="AOI64" s="148"/>
      <c r="AOJ64" s="148"/>
      <c r="AOK64" s="148"/>
      <c r="AOL64" s="148"/>
      <c r="AOM64" s="148"/>
      <c r="AON64" s="148"/>
      <c r="AOO64" s="148"/>
      <c r="AOP64" s="148"/>
      <c r="AOQ64" s="148"/>
      <c r="AOR64" s="148"/>
      <c r="AOS64" s="148"/>
      <c r="AOT64" s="148"/>
      <c r="AOU64" s="148"/>
      <c r="AOV64" s="148"/>
      <c r="AOW64" s="148"/>
      <c r="AOX64" s="148"/>
      <c r="AOY64" s="148"/>
      <c r="AOZ64" s="148"/>
      <c r="APA64" s="148"/>
      <c r="APB64" s="148"/>
      <c r="APC64" s="148"/>
      <c r="APD64" s="148"/>
      <c r="APE64" s="148"/>
      <c r="APF64" s="148"/>
      <c r="APG64" s="148"/>
      <c r="APH64" s="148"/>
      <c r="API64" s="148"/>
      <c r="APJ64" s="148"/>
      <c r="APK64" s="148"/>
      <c r="APL64" s="148"/>
      <c r="APM64" s="148"/>
      <c r="APN64" s="148"/>
      <c r="APO64" s="148"/>
      <c r="APP64" s="148"/>
      <c r="APQ64" s="148"/>
      <c r="APR64" s="148"/>
      <c r="APS64" s="148"/>
      <c r="APT64" s="148"/>
      <c r="APU64" s="148"/>
      <c r="APV64" s="148"/>
      <c r="APW64" s="148"/>
      <c r="APX64" s="148"/>
      <c r="APY64" s="148"/>
      <c r="APZ64" s="148"/>
      <c r="AQA64" s="148"/>
      <c r="AQB64" s="148"/>
      <c r="AQC64" s="148"/>
      <c r="AQD64" s="148"/>
      <c r="AQE64" s="148"/>
      <c r="AQF64" s="148"/>
      <c r="AQG64" s="148"/>
      <c r="AQH64" s="148"/>
      <c r="AQI64" s="148"/>
      <c r="AQJ64" s="148"/>
      <c r="AQK64" s="148"/>
      <c r="AQL64" s="148"/>
      <c r="AQM64" s="148"/>
      <c r="AQN64" s="148"/>
      <c r="AQO64" s="148"/>
      <c r="AQP64" s="148"/>
      <c r="AQQ64" s="148"/>
      <c r="AQR64" s="148"/>
      <c r="AQS64" s="148"/>
      <c r="AQT64" s="148"/>
      <c r="AQU64" s="148"/>
      <c r="AQV64" s="148"/>
      <c r="AQW64" s="148"/>
      <c r="AQX64" s="148"/>
      <c r="AQY64" s="148"/>
      <c r="AQZ64" s="148"/>
      <c r="ARA64" s="148"/>
      <c r="ARB64" s="148"/>
      <c r="ARC64" s="148"/>
      <c r="ARD64" s="148"/>
      <c r="ARE64" s="148"/>
      <c r="ARF64" s="148"/>
      <c r="ARG64" s="148"/>
      <c r="ARH64" s="148"/>
      <c r="ARI64" s="148"/>
      <c r="ARJ64" s="148"/>
      <c r="ARK64" s="148"/>
      <c r="ARL64" s="148"/>
      <c r="ARM64" s="148"/>
      <c r="ARN64" s="148"/>
      <c r="ARO64" s="148"/>
      <c r="ARP64" s="148"/>
      <c r="ARQ64" s="148"/>
      <c r="ARR64" s="148"/>
      <c r="ARS64" s="148"/>
      <c r="ART64" s="148"/>
      <c r="ARU64" s="148"/>
      <c r="ARV64" s="148"/>
      <c r="ARW64" s="148"/>
      <c r="ARX64" s="148"/>
      <c r="ARY64" s="148"/>
      <c r="ARZ64" s="148"/>
      <c r="ASA64" s="148"/>
      <c r="ASB64" s="148"/>
      <c r="ASC64" s="148"/>
      <c r="ASD64" s="148"/>
      <c r="ASE64" s="148"/>
      <c r="ASF64" s="148"/>
      <c r="ASG64" s="148"/>
      <c r="ASH64" s="148"/>
      <c r="ASI64" s="148"/>
      <c r="ASJ64" s="148"/>
      <c r="ASK64" s="148"/>
      <c r="ASL64" s="148"/>
      <c r="ASM64" s="148"/>
      <c r="ASN64" s="148"/>
      <c r="ASO64" s="148"/>
      <c r="ASP64" s="148"/>
      <c r="ASQ64" s="148"/>
      <c r="ASR64" s="148"/>
      <c r="ASS64" s="148"/>
      <c r="AST64" s="148"/>
      <c r="ASU64" s="148"/>
      <c r="ASV64" s="148"/>
      <c r="ASW64" s="148"/>
      <c r="ASX64" s="148"/>
      <c r="ASY64" s="148"/>
      <c r="ASZ64" s="148"/>
      <c r="ATA64" s="148"/>
      <c r="ATB64" s="148"/>
      <c r="ATC64" s="148"/>
      <c r="ATD64" s="148"/>
      <c r="ATE64" s="148"/>
      <c r="ATF64" s="148"/>
      <c r="ATG64" s="148"/>
      <c r="ATH64" s="148"/>
      <c r="ATI64" s="148"/>
      <c r="ATJ64" s="148"/>
      <c r="ATK64" s="148"/>
      <c r="ATL64" s="148"/>
      <c r="ATM64" s="148"/>
      <c r="ATN64" s="148"/>
      <c r="ATO64" s="148"/>
      <c r="ATP64" s="148"/>
      <c r="ATQ64" s="148"/>
      <c r="ATR64" s="148"/>
      <c r="ATS64" s="148"/>
      <c r="ATT64" s="148"/>
      <c r="ATU64" s="148"/>
      <c r="ATV64" s="148"/>
      <c r="ATW64" s="148"/>
      <c r="ATX64" s="148"/>
      <c r="ATY64" s="148"/>
      <c r="ATZ64" s="148"/>
      <c r="AUA64" s="148"/>
      <c r="AUB64" s="148"/>
      <c r="AUC64" s="148"/>
      <c r="AUD64" s="148"/>
      <c r="AUE64" s="148"/>
      <c r="AUF64" s="148"/>
      <c r="AUG64" s="148"/>
      <c r="AUH64" s="148"/>
      <c r="AUI64" s="148"/>
      <c r="AUJ64" s="148"/>
      <c r="AUK64" s="148"/>
      <c r="AUL64" s="148"/>
      <c r="AUM64" s="148"/>
      <c r="AUN64" s="148"/>
      <c r="AUO64" s="148"/>
      <c r="AUP64" s="148"/>
      <c r="AUQ64" s="148"/>
      <c r="AUR64" s="148"/>
      <c r="AUS64" s="148"/>
      <c r="AUT64" s="148"/>
      <c r="AUU64" s="148"/>
      <c r="AUV64" s="148"/>
      <c r="AUW64" s="148"/>
      <c r="AUX64" s="148"/>
      <c r="AUY64" s="148"/>
      <c r="AUZ64" s="148"/>
      <c r="AVA64" s="148"/>
      <c r="AVB64" s="148"/>
      <c r="AVC64" s="148"/>
      <c r="AVD64" s="148"/>
      <c r="AVE64" s="148"/>
      <c r="AVF64" s="148"/>
      <c r="AVG64" s="148"/>
      <c r="AVH64" s="148"/>
      <c r="AVI64" s="148"/>
      <c r="AVJ64" s="148"/>
      <c r="AVK64" s="148"/>
      <c r="AVL64" s="148"/>
      <c r="AVM64" s="148"/>
      <c r="AVN64" s="148"/>
      <c r="AVO64" s="148"/>
      <c r="AVP64" s="148"/>
      <c r="AVQ64" s="148"/>
      <c r="AVR64" s="148"/>
      <c r="AVS64" s="148"/>
      <c r="AVT64" s="148"/>
      <c r="AVU64" s="148"/>
      <c r="AVV64" s="148"/>
      <c r="AVW64" s="148"/>
      <c r="AVX64" s="148"/>
      <c r="AVY64" s="148"/>
      <c r="AVZ64" s="148"/>
      <c r="AWA64" s="148"/>
      <c r="AWB64" s="148"/>
      <c r="AWC64" s="148"/>
      <c r="AWD64" s="148"/>
      <c r="AWE64" s="148"/>
      <c r="AWF64" s="148"/>
      <c r="AWG64" s="148"/>
      <c r="AWH64" s="148"/>
      <c r="AWI64" s="148"/>
      <c r="AWJ64" s="148"/>
      <c r="AWK64" s="148"/>
      <c r="AWL64" s="148"/>
      <c r="AWM64" s="148"/>
      <c r="AWN64" s="148"/>
      <c r="AWO64" s="148"/>
      <c r="AWP64" s="148"/>
      <c r="AWQ64" s="148"/>
      <c r="AWR64" s="148"/>
      <c r="AWS64" s="148"/>
      <c r="AWT64" s="148"/>
      <c r="AWU64" s="148"/>
      <c r="AWV64" s="148"/>
      <c r="AWW64" s="148"/>
      <c r="AWX64" s="148"/>
      <c r="AWY64" s="148"/>
      <c r="AWZ64" s="148"/>
      <c r="AXA64" s="148"/>
      <c r="AXB64" s="148"/>
      <c r="AXC64" s="148"/>
      <c r="AXD64" s="148"/>
      <c r="AXE64" s="148"/>
      <c r="AXF64" s="148"/>
      <c r="AXG64" s="148"/>
      <c r="AXH64" s="148"/>
      <c r="AXI64" s="148"/>
      <c r="AXJ64" s="148"/>
      <c r="AXK64" s="148"/>
      <c r="AXL64" s="148"/>
      <c r="AXM64" s="148"/>
      <c r="AXN64" s="148"/>
      <c r="AXO64" s="148"/>
      <c r="AXP64" s="148"/>
      <c r="AXQ64" s="148"/>
      <c r="AXR64" s="148"/>
      <c r="AXS64" s="148"/>
      <c r="AXT64" s="148"/>
      <c r="AXU64" s="148"/>
      <c r="AXV64" s="148"/>
      <c r="AXW64" s="148"/>
      <c r="AXX64" s="148"/>
      <c r="AXY64" s="148"/>
      <c r="AXZ64" s="148"/>
      <c r="AYA64" s="148"/>
      <c r="AYB64" s="148"/>
      <c r="AYC64" s="148"/>
      <c r="AYD64" s="148"/>
      <c r="AYE64" s="148"/>
      <c r="AYF64" s="148"/>
      <c r="AYG64" s="148"/>
      <c r="AYH64" s="148"/>
      <c r="AYI64" s="148"/>
      <c r="AYJ64" s="148"/>
      <c r="AYK64" s="148"/>
      <c r="AYL64" s="148"/>
      <c r="AYM64" s="148"/>
      <c r="AYN64" s="148"/>
      <c r="AYO64" s="148"/>
      <c r="AYP64" s="148"/>
      <c r="AYQ64" s="148"/>
      <c r="AYR64" s="148"/>
      <c r="AYS64" s="148"/>
      <c r="AYT64" s="148"/>
      <c r="AYU64" s="148"/>
      <c r="AYV64" s="148"/>
      <c r="AYW64" s="148"/>
      <c r="AYX64" s="148"/>
      <c r="AYY64" s="148"/>
      <c r="AYZ64" s="148"/>
      <c r="AZA64" s="148"/>
      <c r="AZB64" s="148"/>
      <c r="AZC64" s="148"/>
      <c r="AZD64" s="148"/>
      <c r="AZE64" s="148"/>
      <c r="AZF64" s="148"/>
      <c r="AZG64" s="148"/>
      <c r="AZH64" s="148"/>
      <c r="AZI64" s="148"/>
      <c r="AZJ64" s="148"/>
      <c r="AZK64" s="148"/>
      <c r="AZL64" s="148"/>
      <c r="AZM64" s="148"/>
      <c r="AZN64" s="148"/>
      <c r="AZO64" s="148"/>
      <c r="AZP64" s="148"/>
      <c r="AZQ64" s="148"/>
      <c r="AZR64" s="148"/>
      <c r="AZS64" s="148"/>
      <c r="AZT64" s="148"/>
      <c r="AZU64" s="148"/>
      <c r="AZV64" s="148"/>
      <c r="AZW64" s="148"/>
      <c r="AZX64" s="148"/>
      <c r="AZY64" s="148"/>
      <c r="AZZ64" s="148"/>
      <c r="BAA64" s="148"/>
      <c r="BAB64" s="148"/>
      <c r="BAC64" s="148"/>
      <c r="BAD64" s="148"/>
      <c r="BAE64" s="148"/>
      <c r="BAF64" s="148"/>
      <c r="BAG64" s="148"/>
      <c r="BAH64" s="148"/>
      <c r="BAI64" s="148"/>
      <c r="BAJ64" s="148"/>
      <c r="BAK64" s="148"/>
      <c r="BAL64" s="148"/>
      <c r="BAM64" s="148"/>
      <c r="BAN64" s="148"/>
      <c r="BAO64" s="148"/>
      <c r="BAP64" s="148"/>
      <c r="BAQ64" s="148"/>
      <c r="BAR64" s="148"/>
      <c r="BAS64" s="148"/>
      <c r="BAT64" s="148"/>
      <c r="BAU64" s="148"/>
      <c r="BAV64" s="148"/>
      <c r="BAW64" s="148"/>
      <c r="BAX64" s="148"/>
      <c r="BAY64" s="148"/>
      <c r="BAZ64" s="148"/>
      <c r="BBA64" s="148"/>
      <c r="BBB64" s="148"/>
      <c r="BBC64" s="148"/>
      <c r="BBD64" s="148"/>
      <c r="BBE64" s="148"/>
      <c r="BBF64" s="148"/>
      <c r="BBG64" s="148"/>
      <c r="BBH64" s="148"/>
      <c r="BBI64" s="148"/>
      <c r="BBJ64" s="148"/>
      <c r="BBK64" s="148"/>
      <c r="BBL64" s="148"/>
      <c r="BBM64" s="148"/>
      <c r="BBN64" s="148"/>
      <c r="BBO64" s="148"/>
      <c r="BBP64" s="148"/>
      <c r="BBQ64" s="148"/>
      <c r="BBR64" s="148"/>
      <c r="BBS64" s="148"/>
      <c r="BBT64" s="148"/>
      <c r="BBU64" s="148"/>
      <c r="BBV64" s="148"/>
      <c r="BBW64" s="148"/>
      <c r="BBX64" s="148"/>
      <c r="BBY64" s="148"/>
      <c r="BBZ64" s="148"/>
      <c r="BCA64" s="148"/>
      <c r="BCB64" s="148"/>
      <c r="BCC64" s="148"/>
      <c r="BCD64" s="148"/>
      <c r="BCE64" s="148"/>
      <c r="BCF64" s="148"/>
      <c r="BCG64" s="148"/>
      <c r="BCH64" s="148"/>
      <c r="BCI64" s="148"/>
      <c r="BCJ64" s="148"/>
      <c r="BCK64" s="148"/>
      <c r="BCL64" s="148"/>
      <c r="BCM64" s="148"/>
      <c r="BCN64" s="148"/>
      <c r="BCO64" s="148"/>
      <c r="BCP64" s="148"/>
      <c r="BCQ64" s="148"/>
      <c r="BCR64" s="148"/>
      <c r="BCS64" s="148"/>
      <c r="BCT64" s="148"/>
      <c r="BCU64" s="148"/>
      <c r="BCV64" s="148"/>
      <c r="BCW64" s="148"/>
      <c r="BCX64" s="148"/>
      <c r="BCY64" s="148"/>
      <c r="BCZ64" s="148"/>
      <c r="BDA64" s="148"/>
      <c r="BDB64" s="148"/>
      <c r="BDC64" s="148"/>
      <c r="BDD64" s="148"/>
      <c r="BDE64" s="148"/>
      <c r="BDF64" s="148"/>
      <c r="BDG64" s="148"/>
      <c r="BDH64" s="148"/>
      <c r="BDI64" s="148"/>
      <c r="BDJ64" s="148"/>
      <c r="BDK64" s="148"/>
      <c r="BDL64" s="148"/>
      <c r="BDM64" s="148"/>
      <c r="BDN64" s="148"/>
      <c r="BDO64" s="148"/>
      <c r="BDP64" s="148"/>
      <c r="BDQ64" s="148"/>
      <c r="BDR64" s="148"/>
      <c r="BDS64" s="148"/>
      <c r="BDT64" s="148"/>
      <c r="BDU64" s="148"/>
      <c r="BDV64" s="148"/>
      <c r="BDW64" s="148"/>
      <c r="BDX64" s="148"/>
      <c r="BDY64" s="148"/>
      <c r="BDZ64" s="148"/>
      <c r="BEA64" s="148"/>
      <c r="BEB64" s="148"/>
      <c r="BEC64" s="148"/>
      <c r="BED64" s="148"/>
      <c r="BEE64" s="148"/>
      <c r="BEF64" s="148"/>
      <c r="BEG64" s="148"/>
      <c r="BEH64" s="148"/>
      <c r="BEI64" s="148"/>
      <c r="BEJ64" s="148"/>
      <c r="BEK64" s="148"/>
      <c r="BEL64" s="148"/>
      <c r="BEM64" s="148"/>
      <c r="BEN64" s="148"/>
      <c r="BEO64" s="148"/>
      <c r="BEP64" s="148"/>
      <c r="BEQ64" s="148"/>
      <c r="BER64" s="148"/>
      <c r="BES64" s="148"/>
      <c r="BET64" s="148"/>
      <c r="BEU64" s="148"/>
      <c r="BEV64" s="148"/>
      <c r="BEW64" s="148"/>
      <c r="BEX64" s="148"/>
      <c r="BEY64" s="148"/>
      <c r="BEZ64" s="148"/>
      <c r="BFA64" s="148"/>
      <c r="BFB64" s="148"/>
      <c r="BFC64" s="148"/>
      <c r="BFD64" s="148"/>
      <c r="BFE64" s="148"/>
      <c r="BFF64" s="148"/>
      <c r="BFG64" s="148"/>
      <c r="BFH64" s="148"/>
      <c r="BFI64" s="148"/>
      <c r="BFJ64" s="148"/>
      <c r="BFK64" s="148"/>
      <c r="BFL64" s="148"/>
      <c r="BFM64" s="148"/>
      <c r="BFN64" s="148"/>
      <c r="BFO64" s="148"/>
      <c r="BFP64" s="148"/>
      <c r="BFQ64" s="148"/>
      <c r="BFR64" s="148"/>
      <c r="BFS64" s="148"/>
      <c r="BFT64" s="148"/>
      <c r="BFU64" s="148"/>
      <c r="BFV64" s="148"/>
      <c r="BFW64" s="148"/>
      <c r="BFX64" s="148"/>
      <c r="BFY64" s="148"/>
      <c r="BFZ64" s="148"/>
      <c r="BGA64" s="148"/>
      <c r="BGB64" s="148"/>
      <c r="BGC64" s="148"/>
      <c r="BGD64" s="148"/>
      <c r="BGE64" s="148"/>
      <c r="BGF64" s="148"/>
      <c r="BGG64" s="148"/>
      <c r="BGH64" s="148"/>
      <c r="BGI64" s="148"/>
      <c r="BGJ64" s="148"/>
      <c r="BGK64" s="148"/>
      <c r="BGL64" s="148"/>
      <c r="BGM64" s="148"/>
      <c r="BGN64" s="148"/>
      <c r="BGO64" s="148"/>
      <c r="BGP64" s="148"/>
      <c r="BGQ64" s="148"/>
      <c r="BGR64" s="148"/>
      <c r="BGS64" s="148"/>
      <c r="BGT64" s="148"/>
      <c r="BGU64" s="148"/>
      <c r="BGV64" s="148"/>
      <c r="BGW64" s="148"/>
      <c r="BGX64" s="148"/>
      <c r="BGY64" s="148"/>
      <c r="BGZ64" s="148"/>
      <c r="BHA64" s="148"/>
      <c r="BHB64" s="148"/>
      <c r="BHC64" s="148"/>
      <c r="BHD64" s="148"/>
      <c r="BHE64" s="148"/>
      <c r="BHF64" s="148"/>
      <c r="BHG64" s="148"/>
      <c r="BHH64" s="148"/>
      <c r="BHI64" s="148"/>
      <c r="BHJ64" s="148"/>
      <c r="BHK64" s="148"/>
      <c r="BHL64" s="148"/>
      <c r="BHM64" s="148"/>
      <c r="BHN64" s="148"/>
      <c r="BHO64" s="148"/>
      <c r="BHP64" s="148"/>
      <c r="BHQ64" s="148"/>
      <c r="BHR64" s="148"/>
      <c r="BHS64" s="148"/>
      <c r="BHT64" s="148"/>
      <c r="BHU64" s="148"/>
      <c r="BHV64" s="148"/>
      <c r="BHW64" s="148"/>
      <c r="BHX64" s="148"/>
      <c r="BHY64" s="148"/>
      <c r="BHZ64" s="148"/>
      <c r="BIA64" s="148"/>
      <c r="BIB64" s="148"/>
      <c r="BIC64" s="148"/>
      <c r="BID64" s="148"/>
      <c r="BIE64" s="148"/>
      <c r="BIF64" s="148"/>
      <c r="BIG64" s="148"/>
      <c r="BIH64" s="148"/>
      <c r="BII64" s="148"/>
      <c r="BIJ64" s="148"/>
      <c r="BIK64" s="148"/>
      <c r="BIL64" s="148"/>
      <c r="BIM64" s="148"/>
      <c r="BIN64" s="148"/>
      <c r="BIO64" s="148"/>
      <c r="BIP64" s="148"/>
      <c r="BIQ64" s="148"/>
      <c r="BIR64" s="148"/>
      <c r="BIS64" s="148"/>
      <c r="BIT64" s="148"/>
      <c r="BIU64" s="148"/>
      <c r="BIV64" s="148"/>
      <c r="BIW64" s="148"/>
      <c r="BIX64" s="148"/>
      <c r="BIY64" s="148"/>
      <c r="BIZ64" s="148"/>
      <c r="BJA64" s="148"/>
      <c r="BJB64" s="148"/>
      <c r="BJC64" s="148"/>
      <c r="BJD64" s="148"/>
      <c r="BJE64" s="148"/>
      <c r="BJF64" s="148"/>
      <c r="BJG64" s="148"/>
      <c r="BJH64" s="148"/>
      <c r="BJI64" s="148"/>
      <c r="BJJ64" s="148"/>
      <c r="BJK64" s="148"/>
      <c r="BJL64" s="148"/>
      <c r="BJM64" s="148"/>
      <c r="BJN64" s="148"/>
      <c r="BJO64" s="148"/>
      <c r="BJP64" s="148"/>
      <c r="BJQ64" s="148"/>
      <c r="BJR64" s="148"/>
      <c r="BJS64" s="148"/>
      <c r="BJT64" s="148"/>
      <c r="BJU64" s="148"/>
      <c r="BJV64" s="148"/>
      <c r="BJW64" s="148"/>
      <c r="BJX64" s="148"/>
      <c r="BJY64" s="148"/>
      <c r="BJZ64" s="148"/>
      <c r="BKA64" s="148"/>
      <c r="BKB64" s="148"/>
      <c r="BKC64" s="148"/>
      <c r="BKD64" s="148"/>
      <c r="BKE64" s="148"/>
      <c r="BKF64" s="148"/>
      <c r="BKG64" s="148"/>
      <c r="BKH64" s="148"/>
      <c r="BKI64" s="148"/>
      <c r="BKJ64" s="148"/>
      <c r="BKK64" s="148"/>
      <c r="BKL64" s="148"/>
      <c r="BKM64" s="148"/>
      <c r="BKN64" s="148"/>
      <c r="BKO64" s="148"/>
      <c r="BKP64" s="148"/>
      <c r="BKQ64" s="148"/>
      <c r="BKR64" s="148"/>
      <c r="BKS64" s="148"/>
      <c r="BKT64" s="148"/>
      <c r="BKU64" s="148"/>
      <c r="BKV64" s="148"/>
      <c r="BKW64" s="148"/>
      <c r="BKX64" s="148"/>
      <c r="BKY64" s="148"/>
      <c r="BKZ64" s="148"/>
      <c r="BLA64" s="148"/>
      <c r="BLB64" s="148"/>
      <c r="BLC64" s="148"/>
      <c r="BLD64" s="148"/>
      <c r="BLE64" s="148"/>
      <c r="BLF64" s="148"/>
      <c r="BLG64" s="148"/>
      <c r="BLH64" s="148"/>
      <c r="BLI64" s="148"/>
      <c r="BLJ64" s="148"/>
      <c r="BLK64" s="148"/>
      <c r="BLL64" s="148"/>
      <c r="BLM64" s="148"/>
      <c r="BLN64" s="148"/>
      <c r="BLO64" s="148"/>
      <c r="BLP64" s="148"/>
      <c r="BLQ64" s="148"/>
      <c r="BLR64" s="148"/>
      <c r="BLS64" s="148"/>
      <c r="BLT64" s="148"/>
      <c r="BLU64" s="148"/>
      <c r="BLV64" s="148"/>
      <c r="BLW64" s="148"/>
      <c r="BLX64" s="148"/>
      <c r="BLY64" s="148"/>
      <c r="BLZ64" s="148"/>
      <c r="BMA64" s="148"/>
      <c r="BMB64" s="148"/>
      <c r="BMC64" s="148"/>
      <c r="BMD64" s="148"/>
      <c r="BME64" s="148"/>
      <c r="BMF64" s="148"/>
      <c r="BMG64" s="148"/>
      <c r="BMH64" s="148"/>
      <c r="BMI64" s="148"/>
      <c r="BMJ64" s="148"/>
      <c r="BMK64" s="148"/>
      <c r="BML64" s="148"/>
      <c r="BMM64" s="148"/>
      <c r="BMN64" s="148"/>
      <c r="BMO64" s="148"/>
      <c r="BMP64" s="148"/>
      <c r="BMQ64" s="148"/>
      <c r="BMR64" s="148"/>
      <c r="BMS64" s="148"/>
      <c r="BMT64" s="148"/>
      <c r="BMU64" s="148"/>
      <c r="BMV64" s="148"/>
      <c r="BMW64" s="148"/>
      <c r="BMX64" s="148"/>
      <c r="BMY64" s="148"/>
      <c r="BMZ64" s="148"/>
      <c r="BNA64" s="148"/>
      <c r="BNB64" s="148"/>
      <c r="BNC64" s="148"/>
      <c r="BND64" s="148"/>
      <c r="BNE64" s="148"/>
      <c r="BNF64" s="148"/>
      <c r="BNG64" s="148"/>
      <c r="BNH64" s="148"/>
      <c r="BNI64" s="148"/>
      <c r="BNJ64" s="148"/>
      <c r="BNK64" s="148"/>
      <c r="BNL64" s="148"/>
      <c r="BNM64" s="148"/>
      <c r="BNN64" s="148"/>
      <c r="BNO64" s="148"/>
      <c r="BNP64" s="148"/>
      <c r="BNQ64" s="148"/>
      <c r="BNR64" s="148"/>
      <c r="BNS64" s="148"/>
      <c r="BNT64" s="148"/>
      <c r="BNU64" s="148"/>
      <c r="BNV64" s="148"/>
      <c r="BNW64" s="148"/>
      <c r="BNX64" s="148"/>
      <c r="BNY64" s="148"/>
      <c r="BNZ64" s="148"/>
      <c r="BOA64" s="148"/>
      <c r="BOB64" s="148"/>
      <c r="BOC64" s="148"/>
      <c r="BOD64" s="148"/>
      <c r="BOE64" s="148"/>
      <c r="BOF64" s="148"/>
      <c r="BOG64" s="148"/>
      <c r="BOH64" s="148"/>
      <c r="BOI64" s="148"/>
      <c r="BOJ64" s="148"/>
      <c r="BOK64" s="148"/>
      <c r="BOL64" s="148"/>
      <c r="BOM64" s="148"/>
      <c r="BON64" s="148"/>
      <c r="BOO64" s="148"/>
      <c r="BOP64" s="148"/>
      <c r="BOQ64" s="148"/>
      <c r="BOR64" s="148"/>
      <c r="BOS64" s="148"/>
      <c r="BOT64" s="148"/>
      <c r="BOU64" s="148"/>
      <c r="BOV64" s="148"/>
      <c r="BOW64" s="148"/>
      <c r="BOX64" s="148"/>
      <c r="BOY64" s="148"/>
      <c r="BOZ64" s="148"/>
      <c r="BPA64" s="148"/>
      <c r="BPB64" s="148"/>
      <c r="BPC64" s="148"/>
      <c r="BPD64" s="148"/>
      <c r="BPE64" s="148"/>
      <c r="BPF64" s="148"/>
      <c r="BPG64" s="148"/>
      <c r="BPH64" s="148"/>
      <c r="BPI64" s="148"/>
      <c r="BPJ64" s="148"/>
      <c r="BPK64" s="148"/>
      <c r="BPL64" s="148"/>
      <c r="BPM64" s="148"/>
      <c r="BPN64" s="148"/>
      <c r="BPO64" s="148"/>
      <c r="BPP64" s="148"/>
      <c r="BPQ64" s="148"/>
      <c r="BPR64" s="148"/>
      <c r="BPS64" s="148"/>
      <c r="BPT64" s="148"/>
      <c r="BPU64" s="148"/>
      <c r="BPV64" s="148"/>
      <c r="BPW64" s="148"/>
      <c r="BPX64" s="148"/>
      <c r="BPY64" s="148"/>
      <c r="BPZ64" s="148"/>
      <c r="BQA64" s="148"/>
      <c r="BQB64" s="148"/>
      <c r="BQC64" s="148"/>
      <c r="BQD64" s="148"/>
      <c r="BQE64" s="148"/>
      <c r="BQF64" s="148"/>
      <c r="BQG64" s="148"/>
      <c r="BQH64" s="148"/>
      <c r="BQI64" s="148"/>
      <c r="BQJ64" s="148"/>
      <c r="BQK64" s="148"/>
      <c r="BQL64" s="148"/>
      <c r="BQM64" s="148"/>
      <c r="BQN64" s="148"/>
      <c r="BQO64" s="148"/>
      <c r="BQP64" s="148"/>
      <c r="BQQ64" s="148"/>
      <c r="BQR64" s="148"/>
      <c r="BQS64" s="148"/>
      <c r="BQT64" s="148"/>
      <c r="BQU64" s="148"/>
      <c r="BQV64" s="148"/>
      <c r="BQW64" s="148"/>
      <c r="BQX64" s="148"/>
      <c r="BQY64" s="148"/>
      <c r="BQZ64" s="148"/>
      <c r="BRA64" s="148"/>
      <c r="BRB64" s="148"/>
      <c r="BRC64" s="148"/>
      <c r="BRD64" s="148"/>
      <c r="BRE64" s="148"/>
      <c r="BRF64" s="148"/>
      <c r="BRG64" s="148"/>
      <c r="BRH64" s="148"/>
      <c r="BRI64" s="148"/>
      <c r="BRJ64" s="148"/>
      <c r="BRK64" s="148"/>
      <c r="BRL64" s="148"/>
      <c r="BRM64" s="148"/>
      <c r="BRN64" s="148"/>
      <c r="BRO64" s="148"/>
      <c r="BRP64" s="148"/>
      <c r="BRQ64" s="148"/>
      <c r="BRR64" s="148"/>
      <c r="BRS64" s="148"/>
      <c r="BRT64" s="148"/>
      <c r="BRU64" s="148"/>
      <c r="BRV64" s="148"/>
      <c r="BRW64" s="148"/>
      <c r="BRX64" s="148"/>
      <c r="BRY64" s="148"/>
      <c r="BRZ64" s="148"/>
      <c r="BSA64" s="148"/>
      <c r="BSB64" s="148"/>
      <c r="BSC64" s="148"/>
      <c r="BSD64" s="148"/>
      <c r="BSE64" s="148"/>
      <c r="BSF64" s="148"/>
      <c r="BSG64" s="148"/>
      <c r="BSH64" s="148"/>
      <c r="BSI64" s="148"/>
      <c r="BSJ64" s="148"/>
      <c r="BSK64" s="148"/>
      <c r="BSL64" s="148"/>
      <c r="BSM64" s="148"/>
      <c r="BSN64" s="148"/>
      <c r="BSO64" s="148"/>
      <c r="BSP64" s="148"/>
      <c r="BSQ64" s="148"/>
      <c r="BSR64" s="148"/>
      <c r="BSS64" s="148"/>
      <c r="BST64" s="148"/>
      <c r="BSU64" s="148"/>
      <c r="BSV64" s="148"/>
      <c r="BSW64" s="148"/>
      <c r="BSX64" s="148"/>
      <c r="BSY64" s="148"/>
      <c r="BSZ64" s="148"/>
      <c r="BTA64" s="148"/>
      <c r="BTB64" s="148"/>
      <c r="BTC64" s="148"/>
      <c r="BTD64" s="148"/>
      <c r="BTE64" s="148"/>
      <c r="BTF64" s="148"/>
      <c r="BTG64" s="148"/>
      <c r="BTH64" s="148"/>
      <c r="BTI64" s="148"/>
      <c r="BTJ64" s="148"/>
      <c r="BTK64" s="148"/>
      <c r="BTL64" s="148"/>
      <c r="BTM64" s="148"/>
      <c r="BTN64" s="148"/>
      <c r="BTO64" s="148"/>
      <c r="BTP64" s="148"/>
      <c r="BTQ64" s="148"/>
      <c r="BTR64" s="148"/>
      <c r="BTS64" s="148"/>
      <c r="BTT64" s="148"/>
      <c r="BTU64" s="148"/>
      <c r="BTV64" s="148"/>
      <c r="BTW64" s="148"/>
      <c r="BTX64" s="148"/>
      <c r="BTY64" s="148"/>
      <c r="BTZ64" s="148"/>
      <c r="BUA64" s="148"/>
      <c r="BUB64" s="148"/>
      <c r="BUC64" s="148"/>
      <c r="BUD64" s="148"/>
      <c r="BUE64" s="148"/>
      <c r="BUF64" s="148"/>
      <c r="BUG64" s="148"/>
      <c r="BUH64" s="148"/>
      <c r="BUI64" s="148"/>
      <c r="BUJ64" s="148"/>
      <c r="BUK64" s="148"/>
      <c r="BUL64" s="148"/>
      <c r="BUM64" s="148"/>
      <c r="BUN64" s="148"/>
      <c r="BUO64" s="148"/>
      <c r="BUP64" s="148"/>
      <c r="BUQ64" s="148"/>
      <c r="BUR64" s="148"/>
      <c r="BUS64" s="148"/>
      <c r="BUT64" s="148"/>
      <c r="BUU64" s="148"/>
      <c r="BUV64" s="148"/>
      <c r="BUW64" s="148"/>
      <c r="BUX64" s="148"/>
      <c r="BUY64" s="148"/>
      <c r="BUZ64" s="148"/>
      <c r="BVA64" s="148"/>
      <c r="BVB64" s="148"/>
      <c r="BVC64" s="148"/>
      <c r="BVD64" s="148"/>
      <c r="BVE64" s="148"/>
      <c r="BVF64" s="148"/>
      <c r="BVG64" s="148"/>
      <c r="BVH64" s="148"/>
      <c r="BVI64" s="148"/>
      <c r="BVJ64" s="148"/>
      <c r="BVK64" s="148"/>
      <c r="BVL64" s="148"/>
      <c r="BVM64" s="148"/>
      <c r="BVN64" s="148"/>
      <c r="BVO64" s="148"/>
      <c r="BVP64" s="148"/>
      <c r="BVQ64" s="148"/>
      <c r="BVR64" s="148"/>
      <c r="BVS64" s="148"/>
      <c r="BVT64" s="148"/>
      <c r="BVU64" s="148"/>
      <c r="BVV64" s="148"/>
      <c r="BVW64" s="148"/>
      <c r="BVX64" s="148"/>
      <c r="BVY64" s="148"/>
      <c r="BVZ64" s="148"/>
      <c r="BWA64" s="148"/>
      <c r="BWB64" s="148"/>
      <c r="BWC64" s="148"/>
      <c r="BWD64" s="148"/>
      <c r="BWE64" s="148"/>
      <c r="BWF64" s="148"/>
      <c r="BWG64" s="148"/>
      <c r="BWH64" s="148"/>
      <c r="BWI64" s="148"/>
      <c r="BWJ64" s="148"/>
      <c r="BWK64" s="148"/>
      <c r="BWL64" s="148"/>
      <c r="BWM64" s="148"/>
      <c r="BWN64" s="148"/>
      <c r="BWO64" s="148"/>
      <c r="BWP64" s="148"/>
      <c r="BWQ64" s="148"/>
      <c r="BWR64" s="148"/>
      <c r="BWS64" s="148"/>
      <c r="BWT64" s="148"/>
      <c r="BWU64" s="148"/>
      <c r="BWV64" s="148"/>
      <c r="BWW64" s="148"/>
      <c r="BWX64" s="148"/>
      <c r="BWY64" s="148"/>
      <c r="BWZ64" s="148"/>
      <c r="BXA64" s="148"/>
      <c r="BXB64" s="148"/>
      <c r="BXC64" s="148"/>
      <c r="BXD64" s="148"/>
      <c r="BXE64" s="148"/>
      <c r="BXF64" s="148"/>
      <c r="BXG64" s="148"/>
      <c r="BXH64" s="148"/>
      <c r="BXI64" s="148"/>
      <c r="BXJ64" s="148"/>
      <c r="BXK64" s="148"/>
      <c r="BXL64" s="148"/>
      <c r="BXM64" s="148"/>
      <c r="BXN64" s="148"/>
      <c r="BXO64" s="148"/>
      <c r="BXP64" s="148"/>
      <c r="BXQ64" s="148"/>
      <c r="BXR64" s="148"/>
      <c r="BXS64" s="148"/>
      <c r="BXT64" s="148"/>
      <c r="BXU64" s="148"/>
      <c r="BXV64" s="148"/>
      <c r="BXW64" s="148"/>
      <c r="BXX64" s="148"/>
      <c r="BXY64" s="148"/>
      <c r="BXZ64" s="148"/>
      <c r="BYA64" s="148"/>
      <c r="BYB64" s="148"/>
      <c r="BYC64" s="148"/>
      <c r="BYD64" s="148"/>
      <c r="BYE64" s="148"/>
      <c r="BYF64" s="148"/>
      <c r="BYG64" s="148"/>
      <c r="BYH64" s="148"/>
      <c r="BYI64" s="148"/>
      <c r="BYJ64" s="148"/>
      <c r="BYK64" s="148"/>
      <c r="BYL64" s="148"/>
      <c r="BYM64" s="148"/>
      <c r="BYN64" s="148"/>
      <c r="BYO64" s="148"/>
      <c r="BYP64" s="148"/>
      <c r="BYQ64" s="148"/>
      <c r="BYR64" s="148"/>
      <c r="BYS64" s="148"/>
      <c r="BYT64" s="148"/>
      <c r="BYU64" s="148"/>
      <c r="BYV64" s="148"/>
      <c r="BYW64" s="148"/>
      <c r="BYX64" s="148"/>
      <c r="BYY64" s="148"/>
      <c r="BYZ64" s="148"/>
      <c r="BZA64" s="148"/>
      <c r="BZB64" s="148"/>
      <c r="BZC64" s="148"/>
      <c r="BZD64" s="148"/>
      <c r="BZE64" s="148"/>
      <c r="BZF64" s="148"/>
      <c r="BZG64" s="148"/>
      <c r="BZH64" s="148"/>
      <c r="BZI64" s="148"/>
      <c r="BZJ64" s="148"/>
      <c r="BZK64" s="148"/>
      <c r="BZL64" s="148"/>
      <c r="BZM64" s="148"/>
      <c r="BZN64" s="148"/>
      <c r="BZO64" s="148"/>
      <c r="BZP64" s="148"/>
      <c r="BZQ64" s="148"/>
      <c r="BZR64" s="148"/>
      <c r="BZS64" s="148"/>
      <c r="BZT64" s="148"/>
      <c r="BZU64" s="148"/>
      <c r="BZV64" s="148"/>
      <c r="BZW64" s="148"/>
      <c r="BZX64" s="148"/>
      <c r="BZY64" s="148"/>
      <c r="BZZ64" s="148"/>
      <c r="CAA64" s="148"/>
      <c r="CAB64" s="148"/>
      <c r="CAC64" s="148"/>
      <c r="CAD64" s="148"/>
      <c r="CAE64" s="148"/>
      <c r="CAF64" s="148"/>
      <c r="CAG64" s="148"/>
      <c r="CAH64" s="148"/>
      <c r="CAI64" s="148"/>
      <c r="CAJ64" s="148"/>
      <c r="CAK64" s="148"/>
      <c r="CAL64" s="148"/>
      <c r="CAM64" s="148"/>
      <c r="CAN64" s="148"/>
      <c r="CAO64" s="148"/>
      <c r="CAP64" s="148"/>
      <c r="CAQ64" s="148"/>
      <c r="CAR64" s="148"/>
      <c r="CAS64" s="148"/>
      <c r="CAT64" s="148"/>
      <c r="CAU64" s="148"/>
      <c r="CAV64" s="148"/>
      <c r="CAW64" s="148"/>
      <c r="CAX64" s="148"/>
      <c r="CAY64" s="148"/>
      <c r="CAZ64" s="148"/>
      <c r="CBA64" s="148"/>
      <c r="CBB64" s="148"/>
      <c r="CBC64" s="148"/>
      <c r="CBD64" s="148"/>
      <c r="CBE64" s="148"/>
      <c r="CBF64" s="148"/>
      <c r="CBG64" s="148"/>
      <c r="CBH64" s="148"/>
      <c r="CBI64" s="148"/>
      <c r="CBJ64" s="148"/>
      <c r="CBK64" s="148"/>
      <c r="CBL64" s="148"/>
      <c r="CBM64" s="148"/>
      <c r="CBN64" s="148"/>
      <c r="CBO64" s="148"/>
      <c r="CBP64" s="148"/>
      <c r="CBQ64" s="148"/>
      <c r="CBR64" s="148"/>
      <c r="CBS64" s="148"/>
      <c r="CBT64" s="148"/>
      <c r="CBU64" s="148"/>
      <c r="CBV64" s="148"/>
      <c r="CBW64" s="148"/>
      <c r="CBX64" s="148"/>
      <c r="CBY64" s="148"/>
      <c r="CBZ64" s="148"/>
      <c r="CCA64" s="148"/>
      <c r="CCB64" s="148"/>
      <c r="CCC64" s="148"/>
      <c r="CCD64" s="148"/>
      <c r="CCE64" s="148"/>
      <c r="CCF64" s="148"/>
      <c r="CCG64" s="148"/>
      <c r="CCH64" s="148"/>
      <c r="CCI64" s="148"/>
      <c r="CCJ64" s="148"/>
      <c r="CCK64" s="148"/>
      <c r="CCL64" s="148"/>
      <c r="CCM64" s="148"/>
      <c r="CCN64" s="148"/>
      <c r="CCO64" s="148"/>
      <c r="CCP64" s="148"/>
      <c r="CCQ64" s="148"/>
      <c r="CCR64" s="148"/>
      <c r="CCS64" s="148"/>
      <c r="CCT64" s="148"/>
      <c r="CCU64" s="148"/>
      <c r="CCV64" s="148"/>
      <c r="CCW64" s="148"/>
      <c r="CCX64" s="148"/>
      <c r="CCY64" s="148"/>
      <c r="CCZ64" s="148"/>
      <c r="CDA64" s="148"/>
      <c r="CDB64" s="148"/>
      <c r="CDC64" s="148"/>
      <c r="CDD64" s="148"/>
      <c r="CDE64" s="148"/>
      <c r="CDF64" s="148"/>
      <c r="CDG64" s="148"/>
      <c r="CDH64" s="148"/>
      <c r="CDI64" s="148"/>
      <c r="CDJ64" s="148"/>
      <c r="CDK64" s="148"/>
      <c r="CDL64" s="148"/>
      <c r="CDM64" s="148"/>
      <c r="CDN64" s="148"/>
      <c r="CDO64" s="148"/>
      <c r="CDP64" s="148"/>
      <c r="CDQ64" s="148"/>
      <c r="CDR64" s="148"/>
      <c r="CDS64" s="148"/>
      <c r="CDT64" s="148"/>
      <c r="CDU64" s="148"/>
      <c r="CDV64" s="148"/>
      <c r="CDW64" s="148"/>
      <c r="CDX64" s="148"/>
      <c r="CDY64" s="148"/>
      <c r="CDZ64" s="148"/>
      <c r="CEA64" s="148"/>
      <c r="CEB64" s="148"/>
      <c r="CEC64" s="148"/>
      <c r="CED64" s="148"/>
      <c r="CEE64" s="148"/>
      <c r="CEF64" s="148"/>
      <c r="CEG64" s="148"/>
      <c r="CEH64" s="148"/>
      <c r="CEI64" s="148"/>
      <c r="CEJ64" s="148"/>
      <c r="CEK64" s="148"/>
      <c r="CEL64" s="148"/>
      <c r="CEM64" s="148"/>
      <c r="CEN64" s="148"/>
      <c r="CEO64" s="148"/>
      <c r="CEP64" s="148"/>
      <c r="CEQ64" s="148"/>
      <c r="CER64" s="148"/>
      <c r="CES64" s="148"/>
      <c r="CET64" s="148"/>
      <c r="CEU64" s="148"/>
      <c r="CEV64" s="148"/>
      <c r="CEW64" s="148"/>
      <c r="CEX64" s="148"/>
      <c r="CEY64" s="148"/>
      <c r="CEZ64" s="148"/>
      <c r="CFA64" s="148"/>
      <c r="CFB64" s="148"/>
      <c r="CFC64" s="148"/>
      <c r="CFD64" s="148"/>
      <c r="CFE64" s="148"/>
      <c r="CFF64" s="148"/>
      <c r="CFG64" s="148"/>
      <c r="CFH64" s="148"/>
      <c r="CFI64" s="148"/>
      <c r="CFJ64" s="148"/>
      <c r="CFK64" s="148"/>
      <c r="CFL64" s="148"/>
      <c r="CFM64" s="148"/>
      <c r="CFN64" s="148"/>
      <c r="CFO64" s="148"/>
      <c r="CFP64" s="148"/>
      <c r="CFQ64" s="148"/>
      <c r="CFR64" s="148"/>
      <c r="CFS64" s="148"/>
      <c r="CFT64" s="148"/>
      <c r="CFU64" s="148"/>
      <c r="CFV64" s="148"/>
      <c r="CFW64" s="148"/>
      <c r="CFX64" s="148"/>
      <c r="CFY64" s="148"/>
      <c r="CFZ64" s="148"/>
      <c r="CGA64" s="148"/>
      <c r="CGB64" s="148"/>
      <c r="CGC64" s="148"/>
      <c r="CGD64" s="148"/>
      <c r="CGE64" s="148"/>
      <c r="CGF64" s="148"/>
      <c r="CGG64" s="148"/>
      <c r="CGH64" s="148"/>
      <c r="CGI64" s="148"/>
      <c r="CGJ64" s="148"/>
      <c r="CGK64" s="148"/>
      <c r="CGL64" s="148"/>
      <c r="CGM64" s="148"/>
      <c r="CGN64" s="148"/>
      <c r="CGO64" s="148"/>
      <c r="CGP64" s="148"/>
      <c r="CGQ64" s="148"/>
      <c r="CGR64" s="148"/>
      <c r="CGS64" s="148"/>
      <c r="CGT64" s="148"/>
      <c r="CGU64" s="148"/>
      <c r="CGV64" s="148"/>
      <c r="CGW64" s="148"/>
      <c r="CGX64" s="148"/>
      <c r="CGY64" s="148"/>
      <c r="CGZ64" s="148"/>
      <c r="CHA64" s="148"/>
      <c r="CHB64" s="148"/>
      <c r="CHC64" s="148"/>
      <c r="CHD64" s="148"/>
      <c r="CHE64" s="148"/>
      <c r="CHF64" s="148"/>
      <c r="CHG64" s="148"/>
      <c r="CHH64" s="148"/>
      <c r="CHI64" s="148"/>
      <c r="CHJ64" s="148"/>
      <c r="CHK64" s="148"/>
      <c r="CHL64" s="148"/>
      <c r="CHM64" s="148"/>
      <c r="CHN64" s="148"/>
      <c r="CHO64" s="148"/>
      <c r="CHP64" s="148"/>
      <c r="CHQ64" s="148"/>
      <c r="CHR64" s="148"/>
      <c r="CHS64" s="148"/>
      <c r="CHT64" s="148"/>
      <c r="CHU64" s="148"/>
      <c r="CHV64" s="148"/>
      <c r="CHW64" s="148"/>
      <c r="CHX64" s="148"/>
      <c r="CHY64" s="148"/>
      <c r="CHZ64" s="148"/>
      <c r="CIA64" s="148"/>
      <c r="CIB64" s="148"/>
      <c r="CIC64" s="148"/>
      <c r="CID64" s="148"/>
      <c r="CIE64" s="148"/>
      <c r="CIF64" s="148"/>
      <c r="CIG64" s="148"/>
      <c r="CIH64" s="148"/>
      <c r="CII64" s="148"/>
      <c r="CIJ64" s="148"/>
      <c r="CIK64" s="148"/>
      <c r="CIL64" s="148"/>
      <c r="CIM64" s="148"/>
      <c r="CIN64" s="148"/>
      <c r="CIO64" s="148"/>
      <c r="CIP64" s="148"/>
      <c r="CIQ64" s="148"/>
      <c r="CIR64" s="148"/>
      <c r="CIS64" s="148"/>
      <c r="CIT64" s="148"/>
      <c r="CIU64" s="148"/>
      <c r="CIV64" s="148"/>
      <c r="CIW64" s="148"/>
      <c r="CIX64" s="148"/>
      <c r="CIY64" s="148"/>
      <c r="CIZ64" s="148"/>
      <c r="CJA64" s="148"/>
      <c r="CJB64" s="148"/>
      <c r="CJC64" s="148"/>
      <c r="CJD64" s="148"/>
      <c r="CJE64" s="148"/>
      <c r="CJF64" s="148"/>
      <c r="CJG64" s="148"/>
      <c r="CJH64" s="148"/>
      <c r="CJI64" s="148"/>
      <c r="CJJ64" s="148"/>
      <c r="CJK64" s="148"/>
      <c r="CJL64" s="148"/>
      <c r="CJM64" s="148"/>
      <c r="CJN64" s="148"/>
      <c r="CJO64" s="148"/>
      <c r="CJP64" s="148"/>
      <c r="CJQ64" s="148"/>
      <c r="CJR64" s="148"/>
      <c r="CJS64" s="148"/>
      <c r="CJT64" s="148"/>
      <c r="CJU64" s="148"/>
      <c r="CJV64" s="148"/>
      <c r="CJW64" s="148"/>
      <c r="CJX64" s="148"/>
      <c r="CJY64" s="148"/>
      <c r="CJZ64" s="148"/>
      <c r="CKA64" s="148"/>
      <c r="CKB64" s="148"/>
      <c r="CKC64" s="148"/>
      <c r="CKD64" s="148"/>
      <c r="CKE64" s="148"/>
      <c r="CKF64" s="148"/>
      <c r="CKG64" s="148"/>
      <c r="CKH64" s="148"/>
      <c r="CKI64" s="148"/>
      <c r="CKJ64" s="148"/>
      <c r="CKK64" s="148"/>
      <c r="CKL64" s="148"/>
      <c r="CKM64" s="148"/>
      <c r="CKN64" s="148"/>
      <c r="CKO64" s="148"/>
      <c r="CKP64" s="148"/>
      <c r="CKQ64" s="148"/>
      <c r="CKR64" s="148"/>
      <c r="CKS64" s="148"/>
      <c r="CKT64" s="148"/>
      <c r="CKU64" s="148"/>
      <c r="CKV64" s="148"/>
      <c r="CKW64" s="148"/>
      <c r="CKX64" s="148"/>
      <c r="CKY64" s="148"/>
      <c r="CKZ64" s="148"/>
      <c r="CLA64" s="148"/>
      <c r="CLB64" s="148"/>
      <c r="CLC64" s="148"/>
      <c r="CLD64" s="148"/>
      <c r="CLE64" s="148"/>
      <c r="CLF64" s="148"/>
      <c r="CLG64" s="148"/>
      <c r="CLH64" s="148"/>
      <c r="CLI64" s="148"/>
      <c r="CLJ64" s="148"/>
      <c r="CLK64" s="148"/>
      <c r="CLL64" s="148"/>
      <c r="CLM64" s="148"/>
      <c r="CLN64" s="148"/>
      <c r="CLO64" s="148"/>
      <c r="CLP64" s="148"/>
      <c r="CLQ64" s="148"/>
      <c r="CLR64" s="148"/>
      <c r="CLS64" s="148"/>
      <c r="CLT64" s="148"/>
      <c r="CLU64" s="148"/>
      <c r="CLV64" s="148"/>
      <c r="CLW64" s="148"/>
      <c r="CLX64" s="148"/>
      <c r="CLY64" s="148"/>
      <c r="CLZ64" s="148"/>
      <c r="CMA64" s="148"/>
      <c r="CMB64" s="148"/>
      <c r="CMC64" s="148"/>
      <c r="CMD64" s="148"/>
      <c r="CME64" s="148"/>
      <c r="CMF64" s="148"/>
      <c r="CMG64" s="148"/>
      <c r="CMH64" s="148"/>
      <c r="CMI64" s="148"/>
      <c r="CMJ64" s="148"/>
      <c r="CMK64" s="148"/>
      <c r="CML64" s="148"/>
      <c r="CMM64" s="148"/>
      <c r="CMN64" s="148"/>
      <c r="CMO64" s="148"/>
      <c r="CMP64" s="148"/>
      <c r="CMQ64" s="148"/>
      <c r="CMR64" s="148"/>
      <c r="CMS64" s="148"/>
      <c r="CMT64" s="148"/>
      <c r="CMU64" s="148"/>
      <c r="CMV64" s="148"/>
      <c r="CMW64" s="148"/>
      <c r="CMX64" s="148"/>
      <c r="CMY64" s="148"/>
      <c r="CMZ64" s="148"/>
      <c r="CNA64" s="148"/>
      <c r="CNB64" s="148"/>
      <c r="CNC64" s="148"/>
      <c r="CND64" s="148"/>
      <c r="CNE64" s="148"/>
      <c r="CNF64" s="148"/>
      <c r="CNG64" s="148"/>
      <c r="CNH64" s="148"/>
      <c r="CNI64" s="148"/>
      <c r="CNJ64" s="148"/>
      <c r="CNK64" s="148"/>
      <c r="CNL64" s="148"/>
      <c r="CNM64" s="148"/>
      <c r="CNN64" s="148"/>
      <c r="CNO64" s="148"/>
      <c r="CNP64" s="148"/>
      <c r="CNQ64" s="148"/>
      <c r="CNR64" s="148"/>
      <c r="CNS64" s="148"/>
      <c r="CNT64" s="148"/>
      <c r="CNU64" s="148"/>
      <c r="CNV64" s="148"/>
      <c r="CNW64" s="148"/>
      <c r="CNX64" s="148"/>
      <c r="CNY64" s="148"/>
      <c r="CNZ64" s="148"/>
      <c r="COA64" s="148"/>
      <c r="COB64" s="148"/>
      <c r="COC64" s="148"/>
      <c r="COD64" s="148"/>
      <c r="COE64" s="148"/>
      <c r="COF64" s="148"/>
      <c r="COG64" s="148"/>
      <c r="COH64" s="148"/>
      <c r="COI64" s="148"/>
      <c r="COJ64" s="148"/>
      <c r="COK64" s="148"/>
      <c r="COL64" s="148"/>
      <c r="COM64" s="148"/>
      <c r="CON64" s="148"/>
      <c r="COO64" s="148"/>
      <c r="COP64" s="148"/>
      <c r="COQ64" s="148"/>
      <c r="COR64" s="148"/>
      <c r="COS64" s="148"/>
      <c r="COT64" s="148"/>
      <c r="COU64" s="148"/>
      <c r="COV64" s="148"/>
      <c r="COW64" s="148"/>
      <c r="COX64" s="148"/>
      <c r="COY64" s="148"/>
      <c r="COZ64" s="148"/>
      <c r="CPA64" s="148"/>
      <c r="CPB64" s="148"/>
      <c r="CPC64" s="148"/>
      <c r="CPD64" s="148"/>
      <c r="CPE64" s="148"/>
      <c r="CPF64" s="148"/>
      <c r="CPG64" s="148"/>
      <c r="CPH64" s="148"/>
      <c r="CPI64" s="148"/>
      <c r="CPJ64" s="148"/>
      <c r="CPK64" s="148"/>
      <c r="CPL64" s="148"/>
      <c r="CPM64" s="148"/>
      <c r="CPN64" s="148"/>
      <c r="CPO64" s="148"/>
      <c r="CPP64" s="148"/>
      <c r="CPQ64" s="148"/>
      <c r="CPR64" s="148"/>
      <c r="CPS64" s="148"/>
      <c r="CPT64" s="148"/>
      <c r="CPU64" s="148"/>
      <c r="CPV64" s="148"/>
      <c r="CPW64" s="148"/>
      <c r="CPX64" s="148"/>
      <c r="CPY64" s="148"/>
      <c r="CPZ64" s="148"/>
      <c r="CQA64" s="148"/>
      <c r="CQB64" s="148"/>
      <c r="CQC64" s="148"/>
      <c r="CQD64" s="148"/>
      <c r="CQE64" s="148"/>
      <c r="CQF64" s="148"/>
      <c r="CQG64" s="148"/>
      <c r="CQH64" s="148"/>
      <c r="CQI64" s="148"/>
      <c r="CQJ64" s="148"/>
      <c r="CQK64" s="148"/>
      <c r="CQL64" s="148"/>
      <c r="CQM64" s="148"/>
      <c r="CQN64" s="148"/>
      <c r="CQO64" s="148"/>
      <c r="CQP64" s="148"/>
      <c r="CQQ64" s="148"/>
      <c r="CQR64" s="148"/>
      <c r="CQS64" s="148"/>
      <c r="CQT64" s="148"/>
      <c r="CQU64" s="148"/>
      <c r="CQV64" s="148"/>
      <c r="CQW64" s="148"/>
      <c r="CQX64" s="148"/>
      <c r="CQY64" s="148"/>
      <c r="CQZ64" s="148"/>
      <c r="CRA64" s="148"/>
      <c r="CRB64" s="148"/>
      <c r="CRC64" s="148"/>
      <c r="CRD64" s="148"/>
      <c r="CRE64" s="148"/>
      <c r="CRF64" s="148"/>
      <c r="CRG64" s="148"/>
      <c r="CRH64" s="148"/>
      <c r="CRI64" s="148"/>
      <c r="CRJ64" s="148"/>
      <c r="CRK64" s="148"/>
      <c r="CRL64" s="148"/>
      <c r="CRM64" s="148"/>
      <c r="CRN64" s="148"/>
      <c r="CRO64" s="148"/>
      <c r="CRP64" s="148"/>
      <c r="CRQ64" s="148"/>
      <c r="CRR64" s="148"/>
      <c r="CRS64" s="148"/>
      <c r="CRT64" s="148"/>
      <c r="CRU64" s="148"/>
      <c r="CRV64" s="148"/>
      <c r="CRW64" s="148"/>
      <c r="CRX64" s="148"/>
      <c r="CRY64" s="148"/>
      <c r="CRZ64" s="148"/>
      <c r="CSA64" s="148"/>
      <c r="CSB64" s="148"/>
      <c r="CSC64" s="148"/>
      <c r="CSD64" s="148"/>
      <c r="CSE64" s="148"/>
      <c r="CSF64" s="148"/>
      <c r="CSG64" s="148"/>
      <c r="CSH64" s="148"/>
      <c r="CSI64" s="148"/>
      <c r="CSJ64" s="148"/>
      <c r="CSK64" s="148"/>
      <c r="CSL64" s="148"/>
      <c r="CSM64" s="148"/>
      <c r="CSN64" s="148"/>
      <c r="CSO64" s="148"/>
      <c r="CSP64" s="148"/>
      <c r="CSQ64" s="148"/>
      <c r="CSR64" s="148"/>
      <c r="CSS64" s="148"/>
      <c r="CST64" s="148"/>
      <c r="CSU64" s="148"/>
      <c r="CSV64" s="148"/>
      <c r="CSW64" s="148"/>
      <c r="CSX64" s="148"/>
      <c r="CSY64" s="148"/>
      <c r="CSZ64" s="148"/>
      <c r="CTA64" s="148"/>
      <c r="CTB64" s="148"/>
      <c r="CTC64" s="148"/>
      <c r="CTD64" s="148"/>
      <c r="CTE64" s="148"/>
      <c r="CTF64" s="148"/>
      <c r="CTG64" s="148"/>
      <c r="CTH64" s="148"/>
      <c r="CTI64" s="148"/>
      <c r="CTJ64" s="148"/>
      <c r="CTK64" s="148"/>
      <c r="CTL64" s="148"/>
      <c r="CTM64" s="148"/>
      <c r="CTN64" s="148"/>
      <c r="CTO64" s="148"/>
      <c r="CTP64" s="148"/>
      <c r="CTQ64" s="148"/>
      <c r="CTR64" s="148"/>
      <c r="CTS64" s="148"/>
      <c r="CTT64" s="148"/>
      <c r="CTU64" s="148"/>
      <c r="CTV64" s="148"/>
      <c r="CTW64" s="148"/>
      <c r="CTX64" s="148"/>
      <c r="CTY64" s="148"/>
      <c r="CTZ64" s="148"/>
      <c r="CUA64" s="148"/>
      <c r="CUB64" s="148"/>
      <c r="CUC64" s="148"/>
      <c r="CUD64" s="148"/>
      <c r="CUE64" s="148"/>
      <c r="CUF64" s="148"/>
      <c r="CUG64" s="148"/>
      <c r="CUH64" s="148"/>
      <c r="CUI64" s="148"/>
      <c r="CUJ64" s="148"/>
      <c r="CUK64" s="148"/>
      <c r="CUL64" s="148"/>
      <c r="CUM64" s="148"/>
      <c r="CUN64" s="148"/>
      <c r="CUO64" s="148"/>
      <c r="CUP64" s="148"/>
      <c r="CUQ64" s="148"/>
      <c r="CUR64" s="148"/>
      <c r="CUS64" s="148"/>
      <c r="CUT64" s="148"/>
      <c r="CUU64" s="148"/>
      <c r="CUV64" s="148"/>
      <c r="CUW64" s="148"/>
      <c r="CUX64" s="148"/>
      <c r="CUY64" s="148"/>
      <c r="CUZ64" s="148"/>
      <c r="CVA64" s="148"/>
      <c r="CVB64" s="148"/>
      <c r="CVC64" s="148"/>
      <c r="CVD64" s="148"/>
      <c r="CVE64" s="148"/>
      <c r="CVF64" s="148"/>
      <c r="CVG64" s="148"/>
      <c r="CVH64" s="148"/>
      <c r="CVI64" s="148"/>
      <c r="CVJ64" s="148"/>
      <c r="CVK64" s="148"/>
      <c r="CVL64" s="148"/>
      <c r="CVM64" s="148"/>
      <c r="CVN64" s="148"/>
      <c r="CVO64" s="148"/>
      <c r="CVP64" s="148"/>
      <c r="CVQ64" s="148"/>
      <c r="CVR64" s="148"/>
      <c r="CVS64" s="148"/>
      <c r="CVT64" s="148"/>
      <c r="CVU64" s="148"/>
      <c r="CVV64" s="148"/>
      <c r="CVW64" s="148"/>
      <c r="CVX64" s="148"/>
      <c r="CVY64" s="148"/>
      <c r="CVZ64" s="148"/>
      <c r="CWA64" s="148"/>
      <c r="CWB64" s="148"/>
      <c r="CWC64" s="148"/>
      <c r="CWD64" s="148"/>
      <c r="CWE64" s="148"/>
      <c r="CWF64" s="148"/>
      <c r="CWG64" s="148"/>
      <c r="CWH64" s="148"/>
      <c r="CWI64" s="148"/>
      <c r="CWJ64" s="148"/>
      <c r="CWK64" s="148"/>
      <c r="CWL64" s="148"/>
      <c r="CWM64" s="148"/>
      <c r="CWN64" s="148"/>
      <c r="CWO64" s="148"/>
      <c r="CWP64" s="148"/>
      <c r="CWQ64" s="148"/>
      <c r="CWR64" s="148"/>
      <c r="CWS64" s="148"/>
      <c r="CWT64" s="148"/>
      <c r="CWU64" s="148"/>
      <c r="CWV64" s="148"/>
      <c r="CWW64" s="148"/>
      <c r="CWX64" s="148"/>
      <c r="CWY64" s="148"/>
      <c r="CWZ64" s="148"/>
      <c r="CXA64" s="148"/>
      <c r="CXB64" s="148"/>
      <c r="CXC64" s="148"/>
      <c r="CXD64" s="148"/>
      <c r="CXE64" s="148"/>
      <c r="CXF64" s="148"/>
      <c r="CXG64" s="148"/>
      <c r="CXH64" s="148"/>
      <c r="CXI64" s="148"/>
      <c r="CXJ64" s="148"/>
      <c r="CXK64" s="148"/>
      <c r="CXL64" s="148"/>
      <c r="CXM64" s="148"/>
      <c r="CXN64" s="148"/>
      <c r="CXO64" s="148"/>
      <c r="CXP64" s="148"/>
      <c r="CXQ64" s="148"/>
      <c r="CXR64" s="148"/>
      <c r="CXS64" s="148"/>
      <c r="CXT64" s="148"/>
      <c r="CXU64" s="148"/>
      <c r="CXV64" s="148"/>
      <c r="CXW64" s="148"/>
      <c r="CXX64" s="148"/>
      <c r="CXY64" s="148"/>
      <c r="CXZ64" s="148"/>
      <c r="CYA64" s="148"/>
      <c r="CYB64" s="148"/>
      <c r="CYC64" s="148"/>
      <c r="CYD64" s="148"/>
      <c r="CYE64" s="148"/>
      <c r="CYF64" s="148"/>
      <c r="CYG64" s="148"/>
      <c r="CYH64" s="148"/>
      <c r="CYI64" s="148"/>
      <c r="CYJ64" s="148"/>
      <c r="CYK64" s="148"/>
      <c r="CYL64" s="148"/>
      <c r="CYM64" s="148"/>
      <c r="CYN64" s="148"/>
      <c r="CYO64" s="148"/>
      <c r="CYP64" s="148"/>
      <c r="CYQ64" s="148"/>
      <c r="CYR64" s="148"/>
      <c r="CYS64" s="148"/>
      <c r="CYT64" s="148"/>
      <c r="CYU64" s="148"/>
      <c r="CYV64" s="148"/>
      <c r="CYW64" s="148"/>
      <c r="CYX64" s="148"/>
      <c r="CYY64" s="148"/>
      <c r="CYZ64" s="148"/>
      <c r="CZA64" s="148"/>
      <c r="CZB64" s="148"/>
      <c r="CZC64" s="148"/>
      <c r="CZD64" s="148"/>
      <c r="CZE64" s="148"/>
      <c r="CZF64" s="148"/>
      <c r="CZG64" s="148"/>
      <c r="CZH64" s="148"/>
      <c r="CZI64" s="148"/>
      <c r="CZJ64" s="148"/>
      <c r="CZK64" s="148"/>
      <c r="CZL64" s="148"/>
      <c r="CZM64" s="148"/>
      <c r="CZN64" s="148"/>
      <c r="CZO64" s="148"/>
      <c r="CZP64" s="148"/>
      <c r="CZQ64" s="148"/>
      <c r="CZR64" s="148"/>
      <c r="CZS64" s="148"/>
      <c r="CZT64" s="148"/>
      <c r="CZU64" s="148"/>
      <c r="CZV64" s="148"/>
      <c r="CZW64" s="148"/>
      <c r="CZX64" s="148"/>
      <c r="CZY64" s="148"/>
      <c r="CZZ64" s="148"/>
      <c r="DAA64" s="148"/>
      <c r="DAB64" s="148"/>
      <c r="DAC64" s="148"/>
      <c r="DAD64" s="148"/>
      <c r="DAE64" s="148"/>
      <c r="DAF64" s="148"/>
      <c r="DAG64" s="148"/>
      <c r="DAH64" s="148"/>
      <c r="DAI64" s="148"/>
      <c r="DAJ64" s="148"/>
      <c r="DAK64" s="148"/>
      <c r="DAL64" s="148"/>
      <c r="DAM64" s="148"/>
      <c r="DAN64" s="148"/>
      <c r="DAO64" s="148"/>
      <c r="DAP64" s="148"/>
      <c r="DAQ64" s="148"/>
      <c r="DAR64" s="148"/>
      <c r="DAS64" s="148"/>
      <c r="DAT64" s="148"/>
      <c r="DAU64" s="148"/>
      <c r="DAV64" s="148"/>
      <c r="DAW64" s="148"/>
      <c r="DAX64" s="148"/>
      <c r="DAY64" s="148"/>
      <c r="DAZ64" s="148"/>
      <c r="DBA64" s="148"/>
      <c r="DBB64" s="148"/>
      <c r="DBC64" s="148"/>
      <c r="DBD64" s="148"/>
      <c r="DBE64" s="148"/>
      <c r="DBF64" s="148"/>
      <c r="DBG64" s="148"/>
      <c r="DBH64" s="148"/>
      <c r="DBI64" s="148"/>
      <c r="DBJ64" s="148"/>
      <c r="DBK64" s="148"/>
      <c r="DBL64" s="148"/>
      <c r="DBM64" s="148"/>
      <c r="DBN64" s="148"/>
      <c r="DBO64" s="148"/>
      <c r="DBP64" s="148"/>
      <c r="DBQ64" s="148"/>
      <c r="DBR64" s="148"/>
      <c r="DBS64" s="148"/>
      <c r="DBT64" s="148"/>
      <c r="DBU64" s="148"/>
      <c r="DBV64" s="148"/>
      <c r="DBW64" s="148"/>
      <c r="DBX64" s="148"/>
      <c r="DBY64" s="148"/>
      <c r="DBZ64" s="148"/>
      <c r="DCA64" s="148"/>
      <c r="DCB64" s="148"/>
      <c r="DCC64" s="148"/>
      <c r="DCD64" s="148"/>
      <c r="DCE64" s="148"/>
      <c r="DCF64" s="148"/>
      <c r="DCG64" s="148"/>
      <c r="DCH64" s="148"/>
      <c r="DCI64" s="148"/>
      <c r="DCJ64" s="148"/>
      <c r="DCK64" s="148"/>
      <c r="DCL64" s="148"/>
      <c r="DCM64" s="148"/>
      <c r="DCN64" s="148"/>
      <c r="DCO64" s="148"/>
      <c r="DCP64" s="148"/>
      <c r="DCQ64" s="148"/>
      <c r="DCR64" s="148"/>
      <c r="DCS64" s="148"/>
      <c r="DCT64" s="148"/>
      <c r="DCU64" s="148"/>
      <c r="DCV64" s="148"/>
      <c r="DCW64" s="148"/>
      <c r="DCX64" s="148"/>
      <c r="DCY64" s="148"/>
      <c r="DCZ64" s="148"/>
      <c r="DDA64" s="148"/>
      <c r="DDB64" s="148"/>
      <c r="DDC64" s="148"/>
      <c r="DDD64" s="148"/>
      <c r="DDE64" s="148"/>
      <c r="DDF64" s="148"/>
      <c r="DDG64" s="148"/>
      <c r="DDH64" s="148"/>
      <c r="DDI64" s="148"/>
      <c r="DDJ64" s="148"/>
      <c r="DDK64" s="148"/>
      <c r="DDL64" s="148"/>
      <c r="DDM64" s="148"/>
      <c r="DDN64" s="148"/>
      <c r="DDO64" s="148"/>
      <c r="DDP64" s="148"/>
      <c r="DDQ64" s="148"/>
      <c r="DDR64" s="148"/>
      <c r="DDS64" s="148"/>
      <c r="DDT64" s="148"/>
      <c r="DDU64" s="148"/>
      <c r="DDV64" s="148"/>
      <c r="DDW64" s="148"/>
      <c r="DDX64" s="148"/>
      <c r="DDY64" s="148"/>
      <c r="DDZ64" s="148"/>
      <c r="DEA64" s="148"/>
      <c r="DEB64" s="148"/>
      <c r="DEC64" s="148"/>
      <c r="DED64" s="148"/>
      <c r="DEE64" s="148"/>
      <c r="DEF64" s="148"/>
      <c r="DEG64" s="148"/>
      <c r="DEH64" s="148"/>
      <c r="DEI64" s="148"/>
      <c r="DEJ64" s="148"/>
      <c r="DEK64" s="148"/>
      <c r="DEL64" s="148"/>
      <c r="DEM64" s="148"/>
      <c r="DEN64" s="148"/>
      <c r="DEO64" s="148"/>
      <c r="DEP64" s="148"/>
      <c r="DEQ64" s="148"/>
      <c r="DER64" s="148"/>
      <c r="DES64" s="148"/>
      <c r="DET64" s="148"/>
      <c r="DEU64" s="148"/>
      <c r="DEV64" s="148"/>
      <c r="DEW64" s="148"/>
      <c r="DEX64" s="148"/>
      <c r="DEY64" s="148"/>
      <c r="DEZ64" s="148"/>
      <c r="DFA64" s="148"/>
      <c r="DFB64" s="148"/>
      <c r="DFC64" s="148"/>
      <c r="DFD64" s="148"/>
      <c r="DFE64" s="148"/>
      <c r="DFF64" s="148"/>
      <c r="DFG64" s="148"/>
      <c r="DFH64" s="148"/>
      <c r="DFI64" s="148"/>
      <c r="DFJ64" s="148"/>
      <c r="DFK64" s="148"/>
      <c r="DFL64" s="148"/>
      <c r="DFM64" s="148"/>
      <c r="DFN64" s="148"/>
      <c r="DFO64" s="148"/>
      <c r="DFP64" s="148"/>
      <c r="DFQ64" s="148"/>
      <c r="DFR64" s="148"/>
      <c r="DFS64" s="148"/>
      <c r="DFT64" s="148"/>
      <c r="DFU64" s="148"/>
      <c r="DFV64" s="148"/>
      <c r="DFW64" s="148"/>
      <c r="DFX64" s="148"/>
      <c r="DFY64" s="148"/>
      <c r="DFZ64" s="148"/>
      <c r="DGA64" s="148"/>
      <c r="DGB64" s="148"/>
      <c r="DGC64" s="148"/>
      <c r="DGD64" s="148"/>
      <c r="DGE64" s="148"/>
      <c r="DGF64" s="148"/>
      <c r="DGG64" s="148"/>
      <c r="DGH64" s="148"/>
      <c r="DGI64" s="148"/>
      <c r="DGJ64" s="148"/>
      <c r="DGK64" s="148"/>
      <c r="DGL64" s="148"/>
      <c r="DGM64" s="148"/>
      <c r="DGN64" s="148"/>
      <c r="DGO64" s="148"/>
      <c r="DGP64" s="148"/>
      <c r="DGQ64" s="148"/>
      <c r="DGR64" s="148"/>
      <c r="DGS64" s="148"/>
      <c r="DGT64" s="148"/>
      <c r="DGU64" s="148"/>
      <c r="DGV64" s="148"/>
      <c r="DGW64" s="148"/>
      <c r="DGX64" s="148"/>
      <c r="DGY64" s="148"/>
      <c r="DGZ64" s="148"/>
      <c r="DHA64" s="148"/>
      <c r="DHB64" s="148"/>
      <c r="DHC64" s="148"/>
      <c r="DHD64" s="148"/>
      <c r="DHE64" s="148"/>
      <c r="DHF64" s="148"/>
      <c r="DHG64" s="148"/>
      <c r="DHH64" s="148"/>
      <c r="DHI64" s="148"/>
      <c r="DHJ64" s="148"/>
      <c r="DHK64" s="148"/>
      <c r="DHL64" s="148"/>
      <c r="DHM64" s="148"/>
      <c r="DHN64" s="148"/>
      <c r="DHO64" s="148"/>
      <c r="DHP64" s="148"/>
      <c r="DHQ64" s="148"/>
      <c r="DHR64" s="148"/>
      <c r="DHS64" s="148"/>
      <c r="DHT64" s="148"/>
      <c r="DHU64" s="148"/>
      <c r="DHV64" s="148"/>
      <c r="DHW64" s="148"/>
      <c r="DHX64" s="148"/>
      <c r="DHY64" s="148"/>
      <c r="DHZ64" s="148"/>
      <c r="DIA64" s="148"/>
      <c r="DIB64" s="148"/>
      <c r="DIC64" s="148"/>
      <c r="DID64" s="148"/>
      <c r="DIE64" s="148"/>
      <c r="DIF64" s="148"/>
      <c r="DIG64" s="148"/>
      <c r="DIH64" s="148"/>
      <c r="DII64" s="148"/>
      <c r="DIJ64" s="148"/>
      <c r="DIK64" s="148"/>
      <c r="DIL64" s="148"/>
      <c r="DIM64" s="148"/>
      <c r="DIN64" s="148"/>
      <c r="DIO64" s="148"/>
      <c r="DIP64" s="148"/>
      <c r="DIQ64" s="148"/>
      <c r="DIR64" s="148"/>
      <c r="DIS64" s="148"/>
      <c r="DIT64" s="148"/>
      <c r="DIU64" s="148"/>
      <c r="DIV64" s="148"/>
      <c r="DIW64" s="148"/>
      <c r="DIX64" s="148"/>
      <c r="DIY64" s="148"/>
      <c r="DIZ64" s="148"/>
      <c r="DJA64" s="148"/>
      <c r="DJB64" s="148"/>
      <c r="DJC64" s="148"/>
      <c r="DJD64" s="148"/>
      <c r="DJE64" s="148"/>
      <c r="DJF64" s="148"/>
      <c r="DJG64" s="148"/>
      <c r="DJH64" s="148"/>
      <c r="DJI64" s="148"/>
      <c r="DJJ64" s="148"/>
      <c r="DJK64" s="148"/>
      <c r="DJL64" s="148"/>
      <c r="DJM64" s="148"/>
      <c r="DJN64" s="148"/>
      <c r="DJO64" s="148"/>
      <c r="DJP64" s="148"/>
      <c r="DJQ64" s="148"/>
      <c r="DJR64" s="148"/>
      <c r="DJS64" s="148"/>
      <c r="DJT64" s="148"/>
      <c r="DJU64" s="148"/>
      <c r="DJV64" s="148"/>
      <c r="DJW64" s="148"/>
      <c r="DJX64" s="148"/>
      <c r="DJY64" s="148"/>
      <c r="DJZ64" s="148"/>
      <c r="DKA64" s="148"/>
      <c r="DKB64" s="148"/>
      <c r="DKC64" s="148"/>
      <c r="DKD64" s="148"/>
      <c r="DKE64" s="148"/>
      <c r="DKF64" s="148"/>
      <c r="DKG64" s="148"/>
      <c r="DKH64" s="148"/>
      <c r="DKI64" s="148"/>
      <c r="DKJ64" s="148"/>
      <c r="DKK64" s="148"/>
      <c r="DKL64" s="148"/>
      <c r="DKM64" s="148"/>
      <c r="DKN64" s="148"/>
      <c r="DKO64" s="148"/>
      <c r="DKP64" s="148"/>
      <c r="DKQ64" s="148"/>
      <c r="DKR64" s="148"/>
      <c r="DKS64" s="148"/>
      <c r="DKT64" s="148"/>
      <c r="DKU64" s="148"/>
      <c r="DKV64" s="148"/>
      <c r="DKW64" s="148"/>
      <c r="DKX64" s="148"/>
      <c r="DKY64" s="148"/>
      <c r="DKZ64" s="148"/>
      <c r="DLA64" s="148"/>
      <c r="DLB64" s="148"/>
      <c r="DLC64" s="148"/>
      <c r="DLD64" s="148"/>
      <c r="DLE64" s="148"/>
      <c r="DLF64" s="148"/>
      <c r="DLG64" s="148"/>
      <c r="DLH64" s="148"/>
      <c r="DLI64" s="148"/>
      <c r="DLJ64" s="148"/>
      <c r="DLK64" s="148"/>
      <c r="DLL64" s="148"/>
      <c r="DLM64" s="148"/>
      <c r="DLN64" s="148"/>
      <c r="DLO64" s="148"/>
      <c r="DLP64" s="148"/>
      <c r="DLQ64" s="148"/>
      <c r="DLR64" s="148"/>
      <c r="DLS64" s="148"/>
      <c r="DLT64" s="148"/>
      <c r="DLU64" s="148"/>
      <c r="DLV64" s="148"/>
      <c r="DLW64" s="148"/>
      <c r="DLX64" s="148"/>
      <c r="DLY64" s="148"/>
      <c r="DLZ64" s="148"/>
      <c r="DMA64" s="148"/>
      <c r="DMB64" s="148"/>
      <c r="DMC64" s="148"/>
      <c r="DMD64" s="148"/>
      <c r="DME64" s="148"/>
      <c r="DMF64" s="148"/>
      <c r="DMG64" s="148"/>
      <c r="DMH64" s="148"/>
      <c r="DMI64" s="148"/>
      <c r="DMJ64" s="148"/>
      <c r="DMK64" s="148"/>
      <c r="DML64" s="148"/>
      <c r="DMM64" s="148"/>
      <c r="DMN64" s="148"/>
      <c r="DMO64" s="148"/>
      <c r="DMP64" s="148"/>
      <c r="DMQ64" s="148"/>
      <c r="DMR64" s="148"/>
      <c r="DMS64" s="148"/>
      <c r="DMT64" s="148"/>
      <c r="DMU64" s="148"/>
      <c r="DMV64" s="148"/>
      <c r="DMW64" s="148"/>
      <c r="DMX64" s="148"/>
      <c r="DMY64" s="148"/>
      <c r="DMZ64" s="148"/>
      <c r="DNA64" s="148"/>
      <c r="DNB64" s="148"/>
      <c r="DNC64" s="148"/>
      <c r="DND64" s="148"/>
      <c r="DNE64" s="148"/>
      <c r="DNF64" s="148"/>
      <c r="DNG64" s="148"/>
      <c r="DNH64" s="148"/>
      <c r="DNI64" s="148"/>
      <c r="DNJ64" s="148"/>
      <c r="DNK64" s="148"/>
      <c r="DNL64" s="148"/>
      <c r="DNM64" s="148"/>
      <c r="DNN64" s="148"/>
      <c r="DNO64" s="148"/>
      <c r="DNP64" s="148"/>
      <c r="DNQ64" s="148"/>
      <c r="DNR64" s="148"/>
      <c r="DNS64" s="148"/>
      <c r="DNT64" s="148"/>
      <c r="DNU64" s="148"/>
      <c r="DNV64" s="148"/>
      <c r="DNW64" s="148"/>
      <c r="DNX64" s="148"/>
      <c r="DNY64" s="148"/>
      <c r="DNZ64" s="148"/>
      <c r="DOA64" s="148"/>
      <c r="DOB64" s="148"/>
      <c r="DOC64" s="148"/>
      <c r="DOD64" s="148"/>
      <c r="DOE64" s="148"/>
      <c r="DOF64" s="148"/>
      <c r="DOG64" s="148"/>
      <c r="DOH64" s="148"/>
      <c r="DOI64" s="148"/>
      <c r="DOJ64" s="148"/>
      <c r="DOK64" s="148"/>
      <c r="DOL64" s="148"/>
      <c r="DOM64" s="148"/>
      <c r="DON64" s="148"/>
      <c r="DOO64" s="148"/>
      <c r="DOP64" s="148"/>
      <c r="DOQ64" s="148"/>
      <c r="DOR64" s="148"/>
      <c r="DOS64" s="148"/>
      <c r="DOT64" s="148"/>
      <c r="DOU64" s="148"/>
      <c r="DOV64" s="148"/>
      <c r="DOW64" s="148"/>
      <c r="DOX64" s="148"/>
      <c r="DOY64" s="148"/>
      <c r="DOZ64" s="148"/>
      <c r="DPA64" s="148"/>
      <c r="DPB64" s="148"/>
      <c r="DPC64" s="148"/>
      <c r="DPD64" s="148"/>
      <c r="DPE64" s="148"/>
      <c r="DPF64" s="148"/>
      <c r="DPG64" s="148"/>
      <c r="DPH64" s="148"/>
      <c r="DPI64" s="148"/>
      <c r="DPJ64" s="148"/>
      <c r="DPK64" s="148"/>
      <c r="DPL64" s="148"/>
      <c r="DPM64" s="148"/>
      <c r="DPN64" s="148"/>
      <c r="DPO64" s="148"/>
      <c r="DPP64" s="148"/>
      <c r="DPQ64" s="148"/>
      <c r="DPR64" s="148"/>
      <c r="DPS64" s="148"/>
      <c r="DPT64" s="148"/>
      <c r="DPU64" s="148"/>
      <c r="DPV64" s="148"/>
      <c r="DPW64" s="148"/>
      <c r="DPX64" s="148"/>
      <c r="DPY64" s="148"/>
      <c r="DPZ64" s="148"/>
      <c r="DQA64" s="148"/>
      <c r="DQB64" s="148"/>
      <c r="DQC64" s="148"/>
      <c r="DQD64" s="148"/>
      <c r="DQE64" s="148"/>
      <c r="DQF64" s="148"/>
      <c r="DQG64" s="148"/>
      <c r="DQH64" s="148"/>
      <c r="DQI64" s="148"/>
      <c r="DQJ64" s="148"/>
      <c r="DQK64" s="148"/>
      <c r="DQL64" s="148"/>
      <c r="DQM64" s="148"/>
      <c r="DQN64" s="148"/>
      <c r="DQO64" s="148"/>
      <c r="DQP64" s="148"/>
      <c r="DQQ64" s="148"/>
      <c r="DQR64" s="148"/>
      <c r="DQS64" s="148"/>
      <c r="DQT64" s="148"/>
      <c r="DQU64" s="148"/>
      <c r="DQV64" s="148"/>
      <c r="DQW64" s="148"/>
      <c r="DQX64" s="148"/>
      <c r="DQY64" s="148"/>
      <c r="DQZ64" s="148"/>
      <c r="DRA64" s="148"/>
      <c r="DRB64" s="148"/>
      <c r="DRC64" s="148"/>
      <c r="DRD64" s="148"/>
      <c r="DRE64" s="148"/>
      <c r="DRF64" s="148"/>
      <c r="DRG64" s="148"/>
      <c r="DRH64" s="148"/>
      <c r="DRI64" s="148"/>
      <c r="DRJ64" s="148"/>
      <c r="DRK64" s="148"/>
      <c r="DRL64" s="148"/>
      <c r="DRM64" s="148"/>
      <c r="DRN64" s="148"/>
      <c r="DRO64" s="148"/>
      <c r="DRP64" s="148"/>
      <c r="DRQ64" s="148"/>
      <c r="DRR64" s="148"/>
      <c r="DRS64" s="148"/>
      <c r="DRT64" s="148"/>
      <c r="DRU64" s="148"/>
      <c r="DRV64" s="148"/>
      <c r="DRW64" s="148"/>
      <c r="DRX64" s="148"/>
      <c r="DRY64" s="148"/>
      <c r="DRZ64" s="148"/>
      <c r="DSA64" s="148"/>
      <c r="DSB64" s="148"/>
      <c r="DSC64" s="148"/>
      <c r="DSD64" s="148"/>
      <c r="DSE64" s="148"/>
      <c r="DSF64" s="148"/>
      <c r="DSG64" s="148"/>
      <c r="DSH64" s="148"/>
      <c r="DSI64" s="148"/>
      <c r="DSJ64" s="148"/>
      <c r="DSK64" s="148"/>
      <c r="DSL64" s="148"/>
      <c r="DSM64" s="148"/>
      <c r="DSN64" s="148"/>
      <c r="DSO64" s="148"/>
      <c r="DSP64" s="148"/>
      <c r="DSQ64" s="148"/>
      <c r="DSR64" s="148"/>
      <c r="DSS64" s="148"/>
      <c r="DST64" s="148"/>
      <c r="DSU64" s="148"/>
      <c r="DSV64" s="148"/>
      <c r="DSW64" s="148"/>
      <c r="DSX64" s="148"/>
      <c r="DSY64" s="148"/>
      <c r="DSZ64" s="148"/>
      <c r="DTA64" s="148"/>
      <c r="DTB64" s="148"/>
      <c r="DTC64" s="148"/>
      <c r="DTD64" s="148"/>
      <c r="DTE64" s="148"/>
      <c r="DTF64" s="148"/>
      <c r="DTG64" s="148"/>
      <c r="DTH64" s="148"/>
      <c r="DTI64" s="148"/>
      <c r="DTJ64" s="148"/>
      <c r="DTK64" s="148"/>
      <c r="DTL64" s="148"/>
      <c r="DTM64" s="148"/>
      <c r="DTN64" s="148"/>
      <c r="DTO64" s="148"/>
      <c r="DTP64" s="148"/>
      <c r="DTQ64" s="148"/>
      <c r="DTR64" s="148"/>
      <c r="DTS64" s="148"/>
      <c r="DTT64" s="148"/>
      <c r="DTU64" s="148"/>
      <c r="DTV64" s="148"/>
      <c r="DTW64" s="148"/>
      <c r="DTX64" s="148"/>
      <c r="DTY64" s="148"/>
      <c r="DTZ64" s="148"/>
      <c r="DUA64" s="148"/>
      <c r="DUB64" s="148"/>
      <c r="DUC64" s="148"/>
      <c r="DUD64" s="148"/>
      <c r="DUE64" s="148"/>
      <c r="DUF64" s="148"/>
      <c r="DUG64" s="148"/>
      <c r="DUH64" s="148"/>
      <c r="DUI64" s="148"/>
      <c r="DUJ64" s="148"/>
      <c r="DUK64" s="148"/>
      <c r="DUL64" s="148"/>
      <c r="DUM64" s="148"/>
      <c r="DUN64" s="148"/>
      <c r="DUO64" s="148"/>
      <c r="DUP64" s="148"/>
      <c r="DUQ64" s="148"/>
      <c r="DUR64" s="148"/>
      <c r="DUS64" s="148"/>
      <c r="DUT64" s="148"/>
      <c r="DUU64" s="148"/>
      <c r="DUV64" s="148"/>
      <c r="DUW64" s="148"/>
      <c r="DUX64" s="148"/>
      <c r="DUY64" s="148"/>
      <c r="DUZ64" s="148"/>
      <c r="DVA64" s="148"/>
      <c r="DVB64" s="148"/>
      <c r="DVC64" s="148"/>
      <c r="DVD64" s="148"/>
      <c r="DVE64" s="148"/>
      <c r="DVF64" s="148"/>
      <c r="DVG64" s="148"/>
      <c r="DVH64" s="148"/>
      <c r="DVI64" s="148"/>
      <c r="DVJ64" s="148"/>
      <c r="DVK64" s="148"/>
      <c r="DVL64" s="148"/>
      <c r="DVM64" s="148"/>
      <c r="DVN64" s="148"/>
      <c r="DVO64" s="148"/>
      <c r="DVP64" s="148"/>
      <c r="DVQ64" s="148"/>
      <c r="DVR64" s="148"/>
      <c r="DVS64" s="148"/>
      <c r="DVT64" s="148"/>
      <c r="DVU64" s="148"/>
      <c r="DVV64" s="148"/>
      <c r="DVW64" s="148"/>
      <c r="DVX64" s="148"/>
      <c r="DVY64" s="148"/>
      <c r="DVZ64" s="148"/>
      <c r="DWA64" s="148"/>
      <c r="DWB64" s="148"/>
      <c r="DWC64" s="148"/>
      <c r="DWD64" s="148"/>
      <c r="DWE64" s="148"/>
      <c r="DWF64" s="148"/>
      <c r="DWG64" s="148"/>
      <c r="DWH64" s="148"/>
      <c r="DWI64" s="148"/>
      <c r="DWJ64" s="148"/>
      <c r="DWK64" s="148"/>
      <c r="DWL64" s="148"/>
      <c r="DWM64" s="148"/>
      <c r="DWN64" s="148"/>
      <c r="DWO64" s="148"/>
      <c r="DWP64" s="148"/>
      <c r="DWQ64" s="148"/>
      <c r="DWR64" s="148"/>
      <c r="DWS64" s="148"/>
      <c r="DWT64" s="148"/>
      <c r="DWU64" s="148"/>
      <c r="DWV64" s="148"/>
      <c r="DWW64" s="148"/>
      <c r="DWX64" s="148"/>
      <c r="DWY64" s="148"/>
      <c r="DWZ64" s="148"/>
      <c r="DXA64" s="148"/>
      <c r="DXB64" s="148"/>
      <c r="DXC64" s="148"/>
      <c r="DXD64" s="148"/>
      <c r="DXE64" s="148"/>
      <c r="DXF64" s="148"/>
      <c r="DXG64" s="148"/>
      <c r="DXH64" s="148"/>
      <c r="DXI64" s="148"/>
      <c r="DXJ64" s="148"/>
      <c r="DXK64" s="148"/>
      <c r="DXL64" s="148"/>
      <c r="DXM64" s="148"/>
      <c r="DXN64" s="148"/>
      <c r="DXO64" s="148"/>
      <c r="DXP64" s="148"/>
      <c r="DXQ64" s="148"/>
      <c r="DXR64" s="148"/>
      <c r="DXS64" s="148"/>
      <c r="DXT64" s="148"/>
      <c r="DXU64" s="148"/>
      <c r="DXV64" s="148"/>
      <c r="DXW64" s="148"/>
      <c r="DXX64" s="148"/>
      <c r="DXY64" s="148"/>
      <c r="DXZ64" s="148"/>
      <c r="DYA64" s="148"/>
      <c r="DYB64" s="148"/>
      <c r="DYC64" s="148"/>
      <c r="DYD64" s="148"/>
      <c r="DYE64" s="148"/>
      <c r="DYF64" s="148"/>
      <c r="DYG64" s="148"/>
      <c r="DYH64" s="148"/>
      <c r="DYI64" s="148"/>
      <c r="DYJ64" s="148"/>
      <c r="DYK64" s="148"/>
      <c r="DYL64" s="148"/>
      <c r="DYM64" s="148"/>
      <c r="DYN64" s="148"/>
      <c r="DYO64" s="148"/>
      <c r="DYP64" s="148"/>
      <c r="DYQ64" s="148"/>
      <c r="DYR64" s="148"/>
      <c r="DYS64" s="148"/>
      <c r="DYT64" s="148"/>
      <c r="DYU64" s="148"/>
      <c r="DYV64" s="148"/>
      <c r="DYW64" s="148"/>
      <c r="DYX64" s="148"/>
      <c r="DYY64" s="148"/>
      <c r="DYZ64" s="148"/>
      <c r="DZA64" s="148"/>
      <c r="DZB64" s="148"/>
      <c r="DZC64" s="148"/>
      <c r="DZD64" s="148"/>
      <c r="DZE64" s="148"/>
      <c r="DZF64" s="148"/>
      <c r="DZG64" s="148"/>
      <c r="DZH64" s="148"/>
      <c r="DZI64" s="148"/>
      <c r="DZJ64" s="148"/>
      <c r="DZK64" s="148"/>
      <c r="DZL64" s="148"/>
      <c r="DZM64" s="148"/>
      <c r="DZN64" s="148"/>
      <c r="DZO64" s="148"/>
      <c r="DZP64" s="148"/>
      <c r="DZQ64" s="148"/>
      <c r="DZR64" s="148"/>
      <c r="DZS64" s="148"/>
      <c r="DZT64" s="148"/>
      <c r="DZU64" s="148"/>
      <c r="DZV64" s="148"/>
      <c r="DZW64" s="148"/>
      <c r="DZX64" s="148"/>
      <c r="DZY64" s="148"/>
      <c r="DZZ64" s="148"/>
      <c r="EAA64" s="148"/>
      <c r="EAB64" s="148"/>
      <c r="EAC64" s="148"/>
      <c r="EAD64" s="148"/>
      <c r="EAE64" s="148"/>
      <c r="EAF64" s="148"/>
      <c r="EAG64" s="148"/>
      <c r="EAH64" s="148"/>
      <c r="EAI64" s="148"/>
      <c r="EAJ64" s="148"/>
      <c r="EAK64" s="148"/>
      <c r="EAL64" s="148"/>
      <c r="EAM64" s="148"/>
      <c r="EAN64" s="148"/>
      <c r="EAO64" s="148"/>
      <c r="EAP64" s="148"/>
      <c r="EAQ64" s="148"/>
      <c r="EAR64" s="148"/>
      <c r="EAS64" s="148"/>
      <c r="EAT64" s="148"/>
      <c r="EAU64" s="148"/>
      <c r="EAV64" s="148"/>
      <c r="EAW64" s="148"/>
      <c r="EAX64" s="148"/>
      <c r="EAY64" s="148"/>
      <c r="EAZ64" s="148"/>
      <c r="EBA64" s="148"/>
      <c r="EBB64" s="148"/>
      <c r="EBC64" s="148"/>
      <c r="EBD64" s="148"/>
      <c r="EBE64" s="148"/>
      <c r="EBF64" s="148"/>
      <c r="EBG64" s="148"/>
      <c r="EBH64" s="148"/>
      <c r="EBI64" s="148"/>
      <c r="EBJ64" s="148"/>
      <c r="EBK64" s="148"/>
      <c r="EBL64" s="148"/>
      <c r="EBM64" s="148"/>
      <c r="EBN64" s="148"/>
      <c r="EBO64" s="148"/>
      <c r="EBP64" s="148"/>
      <c r="EBQ64" s="148"/>
      <c r="EBR64" s="148"/>
      <c r="EBS64" s="148"/>
      <c r="EBT64" s="148"/>
      <c r="EBU64" s="148"/>
      <c r="EBV64" s="148"/>
      <c r="EBW64" s="148"/>
      <c r="EBX64" s="148"/>
      <c r="EBY64" s="148"/>
      <c r="EBZ64" s="148"/>
      <c r="ECA64" s="148"/>
      <c r="ECB64" s="148"/>
      <c r="ECC64" s="148"/>
      <c r="ECD64" s="148"/>
      <c r="ECE64" s="148"/>
      <c r="ECF64" s="148"/>
      <c r="ECG64" s="148"/>
      <c r="ECH64" s="148"/>
      <c r="ECI64" s="148"/>
      <c r="ECJ64" s="148"/>
      <c r="ECK64" s="148"/>
      <c r="ECL64" s="148"/>
      <c r="ECM64" s="148"/>
      <c r="ECN64" s="148"/>
      <c r="ECO64" s="148"/>
      <c r="ECP64" s="148"/>
      <c r="ECQ64" s="148"/>
      <c r="ECR64" s="148"/>
      <c r="ECS64" s="148"/>
      <c r="ECT64" s="148"/>
      <c r="ECU64" s="148"/>
      <c r="ECV64" s="148"/>
      <c r="ECW64" s="148"/>
      <c r="ECX64" s="148"/>
      <c r="ECY64" s="148"/>
      <c r="ECZ64" s="148"/>
      <c r="EDA64" s="148"/>
      <c r="EDB64" s="148"/>
      <c r="EDC64" s="148"/>
      <c r="EDD64" s="148"/>
      <c r="EDE64" s="148"/>
      <c r="EDF64" s="148"/>
      <c r="EDG64" s="148"/>
      <c r="EDH64" s="148"/>
      <c r="EDI64" s="148"/>
      <c r="EDJ64" s="148"/>
      <c r="EDK64" s="148"/>
      <c r="EDL64" s="148"/>
      <c r="EDM64" s="148"/>
      <c r="EDN64" s="148"/>
      <c r="EDO64" s="148"/>
      <c r="EDP64" s="148"/>
      <c r="EDQ64" s="148"/>
      <c r="EDR64" s="148"/>
      <c r="EDS64" s="148"/>
      <c r="EDT64" s="148"/>
      <c r="EDU64" s="148"/>
      <c r="EDV64" s="148"/>
      <c r="EDW64" s="148"/>
      <c r="EDX64" s="148"/>
      <c r="EDY64" s="148"/>
      <c r="EDZ64" s="148"/>
      <c r="EEA64" s="148"/>
      <c r="EEB64" s="148"/>
      <c r="EEC64" s="148"/>
      <c r="EED64" s="148"/>
      <c r="EEE64" s="148"/>
      <c r="EEF64" s="148"/>
      <c r="EEG64" s="148"/>
      <c r="EEH64" s="148"/>
      <c r="EEI64" s="148"/>
      <c r="EEJ64" s="148"/>
      <c r="EEK64" s="148"/>
      <c r="EEL64" s="148"/>
      <c r="EEM64" s="148"/>
      <c r="EEN64" s="148"/>
      <c r="EEO64" s="148"/>
      <c r="EEP64" s="148"/>
      <c r="EEQ64" s="148"/>
      <c r="EER64" s="148"/>
      <c r="EES64" s="148"/>
      <c r="EET64" s="148"/>
      <c r="EEU64" s="148"/>
      <c r="EEV64" s="148"/>
      <c r="EEW64" s="148"/>
      <c r="EEX64" s="148"/>
      <c r="EEY64" s="148"/>
      <c r="EEZ64" s="148"/>
      <c r="EFA64" s="148"/>
      <c r="EFB64" s="148"/>
      <c r="EFC64" s="148"/>
      <c r="EFD64" s="148"/>
      <c r="EFE64" s="148"/>
      <c r="EFF64" s="148"/>
      <c r="EFG64" s="148"/>
      <c r="EFH64" s="148"/>
      <c r="EFI64" s="148"/>
      <c r="EFJ64" s="148"/>
      <c r="EFK64" s="148"/>
      <c r="EFL64" s="148"/>
      <c r="EFM64" s="148"/>
      <c r="EFN64" s="148"/>
      <c r="EFO64" s="148"/>
      <c r="EFP64" s="148"/>
      <c r="EFQ64" s="148"/>
      <c r="EFR64" s="148"/>
      <c r="EFS64" s="148"/>
      <c r="EFT64" s="148"/>
      <c r="EFU64" s="148"/>
      <c r="EFV64" s="148"/>
      <c r="EFW64" s="148"/>
      <c r="EFX64" s="148"/>
      <c r="EFY64" s="148"/>
      <c r="EFZ64" s="148"/>
      <c r="EGA64" s="148"/>
      <c r="EGB64" s="148"/>
      <c r="EGC64" s="148"/>
      <c r="EGD64" s="148"/>
      <c r="EGE64" s="148"/>
      <c r="EGF64" s="148"/>
      <c r="EGG64" s="148"/>
      <c r="EGH64" s="148"/>
      <c r="EGI64" s="148"/>
      <c r="EGJ64" s="148"/>
      <c r="EGK64" s="148"/>
      <c r="EGL64" s="148"/>
      <c r="EGM64" s="148"/>
      <c r="EGN64" s="148"/>
      <c r="EGO64" s="148"/>
      <c r="EGP64" s="148"/>
      <c r="EGQ64" s="148"/>
      <c r="EGR64" s="148"/>
      <c r="EGS64" s="148"/>
      <c r="EGT64" s="148"/>
      <c r="EGU64" s="148"/>
      <c r="EGV64" s="148"/>
      <c r="EGW64" s="148"/>
      <c r="EGX64" s="148"/>
      <c r="EGY64" s="148"/>
      <c r="EGZ64" s="148"/>
      <c r="EHA64" s="148"/>
      <c r="EHB64" s="148"/>
      <c r="EHC64" s="148"/>
      <c r="EHD64" s="148"/>
      <c r="EHE64" s="148"/>
      <c r="EHF64" s="148"/>
      <c r="EHG64" s="148"/>
      <c r="EHH64" s="148"/>
      <c r="EHI64" s="148"/>
      <c r="EHJ64" s="148"/>
      <c r="EHK64" s="148"/>
      <c r="EHL64" s="148"/>
      <c r="EHM64" s="148"/>
      <c r="EHN64" s="148"/>
      <c r="EHO64" s="148"/>
      <c r="EHP64" s="148"/>
      <c r="EHQ64" s="148"/>
      <c r="EHR64" s="148"/>
      <c r="EHS64" s="148"/>
      <c r="EHT64" s="148"/>
      <c r="EHU64" s="148"/>
      <c r="EHV64" s="148"/>
      <c r="EHW64" s="148"/>
      <c r="EHX64" s="148"/>
      <c r="EHY64" s="148"/>
      <c r="EHZ64" s="148"/>
      <c r="EIA64" s="148"/>
      <c r="EIB64" s="148"/>
      <c r="EIC64" s="148"/>
      <c r="EID64" s="148"/>
      <c r="EIE64" s="148"/>
      <c r="EIF64" s="148"/>
      <c r="EIG64" s="148"/>
      <c r="EIH64" s="148"/>
      <c r="EII64" s="148"/>
      <c r="EIJ64" s="148"/>
      <c r="EIK64" s="148"/>
      <c r="EIL64" s="148"/>
      <c r="EIM64" s="148"/>
      <c r="EIN64" s="148"/>
      <c r="EIO64" s="148"/>
      <c r="EIP64" s="148"/>
      <c r="EIQ64" s="148"/>
      <c r="EIR64" s="148"/>
      <c r="EIS64" s="148"/>
      <c r="EIT64" s="148"/>
      <c r="EIU64" s="148"/>
      <c r="EIV64" s="148"/>
      <c r="EIW64" s="148"/>
      <c r="EIX64" s="148"/>
      <c r="EIY64" s="148"/>
      <c r="EIZ64" s="148"/>
      <c r="EJA64" s="148"/>
      <c r="EJB64" s="148"/>
      <c r="EJC64" s="148"/>
      <c r="EJD64" s="148"/>
      <c r="EJE64" s="148"/>
      <c r="EJF64" s="148"/>
      <c r="EJG64" s="148"/>
      <c r="EJH64" s="148"/>
      <c r="EJI64" s="148"/>
      <c r="EJJ64" s="148"/>
      <c r="EJK64" s="148"/>
      <c r="EJL64" s="148"/>
      <c r="EJM64" s="148"/>
      <c r="EJN64" s="148"/>
      <c r="EJO64" s="148"/>
      <c r="EJP64" s="148"/>
      <c r="EJQ64" s="148"/>
      <c r="EJR64" s="148"/>
      <c r="EJS64" s="148"/>
      <c r="EJT64" s="148"/>
      <c r="EJU64" s="148"/>
      <c r="EJV64" s="148"/>
      <c r="EJW64" s="148"/>
      <c r="EJX64" s="148"/>
      <c r="EJY64" s="148"/>
      <c r="EJZ64" s="148"/>
      <c r="EKA64" s="148"/>
      <c r="EKB64" s="148"/>
      <c r="EKC64" s="148"/>
      <c r="EKD64" s="148"/>
      <c r="EKE64" s="148"/>
      <c r="EKF64" s="148"/>
      <c r="EKG64" s="148"/>
      <c r="EKH64" s="148"/>
      <c r="EKI64" s="148"/>
      <c r="EKJ64" s="148"/>
      <c r="EKK64" s="148"/>
      <c r="EKL64" s="148"/>
      <c r="EKM64" s="148"/>
      <c r="EKN64" s="148"/>
      <c r="EKO64" s="148"/>
      <c r="EKP64" s="148"/>
      <c r="EKQ64" s="148"/>
      <c r="EKR64" s="148"/>
      <c r="EKS64" s="148"/>
      <c r="EKT64" s="148"/>
      <c r="EKU64" s="148"/>
      <c r="EKV64" s="148"/>
      <c r="EKW64" s="148"/>
      <c r="EKX64" s="148"/>
      <c r="EKY64" s="148"/>
      <c r="EKZ64" s="148"/>
      <c r="ELA64" s="148"/>
      <c r="ELB64" s="148"/>
      <c r="ELC64" s="148"/>
      <c r="ELD64" s="148"/>
      <c r="ELE64" s="148"/>
      <c r="ELF64" s="148"/>
      <c r="ELG64" s="148"/>
      <c r="ELH64" s="148"/>
      <c r="ELI64" s="148"/>
      <c r="ELJ64" s="148"/>
      <c r="ELK64" s="148"/>
      <c r="ELL64" s="148"/>
      <c r="ELM64" s="148"/>
      <c r="ELN64" s="148"/>
      <c r="ELO64" s="148"/>
      <c r="ELP64" s="148"/>
      <c r="ELQ64" s="148"/>
      <c r="ELR64" s="148"/>
      <c r="ELS64" s="148"/>
      <c r="ELT64" s="148"/>
      <c r="ELU64" s="148"/>
      <c r="ELV64" s="148"/>
      <c r="ELW64" s="148"/>
      <c r="ELX64" s="148"/>
      <c r="ELY64" s="148"/>
      <c r="ELZ64" s="148"/>
      <c r="EMA64" s="148"/>
      <c r="EMB64" s="148"/>
      <c r="EMC64" s="148"/>
      <c r="EMD64" s="148"/>
      <c r="EME64" s="148"/>
      <c r="EMF64" s="148"/>
      <c r="EMG64" s="148"/>
      <c r="EMH64" s="148"/>
      <c r="EMI64" s="148"/>
      <c r="EMJ64" s="148"/>
      <c r="EMK64" s="148"/>
      <c r="EML64" s="148"/>
      <c r="EMM64" s="148"/>
      <c r="EMN64" s="148"/>
      <c r="EMO64" s="148"/>
      <c r="EMP64" s="148"/>
      <c r="EMQ64" s="148"/>
      <c r="EMR64" s="148"/>
      <c r="EMS64" s="148"/>
      <c r="EMT64" s="148"/>
      <c r="EMU64" s="148"/>
      <c r="EMV64" s="148"/>
      <c r="EMW64" s="148"/>
      <c r="EMX64" s="148"/>
      <c r="EMY64" s="148"/>
      <c r="EMZ64" s="148"/>
      <c r="ENA64" s="148"/>
      <c r="ENB64" s="148"/>
      <c r="ENC64" s="148"/>
      <c r="END64" s="148"/>
      <c r="ENE64" s="148"/>
      <c r="ENF64" s="148"/>
      <c r="ENG64" s="148"/>
      <c r="ENH64" s="148"/>
      <c r="ENI64" s="148"/>
      <c r="ENJ64" s="148"/>
      <c r="ENK64" s="148"/>
      <c r="ENL64" s="148"/>
      <c r="ENM64" s="148"/>
      <c r="ENN64" s="148"/>
      <c r="ENO64" s="148"/>
      <c r="ENP64" s="148"/>
      <c r="ENQ64" s="148"/>
      <c r="ENR64" s="148"/>
      <c r="ENS64" s="148"/>
      <c r="ENT64" s="148"/>
      <c r="ENU64" s="148"/>
      <c r="ENV64" s="148"/>
      <c r="ENW64" s="148"/>
      <c r="ENX64" s="148"/>
      <c r="ENY64" s="148"/>
      <c r="ENZ64" s="148"/>
      <c r="EOA64" s="148"/>
      <c r="EOB64" s="148"/>
      <c r="EOC64" s="148"/>
      <c r="EOD64" s="148"/>
      <c r="EOE64" s="148"/>
      <c r="EOF64" s="148"/>
      <c r="EOG64" s="148"/>
      <c r="EOH64" s="148"/>
      <c r="EOI64" s="148"/>
      <c r="EOJ64" s="148"/>
      <c r="EOK64" s="148"/>
      <c r="EOL64" s="148"/>
      <c r="EOM64" s="148"/>
      <c r="EON64" s="148"/>
      <c r="EOO64" s="148"/>
      <c r="EOP64" s="148"/>
      <c r="EOQ64" s="148"/>
      <c r="EOR64" s="148"/>
      <c r="EOS64" s="148"/>
      <c r="EOT64" s="148"/>
      <c r="EOU64" s="148"/>
      <c r="EOV64" s="148"/>
      <c r="EOW64" s="148"/>
      <c r="EOX64" s="148"/>
      <c r="EOY64" s="148"/>
      <c r="EOZ64" s="148"/>
      <c r="EPA64" s="148"/>
      <c r="EPB64" s="148"/>
      <c r="EPC64" s="148"/>
      <c r="EPD64" s="148"/>
      <c r="EPE64" s="148"/>
      <c r="EPF64" s="148"/>
      <c r="EPG64" s="148"/>
      <c r="EPH64" s="148"/>
      <c r="EPI64" s="148"/>
      <c r="EPJ64" s="148"/>
      <c r="EPK64" s="148"/>
      <c r="EPL64" s="148"/>
      <c r="EPM64" s="148"/>
      <c r="EPN64" s="148"/>
      <c r="EPO64" s="148"/>
      <c r="EPP64" s="148"/>
      <c r="EPQ64" s="148"/>
      <c r="EPR64" s="148"/>
      <c r="EPS64" s="148"/>
      <c r="EPT64" s="148"/>
      <c r="EPU64" s="148"/>
      <c r="EPV64" s="148"/>
      <c r="EPW64" s="148"/>
      <c r="EPX64" s="148"/>
      <c r="EPY64" s="148"/>
      <c r="EPZ64" s="148"/>
      <c r="EQA64" s="148"/>
      <c r="EQB64" s="148"/>
      <c r="EQC64" s="148"/>
      <c r="EQD64" s="148"/>
      <c r="EQE64" s="148"/>
      <c r="EQF64" s="148"/>
      <c r="EQG64" s="148"/>
      <c r="EQH64" s="148"/>
      <c r="EQI64" s="148"/>
      <c r="EQJ64" s="148"/>
      <c r="EQK64" s="148"/>
      <c r="EQL64" s="148"/>
      <c r="EQM64" s="148"/>
      <c r="EQN64" s="148"/>
      <c r="EQO64" s="148"/>
      <c r="EQP64" s="148"/>
      <c r="EQQ64" s="148"/>
      <c r="EQR64" s="148"/>
      <c r="EQS64" s="148"/>
      <c r="EQT64" s="148"/>
      <c r="EQU64" s="148"/>
      <c r="EQV64" s="148"/>
      <c r="EQW64" s="148"/>
      <c r="EQX64" s="148"/>
      <c r="EQY64" s="148"/>
      <c r="EQZ64" s="148"/>
      <c r="ERA64" s="148"/>
      <c r="ERB64" s="148"/>
      <c r="ERC64" s="148"/>
      <c r="ERD64" s="148"/>
      <c r="ERE64" s="148"/>
      <c r="ERF64" s="148"/>
      <c r="ERG64" s="148"/>
      <c r="ERH64" s="148"/>
      <c r="ERI64" s="148"/>
      <c r="ERJ64" s="148"/>
      <c r="ERK64" s="148"/>
      <c r="ERL64" s="148"/>
      <c r="ERM64" s="148"/>
      <c r="ERN64" s="148"/>
      <c r="ERO64" s="148"/>
      <c r="ERP64" s="148"/>
      <c r="ERQ64" s="148"/>
      <c r="ERR64" s="148"/>
      <c r="ERS64" s="148"/>
      <c r="ERT64" s="148"/>
      <c r="ERU64" s="148"/>
      <c r="ERV64" s="148"/>
      <c r="ERW64" s="148"/>
      <c r="ERX64" s="148"/>
      <c r="ERY64" s="148"/>
      <c r="ERZ64" s="148"/>
      <c r="ESA64" s="148"/>
      <c r="ESB64" s="148"/>
      <c r="ESC64" s="148"/>
      <c r="ESD64" s="148"/>
      <c r="ESE64" s="148"/>
      <c r="ESF64" s="148"/>
      <c r="ESG64" s="148"/>
      <c r="ESH64" s="148"/>
      <c r="ESI64" s="148"/>
      <c r="ESJ64" s="148"/>
      <c r="ESK64" s="148"/>
      <c r="ESL64" s="148"/>
      <c r="ESM64" s="148"/>
      <c r="ESN64" s="148"/>
      <c r="ESO64" s="148"/>
      <c r="ESP64" s="148"/>
      <c r="ESQ64" s="148"/>
      <c r="ESR64" s="148"/>
      <c r="ESS64" s="148"/>
      <c r="EST64" s="148"/>
      <c r="ESU64" s="148"/>
      <c r="ESV64" s="148"/>
      <c r="ESW64" s="148"/>
      <c r="ESX64" s="148"/>
      <c r="ESY64" s="148"/>
      <c r="ESZ64" s="148"/>
      <c r="ETA64" s="148"/>
      <c r="ETB64" s="148"/>
      <c r="ETC64" s="148"/>
      <c r="ETD64" s="148"/>
      <c r="ETE64" s="148"/>
      <c r="ETF64" s="148"/>
      <c r="ETG64" s="148"/>
      <c r="ETH64" s="148"/>
      <c r="ETI64" s="148"/>
      <c r="ETJ64" s="148"/>
      <c r="ETK64" s="148"/>
      <c r="ETL64" s="148"/>
      <c r="ETM64" s="148"/>
      <c r="ETN64" s="148"/>
      <c r="ETO64" s="148"/>
      <c r="ETP64" s="148"/>
      <c r="ETQ64" s="148"/>
      <c r="ETR64" s="148"/>
      <c r="ETS64" s="148"/>
      <c r="ETT64" s="148"/>
      <c r="ETU64" s="148"/>
      <c r="ETV64" s="148"/>
      <c r="ETW64" s="148"/>
      <c r="ETX64" s="148"/>
      <c r="ETY64" s="148"/>
      <c r="ETZ64" s="148"/>
      <c r="EUA64" s="148"/>
      <c r="EUB64" s="148"/>
      <c r="EUC64" s="148"/>
      <c r="EUD64" s="148"/>
      <c r="EUE64" s="148"/>
      <c r="EUF64" s="148"/>
      <c r="EUG64" s="148"/>
      <c r="EUH64" s="148"/>
      <c r="EUI64" s="148"/>
      <c r="EUJ64" s="148"/>
      <c r="EUK64" s="148"/>
      <c r="EUL64" s="148"/>
      <c r="EUM64" s="148"/>
      <c r="EUN64" s="148"/>
      <c r="EUO64" s="148"/>
      <c r="EUP64" s="148"/>
      <c r="EUQ64" s="148"/>
      <c r="EUR64" s="148"/>
      <c r="EUS64" s="148"/>
      <c r="EUT64" s="148"/>
      <c r="EUU64" s="148"/>
      <c r="EUV64" s="148"/>
      <c r="EUW64" s="148"/>
      <c r="EUX64" s="148"/>
      <c r="EUY64" s="148"/>
      <c r="EUZ64" s="148"/>
      <c r="EVA64" s="148"/>
      <c r="EVB64" s="148"/>
      <c r="EVC64" s="148"/>
      <c r="EVD64" s="148"/>
      <c r="EVE64" s="148"/>
      <c r="EVF64" s="148"/>
      <c r="EVG64" s="148"/>
      <c r="EVH64" s="148"/>
      <c r="EVI64" s="148"/>
      <c r="EVJ64" s="148"/>
      <c r="EVK64" s="148"/>
      <c r="EVL64" s="148"/>
      <c r="EVM64" s="148"/>
      <c r="EVN64" s="148"/>
      <c r="EVO64" s="148"/>
      <c r="EVP64" s="148"/>
      <c r="EVQ64" s="148"/>
      <c r="EVR64" s="148"/>
      <c r="EVS64" s="148"/>
      <c r="EVT64" s="148"/>
      <c r="EVU64" s="148"/>
      <c r="EVV64" s="148"/>
      <c r="EVW64" s="148"/>
      <c r="EVX64" s="148"/>
      <c r="EVY64" s="148"/>
      <c r="EVZ64" s="148"/>
      <c r="EWA64" s="148"/>
      <c r="EWB64" s="148"/>
      <c r="EWC64" s="148"/>
      <c r="EWD64" s="148"/>
      <c r="EWE64" s="148"/>
      <c r="EWF64" s="148"/>
      <c r="EWG64" s="148"/>
      <c r="EWH64" s="148"/>
      <c r="EWI64" s="148"/>
      <c r="EWJ64" s="148"/>
      <c r="EWK64" s="148"/>
      <c r="EWL64" s="148"/>
      <c r="EWM64" s="148"/>
      <c r="EWN64" s="148"/>
      <c r="EWO64" s="148"/>
      <c r="EWP64" s="148"/>
      <c r="EWQ64" s="148"/>
      <c r="EWR64" s="148"/>
      <c r="EWS64" s="148"/>
      <c r="EWT64" s="148"/>
      <c r="EWU64" s="148"/>
      <c r="EWV64" s="148"/>
      <c r="EWW64" s="148"/>
      <c r="EWX64" s="148"/>
      <c r="EWY64" s="148"/>
      <c r="EWZ64" s="148"/>
      <c r="EXA64" s="148"/>
      <c r="EXB64" s="148"/>
      <c r="EXC64" s="148"/>
      <c r="EXD64" s="148"/>
      <c r="EXE64" s="148"/>
      <c r="EXF64" s="148"/>
      <c r="EXG64" s="148"/>
      <c r="EXH64" s="148"/>
      <c r="EXI64" s="148"/>
      <c r="EXJ64" s="148"/>
      <c r="EXK64" s="148"/>
      <c r="EXL64" s="148"/>
      <c r="EXM64" s="148"/>
      <c r="EXN64" s="148"/>
      <c r="EXO64" s="148"/>
      <c r="EXP64" s="148"/>
      <c r="EXQ64" s="148"/>
      <c r="EXR64" s="148"/>
      <c r="EXS64" s="148"/>
      <c r="EXT64" s="148"/>
      <c r="EXU64" s="148"/>
      <c r="EXV64" s="148"/>
      <c r="EXW64" s="148"/>
      <c r="EXX64" s="148"/>
      <c r="EXY64" s="148"/>
      <c r="EXZ64" s="148"/>
      <c r="EYA64" s="148"/>
      <c r="EYB64" s="148"/>
      <c r="EYC64" s="148"/>
      <c r="EYD64" s="148"/>
      <c r="EYE64" s="148"/>
      <c r="EYF64" s="148"/>
      <c r="EYG64" s="148"/>
      <c r="EYH64" s="148"/>
      <c r="EYI64" s="148"/>
      <c r="EYJ64" s="148"/>
      <c r="EYK64" s="148"/>
      <c r="EYL64" s="148"/>
      <c r="EYM64" s="148"/>
      <c r="EYN64" s="148"/>
      <c r="EYO64" s="148"/>
      <c r="EYP64" s="148"/>
      <c r="EYQ64" s="148"/>
      <c r="EYR64" s="148"/>
      <c r="EYS64" s="148"/>
      <c r="EYT64" s="148"/>
      <c r="EYU64" s="148"/>
      <c r="EYV64" s="148"/>
      <c r="EYW64" s="148"/>
      <c r="EYX64" s="148"/>
      <c r="EYY64" s="148"/>
      <c r="EYZ64" s="148"/>
      <c r="EZA64" s="148"/>
      <c r="EZB64" s="148"/>
      <c r="EZC64" s="148"/>
      <c r="EZD64" s="148"/>
      <c r="EZE64" s="148"/>
      <c r="EZF64" s="148"/>
      <c r="EZG64" s="148"/>
      <c r="EZH64" s="148"/>
      <c r="EZI64" s="148"/>
      <c r="EZJ64" s="148"/>
      <c r="EZK64" s="148"/>
      <c r="EZL64" s="148"/>
      <c r="EZM64" s="148"/>
      <c r="EZN64" s="148"/>
      <c r="EZO64" s="148"/>
      <c r="EZP64" s="148"/>
      <c r="EZQ64" s="148"/>
      <c r="EZR64" s="148"/>
      <c r="EZS64" s="148"/>
      <c r="EZT64" s="148"/>
      <c r="EZU64" s="148"/>
      <c r="EZV64" s="148"/>
      <c r="EZW64" s="148"/>
      <c r="EZX64" s="148"/>
      <c r="EZY64" s="148"/>
      <c r="EZZ64" s="148"/>
      <c r="FAA64" s="148"/>
      <c r="FAB64" s="148"/>
      <c r="FAC64" s="148"/>
      <c r="FAD64" s="148"/>
      <c r="FAE64" s="148"/>
      <c r="FAF64" s="148"/>
      <c r="FAG64" s="148"/>
      <c r="FAH64" s="148"/>
      <c r="FAI64" s="148"/>
      <c r="FAJ64" s="148"/>
      <c r="FAK64" s="148"/>
      <c r="FAL64" s="148"/>
      <c r="FAM64" s="148"/>
      <c r="FAN64" s="148"/>
      <c r="FAO64" s="148"/>
      <c r="FAP64" s="148"/>
      <c r="FAQ64" s="148"/>
      <c r="FAR64" s="148"/>
      <c r="FAS64" s="148"/>
      <c r="FAT64" s="148"/>
      <c r="FAU64" s="148"/>
      <c r="FAV64" s="148"/>
      <c r="FAW64" s="148"/>
      <c r="FAX64" s="148"/>
      <c r="FAY64" s="148"/>
      <c r="FAZ64" s="148"/>
      <c r="FBA64" s="148"/>
      <c r="FBB64" s="148"/>
      <c r="FBC64" s="148"/>
      <c r="FBD64" s="148"/>
      <c r="FBE64" s="148"/>
      <c r="FBF64" s="148"/>
      <c r="FBG64" s="148"/>
      <c r="FBH64" s="148"/>
      <c r="FBI64" s="148"/>
      <c r="FBJ64" s="148"/>
      <c r="FBK64" s="148"/>
      <c r="FBL64" s="148"/>
      <c r="FBM64" s="148"/>
      <c r="FBN64" s="148"/>
      <c r="FBO64" s="148"/>
      <c r="FBP64" s="148"/>
      <c r="FBQ64" s="148"/>
      <c r="FBR64" s="148"/>
      <c r="FBS64" s="148"/>
      <c r="FBT64" s="148"/>
      <c r="FBU64" s="148"/>
      <c r="FBV64" s="148"/>
      <c r="FBW64" s="148"/>
      <c r="FBX64" s="148"/>
      <c r="FBY64" s="148"/>
      <c r="FBZ64" s="148"/>
      <c r="FCA64" s="148"/>
      <c r="FCB64" s="148"/>
      <c r="FCC64" s="148"/>
      <c r="FCD64" s="148"/>
      <c r="FCE64" s="148"/>
      <c r="FCF64" s="148"/>
      <c r="FCG64" s="148"/>
      <c r="FCH64" s="148"/>
      <c r="FCI64" s="148"/>
      <c r="FCJ64" s="148"/>
      <c r="FCK64" s="148"/>
      <c r="FCL64" s="148"/>
      <c r="FCM64" s="148"/>
      <c r="FCN64" s="148"/>
      <c r="FCO64" s="148"/>
      <c r="FCP64" s="148"/>
      <c r="FCQ64" s="148"/>
      <c r="FCR64" s="148"/>
      <c r="FCS64" s="148"/>
      <c r="FCT64" s="148"/>
      <c r="FCU64" s="148"/>
      <c r="FCV64" s="148"/>
      <c r="FCW64" s="148"/>
      <c r="FCX64" s="148"/>
      <c r="FCY64" s="148"/>
      <c r="FCZ64" s="148"/>
      <c r="FDA64" s="148"/>
      <c r="FDB64" s="148"/>
      <c r="FDC64" s="148"/>
      <c r="FDD64" s="148"/>
      <c r="FDE64" s="148"/>
      <c r="FDF64" s="148"/>
      <c r="FDG64" s="148"/>
      <c r="FDH64" s="148"/>
      <c r="FDI64" s="148"/>
      <c r="FDJ64" s="148"/>
      <c r="FDK64" s="148"/>
      <c r="FDL64" s="148"/>
      <c r="FDM64" s="148"/>
      <c r="FDN64" s="148"/>
      <c r="FDO64" s="148"/>
      <c r="FDP64" s="148"/>
      <c r="FDQ64" s="148"/>
      <c r="FDR64" s="148"/>
      <c r="FDS64" s="148"/>
      <c r="FDT64" s="148"/>
      <c r="FDU64" s="148"/>
      <c r="FDV64" s="148"/>
      <c r="FDW64" s="148"/>
      <c r="FDX64" s="148"/>
      <c r="FDY64" s="148"/>
      <c r="FDZ64" s="148"/>
      <c r="FEA64" s="148"/>
      <c r="FEB64" s="148"/>
      <c r="FEC64" s="148"/>
      <c r="FED64" s="148"/>
      <c r="FEE64" s="148"/>
      <c r="FEF64" s="148"/>
      <c r="FEG64" s="148"/>
      <c r="FEH64" s="148"/>
      <c r="FEI64" s="148"/>
      <c r="FEJ64" s="148"/>
      <c r="FEK64" s="148"/>
      <c r="FEL64" s="148"/>
      <c r="FEM64" s="148"/>
      <c r="FEN64" s="148"/>
      <c r="FEO64" s="148"/>
      <c r="FEP64" s="148"/>
      <c r="FEQ64" s="148"/>
      <c r="FER64" s="148"/>
      <c r="FES64" s="148"/>
      <c r="FET64" s="148"/>
      <c r="FEU64" s="148"/>
      <c r="FEV64" s="148"/>
      <c r="FEW64" s="148"/>
      <c r="FEX64" s="148"/>
      <c r="FEY64" s="148"/>
      <c r="FEZ64" s="148"/>
      <c r="FFA64" s="148"/>
      <c r="FFB64" s="148"/>
      <c r="FFC64" s="148"/>
      <c r="FFD64" s="148"/>
      <c r="FFE64" s="148"/>
      <c r="FFF64" s="148"/>
      <c r="FFG64" s="148"/>
      <c r="FFH64" s="148"/>
      <c r="FFI64" s="148"/>
      <c r="FFJ64" s="148"/>
      <c r="FFK64" s="148"/>
      <c r="FFL64" s="148"/>
      <c r="FFM64" s="148"/>
      <c r="FFN64" s="148"/>
      <c r="FFO64" s="148"/>
      <c r="FFP64" s="148"/>
      <c r="FFQ64" s="148"/>
      <c r="FFR64" s="148"/>
      <c r="FFS64" s="148"/>
      <c r="FFT64" s="148"/>
      <c r="FFU64" s="148"/>
      <c r="FFV64" s="148"/>
      <c r="FFW64" s="148"/>
      <c r="FFX64" s="148"/>
      <c r="FFY64" s="148"/>
      <c r="FFZ64" s="148"/>
      <c r="FGA64" s="148"/>
      <c r="FGB64" s="148"/>
      <c r="FGC64" s="148"/>
      <c r="FGD64" s="148"/>
      <c r="FGE64" s="148"/>
      <c r="FGF64" s="148"/>
      <c r="FGG64" s="148"/>
      <c r="FGH64" s="148"/>
      <c r="FGI64" s="148"/>
      <c r="FGJ64" s="148"/>
      <c r="FGK64" s="148"/>
      <c r="FGL64" s="148"/>
      <c r="FGM64" s="148"/>
      <c r="FGN64" s="148"/>
      <c r="FGO64" s="148"/>
      <c r="FGP64" s="148"/>
      <c r="FGQ64" s="148"/>
      <c r="FGR64" s="148"/>
      <c r="FGS64" s="148"/>
      <c r="FGT64" s="148"/>
      <c r="FGU64" s="148"/>
      <c r="FGV64" s="148"/>
      <c r="FGW64" s="148"/>
      <c r="FGX64" s="148"/>
      <c r="FGY64" s="148"/>
      <c r="FGZ64" s="148"/>
      <c r="FHA64" s="148"/>
      <c r="FHB64" s="148"/>
      <c r="FHC64" s="148"/>
      <c r="FHD64" s="148"/>
      <c r="FHE64" s="148"/>
      <c r="FHF64" s="148"/>
      <c r="FHG64" s="148"/>
      <c r="FHH64" s="148"/>
      <c r="FHI64" s="148"/>
      <c r="FHJ64" s="148"/>
      <c r="FHK64" s="148"/>
      <c r="FHL64" s="148"/>
      <c r="FHM64" s="148"/>
      <c r="FHN64" s="148"/>
      <c r="FHO64" s="148"/>
      <c r="FHP64" s="148"/>
      <c r="FHQ64" s="148"/>
      <c r="FHR64" s="148"/>
      <c r="FHS64" s="148"/>
      <c r="FHT64" s="148"/>
      <c r="FHU64" s="148"/>
      <c r="FHV64" s="148"/>
      <c r="FHW64" s="148"/>
      <c r="FHX64" s="148"/>
      <c r="FHY64" s="148"/>
      <c r="FHZ64" s="148"/>
      <c r="FIA64" s="148"/>
      <c r="FIB64" s="148"/>
      <c r="FIC64" s="148"/>
      <c r="FID64" s="148"/>
      <c r="FIE64" s="148"/>
      <c r="FIF64" s="148"/>
      <c r="FIG64" s="148"/>
      <c r="FIH64" s="148"/>
      <c r="FII64" s="148"/>
      <c r="FIJ64" s="148"/>
      <c r="FIK64" s="148"/>
      <c r="FIL64" s="148"/>
      <c r="FIM64" s="148"/>
      <c r="FIN64" s="148"/>
      <c r="FIO64" s="148"/>
      <c r="FIP64" s="148"/>
      <c r="FIQ64" s="148"/>
      <c r="FIR64" s="148"/>
      <c r="FIS64" s="148"/>
      <c r="FIT64" s="148"/>
      <c r="FIU64" s="148"/>
      <c r="FIV64" s="148"/>
      <c r="FIW64" s="148"/>
      <c r="FIX64" s="148"/>
      <c r="FIY64" s="148"/>
      <c r="FIZ64" s="148"/>
      <c r="FJA64" s="148"/>
      <c r="FJB64" s="148"/>
      <c r="FJC64" s="148"/>
      <c r="FJD64" s="148"/>
      <c r="FJE64" s="148"/>
      <c r="FJF64" s="148"/>
      <c r="FJG64" s="148"/>
      <c r="FJH64" s="148"/>
      <c r="FJI64" s="148"/>
      <c r="FJJ64" s="148"/>
      <c r="FJK64" s="148"/>
      <c r="FJL64" s="148"/>
      <c r="FJM64" s="148"/>
      <c r="FJN64" s="148"/>
      <c r="FJO64" s="148"/>
      <c r="FJP64" s="148"/>
      <c r="FJQ64" s="148"/>
      <c r="FJR64" s="148"/>
      <c r="FJS64" s="148"/>
      <c r="FJT64" s="148"/>
      <c r="FJU64" s="148"/>
      <c r="FJV64" s="148"/>
      <c r="FJW64" s="148"/>
      <c r="FJX64" s="148"/>
      <c r="FJY64" s="148"/>
      <c r="FJZ64" s="148"/>
      <c r="FKA64" s="148"/>
      <c r="FKB64" s="148"/>
      <c r="FKC64" s="148"/>
      <c r="FKD64" s="148"/>
      <c r="FKE64" s="148"/>
      <c r="FKF64" s="148"/>
      <c r="FKG64" s="148"/>
      <c r="FKH64" s="148"/>
      <c r="FKI64" s="148"/>
      <c r="FKJ64" s="148"/>
      <c r="FKK64" s="148"/>
      <c r="FKL64" s="148"/>
      <c r="FKM64" s="148"/>
      <c r="FKN64" s="148"/>
      <c r="FKO64" s="148"/>
      <c r="FKP64" s="148"/>
      <c r="FKQ64" s="148"/>
      <c r="FKR64" s="148"/>
      <c r="FKS64" s="148"/>
      <c r="FKT64" s="148"/>
      <c r="FKU64" s="148"/>
      <c r="FKV64" s="148"/>
      <c r="FKW64" s="148"/>
      <c r="FKX64" s="148"/>
      <c r="FKY64" s="148"/>
      <c r="FKZ64" s="148"/>
      <c r="FLA64" s="148"/>
      <c r="FLB64" s="148"/>
      <c r="FLC64" s="148"/>
      <c r="FLD64" s="148"/>
      <c r="FLE64" s="148"/>
      <c r="FLF64" s="148"/>
      <c r="FLG64" s="148"/>
      <c r="FLH64" s="148"/>
      <c r="FLI64" s="148"/>
      <c r="FLJ64" s="148"/>
      <c r="FLK64" s="148"/>
      <c r="FLL64" s="148"/>
      <c r="FLM64" s="148"/>
      <c r="FLN64" s="148"/>
      <c r="FLO64" s="148"/>
      <c r="FLP64" s="148"/>
      <c r="FLQ64" s="148"/>
      <c r="FLR64" s="148"/>
      <c r="FLS64" s="148"/>
      <c r="FLT64" s="148"/>
      <c r="FLU64" s="148"/>
      <c r="FLV64" s="148"/>
      <c r="FLW64" s="148"/>
      <c r="FLX64" s="148"/>
      <c r="FLY64" s="148"/>
      <c r="FLZ64" s="148"/>
      <c r="FMA64" s="148"/>
      <c r="FMB64" s="148"/>
      <c r="FMC64" s="148"/>
      <c r="FMD64" s="148"/>
      <c r="FME64" s="148"/>
      <c r="FMF64" s="148"/>
      <c r="FMG64" s="148"/>
      <c r="FMH64" s="148"/>
      <c r="FMI64" s="148"/>
      <c r="FMJ64" s="148"/>
      <c r="FMK64" s="148"/>
      <c r="FML64" s="148"/>
      <c r="FMM64" s="148"/>
      <c r="FMN64" s="148"/>
      <c r="FMO64" s="148"/>
      <c r="FMP64" s="148"/>
      <c r="FMQ64" s="148"/>
      <c r="FMR64" s="148"/>
      <c r="FMS64" s="148"/>
      <c r="FMT64" s="148"/>
      <c r="FMU64" s="148"/>
      <c r="FMV64" s="148"/>
      <c r="FMW64" s="148"/>
      <c r="FMX64" s="148"/>
      <c r="FMY64" s="148"/>
      <c r="FMZ64" s="148"/>
      <c r="FNA64" s="148"/>
      <c r="FNB64" s="148"/>
      <c r="FNC64" s="148"/>
      <c r="FND64" s="148"/>
      <c r="FNE64" s="148"/>
      <c r="FNF64" s="148"/>
      <c r="FNG64" s="148"/>
      <c r="FNH64" s="148"/>
      <c r="FNI64" s="148"/>
      <c r="FNJ64" s="148"/>
      <c r="FNK64" s="148"/>
      <c r="FNL64" s="148"/>
      <c r="FNM64" s="148"/>
      <c r="FNN64" s="148"/>
      <c r="FNO64" s="148"/>
      <c r="FNP64" s="148"/>
      <c r="FNQ64" s="148"/>
      <c r="FNR64" s="148"/>
      <c r="FNS64" s="148"/>
      <c r="FNT64" s="148"/>
      <c r="FNU64" s="148"/>
      <c r="FNV64" s="148"/>
      <c r="FNW64" s="148"/>
      <c r="FNX64" s="148"/>
      <c r="FNY64" s="148"/>
      <c r="FNZ64" s="148"/>
      <c r="FOA64" s="148"/>
      <c r="FOB64" s="148"/>
      <c r="FOC64" s="148"/>
      <c r="FOD64" s="148"/>
      <c r="FOE64" s="148"/>
      <c r="FOF64" s="148"/>
      <c r="FOG64" s="148"/>
      <c r="FOH64" s="148"/>
      <c r="FOI64" s="148"/>
      <c r="FOJ64" s="148"/>
      <c r="FOK64" s="148"/>
      <c r="FOL64" s="148"/>
      <c r="FOM64" s="148"/>
      <c r="FON64" s="148"/>
      <c r="FOO64" s="148"/>
      <c r="FOP64" s="148"/>
      <c r="FOQ64" s="148"/>
      <c r="FOR64" s="148"/>
      <c r="FOS64" s="148"/>
      <c r="FOT64" s="148"/>
      <c r="FOU64" s="148"/>
      <c r="FOV64" s="148"/>
      <c r="FOW64" s="148"/>
      <c r="FOX64" s="148"/>
      <c r="FOY64" s="148"/>
      <c r="FOZ64" s="148"/>
      <c r="FPA64" s="148"/>
      <c r="FPB64" s="148"/>
      <c r="FPC64" s="148"/>
      <c r="FPD64" s="148"/>
      <c r="FPE64" s="148"/>
      <c r="FPF64" s="148"/>
      <c r="FPG64" s="148"/>
      <c r="FPH64" s="148"/>
      <c r="FPI64" s="148"/>
      <c r="FPJ64" s="148"/>
      <c r="FPK64" s="148"/>
      <c r="FPL64" s="148"/>
      <c r="FPM64" s="148"/>
      <c r="FPN64" s="148"/>
      <c r="FPO64" s="148"/>
      <c r="FPP64" s="148"/>
      <c r="FPQ64" s="148"/>
      <c r="FPR64" s="148"/>
      <c r="FPS64" s="148"/>
      <c r="FPT64" s="148"/>
      <c r="FPU64" s="148"/>
      <c r="FPV64" s="148"/>
      <c r="FPW64" s="148"/>
      <c r="FPX64" s="148"/>
      <c r="FPY64" s="148"/>
      <c r="FPZ64" s="148"/>
      <c r="FQA64" s="148"/>
      <c r="FQB64" s="148"/>
      <c r="FQC64" s="148"/>
      <c r="FQD64" s="148"/>
      <c r="FQE64" s="148"/>
      <c r="FQF64" s="148"/>
      <c r="FQG64" s="148"/>
      <c r="FQH64" s="148"/>
      <c r="FQI64" s="148"/>
      <c r="FQJ64" s="148"/>
      <c r="FQK64" s="148"/>
      <c r="FQL64" s="148"/>
      <c r="FQM64" s="148"/>
      <c r="FQN64" s="148"/>
      <c r="FQO64" s="148"/>
      <c r="FQP64" s="148"/>
      <c r="FQQ64" s="148"/>
      <c r="FQR64" s="148"/>
      <c r="FQS64" s="148"/>
      <c r="FQT64" s="148"/>
      <c r="FQU64" s="148"/>
      <c r="FQV64" s="148"/>
      <c r="FQW64" s="148"/>
      <c r="FQX64" s="148"/>
      <c r="FQY64" s="148"/>
      <c r="FQZ64" s="148"/>
      <c r="FRA64" s="148"/>
      <c r="FRB64" s="148"/>
      <c r="FRC64" s="148"/>
      <c r="FRD64" s="148"/>
      <c r="FRE64" s="148"/>
      <c r="FRF64" s="148"/>
      <c r="FRG64" s="148"/>
      <c r="FRH64" s="148"/>
      <c r="FRI64" s="148"/>
      <c r="FRJ64" s="148"/>
      <c r="FRK64" s="148"/>
      <c r="FRL64" s="148"/>
      <c r="FRM64" s="148"/>
      <c r="FRN64" s="148"/>
      <c r="FRO64" s="148"/>
      <c r="FRP64" s="148"/>
      <c r="FRQ64" s="148"/>
      <c r="FRR64" s="148"/>
      <c r="FRS64" s="148"/>
      <c r="FRT64" s="148"/>
      <c r="FRU64" s="148"/>
      <c r="FRV64" s="148"/>
      <c r="FRW64" s="148"/>
      <c r="FRX64" s="148"/>
      <c r="FRY64" s="148"/>
      <c r="FRZ64" s="148"/>
      <c r="FSA64" s="148"/>
      <c r="FSB64" s="148"/>
      <c r="FSC64" s="148"/>
      <c r="FSD64" s="148"/>
      <c r="FSE64" s="148"/>
      <c r="FSF64" s="148"/>
      <c r="FSG64" s="148"/>
      <c r="FSH64" s="148"/>
      <c r="FSI64" s="148"/>
      <c r="FSJ64" s="148"/>
      <c r="FSK64" s="148"/>
      <c r="FSL64" s="148"/>
      <c r="FSM64" s="148"/>
      <c r="FSN64" s="148"/>
      <c r="FSO64" s="148"/>
      <c r="FSP64" s="148"/>
      <c r="FSQ64" s="148"/>
      <c r="FSR64" s="148"/>
      <c r="FSS64" s="148"/>
      <c r="FST64" s="148"/>
      <c r="FSU64" s="148"/>
      <c r="FSV64" s="148"/>
      <c r="FSW64" s="148"/>
      <c r="FSX64" s="148"/>
      <c r="FSY64" s="148"/>
      <c r="FSZ64" s="148"/>
      <c r="FTA64" s="148"/>
      <c r="FTB64" s="148"/>
      <c r="FTC64" s="148"/>
      <c r="FTD64" s="148"/>
      <c r="FTE64" s="148"/>
      <c r="FTF64" s="148"/>
      <c r="FTG64" s="148"/>
      <c r="FTH64" s="148"/>
      <c r="FTI64" s="148"/>
      <c r="FTJ64" s="148"/>
      <c r="FTK64" s="148"/>
      <c r="FTL64" s="148"/>
      <c r="FTM64" s="148"/>
      <c r="FTN64" s="148"/>
      <c r="FTO64" s="148"/>
      <c r="FTP64" s="148"/>
      <c r="FTQ64" s="148"/>
      <c r="FTR64" s="148"/>
      <c r="FTS64" s="148"/>
      <c r="FTT64" s="148"/>
      <c r="FTU64" s="148"/>
      <c r="FTV64" s="148"/>
      <c r="FTW64" s="148"/>
      <c r="FTX64" s="148"/>
      <c r="FTY64" s="148"/>
      <c r="FTZ64" s="148"/>
      <c r="FUA64" s="148"/>
      <c r="FUB64" s="148"/>
      <c r="FUC64" s="148"/>
      <c r="FUD64" s="148"/>
      <c r="FUE64" s="148"/>
      <c r="FUF64" s="148"/>
      <c r="FUG64" s="148"/>
      <c r="FUH64" s="148"/>
      <c r="FUI64" s="148"/>
      <c r="FUJ64" s="148"/>
      <c r="FUK64" s="148"/>
      <c r="FUL64" s="148"/>
      <c r="FUM64" s="148"/>
      <c r="FUN64" s="148"/>
      <c r="FUO64" s="148"/>
      <c r="FUP64" s="148"/>
      <c r="FUQ64" s="148"/>
      <c r="FUR64" s="148"/>
      <c r="FUS64" s="148"/>
      <c r="FUT64" s="148"/>
      <c r="FUU64" s="148"/>
      <c r="FUV64" s="148"/>
      <c r="FUW64" s="148"/>
      <c r="FUX64" s="148"/>
      <c r="FUY64" s="148"/>
      <c r="FUZ64" s="148"/>
      <c r="FVA64" s="148"/>
      <c r="FVB64" s="148"/>
      <c r="FVC64" s="148"/>
      <c r="FVD64" s="148"/>
      <c r="FVE64" s="148"/>
      <c r="FVF64" s="148"/>
      <c r="FVG64" s="148"/>
      <c r="FVH64" s="148"/>
      <c r="FVI64" s="148"/>
      <c r="FVJ64" s="148"/>
      <c r="FVK64" s="148"/>
      <c r="FVL64" s="148"/>
      <c r="FVM64" s="148"/>
      <c r="FVN64" s="148"/>
      <c r="FVO64" s="148"/>
      <c r="FVP64" s="148"/>
      <c r="FVQ64" s="148"/>
      <c r="FVR64" s="148"/>
      <c r="FVS64" s="148"/>
      <c r="FVT64" s="148"/>
      <c r="FVU64" s="148"/>
      <c r="FVV64" s="148"/>
      <c r="FVW64" s="148"/>
      <c r="FVX64" s="148"/>
      <c r="FVY64" s="148"/>
      <c r="FVZ64" s="148"/>
      <c r="FWA64" s="148"/>
      <c r="FWB64" s="148"/>
      <c r="FWC64" s="148"/>
      <c r="FWD64" s="148"/>
      <c r="FWE64" s="148"/>
      <c r="FWF64" s="148"/>
      <c r="FWG64" s="148"/>
      <c r="FWH64" s="148"/>
      <c r="FWI64" s="148"/>
      <c r="FWJ64" s="148"/>
      <c r="FWK64" s="148"/>
      <c r="FWL64" s="148"/>
      <c r="FWM64" s="148"/>
      <c r="FWN64" s="148"/>
      <c r="FWO64" s="148"/>
      <c r="FWP64" s="148"/>
      <c r="FWQ64" s="148"/>
      <c r="FWR64" s="148"/>
      <c r="FWS64" s="148"/>
      <c r="FWT64" s="148"/>
      <c r="FWU64" s="148"/>
      <c r="FWV64" s="148"/>
      <c r="FWW64" s="148"/>
      <c r="FWX64" s="148"/>
      <c r="FWY64" s="148"/>
      <c r="FWZ64" s="148"/>
      <c r="FXA64" s="148"/>
      <c r="FXB64" s="148"/>
      <c r="FXC64" s="148"/>
      <c r="FXD64" s="148"/>
      <c r="FXE64" s="148"/>
      <c r="FXF64" s="148"/>
      <c r="FXG64" s="148"/>
      <c r="FXH64" s="148"/>
      <c r="FXI64" s="148"/>
      <c r="FXJ64" s="148"/>
      <c r="FXK64" s="148"/>
      <c r="FXL64" s="148"/>
      <c r="FXM64" s="148"/>
      <c r="FXN64" s="148"/>
      <c r="FXO64" s="148"/>
      <c r="FXP64" s="148"/>
      <c r="FXQ64" s="148"/>
      <c r="FXR64" s="148"/>
      <c r="FXS64" s="148"/>
      <c r="FXT64" s="148"/>
      <c r="FXU64" s="148"/>
      <c r="FXV64" s="148"/>
      <c r="FXW64" s="148"/>
      <c r="FXX64" s="148"/>
      <c r="FXY64" s="148"/>
      <c r="FXZ64" s="148"/>
      <c r="FYA64" s="148"/>
      <c r="FYB64" s="148"/>
      <c r="FYC64" s="148"/>
      <c r="FYD64" s="148"/>
      <c r="FYE64" s="148"/>
      <c r="FYF64" s="148"/>
      <c r="FYG64" s="148"/>
      <c r="FYH64" s="148"/>
      <c r="FYI64" s="148"/>
      <c r="FYJ64" s="148"/>
      <c r="FYK64" s="148"/>
      <c r="FYL64" s="148"/>
      <c r="FYM64" s="148"/>
      <c r="FYN64" s="148"/>
      <c r="FYO64" s="148"/>
      <c r="FYP64" s="148"/>
      <c r="FYQ64" s="148"/>
      <c r="FYR64" s="148"/>
      <c r="FYS64" s="148"/>
      <c r="FYT64" s="148"/>
      <c r="FYU64" s="148"/>
      <c r="FYV64" s="148"/>
      <c r="FYW64" s="148"/>
      <c r="FYX64" s="148"/>
      <c r="FYY64" s="148"/>
      <c r="FYZ64" s="148"/>
      <c r="FZA64" s="148"/>
      <c r="FZB64" s="148"/>
      <c r="FZC64" s="148"/>
      <c r="FZD64" s="148"/>
      <c r="FZE64" s="148"/>
      <c r="FZF64" s="148"/>
      <c r="FZG64" s="148"/>
      <c r="FZH64" s="148"/>
      <c r="FZI64" s="148"/>
      <c r="FZJ64" s="148"/>
      <c r="FZK64" s="148"/>
      <c r="FZL64" s="148"/>
      <c r="FZM64" s="148"/>
      <c r="FZN64" s="148"/>
      <c r="FZO64" s="148"/>
      <c r="FZP64" s="148"/>
      <c r="FZQ64" s="148"/>
      <c r="FZR64" s="148"/>
      <c r="FZS64" s="148"/>
      <c r="FZT64" s="148"/>
      <c r="FZU64" s="148"/>
      <c r="FZV64" s="148"/>
      <c r="FZW64" s="148"/>
      <c r="FZX64" s="148"/>
      <c r="FZY64" s="148"/>
      <c r="FZZ64" s="148"/>
      <c r="GAA64" s="148"/>
      <c r="GAB64" s="148"/>
      <c r="GAC64" s="148"/>
      <c r="GAD64" s="148"/>
      <c r="GAE64" s="148"/>
      <c r="GAF64" s="148"/>
      <c r="GAG64" s="148"/>
      <c r="GAH64" s="148"/>
      <c r="GAI64" s="148"/>
      <c r="GAJ64" s="148"/>
      <c r="GAK64" s="148"/>
      <c r="GAL64" s="148"/>
      <c r="GAM64" s="148"/>
      <c r="GAN64" s="148"/>
      <c r="GAO64" s="148"/>
      <c r="GAP64" s="148"/>
      <c r="GAQ64" s="148"/>
      <c r="GAR64" s="148"/>
      <c r="GAS64" s="148"/>
      <c r="GAT64" s="148"/>
      <c r="GAU64" s="148"/>
      <c r="GAV64" s="148"/>
      <c r="GAW64" s="148"/>
      <c r="GAX64" s="148"/>
      <c r="GAY64" s="148"/>
      <c r="GAZ64" s="148"/>
      <c r="GBA64" s="148"/>
      <c r="GBB64" s="148"/>
      <c r="GBC64" s="148"/>
      <c r="GBD64" s="148"/>
      <c r="GBE64" s="148"/>
      <c r="GBF64" s="148"/>
      <c r="GBG64" s="148"/>
      <c r="GBH64" s="148"/>
      <c r="GBI64" s="148"/>
      <c r="GBJ64" s="148"/>
      <c r="GBK64" s="148"/>
      <c r="GBL64" s="148"/>
      <c r="GBM64" s="148"/>
      <c r="GBN64" s="148"/>
      <c r="GBO64" s="148"/>
      <c r="GBP64" s="148"/>
      <c r="GBQ64" s="148"/>
      <c r="GBR64" s="148"/>
      <c r="GBS64" s="148"/>
      <c r="GBT64" s="148"/>
      <c r="GBU64" s="148"/>
      <c r="GBV64" s="148"/>
      <c r="GBW64" s="148"/>
      <c r="GBX64" s="148"/>
      <c r="GBY64" s="148"/>
      <c r="GBZ64" s="148"/>
      <c r="GCA64" s="148"/>
      <c r="GCB64" s="148"/>
      <c r="GCC64" s="148"/>
      <c r="GCD64" s="148"/>
      <c r="GCE64" s="148"/>
      <c r="GCF64" s="148"/>
      <c r="GCG64" s="148"/>
      <c r="GCH64" s="148"/>
      <c r="GCI64" s="148"/>
      <c r="GCJ64" s="148"/>
      <c r="GCK64" s="148"/>
      <c r="GCL64" s="148"/>
      <c r="GCM64" s="148"/>
      <c r="GCN64" s="148"/>
      <c r="GCO64" s="148"/>
      <c r="GCP64" s="148"/>
      <c r="GCQ64" s="148"/>
      <c r="GCR64" s="148"/>
      <c r="GCS64" s="148"/>
      <c r="GCT64" s="148"/>
      <c r="GCU64" s="148"/>
      <c r="GCV64" s="148"/>
      <c r="GCW64" s="148"/>
      <c r="GCX64" s="148"/>
      <c r="GCY64" s="148"/>
      <c r="GCZ64" s="148"/>
      <c r="GDA64" s="148"/>
      <c r="GDB64" s="148"/>
      <c r="GDC64" s="148"/>
      <c r="GDD64" s="148"/>
      <c r="GDE64" s="148"/>
      <c r="GDF64" s="148"/>
      <c r="GDG64" s="148"/>
      <c r="GDH64" s="148"/>
      <c r="GDI64" s="148"/>
      <c r="GDJ64" s="148"/>
      <c r="GDK64" s="148"/>
      <c r="GDL64" s="148"/>
      <c r="GDM64" s="148"/>
      <c r="GDN64" s="148"/>
      <c r="GDO64" s="148"/>
      <c r="GDP64" s="148"/>
      <c r="GDQ64" s="148"/>
      <c r="GDR64" s="148"/>
      <c r="GDS64" s="148"/>
      <c r="GDT64" s="148"/>
      <c r="GDU64" s="148"/>
      <c r="GDV64" s="148"/>
      <c r="GDW64" s="148"/>
      <c r="GDX64" s="148"/>
      <c r="GDY64" s="148"/>
      <c r="GDZ64" s="148"/>
      <c r="GEA64" s="148"/>
      <c r="GEB64" s="148"/>
      <c r="GEC64" s="148"/>
      <c r="GED64" s="148"/>
      <c r="GEE64" s="148"/>
      <c r="GEF64" s="148"/>
      <c r="GEG64" s="148"/>
      <c r="GEH64" s="148"/>
      <c r="GEI64" s="148"/>
      <c r="GEJ64" s="148"/>
      <c r="GEK64" s="148"/>
      <c r="GEL64" s="148"/>
      <c r="GEM64" s="148"/>
      <c r="GEN64" s="148"/>
      <c r="GEO64" s="148"/>
      <c r="GEP64" s="148"/>
      <c r="GEQ64" s="148"/>
      <c r="GER64" s="148"/>
      <c r="GES64" s="148"/>
      <c r="GET64" s="148"/>
      <c r="GEU64" s="148"/>
      <c r="GEV64" s="148"/>
      <c r="GEW64" s="148"/>
      <c r="GEX64" s="148"/>
      <c r="GEY64" s="148"/>
      <c r="GEZ64" s="148"/>
      <c r="GFA64" s="148"/>
      <c r="GFB64" s="148"/>
      <c r="GFC64" s="148"/>
      <c r="GFD64" s="148"/>
      <c r="GFE64" s="148"/>
      <c r="GFF64" s="148"/>
      <c r="GFG64" s="148"/>
      <c r="GFH64" s="148"/>
      <c r="GFI64" s="148"/>
      <c r="GFJ64" s="148"/>
      <c r="GFK64" s="148"/>
      <c r="GFL64" s="148"/>
      <c r="GFM64" s="148"/>
      <c r="GFN64" s="148"/>
      <c r="GFO64" s="148"/>
      <c r="GFP64" s="148"/>
      <c r="GFQ64" s="148"/>
      <c r="GFR64" s="148"/>
      <c r="GFS64" s="148"/>
      <c r="GFT64" s="148"/>
      <c r="GFU64" s="148"/>
      <c r="GFV64" s="148"/>
      <c r="GFW64" s="148"/>
      <c r="GFX64" s="148"/>
      <c r="GFY64" s="148"/>
      <c r="GFZ64" s="148"/>
      <c r="GGA64" s="148"/>
      <c r="GGB64" s="148"/>
      <c r="GGC64" s="148"/>
      <c r="GGD64" s="148"/>
      <c r="GGE64" s="148"/>
      <c r="GGF64" s="148"/>
      <c r="GGG64" s="148"/>
      <c r="GGH64" s="148"/>
      <c r="GGI64" s="148"/>
      <c r="GGJ64" s="148"/>
      <c r="GGK64" s="148"/>
      <c r="GGL64" s="148"/>
      <c r="GGM64" s="148"/>
      <c r="GGN64" s="148"/>
      <c r="GGO64" s="148"/>
      <c r="GGP64" s="148"/>
      <c r="GGQ64" s="148"/>
      <c r="GGR64" s="148"/>
      <c r="GGS64" s="148"/>
      <c r="GGT64" s="148"/>
      <c r="GGU64" s="148"/>
      <c r="GGV64" s="148"/>
      <c r="GGW64" s="148"/>
      <c r="GGX64" s="148"/>
      <c r="GGY64" s="148"/>
      <c r="GGZ64" s="148"/>
      <c r="GHA64" s="148"/>
      <c r="GHB64" s="148"/>
      <c r="GHC64" s="148"/>
      <c r="GHD64" s="148"/>
      <c r="GHE64" s="148"/>
      <c r="GHF64" s="148"/>
      <c r="GHG64" s="148"/>
      <c r="GHH64" s="148"/>
      <c r="GHI64" s="148"/>
      <c r="GHJ64" s="148"/>
      <c r="GHK64" s="148"/>
      <c r="GHL64" s="148"/>
      <c r="GHM64" s="148"/>
      <c r="GHN64" s="148"/>
      <c r="GHO64" s="148"/>
      <c r="GHP64" s="148"/>
      <c r="GHQ64" s="148"/>
      <c r="GHR64" s="148"/>
      <c r="GHS64" s="148"/>
      <c r="GHT64" s="148"/>
      <c r="GHU64" s="148"/>
      <c r="GHV64" s="148"/>
      <c r="GHW64" s="148"/>
      <c r="GHX64" s="148"/>
      <c r="GHY64" s="148"/>
      <c r="GHZ64" s="148"/>
      <c r="GIA64" s="148"/>
      <c r="GIB64" s="148"/>
      <c r="GIC64" s="148"/>
      <c r="GID64" s="148"/>
      <c r="GIE64" s="148"/>
      <c r="GIF64" s="148"/>
      <c r="GIG64" s="148"/>
      <c r="GIH64" s="148"/>
      <c r="GII64" s="148"/>
      <c r="GIJ64" s="148"/>
      <c r="GIK64" s="148"/>
      <c r="GIL64" s="148"/>
      <c r="GIM64" s="148"/>
      <c r="GIN64" s="148"/>
      <c r="GIO64" s="148"/>
      <c r="GIP64" s="148"/>
      <c r="GIQ64" s="148"/>
      <c r="GIR64" s="148"/>
      <c r="GIS64" s="148"/>
      <c r="GIT64" s="148"/>
      <c r="GIU64" s="148"/>
      <c r="GIV64" s="148"/>
      <c r="GIW64" s="148"/>
      <c r="GIX64" s="148"/>
      <c r="GIY64" s="148"/>
      <c r="GIZ64" s="148"/>
      <c r="GJA64" s="148"/>
      <c r="GJB64" s="148"/>
      <c r="GJC64" s="148"/>
      <c r="GJD64" s="148"/>
      <c r="GJE64" s="148"/>
      <c r="GJF64" s="148"/>
      <c r="GJG64" s="148"/>
      <c r="GJH64" s="148"/>
      <c r="GJI64" s="148"/>
      <c r="GJJ64" s="148"/>
      <c r="GJK64" s="148"/>
      <c r="GJL64" s="148"/>
      <c r="GJM64" s="148"/>
      <c r="GJN64" s="148"/>
      <c r="GJO64" s="148"/>
      <c r="GJP64" s="148"/>
      <c r="GJQ64" s="148"/>
      <c r="GJR64" s="148"/>
      <c r="GJS64" s="148"/>
      <c r="GJT64" s="148"/>
      <c r="GJU64" s="148"/>
      <c r="GJV64" s="148"/>
      <c r="GJW64" s="148"/>
      <c r="GJX64" s="148"/>
      <c r="GJY64" s="148"/>
      <c r="GJZ64" s="148"/>
      <c r="GKA64" s="148"/>
      <c r="GKB64" s="148"/>
      <c r="GKC64" s="148"/>
      <c r="GKD64" s="148"/>
      <c r="GKE64" s="148"/>
      <c r="GKF64" s="148"/>
      <c r="GKG64" s="148"/>
      <c r="GKH64" s="148"/>
      <c r="GKI64" s="148"/>
      <c r="GKJ64" s="148"/>
      <c r="GKK64" s="148"/>
      <c r="GKL64" s="148"/>
      <c r="GKM64" s="148"/>
      <c r="GKN64" s="148"/>
      <c r="GKO64" s="148"/>
      <c r="GKP64" s="148"/>
      <c r="GKQ64" s="148"/>
      <c r="GKR64" s="148"/>
      <c r="GKS64" s="148"/>
      <c r="GKT64" s="148"/>
      <c r="GKU64" s="148"/>
      <c r="GKV64" s="148"/>
      <c r="GKW64" s="148"/>
      <c r="GKX64" s="148"/>
      <c r="GKY64" s="148"/>
      <c r="GKZ64" s="148"/>
      <c r="GLA64" s="148"/>
      <c r="GLB64" s="148"/>
      <c r="GLC64" s="148"/>
      <c r="GLD64" s="148"/>
      <c r="GLE64" s="148"/>
      <c r="GLF64" s="148"/>
      <c r="GLG64" s="148"/>
      <c r="GLH64" s="148"/>
      <c r="GLI64" s="148"/>
      <c r="GLJ64" s="148"/>
      <c r="GLK64" s="148"/>
      <c r="GLL64" s="148"/>
      <c r="GLM64" s="148"/>
      <c r="GLN64" s="148"/>
      <c r="GLO64" s="148"/>
      <c r="GLP64" s="148"/>
      <c r="GLQ64" s="148"/>
      <c r="GLR64" s="148"/>
      <c r="GLS64" s="148"/>
      <c r="GLT64" s="148"/>
      <c r="GLU64" s="148"/>
      <c r="GLV64" s="148"/>
      <c r="GLW64" s="148"/>
      <c r="GLX64" s="148"/>
      <c r="GLY64" s="148"/>
      <c r="GLZ64" s="148"/>
      <c r="GMA64" s="148"/>
      <c r="GMB64" s="148"/>
      <c r="GMC64" s="148"/>
      <c r="GMD64" s="148"/>
      <c r="GME64" s="148"/>
      <c r="GMF64" s="148"/>
      <c r="GMG64" s="148"/>
      <c r="GMH64" s="148"/>
      <c r="GMI64" s="148"/>
      <c r="GMJ64" s="148"/>
      <c r="GMK64" s="148"/>
      <c r="GML64" s="148"/>
      <c r="GMM64" s="148"/>
      <c r="GMN64" s="148"/>
      <c r="GMO64" s="148"/>
      <c r="GMP64" s="148"/>
      <c r="GMQ64" s="148"/>
      <c r="GMR64" s="148"/>
      <c r="GMS64" s="148"/>
      <c r="GMT64" s="148"/>
      <c r="GMU64" s="148"/>
      <c r="GMV64" s="148"/>
      <c r="GMW64" s="148"/>
      <c r="GMX64" s="148"/>
      <c r="GMY64" s="148"/>
      <c r="GMZ64" s="148"/>
      <c r="GNA64" s="148"/>
      <c r="GNB64" s="148"/>
      <c r="GNC64" s="148"/>
      <c r="GND64" s="148"/>
      <c r="GNE64" s="148"/>
      <c r="GNF64" s="148"/>
      <c r="GNG64" s="148"/>
      <c r="GNH64" s="148"/>
      <c r="GNI64" s="148"/>
      <c r="GNJ64" s="148"/>
      <c r="GNK64" s="148"/>
      <c r="GNL64" s="148"/>
      <c r="GNM64" s="148"/>
      <c r="GNN64" s="148"/>
      <c r="GNO64" s="148"/>
      <c r="GNP64" s="148"/>
      <c r="GNQ64" s="148"/>
      <c r="GNR64" s="148"/>
      <c r="GNS64" s="148"/>
      <c r="GNT64" s="148"/>
      <c r="GNU64" s="148"/>
      <c r="GNV64" s="148"/>
      <c r="GNW64" s="148"/>
      <c r="GNX64" s="148"/>
      <c r="GNY64" s="148"/>
      <c r="GNZ64" s="148"/>
      <c r="GOA64" s="148"/>
      <c r="GOB64" s="148"/>
      <c r="GOC64" s="148"/>
      <c r="GOD64" s="148"/>
      <c r="GOE64" s="148"/>
      <c r="GOF64" s="148"/>
      <c r="GOG64" s="148"/>
      <c r="GOH64" s="148"/>
      <c r="GOI64" s="148"/>
      <c r="GOJ64" s="148"/>
      <c r="GOK64" s="148"/>
      <c r="GOL64" s="148"/>
      <c r="GOM64" s="148"/>
      <c r="GON64" s="148"/>
      <c r="GOO64" s="148"/>
      <c r="GOP64" s="148"/>
      <c r="GOQ64" s="148"/>
      <c r="GOR64" s="148"/>
      <c r="GOS64" s="148"/>
      <c r="GOT64" s="148"/>
      <c r="GOU64" s="148"/>
      <c r="GOV64" s="148"/>
      <c r="GOW64" s="148"/>
      <c r="GOX64" s="148"/>
      <c r="GOY64" s="148"/>
      <c r="GOZ64" s="148"/>
      <c r="GPA64" s="148"/>
      <c r="GPB64" s="148"/>
      <c r="GPC64" s="148"/>
      <c r="GPD64" s="148"/>
      <c r="GPE64" s="148"/>
      <c r="GPF64" s="148"/>
      <c r="GPG64" s="148"/>
      <c r="GPH64" s="148"/>
      <c r="GPI64" s="148"/>
      <c r="GPJ64" s="148"/>
      <c r="GPK64" s="148"/>
      <c r="GPL64" s="148"/>
      <c r="GPM64" s="148"/>
      <c r="GPN64" s="148"/>
      <c r="GPO64" s="148"/>
      <c r="GPP64" s="148"/>
      <c r="GPQ64" s="148"/>
      <c r="GPR64" s="148"/>
      <c r="GPS64" s="148"/>
      <c r="GPT64" s="148"/>
      <c r="GPU64" s="148"/>
      <c r="GPV64" s="148"/>
      <c r="GPW64" s="148"/>
      <c r="GPX64" s="148"/>
      <c r="GPY64" s="148"/>
      <c r="GPZ64" s="148"/>
      <c r="GQA64" s="148"/>
      <c r="GQB64" s="148"/>
      <c r="GQC64" s="148"/>
      <c r="GQD64" s="148"/>
      <c r="GQE64" s="148"/>
      <c r="GQF64" s="148"/>
      <c r="GQG64" s="148"/>
      <c r="GQH64" s="148"/>
      <c r="GQI64" s="148"/>
      <c r="GQJ64" s="148"/>
      <c r="GQK64" s="148"/>
      <c r="GQL64" s="148"/>
      <c r="GQM64" s="148"/>
      <c r="GQN64" s="148"/>
      <c r="GQO64" s="148"/>
      <c r="GQP64" s="148"/>
      <c r="GQQ64" s="148"/>
      <c r="GQR64" s="148"/>
      <c r="GQS64" s="148"/>
      <c r="GQT64" s="148"/>
      <c r="GQU64" s="148"/>
      <c r="GQV64" s="148"/>
      <c r="GQW64" s="148"/>
      <c r="GQX64" s="148"/>
      <c r="GQY64" s="148"/>
      <c r="GQZ64" s="148"/>
      <c r="GRA64" s="148"/>
      <c r="GRB64" s="148"/>
      <c r="GRC64" s="148"/>
      <c r="GRD64" s="148"/>
      <c r="GRE64" s="148"/>
      <c r="GRF64" s="148"/>
      <c r="GRG64" s="148"/>
      <c r="GRH64" s="148"/>
      <c r="GRI64" s="148"/>
      <c r="GRJ64" s="148"/>
      <c r="GRK64" s="148"/>
      <c r="GRL64" s="148"/>
      <c r="GRM64" s="148"/>
      <c r="GRN64" s="148"/>
      <c r="GRO64" s="148"/>
      <c r="GRP64" s="148"/>
      <c r="GRQ64" s="148"/>
      <c r="GRR64" s="148"/>
      <c r="GRS64" s="148"/>
      <c r="GRT64" s="148"/>
      <c r="GRU64" s="148"/>
      <c r="GRV64" s="148"/>
      <c r="GRW64" s="148"/>
      <c r="GRX64" s="148"/>
      <c r="GRY64" s="148"/>
      <c r="GRZ64" s="148"/>
      <c r="GSA64" s="148"/>
      <c r="GSB64" s="148"/>
      <c r="GSC64" s="148"/>
      <c r="GSD64" s="148"/>
      <c r="GSE64" s="148"/>
      <c r="GSF64" s="148"/>
      <c r="GSG64" s="148"/>
      <c r="GSH64" s="148"/>
      <c r="GSI64" s="148"/>
      <c r="GSJ64" s="148"/>
      <c r="GSK64" s="148"/>
      <c r="GSL64" s="148"/>
      <c r="GSM64" s="148"/>
      <c r="GSN64" s="148"/>
      <c r="GSO64" s="148"/>
      <c r="GSP64" s="148"/>
      <c r="GSQ64" s="148"/>
      <c r="GSR64" s="148"/>
      <c r="GSS64" s="148"/>
      <c r="GST64" s="148"/>
      <c r="GSU64" s="148"/>
      <c r="GSV64" s="148"/>
      <c r="GSW64" s="148"/>
      <c r="GSX64" s="148"/>
      <c r="GSY64" s="148"/>
      <c r="GSZ64" s="148"/>
      <c r="GTA64" s="148"/>
      <c r="GTB64" s="148"/>
      <c r="GTC64" s="148"/>
      <c r="GTD64" s="148"/>
      <c r="GTE64" s="148"/>
      <c r="GTF64" s="148"/>
      <c r="GTG64" s="148"/>
      <c r="GTH64" s="148"/>
      <c r="GTI64" s="148"/>
      <c r="GTJ64" s="148"/>
      <c r="GTK64" s="148"/>
      <c r="GTL64" s="148"/>
      <c r="GTM64" s="148"/>
      <c r="GTN64" s="148"/>
      <c r="GTO64" s="148"/>
      <c r="GTP64" s="148"/>
      <c r="GTQ64" s="148"/>
      <c r="GTR64" s="148"/>
      <c r="GTS64" s="148"/>
      <c r="GTT64" s="148"/>
      <c r="GTU64" s="148"/>
      <c r="GTV64" s="148"/>
      <c r="GTW64" s="148"/>
      <c r="GTX64" s="148"/>
      <c r="GTY64" s="148"/>
      <c r="GTZ64" s="148"/>
      <c r="GUA64" s="148"/>
      <c r="GUB64" s="148"/>
      <c r="GUC64" s="148"/>
      <c r="GUD64" s="148"/>
      <c r="GUE64" s="148"/>
      <c r="GUF64" s="148"/>
      <c r="GUG64" s="148"/>
      <c r="GUH64" s="148"/>
      <c r="GUI64" s="148"/>
      <c r="GUJ64" s="148"/>
      <c r="GUK64" s="148"/>
      <c r="GUL64" s="148"/>
      <c r="GUM64" s="148"/>
      <c r="GUN64" s="148"/>
      <c r="GUO64" s="148"/>
      <c r="GUP64" s="148"/>
      <c r="GUQ64" s="148"/>
      <c r="GUR64" s="148"/>
      <c r="GUS64" s="148"/>
      <c r="GUT64" s="148"/>
      <c r="GUU64" s="148"/>
      <c r="GUV64" s="148"/>
      <c r="GUW64" s="148"/>
      <c r="GUX64" s="148"/>
      <c r="GUY64" s="148"/>
      <c r="GUZ64" s="148"/>
      <c r="GVA64" s="148"/>
      <c r="GVB64" s="148"/>
      <c r="GVC64" s="148"/>
      <c r="GVD64" s="148"/>
      <c r="GVE64" s="148"/>
      <c r="GVF64" s="148"/>
      <c r="GVG64" s="148"/>
      <c r="GVH64" s="148"/>
      <c r="GVI64" s="148"/>
      <c r="GVJ64" s="148"/>
      <c r="GVK64" s="148"/>
      <c r="GVL64" s="148"/>
      <c r="GVM64" s="148"/>
      <c r="GVN64" s="148"/>
      <c r="GVO64" s="148"/>
      <c r="GVP64" s="148"/>
      <c r="GVQ64" s="148"/>
      <c r="GVR64" s="148"/>
      <c r="GVS64" s="148"/>
      <c r="GVT64" s="148"/>
      <c r="GVU64" s="148"/>
      <c r="GVV64" s="148"/>
      <c r="GVW64" s="148"/>
      <c r="GVX64" s="148"/>
      <c r="GVY64" s="148"/>
      <c r="GVZ64" s="148"/>
      <c r="GWA64" s="148"/>
      <c r="GWB64" s="148"/>
      <c r="GWC64" s="148"/>
      <c r="GWD64" s="148"/>
      <c r="GWE64" s="148"/>
      <c r="GWF64" s="148"/>
      <c r="GWG64" s="148"/>
      <c r="GWH64" s="148"/>
      <c r="GWI64" s="148"/>
      <c r="GWJ64" s="148"/>
      <c r="GWK64" s="148"/>
      <c r="GWL64" s="148"/>
      <c r="GWM64" s="148"/>
      <c r="GWN64" s="148"/>
      <c r="GWO64" s="148"/>
      <c r="GWP64" s="148"/>
      <c r="GWQ64" s="148"/>
      <c r="GWR64" s="148"/>
      <c r="GWS64" s="148"/>
      <c r="GWT64" s="148"/>
      <c r="GWU64" s="148"/>
      <c r="GWV64" s="148"/>
      <c r="GWW64" s="148"/>
      <c r="GWX64" s="148"/>
      <c r="GWY64" s="148"/>
      <c r="GWZ64" s="148"/>
      <c r="GXA64" s="148"/>
      <c r="GXB64" s="148"/>
      <c r="GXC64" s="148"/>
      <c r="GXD64" s="148"/>
      <c r="GXE64" s="148"/>
      <c r="GXF64" s="148"/>
      <c r="GXG64" s="148"/>
      <c r="GXH64" s="148"/>
      <c r="GXI64" s="148"/>
      <c r="GXJ64" s="148"/>
      <c r="GXK64" s="148"/>
      <c r="GXL64" s="148"/>
      <c r="GXM64" s="148"/>
      <c r="GXN64" s="148"/>
      <c r="GXO64" s="148"/>
      <c r="GXP64" s="148"/>
      <c r="GXQ64" s="148"/>
      <c r="GXR64" s="148"/>
      <c r="GXS64" s="148"/>
      <c r="GXT64" s="148"/>
      <c r="GXU64" s="148"/>
      <c r="GXV64" s="148"/>
      <c r="GXW64" s="148"/>
      <c r="GXX64" s="148"/>
      <c r="GXY64" s="148"/>
      <c r="GXZ64" s="148"/>
      <c r="GYA64" s="148"/>
      <c r="GYB64" s="148"/>
      <c r="GYC64" s="148"/>
      <c r="GYD64" s="148"/>
      <c r="GYE64" s="148"/>
      <c r="GYF64" s="148"/>
      <c r="GYG64" s="148"/>
      <c r="GYH64" s="148"/>
      <c r="GYI64" s="148"/>
      <c r="GYJ64" s="148"/>
      <c r="GYK64" s="148"/>
      <c r="GYL64" s="148"/>
      <c r="GYM64" s="148"/>
      <c r="GYN64" s="148"/>
      <c r="GYO64" s="148"/>
      <c r="GYP64" s="148"/>
      <c r="GYQ64" s="148"/>
      <c r="GYR64" s="148"/>
      <c r="GYS64" s="148"/>
      <c r="GYT64" s="148"/>
      <c r="GYU64" s="148"/>
      <c r="GYV64" s="148"/>
      <c r="GYW64" s="148"/>
      <c r="GYX64" s="148"/>
      <c r="GYY64" s="148"/>
      <c r="GYZ64" s="148"/>
      <c r="GZA64" s="148"/>
      <c r="GZB64" s="148"/>
      <c r="GZC64" s="148"/>
      <c r="GZD64" s="148"/>
      <c r="GZE64" s="148"/>
      <c r="GZF64" s="148"/>
      <c r="GZG64" s="148"/>
      <c r="GZH64" s="148"/>
      <c r="GZI64" s="148"/>
      <c r="GZJ64" s="148"/>
      <c r="GZK64" s="148"/>
      <c r="GZL64" s="148"/>
      <c r="GZM64" s="148"/>
      <c r="GZN64" s="148"/>
      <c r="GZO64" s="148"/>
      <c r="GZP64" s="148"/>
      <c r="GZQ64" s="148"/>
      <c r="GZR64" s="148"/>
      <c r="GZS64" s="148"/>
      <c r="GZT64" s="148"/>
      <c r="GZU64" s="148"/>
      <c r="GZV64" s="148"/>
      <c r="GZW64" s="148"/>
      <c r="GZX64" s="148"/>
      <c r="GZY64" s="148"/>
      <c r="GZZ64" s="148"/>
      <c r="HAA64" s="148"/>
      <c r="HAB64" s="148"/>
      <c r="HAC64" s="148"/>
      <c r="HAD64" s="148"/>
      <c r="HAE64" s="148"/>
      <c r="HAF64" s="148"/>
      <c r="HAG64" s="148"/>
      <c r="HAH64" s="148"/>
      <c r="HAI64" s="148"/>
      <c r="HAJ64" s="148"/>
      <c r="HAK64" s="148"/>
      <c r="HAL64" s="148"/>
      <c r="HAM64" s="148"/>
      <c r="HAN64" s="148"/>
      <c r="HAO64" s="148"/>
      <c r="HAP64" s="148"/>
      <c r="HAQ64" s="148"/>
      <c r="HAR64" s="148"/>
      <c r="HAS64" s="148"/>
      <c r="HAT64" s="148"/>
      <c r="HAU64" s="148"/>
      <c r="HAV64" s="148"/>
      <c r="HAW64" s="148"/>
      <c r="HAX64" s="148"/>
      <c r="HAY64" s="148"/>
      <c r="HAZ64" s="148"/>
      <c r="HBA64" s="148"/>
      <c r="HBB64" s="148"/>
      <c r="HBC64" s="148"/>
      <c r="HBD64" s="148"/>
      <c r="HBE64" s="148"/>
      <c r="HBF64" s="148"/>
      <c r="HBG64" s="148"/>
      <c r="HBH64" s="148"/>
      <c r="HBI64" s="148"/>
      <c r="HBJ64" s="148"/>
      <c r="HBK64" s="148"/>
      <c r="HBL64" s="148"/>
      <c r="HBM64" s="148"/>
      <c r="HBN64" s="148"/>
      <c r="HBO64" s="148"/>
      <c r="HBP64" s="148"/>
      <c r="HBQ64" s="148"/>
      <c r="HBR64" s="148"/>
      <c r="HBS64" s="148"/>
      <c r="HBT64" s="148"/>
      <c r="HBU64" s="148"/>
      <c r="HBV64" s="148"/>
      <c r="HBW64" s="148"/>
      <c r="HBX64" s="148"/>
      <c r="HBY64" s="148"/>
      <c r="HBZ64" s="148"/>
      <c r="HCA64" s="148"/>
      <c r="HCB64" s="148"/>
      <c r="HCC64" s="148"/>
      <c r="HCD64" s="148"/>
      <c r="HCE64" s="148"/>
      <c r="HCF64" s="148"/>
      <c r="HCG64" s="148"/>
      <c r="HCH64" s="148"/>
      <c r="HCI64" s="148"/>
      <c r="HCJ64" s="148"/>
      <c r="HCK64" s="148"/>
      <c r="HCL64" s="148"/>
      <c r="HCM64" s="148"/>
      <c r="HCN64" s="148"/>
      <c r="HCO64" s="148"/>
      <c r="HCP64" s="148"/>
      <c r="HCQ64" s="148"/>
      <c r="HCR64" s="148"/>
      <c r="HCS64" s="148"/>
      <c r="HCT64" s="148"/>
      <c r="HCU64" s="148"/>
      <c r="HCV64" s="148"/>
      <c r="HCW64" s="148"/>
      <c r="HCX64" s="148"/>
      <c r="HCY64" s="148"/>
      <c r="HCZ64" s="148"/>
      <c r="HDA64" s="148"/>
      <c r="HDB64" s="148"/>
      <c r="HDC64" s="148"/>
      <c r="HDD64" s="148"/>
      <c r="HDE64" s="148"/>
      <c r="HDF64" s="148"/>
      <c r="HDG64" s="148"/>
      <c r="HDH64" s="148"/>
      <c r="HDI64" s="148"/>
      <c r="HDJ64" s="148"/>
      <c r="HDK64" s="148"/>
      <c r="HDL64" s="148"/>
      <c r="HDM64" s="148"/>
      <c r="HDN64" s="148"/>
      <c r="HDO64" s="148"/>
      <c r="HDP64" s="148"/>
      <c r="HDQ64" s="148"/>
      <c r="HDR64" s="148"/>
      <c r="HDS64" s="148"/>
      <c r="HDT64" s="148"/>
      <c r="HDU64" s="148"/>
      <c r="HDV64" s="148"/>
      <c r="HDW64" s="148"/>
      <c r="HDX64" s="148"/>
      <c r="HDY64" s="148"/>
      <c r="HDZ64" s="148"/>
      <c r="HEA64" s="148"/>
      <c r="HEB64" s="148"/>
      <c r="HEC64" s="148"/>
      <c r="HED64" s="148"/>
      <c r="HEE64" s="148"/>
      <c r="HEF64" s="148"/>
      <c r="HEG64" s="148"/>
      <c r="HEH64" s="148"/>
      <c r="HEI64" s="148"/>
      <c r="HEJ64" s="148"/>
      <c r="HEK64" s="148"/>
      <c r="HEL64" s="148"/>
      <c r="HEM64" s="148"/>
      <c r="HEN64" s="148"/>
      <c r="HEO64" s="148"/>
      <c r="HEP64" s="148"/>
      <c r="HEQ64" s="148"/>
      <c r="HER64" s="148"/>
      <c r="HES64" s="148"/>
      <c r="HET64" s="148"/>
      <c r="HEU64" s="148"/>
      <c r="HEV64" s="148"/>
      <c r="HEW64" s="148"/>
      <c r="HEX64" s="148"/>
      <c r="HEY64" s="148"/>
      <c r="HEZ64" s="148"/>
      <c r="HFA64" s="148"/>
      <c r="HFB64" s="148"/>
      <c r="HFC64" s="148"/>
      <c r="HFD64" s="148"/>
      <c r="HFE64" s="148"/>
      <c r="HFF64" s="148"/>
      <c r="HFG64" s="148"/>
      <c r="HFH64" s="148"/>
      <c r="HFI64" s="148"/>
      <c r="HFJ64" s="148"/>
      <c r="HFK64" s="148"/>
      <c r="HFL64" s="148"/>
      <c r="HFM64" s="148"/>
      <c r="HFN64" s="148"/>
      <c r="HFO64" s="148"/>
      <c r="HFP64" s="148"/>
      <c r="HFQ64" s="148"/>
      <c r="HFR64" s="148"/>
      <c r="HFS64" s="148"/>
      <c r="HFT64" s="148"/>
      <c r="HFU64" s="148"/>
      <c r="HFV64" s="148"/>
      <c r="HFW64" s="148"/>
      <c r="HFX64" s="148"/>
      <c r="HFY64" s="148"/>
      <c r="HFZ64" s="148"/>
      <c r="HGA64" s="148"/>
      <c r="HGB64" s="148"/>
      <c r="HGC64" s="148"/>
      <c r="HGD64" s="148"/>
      <c r="HGE64" s="148"/>
      <c r="HGF64" s="148"/>
      <c r="HGG64" s="148"/>
      <c r="HGH64" s="148"/>
      <c r="HGI64" s="148"/>
      <c r="HGJ64" s="148"/>
      <c r="HGK64" s="148"/>
      <c r="HGL64" s="148"/>
      <c r="HGM64" s="148"/>
      <c r="HGN64" s="148"/>
      <c r="HGO64" s="148"/>
      <c r="HGP64" s="148"/>
      <c r="HGQ64" s="148"/>
      <c r="HGR64" s="148"/>
      <c r="HGS64" s="148"/>
      <c r="HGT64" s="148"/>
      <c r="HGU64" s="148"/>
      <c r="HGV64" s="148"/>
      <c r="HGW64" s="148"/>
      <c r="HGX64" s="148"/>
      <c r="HGY64" s="148"/>
      <c r="HGZ64" s="148"/>
      <c r="HHA64" s="148"/>
      <c r="HHB64" s="148"/>
      <c r="HHC64" s="148"/>
      <c r="HHD64" s="148"/>
      <c r="HHE64" s="148"/>
      <c r="HHF64" s="148"/>
      <c r="HHG64" s="148"/>
      <c r="HHH64" s="148"/>
      <c r="HHI64" s="148"/>
      <c r="HHJ64" s="148"/>
      <c r="HHK64" s="148"/>
      <c r="HHL64" s="148"/>
      <c r="HHM64" s="148"/>
      <c r="HHN64" s="148"/>
      <c r="HHO64" s="148"/>
      <c r="HHP64" s="148"/>
      <c r="HHQ64" s="148"/>
      <c r="HHR64" s="148"/>
      <c r="HHS64" s="148"/>
      <c r="HHT64" s="148"/>
      <c r="HHU64" s="148"/>
      <c r="HHV64" s="148"/>
      <c r="HHW64" s="148"/>
      <c r="HHX64" s="148"/>
      <c r="HHY64" s="148"/>
      <c r="HHZ64" s="148"/>
      <c r="HIA64" s="148"/>
      <c r="HIB64" s="148"/>
      <c r="HIC64" s="148"/>
      <c r="HID64" s="148"/>
      <c r="HIE64" s="148"/>
      <c r="HIF64" s="148"/>
      <c r="HIG64" s="148"/>
      <c r="HIH64" s="148"/>
      <c r="HII64" s="148"/>
      <c r="HIJ64" s="148"/>
      <c r="HIK64" s="148"/>
      <c r="HIL64" s="148"/>
      <c r="HIM64" s="148"/>
      <c r="HIN64" s="148"/>
      <c r="HIO64" s="148"/>
      <c r="HIP64" s="148"/>
      <c r="HIQ64" s="148"/>
      <c r="HIR64" s="148"/>
      <c r="HIS64" s="148"/>
      <c r="HIT64" s="148"/>
      <c r="HIU64" s="148"/>
      <c r="HIV64" s="148"/>
      <c r="HIW64" s="148"/>
      <c r="HIX64" s="148"/>
      <c r="HIY64" s="148"/>
      <c r="HIZ64" s="148"/>
      <c r="HJA64" s="148"/>
      <c r="HJB64" s="148"/>
      <c r="HJC64" s="148"/>
      <c r="HJD64" s="148"/>
      <c r="HJE64" s="148"/>
      <c r="HJF64" s="148"/>
      <c r="HJG64" s="148"/>
      <c r="HJH64" s="148"/>
      <c r="HJI64" s="148"/>
      <c r="HJJ64" s="148"/>
      <c r="HJK64" s="148"/>
      <c r="HJL64" s="148"/>
      <c r="HJM64" s="148"/>
      <c r="HJN64" s="148"/>
      <c r="HJO64" s="148"/>
      <c r="HJP64" s="148"/>
      <c r="HJQ64" s="148"/>
      <c r="HJR64" s="148"/>
      <c r="HJS64" s="148"/>
      <c r="HJT64" s="148"/>
      <c r="HJU64" s="148"/>
      <c r="HJV64" s="148"/>
      <c r="HJW64" s="148"/>
      <c r="HJX64" s="148"/>
      <c r="HJY64" s="148"/>
      <c r="HJZ64" s="148"/>
      <c r="HKA64" s="148"/>
      <c r="HKB64" s="148"/>
      <c r="HKC64" s="148"/>
      <c r="HKD64" s="148"/>
      <c r="HKE64" s="148"/>
      <c r="HKF64" s="148"/>
      <c r="HKG64" s="148"/>
      <c r="HKH64" s="148"/>
      <c r="HKI64" s="148"/>
      <c r="HKJ64" s="148"/>
      <c r="HKK64" s="148"/>
      <c r="HKL64" s="148"/>
      <c r="HKM64" s="148"/>
      <c r="HKN64" s="148"/>
      <c r="HKO64" s="148"/>
      <c r="HKP64" s="148"/>
      <c r="HKQ64" s="148"/>
      <c r="HKR64" s="148"/>
      <c r="HKS64" s="148"/>
      <c r="HKT64" s="148"/>
      <c r="HKU64" s="148"/>
      <c r="HKV64" s="148"/>
      <c r="HKW64" s="148"/>
      <c r="HKX64" s="148"/>
      <c r="HKY64" s="148"/>
      <c r="HKZ64" s="148"/>
      <c r="HLA64" s="148"/>
      <c r="HLB64" s="148"/>
      <c r="HLC64" s="148"/>
      <c r="HLD64" s="148"/>
      <c r="HLE64" s="148"/>
      <c r="HLF64" s="148"/>
      <c r="HLG64" s="148"/>
      <c r="HLH64" s="148"/>
      <c r="HLI64" s="148"/>
      <c r="HLJ64" s="148"/>
      <c r="HLK64" s="148"/>
      <c r="HLL64" s="148"/>
      <c r="HLM64" s="148"/>
      <c r="HLN64" s="148"/>
      <c r="HLO64" s="148"/>
      <c r="HLP64" s="148"/>
      <c r="HLQ64" s="148"/>
      <c r="HLR64" s="148"/>
      <c r="HLS64" s="148"/>
      <c r="HLT64" s="148"/>
      <c r="HLU64" s="148"/>
      <c r="HLV64" s="148"/>
      <c r="HLW64" s="148"/>
      <c r="HLX64" s="148"/>
      <c r="HLY64" s="148"/>
      <c r="HLZ64" s="148"/>
      <c r="HMA64" s="148"/>
      <c r="HMB64" s="148"/>
      <c r="HMC64" s="148"/>
      <c r="HMD64" s="148"/>
      <c r="HME64" s="148"/>
      <c r="HMF64" s="148"/>
      <c r="HMG64" s="148"/>
      <c r="HMH64" s="148"/>
      <c r="HMI64" s="148"/>
      <c r="HMJ64" s="148"/>
      <c r="HMK64" s="148"/>
      <c r="HML64" s="148"/>
      <c r="HMM64" s="148"/>
      <c r="HMN64" s="148"/>
      <c r="HMO64" s="148"/>
      <c r="HMP64" s="148"/>
      <c r="HMQ64" s="148"/>
      <c r="HMR64" s="148"/>
      <c r="HMS64" s="148"/>
      <c r="HMT64" s="148"/>
      <c r="HMU64" s="148"/>
      <c r="HMV64" s="148"/>
      <c r="HMW64" s="148"/>
      <c r="HMX64" s="148"/>
      <c r="HMY64" s="148"/>
      <c r="HMZ64" s="148"/>
      <c r="HNA64" s="148"/>
      <c r="HNB64" s="148"/>
      <c r="HNC64" s="148"/>
      <c r="HND64" s="148"/>
      <c r="HNE64" s="148"/>
      <c r="HNF64" s="148"/>
      <c r="HNG64" s="148"/>
      <c r="HNH64" s="148"/>
      <c r="HNI64" s="148"/>
      <c r="HNJ64" s="148"/>
      <c r="HNK64" s="148"/>
      <c r="HNL64" s="148"/>
      <c r="HNM64" s="148"/>
      <c r="HNN64" s="148"/>
      <c r="HNO64" s="148"/>
      <c r="HNP64" s="148"/>
      <c r="HNQ64" s="148"/>
      <c r="HNR64" s="148"/>
      <c r="HNS64" s="148"/>
      <c r="HNT64" s="148"/>
      <c r="HNU64" s="148"/>
      <c r="HNV64" s="148"/>
      <c r="HNW64" s="148"/>
      <c r="HNX64" s="148"/>
      <c r="HNY64" s="148"/>
      <c r="HNZ64" s="148"/>
      <c r="HOA64" s="148"/>
      <c r="HOB64" s="148"/>
      <c r="HOC64" s="148"/>
      <c r="HOD64" s="148"/>
      <c r="HOE64" s="148"/>
      <c r="HOF64" s="148"/>
      <c r="HOG64" s="148"/>
      <c r="HOH64" s="148"/>
      <c r="HOI64" s="148"/>
      <c r="HOJ64" s="148"/>
      <c r="HOK64" s="148"/>
      <c r="HOL64" s="148"/>
      <c r="HOM64" s="148"/>
      <c r="HON64" s="148"/>
      <c r="HOO64" s="148"/>
      <c r="HOP64" s="148"/>
      <c r="HOQ64" s="148"/>
      <c r="HOR64" s="148"/>
      <c r="HOS64" s="148"/>
      <c r="HOT64" s="148"/>
      <c r="HOU64" s="148"/>
      <c r="HOV64" s="148"/>
      <c r="HOW64" s="148"/>
      <c r="HOX64" s="148"/>
      <c r="HOY64" s="148"/>
      <c r="HOZ64" s="148"/>
      <c r="HPA64" s="148"/>
      <c r="HPB64" s="148"/>
      <c r="HPC64" s="148"/>
      <c r="HPD64" s="148"/>
      <c r="HPE64" s="148"/>
      <c r="HPF64" s="148"/>
      <c r="HPG64" s="148"/>
      <c r="HPH64" s="148"/>
      <c r="HPI64" s="148"/>
      <c r="HPJ64" s="148"/>
      <c r="HPK64" s="148"/>
      <c r="HPL64" s="148"/>
      <c r="HPM64" s="148"/>
      <c r="HPN64" s="148"/>
      <c r="HPO64" s="148"/>
      <c r="HPP64" s="148"/>
      <c r="HPQ64" s="148"/>
      <c r="HPR64" s="148"/>
      <c r="HPS64" s="148"/>
      <c r="HPT64" s="148"/>
      <c r="HPU64" s="148"/>
      <c r="HPV64" s="148"/>
      <c r="HPW64" s="148"/>
      <c r="HPX64" s="148"/>
      <c r="HPY64" s="148"/>
      <c r="HPZ64" s="148"/>
      <c r="HQA64" s="148"/>
      <c r="HQB64" s="148"/>
      <c r="HQC64" s="148"/>
      <c r="HQD64" s="148"/>
      <c r="HQE64" s="148"/>
      <c r="HQF64" s="148"/>
      <c r="HQG64" s="148"/>
      <c r="HQH64" s="148"/>
      <c r="HQI64" s="148"/>
      <c r="HQJ64" s="148"/>
      <c r="HQK64" s="148"/>
      <c r="HQL64" s="148"/>
      <c r="HQM64" s="148"/>
      <c r="HQN64" s="148"/>
      <c r="HQO64" s="148"/>
      <c r="HQP64" s="148"/>
      <c r="HQQ64" s="148"/>
      <c r="HQR64" s="148"/>
      <c r="HQS64" s="148"/>
      <c r="HQT64" s="148"/>
      <c r="HQU64" s="148"/>
      <c r="HQV64" s="148"/>
      <c r="HQW64" s="148"/>
      <c r="HQX64" s="148"/>
      <c r="HQY64" s="148"/>
      <c r="HQZ64" s="148"/>
      <c r="HRA64" s="148"/>
      <c r="HRB64" s="148"/>
      <c r="HRC64" s="148"/>
      <c r="HRD64" s="148"/>
      <c r="HRE64" s="148"/>
      <c r="HRF64" s="148"/>
      <c r="HRG64" s="148"/>
      <c r="HRH64" s="148"/>
      <c r="HRI64" s="148"/>
      <c r="HRJ64" s="148"/>
      <c r="HRK64" s="148"/>
      <c r="HRL64" s="148"/>
      <c r="HRM64" s="148"/>
      <c r="HRN64" s="148"/>
      <c r="HRO64" s="148"/>
      <c r="HRP64" s="148"/>
      <c r="HRQ64" s="148"/>
      <c r="HRR64" s="148"/>
      <c r="HRS64" s="148"/>
      <c r="HRT64" s="148"/>
      <c r="HRU64" s="148"/>
      <c r="HRV64" s="148"/>
      <c r="HRW64" s="148"/>
      <c r="HRX64" s="148"/>
      <c r="HRY64" s="148"/>
      <c r="HRZ64" s="148"/>
      <c r="HSA64" s="148"/>
      <c r="HSB64" s="148"/>
      <c r="HSC64" s="148"/>
      <c r="HSD64" s="148"/>
      <c r="HSE64" s="148"/>
      <c r="HSF64" s="148"/>
      <c r="HSG64" s="148"/>
      <c r="HSH64" s="148"/>
      <c r="HSI64" s="148"/>
      <c r="HSJ64" s="148"/>
      <c r="HSK64" s="148"/>
      <c r="HSL64" s="148"/>
      <c r="HSM64" s="148"/>
      <c r="HSN64" s="148"/>
      <c r="HSO64" s="148"/>
      <c r="HSP64" s="148"/>
      <c r="HSQ64" s="148"/>
      <c r="HSR64" s="148"/>
      <c r="HSS64" s="148"/>
      <c r="HST64" s="148"/>
      <c r="HSU64" s="148"/>
      <c r="HSV64" s="148"/>
      <c r="HSW64" s="148"/>
      <c r="HSX64" s="148"/>
      <c r="HSY64" s="148"/>
      <c r="HSZ64" s="148"/>
      <c r="HTA64" s="148"/>
      <c r="HTB64" s="148"/>
      <c r="HTC64" s="148"/>
      <c r="HTD64" s="148"/>
      <c r="HTE64" s="148"/>
      <c r="HTF64" s="148"/>
      <c r="HTG64" s="148"/>
      <c r="HTH64" s="148"/>
      <c r="HTI64" s="148"/>
      <c r="HTJ64" s="148"/>
      <c r="HTK64" s="148"/>
      <c r="HTL64" s="148"/>
      <c r="HTM64" s="148"/>
      <c r="HTN64" s="148"/>
      <c r="HTO64" s="148"/>
      <c r="HTP64" s="148"/>
      <c r="HTQ64" s="148"/>
      <c r="HTR64" s="148"/>
      <c r="HTS64" s="148"/>
      <c r="HTT64" s="148"/>
      <c r="HTU64" s="148"/>
      <c r="HTV64" s="148"/>
      <c r="HTW64" s="148"/>
      <c r="HTX64" s="148"/>
      <c r="HTY64" s="148"/>
      <c r="HTZ64" s="148"/>
      <c r="HUA64" s="148"/>
      <c r="HUB64" s="148"/>
      <c r="HUC64" s="148"/>
      <c r="HUD64" s="148"/>
      <c r="HUE64" s="148"/>
      <c r="HUF64" s="148"/>
      <c r="HUG64" s="148"/>
      <c r="HUH64" s="148"/>
      <c r="HUI64" s="148"/>
      <c r="HUJ64" s="148"/>
      <c r="HUK64" s="148"/>
      <c r="HUL64" s="148"/>
      <c r="HUM64" s="148"/>
      <c r="HUN64" s="148"/>
      <c r="HUO64" s="148"/>
      <c r="HUP64" s="148"/>
      <c r="HUQ64" s="148"/>
      <c r="HUR64" s="148"/>
      <c r="HUS64" s="148"/>
      <c r="HUT64" s="148"/>
      <c r="HUU64" s="148"/>
      <c r="HUV64" s="148"/>
      <c r="HUW64" s="148"/>
      <c r="HUX64" s="148"/>
      <c r="HUY64" s="148"/>
      <c r="HUZ64" s="148"/>
      <c r="HVA64" s="148"/>
      <c r="HVB64" s="148"/>
      <c r="HVC64" s="148"/>
      <c r="HVD64" s="148"/>
      <c r="HVE64" s="148"/>
      <c r="HVF64" s="148"/>
      <c r="HVG64" s="148"/>
      <c r="HVH64" s="148"/>
      <c r="HVI64" s="148"/>
      <c r="HVJ64" s="148"/>
      <c r="HVK64" s="148"/>
      <c r="HVL64" s="148"/>
      <c r="HVM64" s="148"/>
      <c r="HVN64" s="148"/>
      <c r="HVO64" s="148"/>
      <c r="HVP64" s="148"/>
      <c r="HVQ64" s="148"/>
      <c r="HVR64" s="148"/>
      <c r="HVS64" s="148"/>
      <c r="HVT64" s="148"/>
      <c r="HVU64" s="148"/>
      <c r="HVV64" s="148"/>
      <c r="HVW64" s="148"/>
      <c r="HVX64" s="148"/>
      <c r="HVY64" s="148"/>
      <c r="HVZ64" s="148"/>
      <c r="HWA64" s="148"/>
      <c r="HWB64" s="148"/>
      <c r="HWC64" s="148"/>
      <c r="HWD64" s="148"/>
      <c r="HWE64" s="148"/>
      <c r="HWF64" s="148"/>
      <c r="HWG64" s="148"/>
      <c r="HWH64" s="148"/>
      <c r="HWI64" s="148"/>
      <c r="HWJ64" s="148"/>
      <c r="HWK64" s="148"/>
      <c r="HWL64" s="148"/>
      <c r="HWM64" s="148"/>
      <c r="HWN64" s="148"/>
      <c r="HWO64" s="148"/>
      <c r="HWP64" s="148"/>
      <c r="HWQ64" s="148"/>
      <c r="HWR64" s="148"/>
      <c r="HWS64" s="148"/>
      <c r="HWT64" s="148"/>
      <c r="HWU64" s="148"/>
      <c r="HWV64" s="148"/>
      <c r="HWW64" s="148"/>
      <c r="HWX64" s="148"/>
      <c r="HWY64" s="148"/>
      <c r="HWZ64" s="148"/>
      <c r="HXA64" s="148"/>
      <c r="HXB64" s="148"/>
      <c r="HXC64" s="148"/>
      <c r="HXD64" s="148"/>
      <c r="HXE64" s="148"/>
      <c r="HXF64" s="148"/>
      <c r="HXG64" s="148"/>
      <c r="HXH64" s="148"/>
      <c r="HXI64" s="148"/>
      <c r="HXJ64" s="148"/>
      <c r="HXK64" s="148"/>
      <c r="HXL64" s="148"/>
      <c r="HXM64" s="148"/>
      <c r="HXN64" s="148"/>
      <c r="HXO64" s="148"/>
      <c r="HXP64" s="148"/>
      <c r="HXQ64" s="148"/>
      <c r="HXR64" s="148"/>
      <c r="HXS64" s="148"/>
      <c r="HXT64" s="148"/>
      <c r="HXU64" s="148"/>
      <c r="HXV64" s="148"/>
      <c r="HXW64" s="148"/>
      <c r="HXX64" s="148"/>
      <c r="HXY64" s="148"/>
      <c r="HXZ64" s="148"/>
      <c r="HYA64" s="148"/>
      <c r="HYB64" s="148"/>
      <c r="HYC64" s="148"/>
      <c r="HYD64" s="148"/>
      <c r="HYE64" s="148"/>
      <c r="HYF64" s="148"/>
      <c r="HYG64" s="148"/>
      <c r="HYH64" s="148"/>
      <c r="HYI64" s="148"/>
      <c r="HYJ64" s="148"/>
      <c r="HYK64" s="148"/>
      <c r="HYL64" s="148"/>
      <c r="HYM64" s="148"/>
      <c r="HYN64" s="148"/>
      <c r="HYO64" s="148"/>
      <c r="HYP64" s="148"/>
      <c r="HYQ64" s="148"/>
      <c r="HYR64" s="148"/>
      <c r="HYS64" s="148"/>
      <c r="HYT64" s="148"/>
      <c r="HYU64" s="148"/>
      <c r="HYV64" s="148"/>
      <c r="HYW64" s="148"/>
      <c r="HYX64" s="148"/>
      <c r="HYY64" s="148"/>
      <c r="HYZ64" s="148"/>
      <c r="HZA64" s="148"/>
      <c r="HZB64" s="148"/>
      <c r="HZC64" s="148"/>
      <c r="HZD64" s="148"/>
      <c r="HZE64" s="148"/>
      <c r="HZF64" s="148"/>
      <c r="HZG64" s="148"/>
      <c r="HZH64" s="148"/>
      <c r="HZI64" s="148"/>
      <c r="HZJ64" s="148"/>
      <c r="HZK64" s="148"/>
      <c r="HZL64" s="148"/>
      <c r="HZM64" s="148"/>
      <c r="HZN64" s="148"/>
      <c r="HZO64" s="148"/>
      <c r="HZP64" s="148"/>
      <c r="HZQ64" s="148"/>
      <c r="HZR64" s="148"/>
      <c r="HZS64" s="148"/>
      <c r="HZT64" s="148"/>
      <c r="HZU64" s="148"/>
      <c r="HZV64" s="148"/>
      <c r="HZW64" s="148"/>
      <c r="HZX64" s="148"/>
      <c r="HZY64" s="148"/>
      <c r="HZZ64" s="148"/>
      <c r="IAA64" s="148"/>
      <c r="IAB64" s="148"/>
      <c r="IAC64" s="148"/>
      <c r="IAD64" s="148"/>
      <c r="IAE64" s="148"/>
      <c r="IAF64" s="148"/>
      <c r="IAG64" s="148"/>
      <c r="IAH64" s="148"/>
      <c r="IAI64" s="148"/>
      <c r="IAJ64" s="148"/>
      <c r="IAK64" s="148"/>
      <c r="IAL64" s="148"/>
      <c r="IAM64" s="148"/>
      <c r="IAN64" s="148"/>
      <c r="IAO64" s="148"/>
      <c r="IAP64" s="148"/>
      <c r="IAQ64" s="148"/>
      <c r="IAR64" s="148"/>
      <c r="IAS64" s="148"/>
      <c r="IAT64" s="148"/>
      <c r="IAU64" s="148"/>
      <c r="IAV64" s="148"/>
      <c r="IAW64" s="148"/>
      <c r="IAX64" s="148"/>
      <c r="IAY64" s="148"/>
      <c r="IAZ64" s="148"/>
      <c r="IBA64" s="148"/>
      <c r="IBB64" s="148"/>
      <c r="IBC64" s="148"/>
      <c r="IBD64" s="148"/>
      <c r="IBE64" s="148"/>
      <c r="IBF64" s="148"/>
      <c r="IBG64" s="148"/>
      <c r="IBH64" s="148"/>
      <c r="IBI64" s="148"/>
      <c r="IBJ64" s="148"/>
      <c r="IBK64" s="148"/>
      <c r="IBL64" s="148"/>
      <c r="IBM64" s="148"/>
      <c r="IBN64" s="148"/>
      <c r="IBO64" s="148"/>
      <c r="IBP64" s="148"/>
      <c r="IBQ64" s="148"/>
      <c r="IBR64" s="148"/>
      <c r="IBS64" s="148"/>
      <c r="IBT64" s="148"/>
      <c r="IBU64" s="148"/>
      <c r="IBV64" s="148"/>
      <c r="IBW64" s="148"/>
      <c r="IBX64" s="148"/>
      <c r="IBY64" s="148"/>
      <c r="IBZ64" s="148"/>
      <c r="ICA64" s="148"/>
      <c r="ICB64" s="148"/>
      <c r="ICC64" s="148"/>
      <c r="ICD64" s="148"/>
      <c r="ICE64" s="148"/>
      <c r="ICF64" s="148"/>
      <c r="ICG64" s="148"/>
      <c r="ICH64" s="148"/>
      <c r="ICI64" s="148"/>
      <c r="ICJ64" s="148"/>
      <c r="ICK64" s="148"/>
      <c r="ICL64" s="148"/>
      <c r="ICM64" s="148"/>
      <c r="ICN64" s="148"/>
      <c r="ICO64" s="148"/>
      <c r="ICP64" s="148"/>
      <c r="ICQ64" s="148"/>
      <c r="ICR64" s="148"/>
      <c r="ICS64" s="148"/>
      <c r="ICT64" s="148"/>
      <c r="ICU64" s="148"/>
      <c r="ICV64" s="148"/>
      <c r="ICW64" s="148"/>
      <c r="ICX64" s="148"/>
      <c r="ICY64" s="148"/>
      <c r="ICZ64" s="148"/>
      <c r="IDA64" s="148"/>
      <c r="IDB64" s="148"/>
      <c r="IDC64" s="148"/>
      <c r="IDD64" s="148"/>
      <c r="IDE64" s="148"/>
      <c r="IDF64" s="148"/>
      <c r="IDG64" s="148"/>
      <c r="IDH64" s="148"/>
      <c r="IDI64" s="148"/>
      <c r="IDJ64" s="148"/>
      <c r="IDK64" s="148"/>
      <c r="IDL64" s="148"/>
      <c r="IDM64" s="148"/>
      <c r="IDN64" s="148"/>
      <c r="IDO64" s="148"/>
      <c r="IDP64" s="148"/>
      <c r="IDQ64" s="148"/>
      <c r="IDR64" s="148"/>
      <c r="IDS64" s="148"/>
      <c r="IDT64" s="148"/>
      <c r="IDU64" s="148"/>
      <c r="IDV64" s="148"/>
      <c r="IDW64" s="148"/>
      <c r="IDX64" s="148"/>
      <c r="IDY64" s="148"/>
      <c r="IDZ64" s="148"/>
      <c r="IEA64" s="148"/>
      <c r="IEB64" s="148"/>
      <c r="IEC64" s="148"/>
      <c r="IED64" s="148"/>
      <c r="IEE64" s="148"/>
      <c r="IEF64" s="148"/>
      <c r="IEG64" s="148"/>
      <c r="IEH64" s="148"/>
      <c r="IEI64" s="148"/>
      <c r="IEJ64" s="148"/>
      <c r="IEK64" s="148"/>
      <c r="IEL64" s="148"/>
      <c r="IEM64" s="148"/>
      <c r="IEN64" s="148"/>
      <c r="IEO64" s="148"/>
      <c r="IEP64" s="148"/>
      <c r="IEQ64" s="148"/>
      <c r="IER64" s="148"/>
      <c r="IES64" s="148"/>
      <c r="IET64" s="148"/>
      <c r="IEU64" s="148"/>
      <c r="IEV64" s="148"/>
      <c r="IEW64" s="148"/>
      <c r="IEX64" s="148"/>
      <c r="IEY64" s="148"/>
      <c r="IEZ64" s="148"/>
      <c r="IFA64" s="148"/>
      <c r="IFB64" s="148"/>
      <c r="IFC64" s="148"/>
      <c r="IFD64" s="148"/>
      <c r="IFE64" s="148"/>
      <c r="IFF64" s="148"/>
      <c r="IFG64" s="148"/>
      <c r="IFH64" s="148"/>
      <c r="IFI64" s="148"/>
      <c r="IFJ64" s="148"/>
      <c r="IFK64" s="148"/>
      <c r="IFL64" s="148"/>
      <c r="IFM64" s="148"/>
      <c r="IFN64" s="148"/>
      <c r="IFO64" s="148"/>
      <c r="IFP64" s="148"/>
      <c r="IFQ64" s="148"/>
      <c r="IFR64" s="148"/>
      <c r="IFS64" s="148"/>
      <c r="IFT64" s="148"/>
      <c r="IFU64" s="148"/>
      <c r="IFV64" s="148"/>
      <c r="IFW64" s="148"/>
      <c r="IFX64" s="148"/>
      <c r="IFY64" s="148"/>
      <c r="IFZ64" s="148"/>
      <c r="IGA64" s="148"/>
      <c r="IGB64" s="148"/>
      <c r="IGC64" s="148"/>
      <c r="IGD64" s="148"/>
      <c r="IGE64" s="148"/>
      <c r="IGF64" s="148"/>
      <c r="IGG64" s="148"/>
      <c r="IGH64" s="148"/>
      <c r="IGI64" s="148"/>
      <c r="IGJ64" s="148"/>
      <c r="IGK64" s="148"/>
      <c r="IGL64" s="148"/>
      <c r="IGM64" s="148"/>
      <c r="IGN64" s="148"/>
      <c r="IGO64" s="148"/>
      <c r="IGP64" s="148"/>
      <c r="IGQ64" s="148"/>
      <c r="IGR64" s="148"/>
      <c r="IGS64" s="148"/>
      <c r="IGT64" s="148"/>
      <c r="IGU64" s="148"/>
      <c r="IGV64" s="148"/>
      <c r="IGW64" s="148"/>
      <c r="IGX64" s="148"/>
      <c r="IGY64" s="148"/>
      <c r="IGZ64" s="148"/>
      <c r="IHA64" s="148"/>
      <c r="IHB64" s="148"/>
      <c r="IHC64" s="148"/>
      <c r="IHD64" s="148"/>
      <c r="IHE64" s="148"/>
      <c r="IHF64" s="148"/>
      <c r="IHG64" s="148"/>
      <c r="IHH64" s="148"/>
      <c r="IHI64" s="148"/>
      <c r="IHJ64" s="148"/>
      <c r="IHK64" s="148"/>
      <c r="IHL64" s="148"/>
      <c r="IHM64" s="148"/>
      <c r="IHN64" s="148"/>
      <c r="IHO64" s="148"/>
      <c r="IHP64" s="148"/>
      <c r="IHQ64" s="148"/>
      <c r="IHR64" s="148"/>
      <c r="IHS64" s="148"/>
      <c r="IHT64" s="148"/>
      <c r="IHU64" s="148"/>
      <c r="IHV64" s="148"/>
      <c r="IHW64" s="148"/>
      <c r="IHX64" s="148"/>
      <c r="IHY64" s="148"/>
      <c r="IHZ64" s="148"/>
      <c r="IIA64" s="148"/>
      <c r="IIB64" s="148"/>
      <c r="IIC64" s="148"/>
      <c r="IID64" s="148"/>
      <c r="IIE64" s="148"/>
      <c r="IIF64" s="148"/>
      <c r="IIG64" s="148"/>
      <c r="IIH64" s="148"/>
      <c r="III64" s="148"/>
      <c r="IIJ64" s="148"/>
      <c r="IIK64" s="148"/>
      <c r="IIL64" s="148"/>
      <c r="IIM64" s="148"/>
      <c r="IIN64" s="148"/>
      <c r="IIO64" s="148"/>
      <c r="IIP64" s="148"/>
      <c r="IIQ64" s="148"/>
      <c r="IIR64" s="148"/>
      <c r="IIS64" s="148"/>
      <c r="IIT64" s="148"/>
      <c r="IIU64" s="148"/>
      <c r="IIV64" s="148"/>
      <c r="IIW64" s="148"/>
      <c r="IIX64" s="148"/>
      <c r="IIY64" s="148"/>
      <c r="IIZ64" s="148"/>
      <c r="IJA64" s="148"/>
      <c r="IJB64" s="148"/>
      <c r="IJC64" s="148"/>
      <c r="IJD64" s="148"/>
      <c r="IJE64" s="148"/>
      <c r="IJF64" s="148"/>
      <c r="IJG64" s="148"/>
      <c r="IJH64" s="148"/>
      <c r="IJI64" s="148"/>
      <c r="IJJ64" s="148"/>
      <c r="IJK64" s="148"/>
      <c r="IJL64" s="148"/>
      <c r="IJM64" s="148"/>
      <c r="IJN64" s="148"/>
      <c r="IJO64" s="148"/>
      <c r="IJP64" s="148"/>
      <c r="IJQ64" s="148"/>
      <c r="IJR64" s="148"/>
      <c r="IJS64" s="148"/>
      <c r="IJT64" s="148"/>
      <c r="IJU64" s="148"/>
      <c r="IJV64" s="148"/>
      <c r="IJW64" s="148"/>
      <c r="IJX64" s="148"/>
      <c r="IJY64" s="148"/>
      <c r="IJZ64" s="148"/>
      <c r="IKA64" s="148"/>
      <c r="IKB64" s="148"/>
      <c r="IKC64" s="148"/>
      <c r="IKD64" s="148"/>
      <c r="IKE64" s="148"/>
      <c r="IKF64" s="148"/>
      <c r="IKG64" s="148"/>
      <c r="IKH64" s="148"/>
      <c r="IKI64" s="148"/>
      <c r="IKJ64" s="148"/>
      <c r="IKK64" s="148"/>
      <c r="IKL64" s="148"/>
      <c r="IKM64" s="148"/>
      <c r="IKN64" s="148"/>
      <c r="IKO64" s="148"/>
      <c r="IKP64" s="148"/>
      <c r="IKQ64" s="148"/>
      <c r="IKR64" s="148"/>
      <c r="IKS64" s="148"/>
      <c r="IKT64" s="148"/>
      <c r="IKU64" s="148"/>
      <c r="IKV64" s="148"/>
      <c r="IKW64" s="148"/>
      <c r="IKX64" s="148"/>
      <c r="IKY64" s="148"/>
      <c r="IKZ64" s="148"/>
      <c r="ILA64" s="148"/>
      <c r="ILB64" s="148"/>
      <c r="ILC64" s="148"/>
      <c r="ILD64" s="148"/>
      <c r="ILE64" s="148"/>
      <c r="ILF64" s="148"/>
      <c r="ILG64" s="148"/>
      <c r="ILH64" s="148"/>
      <c r="ILI64" s="148"/>
      <c r="ILJ64" s="148"/>
      <c r="ILK64" s="148"/>
      <c r="ILL64" s="148"/>
      <c r="ILM64" s="148"/>
      <c r="ILN64" s="148"/>
      <c r="ILO64" s="148"/>
      <c r="ILP64" s="148"/>
      <c r="ILQ64" s="148"/>
      <c r="ILR64" s="148"/>
      <c r="ILS64" s="148"/>
      <c r="ILT64" s="148"/>
      <c r="ILU64" s="148"/>
      <c r="ILV64" s="148"/>
      <c r="ILW64" s="148"/>
      <c r="ILX64" s="148"/>
      <c r="ILY64" s="148"/>
      <c r="ILZ64" s="148"/>
      <c r="IMA64" s="148"/>
      <c r="IMB64" s="148"/>
      <c r="IMC64" s="148"/>
      <c r="IMD64" s="148"/>
      <c r="IME64" s="148"/>
      <c r="IMF64" s="148"/>
      <c r="IMG64" s="148"/>
      <c r="IMH64" s="148"/>
      <c r="IMI64" s="148"/>
      <c r="IMJ64" s="148"/>
      <c r="IMK64" s="148"/>
      <c r="IML64" s="148"/>
      <c r="IMM64" s="148"/>
      <c r="IMN64" s="148"/>
      <c r="IMO64" s="148"/>
      <c r="IMP64" s="148"/>
      <c r="IMQ64" s="148"/>
      <c r="IMR64" s="148"/>
      <c r="IMS64" s="148"/>
      <c r="IMT64" s="148"/>
      <c r="IMU64" s="148"/>
      <c r="IMV64" s="148"/>
      <c r="IMW64" s="148"/>
      <c r="IMX64" s="148"/>
      <c r="IMY64" s="148"/>
      <c r="IMZ64" s="148"/>
      <c r="INA64" s="148"/>
      <c r="INB64" s="148"/>
      <c r="INC64" s="148"/>
      <c r="IND64" s="148"/>
      <c r="INE64" s="148"/>
      <c r="INF64" s="148"/>
      <c r="ING64" s="148"/>
      <c r="INH64" s="148"/>
      <c r="INI64" s="148"/>
      <c r="INJ64" s="148"/>
      <c r="INK64" s="148"/>
      <c r="INL64" s="148"/>
      <c r="INM64" s="148"/>
      <c r="INN64" s="148"/>
      <c r="INO64" s="148"/>
      <c r="INP64" s="148"/>
      <c r="INQ64" s="148"/>
      <c r="INR64" s="148"/>
      <c r="INS64" s="148"/>
      <c r="INT64" s="148"/>
      <c r="INU64" s="148"/>
      <c r="INV64" s="148"/>
      <c r="INW64" s="148"/>
      <c r="INX64" s="148"/>
      <c r="INY64" s="148"/>
      <c r="INZ64" s="148"/>
      <c r="IOA64" s="148"/>
      <c r="IOB64" s="148"/>
      <c r="IOC64" s="148"/>
      <c r="IOD64" s="148"/>
      <c r="IOE64" s="148"/>
      <c r="IOF64" s="148"/>
      <c r="IOG64" s="148"/>
      <c r="IOH64" s="148"/>
      <c r="IOI64" s="148"/>
      <c r="IOJ64" s="148"/>
      <c r="IOK64" s="148"/>
      <c r="IOL64" s="148"/>
      <c r="IOM64" s="148"/>
      <c r="ION64" s="148"/>
      <c r="IOO64" s="148"/>
      <c r="IOP64" s="148"/>
      <c r="IOQ64" s="148"/>
      <c r="IOR64" s="148"/>
      <c r="IOS64" s="148"/>
      <c r="IOT64" s="148"/>
      <c r="IOU64" s="148"/>
      <c r="IOV64" s="148"/>
      <c r="IOW64" s="148"/>
      <c r="IOX64" s="148"/>
      <c r="IOY64" s="148"/>
      <c r="IOZ64" s="148"/>
      <c r="IPA64" s="148"/>
      <c r="IPB64" s="148"/>
      <c r="IPC64" s="148"/>
      <c r="IPD64" s="148"/>
      <c r="IPE64" s="148"/>
      <c r="IPF64" s="148"/>
      <c r="IPG64" s="148"/>
      <c r="IPH64" s="148"/>
      <c r="IPI64" s="148"/>
      <c r="IPJ64" s="148"/>
      <c r="IPK64" s="148"/>
      <c r="IPL64" s="148"/>
      <c r="IPM64" s="148"/>
      <c r="IPN64" s="148"/>
      <c r="IPO64" s="148"/>
      <c r="IPP64" s="148"/>
      <c r="IPQ64" s="148"/>
      <c r="IPR64" s="148"/>
      <c r="IPS64" s="148"/>
      <c r="IPT64" s="148"/>
      <c r="IPU64" s="148"/>
      <c r="IPV64" s="148"/>
      <c r="IPW64" s="148"/>
      <c r="IPX64" s="148"/>
      <c r="IPY64" s="148"/>
      <c r="IPZ64" s="148"/>
      <c r="IQA64" s="148"/>
      <c r="IQB64" s="148"/>
      <c r="IQC64" s="148"/>
      <c r="IQD64" s="148"/>
      <c r="IQE64" s="148"/>
      <c r="IQF64" s="148"/>
      <c r="IQG64" s="148"/>
      <c r="IQH64" s="148"/>
      <c r="IQI64" s="148"/>
      <c r="IQJ64" s="148"/>
      <c r="IQK64" s="148"/>
      <c r="IQL64" s="148"/>
      <c r="IQM64" s="148"/>
      <c r="IQN64" s="148"/>
      <c r="IQO64" s="148"/>
      <c r="IQP64" s="148"/>
      <c r="IQQ64" s="148"/>
      <c r="IQR64" s="148"/>
      <c r="IQS64" s="148"/>
      <c r="IQT64" s="148"/>
      <c r="IQU64" s="148"/>
      <c r="IQV64" s="148"/>
      <c r="IQW64" s="148"/>
      <c r="IQX64" s="148"/>
      <c r="IQY64" s="148"/>
      <c r="IQZ64" s="148"/>
      <c r="IRA64" s="148"/>
      <c r="IRB64" s="148"/>
      <c r="IRC64" s="148"/>
      <c r="IRD64" s="148"/>
      <c r="IRE64" s="148"/>
      <c r="IRF64" s="148"/>
      <c r="IRG64" s="148"/>
      <c r="IRH64" s="148"/>
      <c r="IRI64" s="148"/>
      <c r="IRJ64" s="148"/>
      <c r="IRK64" s="148"/>
      <c r="IRL64" s="148"/>
      <c r="IRM64" s="148"/>
      <c r="IRN64" s="148"/>
      <c r="IRO64" s="148"/>
      <c r="IRP64" s="148"/>
      <c r="IRQ64" s="148"/>
      <c r="IRR64" s="148"/>
      <c r="IRS64" s="148"/>
      <c r="IRT64" s="148"/>
      <c r="IRU64" s="148"/>
      <c r="IRV64" s="148"/>
      <c r="IRW64" s="148"/>
      <c r="IRX64" s="148"/>
      <c r="IRY64" s="148"/>
      <c r="IRZ64" s="148"/>
      <c r="ISA64" s="148"/>
      <c r="ISB64" s="148"/>
      <c r="ISC64" s="148"/>
      <c r="ISD64" s="148"/>
      <c r="ISE64" s="148"/>
      <c r="ISF64" s="148"/>
      <c r="ISG64" s="148"/>
      <c r="ISH64" s="148"/>
      <c r="ISI64" s="148"/>
      <c r="ISJ64" s="148"/>
      <c r="ISK64" s="148"/>
      <c r="ISL64" s="148"/>
      <c r="ISM64" s="148"/>
      <c r="ISN64" s="148"/>
      <c r="ISO64" s="148"/>
      <c r="ISP64" s="148"/>
      <c r="ISQ64" s="148"/>
      <c r="ISR64" s="148"/>
      <c r="ISS64" s="148"/>
      <c r="IST64" s="148"/>
      <c r="ISU64" s="148"/>
      <c r="ISV64" s="148"/>
      <c r="ISW64" s="148"/>
      <c r="ISX64" s="148"/>
      <c r="ISY64" s="148"/>
      <c r="ISZ64" s="148"/>
      <c r="ITA64" s="148"/>
      <c r="ITB64" s="148"/>
      <c r="ITC64" s="148"/>
      <c r="ITD64" s="148"/>
      <c r="ITE64" s="148"/>
      <c r="ITF64" s="148"/>
      <c r="ITG64" s="148"/>
      <c r="ITH64" s="148"/>
      <c r="ITI64" s="148"/>
      <c r="ITJ64" s="148"/>
      <c r="ITK64" s="148"/>
      <c r="ITL64" s="148"/>
      <c r="ITM64" s="148"/>
      <c r="ITN64" s="148"/>
      <c r="ITO64" s="148"/>
      <c r="ITP64" s="148"/>
      <c r="ITQ64" s="148"/>
      <c r="ITR64" s="148"/>
      <c r="ITS64" s="148"/>
      <c r="ITT64" s="148"/>
      <c r="ITU64" s="148"/>
      <c r="ITV64" s="148"/>
      <c r="ITW64" s="148"/>
      <c r="ITX64" s="148"/>
      <c r="ITY64" s="148"/>
      <c r="ITZ64" s="148"/>
      <c r="IUA64" s="148"/>
      <c r="IUB64" s="148"/>
      <c r="IUC64" s="148"/>
      <c r="IUD64" s="148"/>
      <c r="IUE64" s="148"/>
      <c r="IUF64" s="148"/>
      <c r="IUG64" s="148"/>
      <c r="IUH64" s="148"/>
      <c r="IUI64" s="148"/>
      <c r="IUJ64" s="148"/>
      <c r="IUK64" s="148"/>
      <c r="IUL64" s="148"/>
      <c r="IUM64" s="148"/>
      <c r="IUN64" s="148"/>
      <c r="IUO64" s="148"/>
      <c r="IUP64" s="148"/>
      <c r="IUQ64" s="148"/>
      <c r="IUR64" s="148"/>
      <c r="IUS64" s="148"/>
      <c r="IUT64" s="148"/>
      <c r="IUU64" s="148"/>
      <c r="IUV64" s="148"/>
      <c r="IUW64" s="148"/>
      <c r="IUX64" s="148"/>
      <c r="IUY64" s="148"/>
      <c r="IUZ64" s="148"/>
      <c r="IVA64" s="148"/>
      <c r="IVB64" s="148"/>
      <c r="IVC64" s="148"/>
      <c r="IVD64" s="148"/>
      <c r="IVE64" s="148"/>
      <c r="IVF64" s="148"/>
      <c r="IVG64" s="148"/>
      <c r="IVH64" s="148"/>
      <c r="IVI64" s="148"/>
      <c r="IVJ64" s="148"/>
      <c r="IVK64" s="148"/>
      <c r="IVL64" s="148"/>
      <c r="IVM64" s="148"/>
      <c r="IVN64" s="148"/>
      <c r="IVO64" s="148"/>
      <c r="IVP64" s="148"/>
      <c r="IVQ64" s="148"/>
      <c r="IVR64" s="148"/>
      <c r="IVS64" s="148"/>
      <c r="IVT64" s="148"/>
      <c r="IVU64" s="148"/>
      <c r="IVV64" s="148"/>
      <c r="IVW64" s="148"/>
      <c r="IVX64" s="148"/>
      <c r="IVY64" s="148"/>
      <c r="IVZ64" s="148"/>
      <c r="IWA64" s="148"/>
      <c r="IWB64" s="148"/>
      <c r="IWC64" s="148"/>
      <c r="IWD64" s="148"/>
      <c r="IWE64" s="148"/>
      <c r="IWF64" s="148"/>
      <c r="IWG64" s="148"/>
      <c r="IWH64" s="148"/>
      <c r="IWI64" s="148"/>
      <c r="IWJ64" s="148"/>
      <c r="IWK64" s="148"/>
      <c r="IWL64" s="148"/>
      <c r="IWM64" s="148"/>
      <c r="IWN64" s="148"/>
      <c r="IWO64" s="148"/>
      <c r="IWP64" s="148"/>
      <c r="IWQ64" s="148"/>
      <c r="IWR64" s="148"/>
      <c r="IWS64" s="148"/>
      <c r="IWT64" s="148"/>
      <c r="IWU64" s="148"/>
      <c r="IWV64" s="148"/>
      <c r="IWW64" s="148"/>
      <c r="IWX64" s="148"/>
      <c r="IWY64" s="148"/>
      <c r="IWZ64" s="148"/>
      <c r="IXA64" s="148"/>
      <c r="IXB64" s="148"/>
      <c r="IXC64" s="148"/>
      <c r="IXD64" s="148"/>
      <c r="IXE64" s="148"/>
      <c r="IXF64" s="148"/>
      <c r="IXG64" s="148"/>
      <c r="IXH64" s="148"/>
      <c r="IXI64" s="148"/>
      <c r="IXJ64" s="148"/>
      <c r="IXK64" s="148"/>
      <c r="IXL64" s="148"/>
      <c r="IXM64" s="148"/>
      <c r="IXN64" s="148"/>
      <c r="IXO64" s="148"/>
      <c r="IXP64" s="148"/>
      <c r="IXQ64" s="148"/>
      <c r="IXR64" s="148"/>
      <c r="IXS64" s="148"/>
      <c r="IXT64" s="148"/>
      <c r="IXU64" s="148"/>
      <c r="IXV64" s="148"/>
      <c r="IXW64" s="148"/>
      <c r="IXX64" s="148"/>
      <c r="IXY64" s="148"/>
      <c r="IXZ64" s="148"/>
      <c r="IYA64" s="148"/>
      <c r="IYB64" s="148"/>
      <c r="IYC64" s="148"/>
      <c r="IYD64" s="148"/>
      <c r="IYE64" s="148"/>
      <c r="IYF64" s="148"/>
      <c r="IYG64" s="148"/>
      <c r="IYH64" s="148"/>
      <c r="IYI64" s="148"/>
      <c r="IYJ64" s="148"/>
      <c r="IYK64" s="148"/>
      <c r="IYL64" s="148"/>
      <c r="IYM64" s="148"/>
      <c r="IYN64" s="148"/>
      <c r="IYO64" s="148"/>
      <c r="IYP64" s="148"/>
      <c r="IYQ64" s="148"/>
      <c r="IYR64" s="148"/>
      <c r="IYS64" s="148"/>
      <c r="IYT64" s="148"/>
      <c r="IYU64" s="148"/>
      <c r="IYV64" s="148"/>
      <c r="IYW64" s="148"/>
      <c r="IYX64" s="148"/>
      <c r="IYY64" s="148"/>
      <c r="IYZ64" s="148"/>
      <c r="IZA64" s="148"/>
      <c r="IZB64" s="148"/>
      <c r="IZC64" s="148"/>
      <c r="IZD64" s="148"/>
      <c r="IZE64" s="148"/>
      <c r="IZF64" s="148"/>
      <c r="IZG64" s="148"/>
      <c r="IZH64" s="148"/>
      <c r="IZI64" s="148"/>
      <c r="IZJ64" s="148"/>
      <c r="IZK64" s="148"/>
      <c r="IZL64" s="148"/>
      <c r="IZM64" s="148"/>
      <c r="IZN64" s="148"/>
      <c r="IZO64" s="148"/>
      <c r="IZP64" s="148"/>
      <c r="IZQ64" s="148"/>
      <c r="IZR64" s="148"/>
      <c r="IZS64" s="148"/>
      <c r="IZT64" s="148"/>
      <c r="IZU64" s="148"/>
      <c r="IZV64" s="148"/>
      <c r="IZW64" s="148"/>
      <c r="IZX64" s="148"/>
      <c r="IZY64" s="148"/>
      <c r="IZZ64" s="148"/>
      <c r="JAA64" s="148"/>
      <c r="JAB64" s="148"/>
      <c r="JAC64" s="148"/>
      <c r="JAD64" s="148"/>
      <c r="JAE64" s="148"/>
      <c r="JAF64" s="148"/>
      <c r="JAG64" s="148"/>
      <c r="JAH64" s="148"/>
      <c r="JAI64" s="148"/>
      <c r="JAJ64" s="148"/>
      <c r="JAK64" s="148"/>
      <c r="JAL64" s="148"/>
      <c r="JAM64" s="148"/>
      <c r="JAN64" s="148"/>
      <c r="JAO64" s="148"/>
      <c r="JAP64" s="148"/>
      <c r="JAQ64" s="148"/>
      <c r="JAR64" s="148"/>
      <c r="JAS64" s="148"/>
      <c r="JAT64" s="148"/>
      <c r="JAU64" s="148"/>
      <c r="JAV64" s="148"/>
      <c r="JAW64" s="148"/>
      <c r="JAX64" s="148"/>
      <c r="JAY64" s="148"/>
      <c r="JAZ64" s="148"/>
      <c r="JBA64" s="148"/>
      <c r="JBB64" s="148"/>
      <c r="JBC64" s="148"/>
      <c r="JBD64" s="148"/>
      <c r="JBE64" s="148"/>
      <c r="JBF64" s="148"/>
      <c r="JBG64" s="148"/>
      <c r="JBH64" s="148"/>
      <c r="JBI64" s="148"/>
      <c r="JBJ64" s="148"/>
      <c r="JBK64" s="148"/>
      <c r="JBL64" s="148"/>
      <c r="JBM64" s="148"/>
      <c r="JBN64" s="148"/>
      <c r="JBO64" s="148"/>
      <c r="JBP64" s="148"/>
      <c r="JBQ64" s="148"/>
      <c r="JBR64" s="148"/>
      <c r="JBS64" s="148"/>
      <c r="JBT64" s="148"/>
      <c r="JBU64" s="148"/>
      <c r="JBV64" s="148"/>
      <c r="JBW64" s="148"/>
      <c r="JBX64" s="148"/>
      <c r="JBY64" s="148"/>
      <c r="JBZ64" s="148"/>
      <c r="JCA64" s="148"/>
      <c r="JCB64" s="148"/>
      <c r="JCC64" s="148"/>
      <c r="JCD64" s="148"/>
      <c r="JCE64" s="148"/>
      <c r="JCF64" s="148"/>
      <c r="JCG64" s="148"/>
      <c r="JCH64" s="148"/>
      <c r="JCI64" s="148"/>
      <c r="JCJ64" s="148"/>
      <c r="JCK64" s="148"/>
      <c r="JCL64" s="148"/>
      <c r="JCM64" s="148"/>
      <c r="JCN64" s="148"/>
      <c r="JCO64" s="148"/>
      <c r="JCP64" s="148"/>
      <c r="JCQ64" s="148"/>
      <c r="JCR64" s="148"/>
      <c r="JCS64" s="148"/>
      <c r="JCT64" s="148"/>
      <c r="JCU64" s="148"/>
      <c r="JCV64" s="148"/>
      <c r="JCW64" s="148"/>
      <c r="JCX64" s="148"/>
      <c r="JCY64" s="148"/>
      <c r="JCZ64" s="148"/>
      <c r="JDA64" s="148"/>
      <c r="JDB64" s="148"/>
      <c r="JDC64" s="148"/>
      <c r="JDD64" s="148"/>
      <c r="JDE64" s="148"/>
      <c r="JDF64" s="148"/>
      <c r="JDG64" s="148"/>
      <c r="JDH64" s="148"/>
      <c r="JDI64" s="148"/>
      <c r="JDJ64" s="148"/>
      <c r="JDK64" s="148"/>
      <c r="JDL64" s="148"/>
      <c r="JDM64" s="148"/>
      <c r="JDN64" s="148"/>
      <c r="JDO64" s="148"/>
      <c r="JDP64" s="148"/>
      <c r="JDQ64" s="148"/>
      <c r="JDR64" s="148"/>
      <c r="JDS64" s="148"/>
      <c r="JDT64" s="148"/>
      <c r="JDU64" s="148"/>
      <c r="JDV64" s="148"/>
      <c r="JDW64" s="148"/>
      <c r="JDX64" s="148"/>
      <c r="JDY64" s="148"/>
      <c r="JDZ64" s="148"/>
      <c r="JEA64" s="148"/>
      <c r="JEB64" s="148"/>
      <c r="JEC64" s="148"/>
      <c r="JED64" s="148"/>
      <c r="JEE64" s="148"/>
      <c r="JEF64" s="148"/>
      <c r="JEG64" s="148"/>
      <c r="JEH64" s="148"/>
      <c r="JEI64" s="148"/>
      <c r="JEJ64" s="148"/>
      <c r="JEK64" s="148"/>
      <c r="JEL64" s="148"/>
      <c r="JEM64" s="148"/>
      <c r="JEN64" s="148"/>
      <c r="JEO64" s="148"/>
      <c r="JEP64" s="148"/>
      <c r="JEQ64" s="148"/>
      <c r="JER64" s="148"/>
      <c r="JES64" s="148"/>
      <c r="JET64" s="148"/>
      <c r="JEU64" s="148"/>
      <c r="JEV64" s="148"/>
      <c r="JEW64" s="148"/>
      <c r="JEX64" s="148"/>
      <c r="JEY64" s="148"/>
      <c r="JEZ64" s="148"/>
      <c r="JFA64" s="148"/>
      <c r="JFB64" s="148"/>
      <c r="JFC64" s="148"/>
      <c r="JFD64" s="148"/>
      <c r="JFE64" s="148"/>
      <c r="JFF64" s="148"/>
      <c r="JFG64" s="148"/>
      <c r="JFH64" s="148"/>
      <c r="JFI64" s="148"/>
      <c r="JFJ64" s="148"/>
      <c r="JFK64" s="148"/>
      <c r="JFL64" s="148"/>
      <c r="JFM64" s="148"/>
      <c r="JFN64" s="148"/>
      <c r="JFO64" s="148"/>
      <c r="JFP64" s="148"/>
      <c r="JFQ64" s="148"/>
      <c r="JFR64" s="148"/>
      <c r="JFS64" s="148"/>
      <c r="JFT64" s="148"/>
      <c r="JFU64" s="148"/>
      <c r="JFV64" s="148"/>
      <c r="JFW64" s="148"/>
      <c r="JFX64" s="148"/>
      <c r="JFY64" s="148"/>
      <c r="JFZ64" s="148"/>
      <c r="JGA64" s="148"/>
      <c r="JGB64" s="148"/>
      <c r="JGC64" s="148"/>
      <c r="JGD64" s="148"/>
      <c r="JGE64" s="148"/>
      <c r="JGF64" s="148"/>
      <c r="JGG64" s="148"/>
      <c r="JGH64" s="148"/>
      <c r="JGI64" s="148"/>
      <c r="JGJ64" s="148"/>
      <c r="JGK64" s="148"/>
      <c r="JGL64" s="148"/>
      <c r="JGM64" s="148"/>
      <c r="JGN64" s="148"/>
      <c r="JGO64" s="148"/>
      <c r="JGP64" s="148"/>
      <c r="JGQ64" s="148"/>
      <c r="JGR64" s="148"/>
      <c r="JGS64" s="148"/>
      <c r="JGT64" s="148"/>
      <c r="JGU64" s="148"/>
      <c r="JGV64" s="148"/>
      <c r="JGW64" s="148"/>
      <c r="JGX64" s="148"/>
      <c r="JGY64" s="148"/>
      <c r="JGZ64" s="148"/>
      <c r="JHA64" s="148"/>
      <c r="JHB64" s="148"/>
      <c r="JHC64" s="148"/>
      <c r="JHD64" s="148"/>
      <c r="JHE64" s="148"/>
      <c r="JHF64" s="148"/>
      <c r="JHG64" s="148"/>
      <c r="JHH64" s="148"/>
      <c r="JHI64" s="148"/>
      <c r="JHJ64" s="148"/>
      <c r="JHK64" s="148"/>
      <c r="JHL64" s="148"/>
      <c r="JHM64" s="148"/>
      <c r="JHN64" s="148"/>
      <c r="JHO64" s="148"/>
      <c r="JHP64" s="148"/>
      <c r="JHQ64" s="148"/>
      <c r="JHR64" s="148"/>
      <c r="JHS64" s="148"/>
      <c r="JHT64" s="148"/>
      <c r="JHU64" s="148"/>
      <c r="JHV64" s="148"/>
      <c r="JHW64" s="148"/>
      <c r="JHX64" s="148"/>
      <c r="JHY64" s="148"/>
      <c r="JHZ64" s="148"/>
      <c r="JIA64" s="148"/>
      <c r="JIB64" s="148"/>
      <c r="JIC64" s="148"/>
      <c r="JID64" s="148"/>
      <c r="JIE64" s="148"/>
      <c r="JIF64" s="148"/>
      <c r="JIG64" s="148"/>
      <c r="JIH64" s="148"/>
      <c r="JII64" s="148"/>
      <c r="JIJ64" s="148"/>
      <c r="JIK64" s="148"/>
      <c r="JIL64" s="148"/>
      <c r="JIM64" s="148"/>
      <c r="JIN64" s="148"/>
      <c r="JIO64" s="148"/>
      <c r="JIP64" s="148"/>
      <c r="JIQ64" s="148"/>
      <c r="JIR64" s="148"/>
      <c r="JIS64" s="148"/>
      <c r="JIT64" s="148"/>
      <c r="JIU64" s="148"/>
      <c r="JIV64" s="148"/>
      <c r="JIW64" s="148"/>
      <c r="JIX64" s="148"/>
      <c r="JIY64" s="148"/>
      <c r="JIZ64" s="148"/>
      <c r="JJA64" s="148"/>
      <c r="JJB64" s="148"/>
      <c r="JJC64" s="148"/>
      <c r="JJD64" s="148"/>
      <c r="JJE64" s="148"/>
      <c r="JJF64" s="148"/>
      <c r="JJG64" s="148"/>
      <c r="JJH64" s="148"/>
      <c r="JJI64" s="148"/>
      <c r="JJJ64" s="148"/>
      <c r="JJK64" s="148"/>
      <c r="JJL64" s="148"/>
      <c r="JJM64" s="148"/>
      <c r="JJN64" s="148"/>
      <c r="JJO64" s="148"/>
      <c r="JJP64" s="148"/>
      <c r="JJQ64" s="148"/>
      <c r="JJR64" s="148"/>
      <c r="JJS64" s="148"/>
      <c r="JJT64" s="148"/>
      <c r="JJU64" s="148"/>
      <c r="JJV64" s="148"/>
      <c r="JJW64" s="148"/>
      <c r="JJX64" s="148"/>
      <c r="JJY64" s="148"/>
      <c r="JJZ64" s="148"/>
      <c r="JKA64" s="148"/>
      <c r="JKB64" s="148"/>
      <c r="JKC64" s="148"/>
      <c r="JKD64" s="148"/>
      <c r="JKE64" s="148"/>
      <c r="JKF64" s="148"/>
      <c r="JKG64" s="148"/>
      <c r="JKH64" s="148"/>
      <c r="JKI64" s="148"/>
      <c r="JKJ64" s="148"/>
      <c r="JKK64" s="148"/>
      <c r="JKL64" s="148"/>
      <c r="JKM64" s="148"/>
      <c r="JKN64" s="148"/>
      <c r="JKO64" s="148"/>
      <c r="JKP64" s="148"/>
      <c r="JKQ64" s="148"/>
      <c r="JKR64" s="148"/>
      <c r="JKS64" s="148"/>
      <c r="JKT64" s="148"/>
      <c r="JKU64" s="148"/>
      <c r="JKV64" s="148"/>
      <c r="JKW64" s="148"/>
      <c r="JKX64" s="148"/>
      <c r="JKY64" s="148"/>
      <c r="JKZ64" s="148"/>
      <c r="JLA64" s="148"/>
      <c r="JLB64" s="148"/>
      <c r="JLC64" s="148"/>
      <c r="JLD64" s="148"/>
      <c r="JLE64" s="148"/>
      <c r="JLF64" s="148"/>
      <c r="JLG64" s="148"/>
      <c r="JLH64" s="148"/>
      <c r="JLI64" s="148"/>
      <c r="JLJ64" s="148"/>
      <c r="JLK64" s="148"/>
      <c r="JLL64" s="148"/>
      <c r="JLM64" s="148"/>
      <c r="JLN64" s="148"/>
      <c r="JLO64" s="148"/>
      <c r="JLP64" s="148"/>
      <c r="JLQ64" s="148"/>
      <c r="JLR64" s="148"/>
      <c r="JLS64" s="148"/>
      <c r="JLT64" s="148"/>
      <c r="JLU64" s="148"/>
      <c r="JLV64" s="148"/>
      <c r="JLW64" s="148"/>
      <c r="JLX64" s="148"/>
      <c r="JLY64" s="148"/>
      <c r="JLZ64" s="148"/>
      <c r="JMA64" s="148"/>
      <c r="JMB64" s="148"/>
      <c r="JMC64" s="148"/>
      <c r="JMD64" s="148"/>
      <c r="JME64" s="148"/>
      <c r="JMF64" s="148"/>
      <c r="JMG64" s="148"/>
      <c r="JMH64" s="148"/>
      <c r="JMI64" s="148"/>
      <c r="JMJ64" s="148"/>
      <c r="JMK64" s="148"/>
      <c r="JML64" s="148"/>
      <c r="JMM64" s="148"/>
      <c r="JMN64" s="148"/>
      <c r="JMO64" s="148"/>
      <c r="JMP64" s="148"/>
      <c r="JMQ64" s="148"/>
      <c r="JMR64" s="148"/>
      <c r="JMS64" s="148"/>
      <c r="JMT64" s="148"/>
      <c r="JMU64" s="148"/>
      <c r="JMV64" s="148"/>
      <c r="JMW64" s="148"/>
      <c r="JMX64" s="148"/>
      <c r="JMY64" s="148"/>
      <c r="JMZ64" s="148"/>
      <c r="JNA64" s="148"/>
      <c r="JNB64" s="148"/>
      <c r="JNC64" s="148"/>
      <c r="JND64" s="148"/>
      <c r="JNE64" s="148"/>
      <c r="JNF64" s="148"/>
      <c r="JNG64" s="148"/>
      <c r="JNH64" s="148"/>
      <c r="JNI64" s="148"/>
      <c r="JNJ64" s="148"/>
      <c r="JNK64" s="148"/>
      <c r="JNL64" s="148"/>
      <c r="JNM64" s="148"/>
      <c r="JNN64" s="148"/>
      <c r="JNO64" s="148"/>
      <c r="JNP64" s="148"/>
      <c r="JNQ64" s="148"/>
      <c r="JNR64" s="148"/>
      <c r="JNS64" s="148"/>
      <c r="JNT64" s="148"/>
      <c r="JNU64" s="148"/>
      <c r="JNV64" s="148"/>
      <c r="JNW64" s="148"/>
      <c r="JNX64" s="148"/>
      <c r="JNY64" s="148"/>
      <c r="JNZ64" s="148"/>
      <c r="JOA64" s="148"/>
      <c r="JOB64" s="148"/>
      <c r="JOC64" s="148"/>
      <c r="JOD64" s="148"/>
      <c r="JOE64" s="148"/>
      <c r="JOF64" s="148"/>
      <c r="JOG64" s="148"/>
      <c r="JOH64" s="148"/>
      <c r="JOI64" s="148"/>
      <c r="JOJ64" s="148"/>
      <c r="JOK64" s="148"/>
      <c r="JOL64" s="148"/>
      <c r="JOM64" s="148"/>
      <c r="JON64" s="148"/>
      <c r="JOO64" s="148"/>
      <c r="JOP64" s="148"/>
      <c r="JOQ64" s="148"/>
      <c r="JOR64" s="148"/>
      <c r="JOS64" s="148"/>
      <c r="JOT64" s="148"/>
      <c r="JOU64" s="148"/>
      <c r="JOV64" s="148"/>
      <c r="JOW64" s="148"/>
      <c r="JOX64" s="148"/>
      <c r="JOY64" s="148"/>
      <c r="JOZ64" s="148"/>
      <c r="JPA64" s="148"/>
      <c r="JPB64" s="148"/>
      <c r="JPC64" s="148"/>
      <c r="JPD64" s="148"/>
      <c r="JPE64" s="148"/>
      <c r="JPF64" s="148"/>
      <c r="JPG64" s="148"/>
      <c r="JPH64" s="148"/>
      <c r="JPI64" s="148"/>
      <c r="JPJ64" s="148"/>
      <c r="JPK64" s="148"/>
      <c r="JPL64" s="148"/>
      <c r="JPM64" s="148"/>
      <c r="JPN64" s="148"/>
      <c r="JPO64" s="148"/>
      <c r="JPP64" s="148"/>
      <c r="JPQ64" s="148"/>
      <c r="JPR64" s="148"/>
      <c r="JPS64" s="148"/>
      <c r="JPT64" s="148"/>
      <c r="JPU64" s="148"/>
      <c r="JPV64" s="148"/>
      <c r="JPW64" s="148"/>
      <c r="JPX64" s="148"/>
      <c r="JPY64" s="148"/>
      <c r="JPZ64" s="148"/>
      <c r="JQA64" s="148"/>
      <c r="JQB64" s="148"/>
      <c r="JQC64" s="148"/>
      <c r="JQD64" s="148"/>
      <c r="JQE64" s="148"/>
      <c r="JQF64" s="148"/>
      <c r="JQG64" s="148"/>
      <c r="JQH64" s="148"/>
      <c r="JQI64" s="148"/>
      <c r="JQJ64" s="148"/>
      <c r="JQK64" s="148"/>
      <c r="JQL64" s="148"/>
      <c r="JQM64" s="148"/>
      <c r="JQN64" s="148"/>
      <c r="JQO64" s="148"/>
      <c r="JQP64" s="148"/>
      <c r="JQQ64" s="148"/>
      <c r="JQR64" s="148"/>
      <c r="JQS64" s="148"/>
      <c r="JQT64" s="148"/>
      <c r="JQU64" s="148"/>
      <c r="JQV64" s="148"/>
      <c r="JQW64" s="148"/>
      <c r="JQX64" s="148"/>
      <c r="JQY64" s="148"/>
      <c r="JQZ64" s="148"/>
      <c r="JRA64" s="148"/>
      <c r="JRB64" s="148"/>
      <c r="JRC64" s="148"/>
      <c r="JRD64" s="148"/>
      <c r="JRE64" s="148"/>
      <c r="JRF64" s="148"/>
      <c r="JRG64" s="148"/>
      <c r="JRH64" s="148"/>
      <c r="JRI64" s="148"/>
      <c r="JRJ64" s="148"/>
      <c r="JRK64" s="148"/>
      <c r="JRL64" s="148"/>
      <c r="JRM64" s="148"/>
      <c r="JRN64" s="148"/>
      <c r="JRO64" s="148"/>
      <c r="JRP64" s="148"/>
      <c r="JRQ64" s="148"/>
      <c r="JRR64" s="148"/>
      <c r="JRS64" s="148"/>
      <c r="JRT64" s="148"/>
      <c r="JRU64" s="148"/>
      <c r="JRV64" s="148"/>
      <c r="JRW64" s="148"/>
      <c r="JRX64" s="148"/>
      <c r="JRY64" s="148"/>
      <c r="JRZ64" s="148"/>
      <c r="JSA64" s="148"/>
      <c r="JSB64" s="148"/>
      <c r="JSC64" s="148"/>
      <c r="JSD64" s="148"/>
      <c r="JSE64" s="148"/>
      <c r="JSF64" s="148"/>
      <c r="JSG64" s="148"/>
      <c r="JSH64" s="148"/>
      <c r="JSI64" s="148"/>
      <c r="JSJ64" s="148"/>
      <c r="JSK64" s="148"/>
      <c r="JSL64" s="148"/>
      <c r="JSM64" s="148"/>
      <c r="JSN64" s="148"/>
      <c r="JSO64" s="148"/>
      <c r="JSP64" s="148"/>
      <c r="JSQ64" s="148"/>
      <c r="JSR64" s="148"/>
      <c r="JSS64" s="148"/>
      <c r="JST64" s="148"/>
      <c r="JSU64" s="148"/>
      <c r="JSV64" s="148"/>
      <c r="JSW64" s="148"/>
      <c r="JSX64" s="148"/>
      <c r="JSY64" s="148"/>
      <c r="JSZ64" s="148"/>
      <c r="JTA64" s="148"/>
      <c r="JTB64" s="148"/>
      <c r="JTC64" s="148"/>
      <c r="JTD64" s="148"/>
      <c r="JTE64" s="148"/>
      <c r="JTF64" s="148"/>
      <c r="JTG64" s="148"/>
      <c r="JTH64" s="148"/>
      <c r="JTI64" s="148"/>
      <c r="JTJ64" s="148"/>
      <c r="JTK64" s="148"/>
      <c r="JTL64" s="148"/>
      <c r="JTM64" s="148"/>
      <c r="JTN64" s="148"/>
      <c r="JTO64" s="148"/>
      <c r="JTP64" s="148"/>
      <c r="JTQ64" s="148"/>
      <c r="JTR64" s="148"/>
      <c r="JTS64" s="148"/>
      <c r="JTT64" s="148"/>
      <c r="JTU64" s="148"/>
      <c r="JTV64" s="148"/>
      <c r="JTW64" s="148"/>
      <c r="JTX64" s="148"/>
      <c r="JTY64" s="148"/>
      <c r="JTZ64" s="148"/>
      <c r="JUA64" s="148"/>
      <c r="JUB64" s="148"/>
      <c r="JUC64" s="148"/>
      <c r="JUD64" s="148"/>
      <c r="JUE64" s="148"/>
      <c r="JUF64" s="148"/>
      <c r="JUG64" s="148"/>
      <c r="JUH64" s="148"/>
      <c r="JUI64" s="148"/>
      <c r="JUJ64" s="148"/>
      <c r="JUK64" s="148"/>
      <c r="JUL64" s="148"/>
      <c r="JUM64" s="148"/>
      <c r="JUN64" s="148"/>
      <c r="JUO64" s="148"/>
      <c r="JUP64" s="148"/>
      <c r="JUQ64" s="148"/>
      <c r="JUR64" s="148"/>
      <c r="JUS64" s="148"/>
      <c r="JUT64" s="148"/>
      <c r="JUU64" s="148"/>
      <c r="JUV64" s="148"/>
      <c r="JUW64" s="148"/>
      <c r="JUX64" s="148"/>
      <c r="JUY64" s="148"/>
      <c r="JUZ64" s="148"/>
      <c r="JVA64" s="148"/>
      <c r="JVB64" s="148"/>
      <c r="JVC64" s="148"/>
      <c r="JVD64" s="148"/>
      <c r="JVE64" s="148"/>
      <c r="JVF64" s="148"/>
      <c r="JVG64" s="148"/>
      <c r="JVH64" s="148"/>
      <c r="JVI64" s="148"/>
      <c r="JVJ64" s="148"/>
      <c r="JVK64" s="148"/>
      <c r="JVL64" s="148"/>
      <c r="JVM64" s="148"/>
      <c r="JVN64" s="148"/>
      <c r="JVO64" s="148"/>
      <c r="JVP64" s="148"/>
      <c r="JVQ64" s="148"/>
      <c r="JVR64" s="148"/>
      <c r="JVS64" s="148"/>
      <c r="JVT64" s="148"/>
      <c r="JVU64" s="148"/>
      <c r="JVV64" s="148"/>
      <c r="JVW64" s="148"/>
      <c r="JVX64" s="148"/>
      <c r="JVY64" s="148"/>
      <c r="JVZ64" s="148"/>
      <c r="JWA64" s="148"/>
      <c r="JWB64" s="148"/>
      <c r="JWC64" s="148"/>
      <c r="JWD64" s="148"/>
      <c r="JWE64" s="148"/>
      <c r="JWF64" s="148"/>
      <c r="JWG64" s="148"/>
      <c r="JWH64" s="148"/>
      <c r="JWI64" s="148"/>
      <c r="JWJ64" s="148"/>
      <c r="JWK64" s="148"/>
      <c r="JWL64" s="148"/>
      <c r="JWM64" s="148"/>
      <c r="JWN64" s="148"/>
      <c r="JWO64" s="148"/>
      <c r="JWP64" s="148"/>
      <c r="JWQ64" s="148"/>
      <c r="JWR64" s="148"/>
      <c r="JWS64" s="148"/>
      <c r="JWT64" s="148"/>
      <c r="JWU64" s="148"/>
      <c r="JWV64" s="148"/>
      <c r="JWW64" s="148"/>
      <c r="JWX64" s="148"/>
      <c r="JWY64" s="148"/>
      <c r="JWZ64" s="148"/>
      <c r="JXA64" s="148"/>
      <c r="JXB64" s="148"/>
      <c r="JXC64" s="148"/>
      <c r="JXD64" s="148"/>
      <c r="JXE64" s="148"/>
      <c r="JXF64" s="148"/>
      <c r="JXG64" s="148"/>
      <c r="JXH64" s="148"/>
      <c r="JXI64" s="148"/>
      <c r="JXJ64" s="148"/>
      <c r="JXK64" s="148"/>
      <c r="JXL64" s="148"/>
      <c r="JXM64" s="148"/>
      <c r="JXN64" s="148"/>
      <c r="JXO64" s="148"/>
      <c r="JXP64" s="148"/>
      <c r="JXQ64" s="148"/>
      <c r="JXR64" s="148"/>
      <c r="JXS64" s="148"/>
      <c r="JXT64" s="148"/>
      <c r="JXU64" s="148"/>
      <c r="JXV64" s="148"/>
      <c r="JXW64" s="148"/>
      <c r="JXX64" s="148"/>
      <c r="JXY64" s="148"/>
      <c r="JXZ64" s="148"/>
      <c r="JYA64" s="148"/>
      <c r="JYB64" s="148"/>
      <c r="JYC64" s="148"/>
      <c r="JYD64" s="148"/>
      <c r="JYE64" s="148"/>
      <c r="JYF64" s="148"/>
      <c r="JYG64" s="148"/>
      <c r="JYH64" s="148"/>
      <c r="JYI64" s="148"/>
      <c r="JYJ64" s="148"/>
      <c r="JYK64" s="148"/>
      <c r="JYL64" s="148"/>
      <c r="JYM64" s="148"/>
      <c r="JYN64" s="148"/>
      <c r="JYO64" s="148"/>
      <c r="JYP64" s="148"/>
      <c r="JYQ64" s="148"/>
      <c r="JYR64" s="148"/>
      <c r="JYS64" s="148"/>
      <c r="JYT64" s="148"/>
      <c r="JYU64" s="148"/>
      <c r="JYV64" s="148"/>
      <c r="JYW64" s="148"/>
      <c r="JYX64" s="148"/>
      <c r="JYY64" s="148"/>
      <c r="JYZ64" s="148"/>
      <c r="JZA64" s="148"/>
      <c r="JZB64" s="148"/>
      <c r="JZC64" s="148"/>
      <c r="JZD64" s="148"/>
      <c r="JZE64" s="148"/>
      <c r="JZF64" s="148"/>
      <c r="JZG64" s="148"/>
      <c r="JZH64" s="148"/>
      <c r="JZI64" s="148"/>
      <c r="JZJ64" s="148"/>
      <c r="JZK64" s="148"/>
      <c r="JZL64" s="148"/>
      <c r="JZM64" s="148"/>
      <c r="JZN64" s="148"/>
      <c r="JZO64" s="148"/>
      <c r="JZP64" s="148"/>
      <c r="JZQ64" s="148"/>
      <c r="JZR64" s="148"/>
      <c r="JZS64" s="148"/>
      <c r="JZT64" s="148"/>
      <c r="JZU64" s="148"/>
      <c r="JZV64" s="148"/>
      <c r="JZW64" s="148"/>
      <c r="JZX64" s="148"/>
      <c r="JZY64" s="148"/>
      <c r="JZZ64" s="148"/>
      <c r="KAA64" s="148"/>
      <c r="KAB64" s="148"/>
      <c r="KAC64" s="148"/>
      <c r="KAD64" s="148"/>
      <c r="KAE64" s="148"/>
      <c r="KAF64" s="148"/>
      <c r="KAG64" s="148"/>
      <c r="KAH64" s="148"/>
      <c r="KAI64" s="148"/>
      <c r="KAJ64" s="148"/>
      <c r="KAK64" s="148"/>
      <c r="KAL64" s="148"/>
      <c r="KAM64" s="148"/>
      <c r="KAN64" s="148"/>
      <c r="KAO64" s="148"/>
      <c r="KAP64" s="148"/>
      <c r="KAQ64" s="148"/>
      <c r="KAR64" s="148"/>
      <c r="KAS64" s="148"/>
      <c r="KAT64" s="148"/>
      <c r="KAU64" s="148"/>
      <c r="KAV64" s="148"/>
      <c r="KAW64" s="148"/>
      <c r="KAX64" s="148"/>
      <c r="KAY64" s="148"/>
      <c r="KAZ64" s="148"/>
      <c r="KBA64" s="148"/>
      <c r="KBB64" s="148"/>
      <c r="KBC64" s="148"/>
      <c r="KBD64" s="148"/>
      <c r="KBE64" s="148"/>
      <c r="KBF64" s="148"/>
      <c r="KBG64" s="148"/>
      <c r="KBH64" s="148"/>
      <c r="KBI64" s="148"/>
      <c r="KBJ64" s="148"/>
      <c r="KBK64" s="148"/>
      <c r="KBL64" s="148"/>
      <c r="KBM64" s="148"/>
      <c r="KBN64" s="148"/>
      <c r="KBO64" s="148"/>
      <c r="KBP64" s="148"/>
      <c r="KBQ64" s="148"/>
      <c r="KBR64" s="148"/>
      <c r="KBS64" s="148"/>
      <c r="KBT64" s="148"/>
      <c r="KBU64" s="148"/>
      <c r="KBV64" s="148"/>
      <c r="KBW64" s="148"/>
      <c r="KBX64" s="148"/>
      <c r="KBY64" s="148"/>
      <c r="KBZ64" s="148"/>
      <c r="KCA64" s="148"/>
      <c r="KCB64" s="148"/>
      <c r="KCC64" s="148"/>
      <c r="KCD64" s="148"/>
      <c r="KCE64" s="148"/>
      <c r="KCF64" s="148"/>
      <c r="KCG64" s="148"/>
      <c r="KCH64" s="148"/>
      <c r="KCI64" s="148"/>
      <c r="KCJ64" s="148"/>
      <c r="KCK64" s="148"/>
      <c r="KCL64" s="148"/>
      <c r="KCM64" s="148"/>
      <c r="KCN64" s="148"/>
      <c r="KCO64" s="148"/>
      <c r="KCP64" s="148"/>
      <c r="KCQ64" s="148"/>
      <c r="KCR64" s="148"/>
      <c r="KCS64" s="148"/>
      <c r="KCT64" s="148"/>
      <c r="KCU64" s="148"/>
      <c r="KCV64" s="148"/>
      <c r="KCW64" s="148"/>
      <c r="KCX64" s="148"/>
      <c r="KCY64" s="148"/>
      <c r="KCZ64" s="148"/>
      <c r="KDA64" s="148"/>
      <c r="KDB64" s="148"/>
      <c r="KDC64" s="148"/>
      <c r="KDD64" s="148"/>
      <c r="KDE64" s="148"/>
      <c r="KDF64" s="148"/>
      <c r="KDG64" s="148"/>
      <c r="KDH64" s="148"/>
      <c r="KDI64" s="148"/>
      <c r="KDJ64" s="148"/>
      <c r="KDK64" s="148"/>
      <c r="KDL64" s="148"/>
      <c r="KDM64" s="148"/>
      <c r="KDN64" s="148"/>
      <c r="KDO64" s="148"/>
      <c r="KDP64" s="148"/>
      <c r="KDQ64" s="148"/>
      <c r="KDR64" s="148"/>
      <c r="KDS64" s="148"/>
      <c r="KDT64" s="148"/>
      <c r="KDU64" s="148"/>
      <c r="KDV64" s="148"/>
      <c r="KDW64" s="148"/>
      <c r="KDX64" s="148"/>
      <c r="KDY64" s="148"/>
      <c r="KDZ64" s="148"/>
      <c r="KEA64" s="148"/>
      <c r="KEB64" s="148"/>
      <c r="KEC64" s="148"/>
      <c r="KED64" s="148"/>
      <c r="KEE64" s="148"/>
      <c r="KEF64" s="148"/>
      <c r="KEG64" s="148"/>
      <c r="KEH64" s="148"/>
      <c r="KEI64" s="148"/>
      <c r="KEJ64" s="148"/>
      <c r="KEK64" s="148"/>
      <c r="KEL64" s="148"/>
      <c r="KEM64" s="148"/>
      <c r="KEN64" s="148"/>
      <c r="KEO64" s="148"/>
      <c r="KEP64" s="148"/>
      <c r="KEQ64" s="148"/>
      <c r="KER64" s="148"/>
      <c r="KES64" s="148"/>
      <c r="KET64" s="148"/>
      <c r="KEU64" s="148"/>
      <c r="KEV64" s="148"/>
      <c r="KEW64" s="148"/>
      <c r="KEX64" s="148"/>
      <c r="KEY64" s="148"/>
      <c r="KEZ64" s="148"/>
      <c r="KFA64" s="148"/>
      <c r="KFB64" s="148"/>
      <c r="KFC64" s="148"/>
      <c r="KFD64" s="148"/>
      <c r="KFE64" s="148"/>
      <c r="KFF64" s="148"/>
      <c r="KFG64" s="148"/>
      <c r="KFH64" s="148"/>
      <c r="KFI64" s="148"/>
      <c r="KFJ64" s="148"/>
      <c r="KFK64" s="148"/>
      <c r="KFL64" s="148"/>
      <c r="KFM64" s="148"/>
      <c r="KFN64" s="148"/>
      <c r="KFO64" s="148"/>
      <c r="KFP64" s="148"/>
      <c r="KFQ64" s="148"/>
      <c r="KFR64" s="148"/>
      <c r="KFS64" s="148"/>
      <c r="KFT64" s="148"/>
      <c r="KFU64" s="148"/>
      <c r="KFV64" s="148"/>
      <c r="KFW64" s="148"/>
      <c r="KFX64" s="148"/>
      <c r="KFY64" s="148"/>
      <c r="KFZ64" s="148"/>
      <c r="KGA64" s="148"/>
      <c r="KGB64" s="148"/>
      <c r="KGC64" s="148"/>
      <c r="KGD64" s="148"/>
      <c r="KGE64" s="148"/>
      <c r="KGF64" s="148"/>
      <c r="KGG64" s="148"/>
      <c r="KGH64" s="148"/>
      <c r="KGI64" s="148"/>
      <c r="KGJ64" s="148"/>
      <c r="KGK64" s="148"/>
      <c r="KGL64" s="148"/>
      <c r="KGM64" s="148"/>
      <c r="KGN64" s="148"/>
      <c r="KGO64" s="148"/>
      <c r="KGP64" s="148"/>
      <c r="KGQ64" s="148"/>
      <c r="KGR64" s="148"/>
      <c r="KGS64" s="148"/>
      <c r="KGT64" s="148"/>
      <c r="KGU64" s="148"/>
      <c r="KGV64" s="148"/>
      <c r="KGW64" s="148"/>
      <c r="KGX64" s="148"/>
      <c r="KGY64" s="148"/>
      <c r="KGZ64" s="148"/>
      <c r="KHA64" s="148"/>
      <c r="KHB64" s="148"/>
      <c r="KHC64" s="148"/>
      <c r="KHD64" s="148"/>
      <c r="KHE64" s="148"/>
      <c r="KHF64" s="148"/>
      <c r="KHG64" s="148"/>
      <c r="KHH64" s="148"/>
      <c r="KHI64" s="148"/>
      <c r="KHJ64" s="148"/>
      <c r="KHK64" s="148"/>
      <c r="KHL64" s="148"/>
      <c r="KHM64" s="148"/>
      <c r="KHN64" s="148"/>
      <c r="KHO64" s="148"/>
      <c r="KHP64" s="148"/>
      <c r="KHQ64" s="148"/>
      <c r="KHR64" s="148"/>
      <c r="KHS64" s="148"/>
      <c r="KHT64" s="148"/>
      <c r="KHU64" s="148"/>
      <c r="KHV64" s="148"/>
      <c r="KHW64" s="148"/>
      <c r="KHX64" s="148"/>
      <c r="KHY64" s="148"/>
      <c r="KHZ64" s="148"/>
      <c r="KIA64" s="148"/>
      <c r="KIB64" s="148"/>
      <c r="KIC64" s="148"/>
      <c r="KID64" s="148"/>
      <c r="KIE64" s="148"/>
      <c r="KIF64" s="148"/>
      <c r="KIG64" s="148"/>
      <c r="KIH64" s="148"/>
      <c r="KII64" s="148"/>
      <c r="KIJ64" s="148"/>
      <c r="KIK64" s="148"/>
      <c r="KIL64" s="148"/>
      <c r="KIM64" s="148"/>
      <c r="KIN64" s="148"/>
      <c r="KIO64" s="148"/>
      <c r="KIP64" s="148"/>
      <c r="KIQ64" s="148"/>
      <c r="KIR64" s="148"/>
      <c r="KIS64" s="148"/>
      <c r="KIT64" s="148"/>
      <c r="KIU64" s="148"/>
      <c r="KIV64" s="148"/>
      <c r="KIW64" s="148"/>
      <c r="KIX64" s="148"/>
      <c r="KIY64" s="148"/>
      <c r="KIZ64" s="148"/>
      <c r="KJA64" s="148"/>
      <c r="KJB64" s="148"/>
      <c r="KJC64" s="148"/>
      <c r="KJD64" s="148"/>
      <c r="KJE64" s="148"/>
      <c r="KJF64" s="148"/>
      <c r="KJG64" s="148"/>
      <c r="KJH64" s="148"/>
      <c r="KJI64" s="148"/>
      <c r="KJJ64" s="148"/>
      <c r="KJK64" s="148"/>
      <c r="KJL64" s="148"/>
      <c r="KJM64" s="148"/>
      <c r="KJN64" s="148"/>
      <c r="KJO64" s="148"/>
      <c r="KJP64" s="148"/>
      <c r="KJQ64" s="148"/>
      <c r="KJR64" s="148"/>
      <c r="KJS64" s="148"/>
      <c r="KJT64" s="148"/>
      <c r="KJU64" s="148"/>
      <c r="KJV64" s="148"/>
      <c r="KJW64" s="148"/>
      <c r="KJX64" s="148"/>
      <c r="KJY64" s="148"/>
      <c r="KJZ64" s="148"/>
      <c r="KKA64" s="148"/>
      <c r="KKB64" s="148"/>
      <c r="KKC64" s="148"/>
      <c r="KKD64" s="148"/>
      <c r="KKE64" s="148"/>
      <c r="KKF64" s="148"/>
      <c r="KKG64" s="148"/>
      <c r="KKH64" s="148"/>
      <c r="KKI64" s="148"/>
      <c r="KKJ64" s="148"/>
      <c r="KKK64" s="148"/>
      <c r="KKL64" s="148"/>
      <c r="KKM64" s="148"/>
      <c r="KKN64" s="148"/>
      <c r="KKO64" s="148"/>
      <c r="KKP64" s="148"/>
      <c r="KKQ64" s="148"/>
      <c r="KKR64" s="148"/>
      <c r="KKS64" s="148"/>
      <c r="KKT64" s="148"/>
      <c r="KKU64" s="148"/>
      <c r="KKV64" s="148"/>
      <c r="KKW64" s="148"/>
      <c r="KKX64" s="148"/>
      <c r="KKY64" s="148"/>
      <c r="KKZ64" s="148"/>
      <c r="KLA64" s="148"/>
      <c r="KLB64" s="148"/>
      <c r="KLC64" s="148"/>
      <c r="KLD64" s="148"/>
      <c r="KLE64" s="148"/>
      <c r="KLF64" s="148"/>
      <c r="KLG64" s="148"/>
      <c r="KLH64" s="148"/>
      <c r="KLI64" s="148"/>
      <c r="KLJ64" s="148"/>
      <c r="KLK64" s="148"/>
      <c r="KLL64" s="148"/>
      <c r="KLM64" s="148"/>
      <c r="KLN64" s="148"/>
      <c r="KLO64" s="148"/>
      <c r="KLP64" s="148"/>
      <c r="KLQ64" s="148"/>
      <c r="KLR64" s="148"/>
      <c r="KLS64" s="148"/>
      <c r="KLT64" s="148"/>
      <c r="KLU64" s="148"/>
      <c r="KLV64" s="148"/>
      <c r="KLW64" s="148"/>
      <c r="KLX64" s="148"/>
      <c r="KLY64" s="148"/>
      <c r="KLZ64" s="148"/>
      <c r="KMA64" s="148"/>
      <c r="KMB64" s="148"/>
      <c r="KMC64" s="148"/>
      <c r="KMD64" s="148"/>
      <c r="KME64" s="148"/>
      <c r="KMF64" s="148"/>
      <c r="KMG64" s="148"/>
      <c r="KMH64" s="148"/>
      <c r="KMI64" s="148"/>
      <c r="KMJ64" s="148"/>
      <c r="KMK64" s="148"/>
      <c r="KML64" s="148"/>
      <c r="KMM64" s="148"/>
      <c r="KMN64" s="148"/>
      <c r="KMO64" s="148"/>
      <c r="KMP64" s="148"/>
      <c r="KMQ64" s="148"/>
      <c r="KMR64" s="148"/>
      <c r="KMS64" s="148"/>
      <c r="KMT64" s="148"/>
      <c r="KMU64" s="148"/>
      <c r="KMV64" s="148"/>
      <c r="KMW64" s="148"/>
      <c r="KMX64" s="148"/>
      <c r="KMY64" s="148"/>
      <c r="KMZ64" s="148"/>
      <c r="KNA64" s="148"/>
      <c r="KNB64" s="148"/>
      <c r="KNC64" s="148"/>
      <c r="KND64" s="148"/>
      <c r="KNE64" s="148"/>
      <c r="KNF64" s="148"/>
      <c r="KNG64" s="148"/>
      <c r="KNH64" s="148"/>
      <c r="KNI64" s="148"/>
      <c r="KNJ64" s="148"/>
      <c r="KNK64" s="148"/>
      <c r="KNL64" s="148"/>
      <c r="KNM64" s="148"/>
      <c r="KNN64" s="148"/>
      <c r="KNO64" s="148"/>
      <c r="KNP64" s="148"/>
      <c r="KNQ64" s="148"/>
      <c r="KNR64" s="148"/>
      <c r="KNS64" s="148"/>
      <c r="KNT64" s="148"/>
      <c r="KNU64" s="148"/>
      <c r="KNV64" s="148"/>
      <c r="KNW64" s="148"/>
      <c r="KNX64" s="148"/>
      <c r="KNY64" s="148"/>
      <c r="KNZ64" s="148"/>
      <c r="KOA64" s="148"/>
      <c r="KOB64" s="148"/>
      <c r="KOC64" s="148"/>
      <c r="KOD64" s="148"/>
      <c r="KOE64" s="148"/>
      <c r="KOF64" s="148"/>
      <c r="KOG64" s="148"/>
      <c r="KOH64" s="148"/>
      <c r="KOI64" s="148"/>
      <c r="KOJ64" s="148"/>
      <c r="KOK64" s="148"/>
      <c r="KOL64" s="148"/>
      <c r="KOM64" s="148"/>
      <c r="KON64" s="148"/>
      <c r="KOO64" s="148"/>
      <c r="KOP64" s="148"/>
      <c r="KOQ64" s="148"/>
      <c r="KOR64" s="148"/>
      <c r="KOS64" s="148"/>
      <c r="KOT64" s="148"/>
      <c r="KOU64" s="148"/>
      <c r="KOV64" s="148"/>
      <c r="KOW64" s="148"/>
      <c r="KOX64" s="148"/>
      <c r="KOY64" s="148"/>
      <c r="KOZ64" s="148"/>
      <c r="KPA64" s="148"/>
      <c r="KPB64" s="148"/>
      <c r="KPC64" s="148"/>
      <c r="KPD64" s="148"/>
      <c r="KPE64" s="148"/>
      <c r="KPF64" s="148"/>
      <c r="KPG64" s="148"/>
      <c r="KPH64" s="148"/>
      <c r="KPI64" s="148"/>
      <c r="KPJ64" s="148"/>
      <c r="KPK64" s="148"/>
      <c r="KPL64" s="148"/>
      <c r="KPM64" s="148"/>
      <c r="KPN64" s="148"/>
      <c r="KPO64" s="148"/>
      <c r="KPP64" s="148"/>
      <c r="KPQ64" s="148"/>
      <c r="KPR64" s="148"/>
      <c r="KPS64" s="148"/>
      <c r="KPT64" s="148"/>
      <c r="KPU64" s="148"/>
      <c r="KPV64" s="148"/>
      <c r="KPW64" s="148"/>
      <c r="KPX64" s="148"/>
      <c r="KPY64" s="148"/>
      <c r="KPZ64" s="148"/>
      <c r="KQA64" s="148"/>
      <c r="KQB64" s="148"/>
      <c r="KQC64" s="148"/>
      <c r="KQD64" s="148"/>
      <c r="KQE64" s="148"/>
      <c r="KQF64" s="148"/>
      <c r="KQG64" s="148"/>
      <c r="KQH64" s="148"/>
      <c r="KQI64" s="148"/>
      <c r="KQJ64" s="148"/>
      <c r="KQK64" s="148"/>
      <c r="KQL64" s="148"/>
      <c r="KQM64" s="148"/>
      <c r="KQN64" s="148"/>
      <c r="KQO64" s="148"/>
      <c r="KQP64" s="148"/>
      <c r="KQQ64" s="148"/>
      <c r="KQR64" s="148"/>
      <c r="KQS64" s="148"/>
      <c r="KQT64" s="148"/>
      <c r="KQU64" s="148"/>
      <c r="KQV64" s="148"/>
      <c r="KQW64" s="148"/>
      <c r="KQX64" s="148"/>
      <c r="KQY64" s="148"/>
      <c r="KQZ64" s="148"/>
      <c r="KRA64" s="148"/>
      <c r="KRB64" s="148"/>
      <c r="KRC64" s="148"/>
      <c r="KRD64" s="148"/>
      <c r="KRE64" s="148"/>
      <c r="KRF64" s="148"/>
      <c r="KRG64" s="148"/>
      <c r="KRH64" s="148"/>
      <c r="KRI64" s="148"/>
      <c r="KRJ64" s="148"/>
      <c r="KRK64" s="148"/>
      <c r="KRL64" s="148"/>
      <c r="KRM64" s="148"/>
      <c r="KRN64" s="148"/>
      <c r="KRO64" s="148"/>
      <c r="KRP64" s="148"/>
      <c r="KRQ64" s="148"/>
      <c r="KRR64" s="148"/>
      <c r="KRS64" s="148"/>
      <c r="KRT64" s="148"/>
      <c r="KRU64" s="148"/>
      <c r="KRV64" s="148"/>
      <c r="KRW64" s="148"/>
      <c r="KRX64" s="148"/>
      <c r="KRY64" s="148"/>
      <c r="KRZ64" s="148"/>
      <c r="KSA64" s="148"/>
      <c r="KSB64" s="148"/>
      <c r="KSC64" s="148"/>
      <c r="KSD64" s="148"/>
      <c r="KSE64" s="148"/>
      <c r="KSF64" s="148"/>
      <c r="KSG64" s="148"/>
      <c r="KSH64" s="148"/>
      <c r="KSI64" s="148"/>
      <c r="KSJ64" s="148"/>
      <c r="KSK64" s="148"/>
      <c r="KSL64" s="148"/>
      <c r="KSM64" s="148"/>
      <c r="KSN64" s="148"/>
      <c r="KSO64" s="148"/>
      <c r="KSP64" s="148"/>
      <c r="KSQ64" s="148"/>
      <c r="KSR64" s="148"/>
      <c r="KSS64" s="148"/>
      <c r="KST64" s="148"/>
      <c r="KSU64" s="148"/>
      <c r="KSV64" s="148"/>
      <c r="KSW64" s="148"/>
      <c r="KSX64" s="148"/>
      <c r="KSY64" s="148"/>
      <c r="KSZ64" s="148"/>
      <c r="KTA64" s="148"/>
      <c r="KTB64" s="148"/>
      <c r="KTC64" s="148"/>
      <c r="KTD64" s="148"/>
      <c r="KTE64" s="148"/>
      <c r="KTF64" s="148"/>
      <c r="KTG64" s="148"/>
      <c r="KTH64" s="148"/>
      <c r="KTI64" s="148"/>
      <c r="KTJ64" s="148"/>
      <c r="KTK64" s="148"/>
      <c r="KTL64" s="148"/>
      <c r="KTM64" s="148"/>
      <c r="KTN64" s="148"/>
      <c r="KTO64" s="148"/>
      <c r="KTP64" s="148"/>
      <c r="KTQ64" s="148"/>
      <c r="KTR64" s="148"/>
      <c r="KTS64" s="148"/>
      <c r="KTT64" s="148"/>
      <c r="KTU64" s="148"/>
      <c r="KTV64" s="148"/>
      <c r="KTW64" s="148"/>
      <c r="KTX64" s="148"/>
      <c r="KTY64" s="148"/>
      <c r="KTZ64" s="148"/>
      <c r="KUA64" s="148"/>
      <c r="KUB64" s="148"/>
      <c r="KUC64" s="148"/>
      <c r="KUD64" s="148"/>
      <c r="KUE64" s="148"/>
      <c r="KUF64" s="148"/>
      <c r="KUG64" s="148"/>
      <c r="KUH64" s="148"/>
      <c r="KUI64" s="148"/>
      <c r="KUJ64" s="148"/>
      <c r="KUK64" s="148"/>
      <c r="KUL64" s="148"/>
      <c r="KUM64" s="148"/>
      <c r="KUN64" s="148"/>
      <c r="KUO64" s="148"/>
      <c r="KUP64" s="148"/>
      <c r="KUQ64" s="148"/>
      <c r="KUR64" s="148"/>
      <c r="KUS64" s="148"/>
      <c r="KUT64" s="148"/>
      <c r="KUU64" s="148"/>
      <c r="KUV64" s="148"/>
      <c r="KUW64" s="148"/>
      <c r="KUX64" s="148"/>
      <c r="KUY64" s="148"/>
      <c r="KUZ64" s="148"/>
      <c r="KVA64" s="148"/>
      <c r="KVB64" s="148"/>
      <c r="KVC64" s="148"/>
      <c r="KVD64" s="148"/>
      <c r="KVE64" s="148"/>
      <c r="KVF64" s="148"/>
      <c r="KVG64" s="148"/>
      <c r="KVH64" s="148"/>
      <c r="KVI64" s="148"/>
      <c r="KVJ64" s="148"/>
      <c r="KVK64" s="148"/>
      <c r="KVL64" s="148"/>
      <c r="KVM64" s="148"/>
      <c r="KVN64" s="148"/>
      <c r="KVO64" s="148"/>
      <c r="KVP64" s="148"/>
      <c r="KVQ64" s="148"/>
      <c r="KVR64" s="148"/>
      <c r="KVS64" s="148"/>
      <c r="KVT64" s="148"/>
      <c r="KVU64" s="148"/>
      <c r="KVV64" s="148"/>
      <c r="KVW64" s="148"/>
      <c r="KVX64" s="148"/>
      <c r="KVY64" s="148"/>
      <c r="KVZ64" s="148"/>
      <c r="KWA64" s="148"/>
      <c r="KWB64" s="148"/>
      <c r="KWC64" s="148"/>
      <c r="KWD64" s="148"/>
      <c r="KWE64" s="148"/>
      <c r="KWF64" s="148"/>
      <c r="KWG64" s="148"/>
      <c r="KWH64" s="148"/>
      <c r="KWI64" s="148"/>
      <c r="KWJ64" s="148"/>
      <c r="KWK64" s="148"/>
      <c r="KWL64" s="148"/>
      <c r="KWM64" s="148"/>
      <c r="KWN64" s="148"/>
      <c r="KWO64" s="148"/>
      <c r="KWP64" s="148"/>
      <c r="KWQ64" s="148"/>
      <c r="KWR64" s="148"/>
      <c r="KWS64" s="148"/>
      <c r="KWT64" s="148"/>
      <c r="KWU64" s="148"/>
      <c r="KWV64" s="148"/>
      <c r="KWW64" s="148"/>
      <c r="KWX64" s="148"/>
      <c r="KWY64" s="148"/>
      <c r="KWZ64" s="148"/>
      <c r="KXA64" s="148"/>
      <c r="KXB64" s="148"/>
      <c r="KXC64" s="148"/>
      <c r="KXD64" s="148"/>
      <c r="KXE64" s="148"/>
      <c r="KXF64" s="148"/>
      <c r="KXG64" s="148"/>
      <c r="KXH64" s="148"/>
      <c r="KXI64" s="148"/>
      <c r="KXJ64" s="148"/>
      <c r="KXK64" s="148"/>
      <c r="KXL64" s="148"/>
      <c r="KXM64" s="148"/>
      <c r="KXN64" s="148"/>
      <c r="KXO64" s="148"/>
      <c r="KXP64" s="148"/>
      <c r="KXQ64" s="148"/>
      <c r="KXR64" s="148"/>
      <c r="KXS64" s="148"/>
      <c r="KXT64" s="148"/>
      <c r="KXU64" s="148"/>
      <c r="KXV64" s="148"/>
      <c r="KXW64" s="148"/>
      <c r="KXX64" s="148"/>
      <c r="KXY64" s="148"/>
      <c r="KXZ64" s="148"/>
      <c r="KYA64" s="148"/>
      <c r="KYB64" s="148"/>
      <c r="KYC64" s="148"/>
      <c r="KYD64" s="148"/>
      <c r="KYE64" s="148"/>
      <c r="KYF64" s="148"/>
      <c r="KYG64" s="148"/>
      <c r="KYH64" s="148"/>
      <c r="KYI64" s="148"/>
      <c r="KYJ64" s="148"/>
      <c r="KYK64" s="148"/>
      <c r="KYL64" s="148"/>
      <c r="KYM64" s="148"/>
      <c r="KYN64" s="148"/>
      <c r="KYO64" s="148"/>
      <c r="KYP64" s="148"/>
      <c r="KYQ64" s="148"/>
      <c r="KYR64" s="148"/>
      <c r="KYS64" s="148"/>
      <c r="KYT64" s="148"/>
      <c r="KYU64" s="148"/>
      <c r="KYV64" s="148"/>
      <c r="KYW64" s="148"/>
      <c r="KYX64" s="148"/>
      <c r="KYY64" s="148"/>
      <c r="KYZ64" s="148"/>
      <c r="KZA64" s="148"/>
      <c r="KZB64" s="148"/>
      <c r="KZC64" s="148"/>
      <c r="KZD64" s="148"/>
      <c r="KZE64" s="148"/>
      <c r="KZF64" s="148"/>
      <c r="KZG64" s="148"/>
      <c r="KZH64" s="148"/>
      <c r="KZI64" s="148"/>
      <c r="KZJ64" s="148"/>
      <c r="KZK64" s="148"/>
      <c r="KZL64" s="148"/>
      <c r="KZM64" s="148"/>
      <c r="KZN64" s="148"/>
      <c r="KZO64" s="148"/>
      <c r="KZP64" s="148"/>
      <c r="KZQ64" s="148"/>
      <c r="KZR64" s="148"/>
      <c r="KZS64" s="148"/>
      <c r="KZT64" s="148"/>
      <c r="KZU64" s="148"/>
      <c r="KZV64" s="148"/>
      <c r="KZW64" s="148"/>
      <c r="KZX64" s="148"/>
      <c r="KZY64" s="148"/>
      <c r="KZZ64" s="148"/>
      <c r="LAA64" s="148"/>
      <c r="LAB64" s="148"/>
      <c r="LAC64" s="148"/>
      <c r="LAD64" s="148"/>
      <c r="LAE64" s="148"/>
      <c r="LAF64" s="148"/>
      <c r="LAG64" s="148"/>
      <c r="LAH64" s="148"/>
      <c r="LAI64" s="148"/>
      <c r="LAJ64" s="148"/>
      <c r="LAK64" s="148"/>
      <c r="LAL64" s="148"/>
      <c r="LAM64" s="148"/>
      <c r="LAN64" s="148"/>
      <c r="LAO64" s="148"/>
      <c r="LAP64" s="148"/>
      <c r="LAQ64" s="148"/>
      <c r="LAR64" s="148"/>
      <c r="LAS64" s="148"/>
      <c r="LAT64" s="148"/>
      <c r="LAU64" s="148"/>
      <c r="LAV64" s="148"/>
      <c r="LAW64" s="148"/>
      <c r="LAX64" s="148"/>
      <c r="LAY64" s="148"/>
      <c r="LAZ64" s="148"/>
      <c r="LBA64" s="148"/>
      <c r="LBB64" s="148"/>
      <c r="LBC64" s="148"/>
      <c r="LBD64" s="148"/>
      <c r="LBE64" s="148"/>
      <c r="LBF64" s="148"/>
      <c r="LBG64" s="148"/>
      <c r="LBH64" s="148"/>
      <c r="LBI64" s="148"/>
      <c r="LBJ64" s="148"/>
      <c r="LBK64" s="148"/>
      <c r="LBL64" s="148"/>
      <c r="LBM64" s="148"/>
      <c r="LBN64" s="148"/>
      <c r="LBO64" s="148"/>
      <c r="LBP64" s="148"/>
      <c r="LBQ64" s="148"/>
      <c r="LBR64" s="148"/>
      <c r="LBS64" s="148"/>
      <c r="LBT64" s="148"/>
      <c r="LBU64" s="148"/>
      <c r="LBV64" s="148"/>
      <c r="LBW64" s="148"/>
      <c r="LBX64" s="148"/>
      <c r="LBY64" s="148"/>
      <c r="LBZ64" s="148"/>
      <c r="LCA64" s="148"/>
      <c r="LCB64" s="148"/>
      <c r="LCC64" s="148"/>
      <c r="LCD64" s="148"/>
      <c r="LCE64" s="148"/>
      <c r="LCF64" s="148"/>
      <c r="LCG64" s="148"/>
      <c r="LCH64" s="148"/>
      <c r="LCI64" s="148"/>
      <c r="LCJ64" s="148"/>
      <c r="LCK64" s="148"/>
      <c r="LCL64" s="148"/>
      <c r="LCM64" s="148"/>
      <c r="LCN64" s="148"/>
      <c r="LCO64" s="148"/>
      <c r="LCP64" s="148"/>
      <c r="LCQ64" s="148"/>
      <c r="LCR64" s="148"/>
      <c r="LCS64" s="148"/>
      <c r="LCT64" s="148"/>
      <c r="LCU64" s="148"/>
      <c r="LCV64" s="148"/>
      <c r="LCW64" s="148"/>
      <c r="LCX64" s="148"/>
      <c r="LCY64" s="148"/>
      <c r="LCZ64" s="148"/>
      <c r="LDA64" s="148"/>
      <c r="LDB64" s="148"/>
      <c r="LDC64" s="148"/>
      <c r="LDD64" s="148"/>
      <c r="LDE64" s="148"/>
      <c r="LDF64" s="148"/>
      <c r="LDG64" s="148"/>
      <c r="LDH64" s="148"/>
      <c r="LDI64" s="148"/>
      <c r="LDJ64" s="148"/>
      <c r="LDK64" s="148"/>
      <c r="LDL64" s="148"/>
      <c r="LDM64" s="148"/>
      <c r="LDN64" s="148"/>
      <c r="LDO64" s="148"/>
      <c r="LDP64" s="148"/>
      <c r="LDQ64" s="148"/>
      <c r="LDR64" s="148"/>
      <c r="LDS64" s="148"/>
      <c r="LDT64" s="148"/>
      <c r="LDU64" s="148"/>
      <c r="LDV64" s="148"/>
      <c r="LDW64" s="148"/>
      <c r="LDX64" s="148"/>
      <c r="LDY64" s="148"/>
      <c r="LDZ64" s="148"/>
      <c r="LEA64" s="148"/>
      <c r="LEB64" s="148"/>
      <c r="LEC64" s="148"/>
      <c r="LED64" s="148"/>
      <c r="LEE64" s="148"/>
      <c r="LEF64" s="148"/>
      <c r="LEG64" s="148"/>
      <c r="LEH64" s="148"/>
      <c r="LEI64" s="148"/>
      <c r="LEJ64" s="148"/>
      <c r="LEK64" s="148"/>
      <c r="LEL64" s="148"/>
      <c r="LEM64" s="148"/>
      <c r="LEN64" s="148"/>
      <c r="LEO64" s="148"/>
      <c r="LEP64" s="148"/>
      <c r="LEQ64" s="148"/>
      <c r="LER64" s="148"/>
      <c r="LES64" s="148"/>
      <c r="LET64" s="148"/>
      <c r="LEU64" s="148"/>
      <c r="LEV64" s="148"/>
      <c r="LEW64" s="148"/>
      <c r="LEX64" s="148"/>
      <c r="LEY64" s="148"/>
      <c r="LEZ64" s="148"/>
      <c r="LFA64" s="148"/>
      <c r="LFB64" s="148"/>
      <c r="LFC64" s="148"/>
      <c r="LFD64" s="148"/>
      <c r="LFE64" s="148"/>
      <c r="LFF64" s="148"/>
      <c r="LFG64" s="148"/>
      <c r="LFH64" s="148"/>
      <c r="LFI64" s="148"/>
      <c r="LFJ64" s="148"/>
      <c r="LFK64" s="148"/>
      <c r="LFL64" s="148"/>
      <c r="LFM64" s="148"/>
      <c r="LFN64" s="148"/>
      <c r="LFO64" s="148"/>
      <c r="LFP64" s="148"/>
      <c r="LFQ64" s="148"/>
      <c r="LFR64" s="148"/>
      <c r="LFS64" s="148"/>
      <c r="LFT64" s="148"/>
      <c r="LFU64" s="148"/>
      <c r="LFV64" s="148"/>
      <c r="LFW64" s="148"/>
      <c r="LFX64" s="148"/>
      <c r="LFY64" s="148"/>
      <c r="LFZ64" s="148"/>
      <c r="LGA64" s="148"/>
      <c r="LGB64" s="148"/>
      <c r="LGC64" s="148"/>
      <c r="LGD64" s="148"/>
      <c r="LGE64" s="148"/>
      <c r="LGF64" s="148"/>
      <c r="LGG64" s="148"/>
      <c r="LGH64" s="148"/>
      <c r="LGI64" s="148"/>
      <c r="LGJ64" s="148"/>
      <c r="LGK64" s="148"/>
      <c r="LGL64" s="148"/>
      <c r="LGM64" s="148"/>
      <c r="LGN64" s="148"/>
      <c r="LGO64" s="148"/>
      <c r="LGP64" s="148"/>
      <c r="LGQ64" s="148"/>
      <c r="LGR64" s="148"/>
      <c r="LGS64" s="148"/>
      <c r="LGT64" s="148"/>
      <c r="LGU64" s="148"/>
      <c r="LGV64" s="148"/>
      <c r="LGW64" s="148"/>
      <c r="LGX64" s="148"/>
      <c r="LGY64" s="148"/>
      <c r="LGZ64" s="148"/>
      <c r="LHA64" s="148"/>
      <c r="LHB64" s="148"/>
      <c r="LHC64" s="148"/>
      <c r="LHD64" s="148"/>
      <c r="LHE64" s="148"/>
      <c r="LHF64" s="148"/>
      <c r="LHG64" s="148"/>
      <c r="LHH64" s="148"/>
      <c r="LHI64" s="148"/>
      <c r="LHJ64" s="148"/>
      <c r="LHK64" s="148"/>
      <c r="LHL64" s="148"/>
      <c r="LHM64" s="148"/>
      <c r="LHN64" s="148"/>
      <c r="LHO64" s="148"/>
      <c r="LHP64" s="148"/>
      <c r="LHQ64" s="148"/>
      <c r="LHR64" s="148"/>
      <c r="LHS64" s="148"/>
      <c r="LHT64" s="148"/>
      <c r="LHU64" s="148"/>
      <c r="LHV64" s="148"/>
      <c r="LHW64" s="148"/>
      <c r="LHX64" s="148"/>
      <c r="LHY64" s="148"/>
      <c r="LHZ64" s="148"/>
      <c r="LIA64" s="148"/>
      <c r="LIB64" s="148"/>
      <c r="LIC64" s="148"/>
      <c r="LID64" s="148"/>
      <c r="LIE64" s="148"/>
      <c r="LIF64" s="148"/>
      <c r="LIG64" s="148"/>
      <c r="LIH64" s="148"/>
      <c r="LII64" s="148"/>
      <c r="LIJ64" s="148"/>
      <c r="LIK64" s="148"/>
      <c r="LIL64" s="148"/>
      <c r="LIM64" s="148"/>
      <c r="LIN64" s="148"/>
      <c r="LIO64" s="148"/>
      <c r="LIP64" s="148"/>
      <c r="LIQ64" s="148"/>
      <c r="LIR64" s="148"/>
      <c r="LIS64" s="148"/>
      <c r="LIT64" s="148"/>
      <c r="LIU64" s="148"/>
      <c r="LIV64" s="148"/>
      <c r="LIW64" s="148"/>
      <c r="LIX64" s="148"/>
      <c r="LIY64" s="148"/>
      <c r="LIZ64" s="148"/>
      <c r="LJA64" s="148"/>
      <c r="LJB64" s="148"/>
      <c r="LJC64" s="148"/>
      <c r="LJD64" s="148"/>
      <c r="LJE64" s="148"/>
      <c r="LJF64" s="148"/>
      <c r="LJG64" s="148"/>
      <c r="LJH64" s="148"/>
      <c r="LJI64" s="148"/>
      <c r="LJJ64" s="148"/>
      <c r="LJK64" s="148"/>
      <c r="LJL64" s="148"/>
      <c r="LJM64" s="148"/>
      <c r="LJN64" s="148"/>
      <c r="LJO64" s="148"/>
      <c r="LJP64" s="148"/>
      <c r="LJQ64" s="148"/>
      <c r="LJR64" s="148"/>
      <c r="LJS64" s="148"/>
      <c r="LJT64" s="148"/>
      <c r="LJU64" s="148"/>
      <c r="LJV64" s="148"/>
      <c r="LJW64" s="148"/>
      <c r="LJX64" s="148"/>
      <c r="LJY64" s="148"/>
      <c r="LJZ64" s="148"/>
      <c r="LKA64" s="148"/>
      <c r="LKB64" s="148"/>
      <c r="LKC64" s="148"/>
      <c r="LKD64" s="148"/>
      <c r="LKE64" s="148"/>
      <c r="LKF64" s="148"/>
      <c r="LKG64" s="148"/>
      <c r="LKH64" s="148"/>
      <c r="LKI64" s="148"/>
      <c r="LKJ64" s="148"/>
      <c r="LKK64" s="148"/>
      <c r="LKL64" s="148"/>
      <c r="LKM64" s="148"/>
      <c r="LKN64" s="148"/>
      <c r="LKO64" s="148"/>
      <c r="LKP64" s="148"/>
      <c r="LKQ64" s="148"/>
      <c r="LKR64" s="148"/>
      <c r="LKS64" s="148"/>
      <c r="LKT64" s="148"/>
      <c r="LKU64" s="148"/>
      <c r="LKV64" s="148"/>
      <c r="LKW64" s="148"/>
      <c r="LKX64" s="148"/>
      <c r="LKY64" s="148"/>
      <c r="LKZ64" s="148"/>
      <c r="LLA64" s="148"/>
      <c r="LLB64" s="148"/>
      <c r="LLC64" s="148"/>
      <c r="LLD64" s="148"/>
      <c r="LLE64" s="148"/>
      <c r="LLF64" s="148"/>
      <c r="LLG64" s="148"/>
      <c r="LLH64" s="148"/>
      <c r="LLI64" s="148"/>
      <c r="LLJ64" s="148"/>
      <c r="LLK64" s="148"/>
      <c r="LLL64" s="148"/>
      <c r="LLM64" s="148"/>
      <c r="LLN64" s="148"/>
      <c r="LLO64" s="148"/>
      <c r="LLP64" s="148"/>
      <c r="LLQ64" s="148"/>
      <c r="LLR64" s="148"/>
      <c r="LLS64" s="148"/>
      <c r="LLT64" s="148"/>
      <c r="LLU64" s="148"/>
      <c r="LLV64" s="148"/>
      <c r="LLW64" s="148"/>
      <c r="LLX64" s="148"/>
      <c r="LLY64" s="148"/>
      <c r="LLZ64" s="148"/>
      <c r="LMA64" s="148"/>
      <c r="LMB64" s="148"/>
      <c r="LMC64" s="148"/>
      <c r="LMD64" s="148"/>
      <c r="LME64" s="148"/>
      <c r="LMF64" s="148"/>
      <c r="LMG64" s="148"/>
      <c r="LMH64" s="148"/>
      <c r="LMI64" s="148"/>
      <c r="LMJ64" s="148"/>
      <c r="LMK64" s="148"/>
      <c r="LML64" s="148"/>
      <c r="LMM64" s="148"/>
      <c r="LMN64" s="148"/>
      <c r="LMO64" s="148"/>
      <c r="LMP64" s="148"/>
      <c r="LMQ64" s="148"/>
      <c r="LMR64" s="148"/>
      <c r="LMS64" s="148"/>
      <c r="LMT64" s="148"/>
      <c r="LMU64" s="148"/>
      <c r="LMV64" s="148"/>
      <c r="LMW64" s="148"/>
      <c r="LMX64" s="148"/>
      <c r="LMY64" s="148"/>
      <c r="LMZ64" s="148"/>
      <c r="LNA64" s="148"/>
      <c r="LNB64" s="148"/>
      <c r="LNC64" s="148"/>
      <c r="LND64" s="148"/>
      <c r="LNE64" s="148"/>
      <c r="LNF64" s="148"/>
      <c r="LNG64" s="148"/>
      <c r="LNH64" s="148"/>
      <c r="LNI64" s="148"/>
      <c r="LNJ64" s="148"/>
      <c r="LNK64" s="148"/>
      <c r="LNL64" s="148"/>
      <c r="LNM64" s="148"/>
      <c r="LNN64" s="148"/>
      <c r="LNO64" s="148"/>
      <c r="LNP64" s="148"/>
      <c r="LNQ64" s="148"/>
      <c r="LNR64" s="148"/>
      <c r="LNS64" s="148"/>
      <c r="LNT64" s="148"/>
      <c r="LNU64" s="148"/>
      <c r="LNV64" s="148"/>
      <c r="LNW64" s="148"/>
      <c r="LNX64" s="148"/>
      <c r="LNY64" s="148"/>
      <c r="LNZ64" s="148"/>
      <c r="LOA64" s="148"/>
      <c r="LOB64" s="148"/>
      <c r="LOC64" s="148"/>
      <c r="LOD64" s="148"/>
      <c r="LOE64" s="148"/>
      <c r="LOF64" s="148"/>
      <c r="LOG64" s="148"/>
      <c r="LOH64" s="148"/>
      <c r="LOI64" s="148"/>
      <c r="LOJ64" s="148"/>
      <c r="LOK64" s="148"/>
      <c r="LOL64" s="148"/>
      <c r="LOM64" s="148"/>
      <c r="LON64" s="148"/>
      <c r="LOO64" s="148"/>
      <c r="LOP64" s="148"/>
      <c r="LOQ64" s="148"/>
      <c r="LOR64" s="148"/>
      <c r="LOS64" s="148"/>
      <c r="LOT64" s="148"/>
      <c r="LOU64" s="148"/>
      <c r="LOV64" s="148"/>
      <c r="LOW64" s="148"/>
      <c r="LOX64" s="148"/>
      <c r="LOY64" s="148"/>
      <c r="LOZ64" s="148"/>
      <c r="LPA64" s="148"/>
      <c r="LPB64" s="148"/>
      <c r="LPC64" s="148"/>
      <c r="LPD64" s="148"/>
      <c r="LPE64" s="148"/>
      <c r="LPF64" s="148"/>
      <c r="LPG64" s="148"/>
      <c r="LPH64" s="148"/>
      <c r="LPI64" s="148"/>
      <c r="LPJ64" s="148"/>
      <c r="LPK64" s="148"/>
      <c r="LPL64" s="148"/>
      <c r="LPM64" s="148"/>
      <c r="LPN64" s="148"/>
      <c r="LPO64" s="148"/>
      <c r="LPP64" s="148"/>
      <c r="LPQ64" s="148"/>
      <c r="LPR64" s="148"/>
      <c r="LPS64" s="148"/>
      <c r="LPT64" s="148"/>
      <c r="LPU64" s="148"/>
      <c r="LPV64" s="148"/>
      <c r="LPW64" s="148"/>
      <c r="LPX64" s="148"/>
      <c r="LPY64" s="148"/>
      <c r="LPZ64" s="148"/>
      <c r="LQA64" s="148"/>
      <c r="LQB64" s="148"/>
      <c r="LQC64" s="148"/>
      <c r="LQD64" s="148"/>
      <c r="LQE64" s="148"/>
      <c r="LQF64" s="148"/>
      <c r="LQG64" s="148"/>
      <c r="LQH64" s="148"/>
      <c r="LQI64" s="148"/>
      <c r="LQJ64" s="148"/>
      <c r="LQK64" s="148"/>
      <c r="LQL64" s="148"/>
      <c r="LQM64" s="148"/>
      <c r="LQN64" s="148"/>
      <c r="LQO64" s="148"/>
      <c r="LQP64" s="148"/>
      <c r="LQQ64" s="148"/>
      <c r="LQR64" s="148"/>
      <c r="LQS64" s="148"/>
      <c r="LQT64" s="148"/>
      <c r="LQU64" s="148"/>
      <c r="LQV64" s="148"/>
      <c r="LQW64" s="148"/>
      <c r="LQX64" s="148"/>
      <c r="LQY64" s="148"/>
      <c r="LQZ64" s="148"/>
      <c r="LRA64" s="148"/>
      <c r="LRB64" s="148"/>
      <c r="LRC64" s="148"/>
      <c r="LRD64" s="148"/>
      <c r="LRE64" s="148"/>
      <c r="LRF64" s="148"/>
      <c r="LRG64" s="148"/>
      <c r="LRH64" s="148"/>
      <c r="LRI64" s="148"/>
      <c r="LRJ64" s="148"/>
      <c r="LRK64" s="148"/>
      <c r="LRL64" s="148"/>
      <c r="LRM64" s="148"/>
      <c r="LRN64" s="148"/>
      <c r="LRO64" s="148"/>
      <c r="LRP64" s="148"/>
      <c r="LRQ64" s="148"/>
      <c r="LRR64" s="148"/>
      <c r="LRS64" s="148"/>
      <c r="LRT64" s="148"/>
      <c r="LRU64" s="148"/>
      <c r="LRV64" s="148"/>
      <c r="LRW64" s="148"/>
      <c r="LRX64" s="148"/>
      <c r="LRY64" s="148"/>
      <c r="LRZ64" s="148"/>
      <c r="LSA64" s="148"/>
      <c r="LSB64" s="148"/>
      <c r="LSC64" s="148"/>
      <c r="LSD64" s="148"/>
      <c r="LSE64" s="148"/>
      <c r="LSF64" s="148"/>
      <c r="LSG64" s="148"/>
      <c r="LSH64" s="148"/>
      <c r="LSI64" s="148"/>
      <c r="LSJ64" s="148"/>
      <c r="LSK64" s="148"/>
      <c r="LSL64" s="148"/>
      <c r="LSM64" s="148"/>
      <c r="LSN64" s="148"/>
      <c r="LSO64" s="148"/>
      <c r="LSP64" s="148"/>
      <c r="LSQ64" s="148"/>
      <c r="LSR64" s="148"/>
      <c r="LSS64" s="148"/>
      <c r="LST64" s="148"/>
      <c r="LSU64" s="148"/>
      <c r="LSV64" s="148"/>
      <c r="LSW64" s="148"/>
      <c r="LSX64" s="148"/>
      <c r="LSY64" s="148"/>
      <c r="LSZ64" s="148"/>
      <c r="LTA64" s="148"/>
      <c r="LTB64" s="148"/>
      <c r="LTC64" s="148"/>
      <c r="LTD64" s="148"/>
      <c r="LTE64" s="148"/>
      <c r="LTF64" s="148"/>
      <c r="LTG64" s="148"/>
      <c r="LTH64" s="148"/>
      <c r="LTI64" s="148"/>
      <c r="LTJ64" s="148"/>
      <c r="LTK64" s="148"/>
      <c r="LTL64" s="148"/>
      <c r="LTM64" s="148"/>
      <c r="LTN64" s="148"/>
      <c r="LTO64" s="148"/>
      <c r="LTP64" s="148"/>
      <c r="LTQ64" s="148"/>
      <c r="LTR64" s="148"/>
      <c r="LTS64" s="148"/>
      <c r="LTT64" s="148"/>
      <c r="LTU64" s="148"/>
      <c r="LTV64" s="148"/>
      <c r="LTW64" s="148"/>
      <c r="LTX64" s="148"/>
      <c r="LTY64" s="148"/>
      <c r="LTZ64" s="148"/>
      <c r="LUA64" s="148"/>
      <c r="LUB64" s="148"/>
      <c r="LUC64" s="148"/>
      <c r="LUD64" s="148"/>
      <c r="LUE64" s="148"/>
      <c r="LUF64" s="148"/>
      <c r="LUG64" s="148"/>
      <c r="LUH64" s="148"/>
      <c r="LUI64" s="148"/>
      <c r="LUJ64" s="148"/>
      <c r="LUK64" s="148"/>
      <c r="LUL64" s="148"/>
      <c r="LUM64" s="148"/>
      <c r="LUN64" s="148"/>
      <c r="LUO64" s="148"/>
      <c r="LUP64" s="148"/>
      <c r="LUQ64" s="148"/>
      <c r="LUR64" s="148"/>
      <c r="LUS64" s="148"/>
      <c r="LUT64" s="148"/>
      <c r="LUU64" s="148"/>
      <c r="LUV64" s="148"/>
      <c r="LUW64" s="148"/>
      <c r="LUX64" s="148"/>
      <c r="LUY64" s="148"/>
      <c r="LUZ64" s="148"/>
      <c r="LVA64" s="148"/>
      <c r="LVB64" s="148"/>
      <c r="LVC64" s="148"/>
      <c r="LVD64" s="148"/>
      <c r="LVE64" s="148"/>
      <c r="LVF64" s="148"/>
      <c r="LVG64" s="148"/>
      <c r="LVH64" s="148"/>
      <c r="LVI64" s="148"/>
      <c r="LVJ64" s="148"/>
      <c r="LVK64" s="148"/>
      <c r="LVL64" s="148"/>
      <c r="LVM64" s="148"/>
      <c r="LVN64" s="148"/>
      <c r="LVO64" s="148"/>
      <c r="LVP64" s="148"/>
      <c r="LVQ64" s="148"/>
      <c r="LVR64" s="148"/>
      <c r="LVS64" s="148"/>
      <c r="LVT64" s="148"/>
      <c r="LVU64" s="148"/>
      <c r="LVV64" s="148"/>
      <c r="LVW64" s="148"/>
      <c r="LVX64" s="148"/>
      <c r="LVY64" s="148"/>
      <c r="LVZ64" s="148"/>
      <c r="LWA64" s="148"/>
      <c r="LWB64" s="148"/>
      <c r="LWC64" s="148"/>
      <c r="LWD64" s="148"/>
      <c r="LWE64" s="148"/>
      <c r="LWF64" s="148"/>
      <c r="LWG64" s="148"/>
      <c r="LWH64" s="148"/>
      <c r="LWI64" s="148"/>
      <c r="LWJ64" s="148"/>
      <c r="LWK64" s="148"/>
      <c r="LWL64" s="148"/>
      <c r="LWM64" s="148"/>
      <c r="LWN64" s="148"/>
      <c r="LWO64" s="148"/>
      <c r="LWP64" s="148"/>
      <c r="LWQ64" s="148"/>
      <c r="LWR64" s="148"/>
      <c r="LWS64" s="148"/>
      <c r="LWT64" s="148"/>
      <c r="LWU64" s="148"/>
      <c r="LWV64" s="148"/>
      <c r="LWW64" s="148"/>
      <c r="LWX64" s="148"/>
      <c r="LWY64" s="148"/>
      <c r="LWZ64" s="148"/>
      <c r="LXA64" s="148"/>
      <c r="LXB64" s="148"/>
      <c r="LXC64" s="148"/>
      <c r="LXD64" s="148"/>
      <c r="LXE64" s="148"/>
      <c r="LXF64" s="148"/>
      <c r="LXG64" s="148"/>
      <c r="LXH64" s="148"/>
      <c r="LXI64" s="148"/>
      <c r="LXJ64" s="148"/>
      <c r="LXK64" s="148"/>
      <c r="LXL64" s="148"/>
      <c r="LXM64" s="148"/>
      <c r="LXN64" s="148"/>
      <c r="LXO64" s="148"/>
      <c r="LXP64" s="148"/>
      <c r="LXQ64" s="148"/>
      <c r="LXR64" s="148"/>
      <c r="LXS64" s="148"/>
      <c r="LXT64" s="148"/>
      <c r="LXU64" s="148"/>
      <c r="LXV64" s="148"/>
      <c r="LXW64" s="148"/>
      <c r="LXX64" s="148"/>
      <c r="LXY64" s="148"/>
      <c r="LXZ64" s="148"/>
      <c r="LYA64" s="148"/>
      <c r="LYB64" s="148"/>
      <c r="LYC64" s="148"/>
      <c r="LYD64" s="148"/>
      <c r="LYE64" s="148"/>
      <c r="LYF64" s="148"/>
      <c r="LYG64" s="148"/>
      <c r="LYH64" s="148"/>
      <c r="LYI64" s="148"/>
      <c r="LYJ64" s="148"/>
      <c r="LYK64" s="148"/>
      <c r="LYL64" s="148"/>
      <c r="LYM64" s="148"/>
      <c r="LYN64" s="148"/>
      <c r="LYO64" s="148"/>
      <c r="LYP64" s="148"/>
      <c r="LYQ64" s="148"/>
      <c r="LYR64" s="148"/>
      <c r="LYS64" s="148"/>
      <c r="LYT64" s="148"/>
      <c r="LYU64" s="148"/>
      <c r="LYV64" s="148"/>
      <c r="LYW64" s="148"/>
      <c r="LYX64" s="148"/>
      <c r="LYY64" s="148"/>
      <c r="LYZ64" s="148"/>
      <c r="LZA64" s="148"/>
      <c r="LZB64" s="148"/>
      <c r="LZC64" s="148"/>
      <c r="LZD64" s="148"/>
      <c r="LZE64" s="148"/>
      <c r="LZF64" s="148"/>
      <c r="LZG64" s="148"/>
      <c r="LZH64" s="148"/>
      <c r="LZI64" s="148"/>
      <c r="LZJ64" s="148"/>
      <c r="LZK64" s="148"/>
      <c r="LZL64" s="148"/>
      <c r="LZM64" s="148"/>
      <c r="LZN64" s="148"/>
      <c r="LZO64" s="148"/>
      <c r="LZP64" s="148"/>
      <c r="LZQ64" s="148"/>
      <c r="LZR64" s="148"/>
      <c r="LZS64" s="148"/>
      <c r="LZT64" s="148"/>
      <c r="LZU64" s="148"/>
      <c r="LZV64" s="148"/>
      <c r="LZW64" s="148"/>
      <c r="LZX64" s="148"/>
      <c r="LZY64" s="148"/>
      <c r="LZZ64" s="148"/>
      <c r="MAA64" s="148"/>
      <c r="MAB64" s="148"/>
      <c r="MAC64" s="148"/>
      <c r="MAD64" s="148"/>
      <c r="MAE64" s="148"/>
      <c r="MAF64" s="148"/>
      <c r="MAG64" s="148"/>
      <c r="MAH64" s="148"/>
      <c r="MAI64" s="148"/>
      <c r="MAJ64" s="148"/>
      <c r="MAK64" s="148"/>
      <c r="MAL64" s="148"/>
      <c r="MAM64" s="148"/>
      <c r="MAN64" s="148"/>
      <c r="MAO64" s="148"/>
      <c r="MAP64" s="148"/>
      <c r="MAQ64" s="148"/>
      <c r="MAR64" s="148"/>
      <c r="MAS64" s="148"/>
      <c r="MAT64" s="148"/>
      <c r="MAU64" s="148"/>
      <c r="MAV64" s="148"/>
      <c r="MAW64" s="148"/>
      <c r="MAX64" s="148"/>
      <c r="MAY64" s="148"/>
      <c r="MAZ64" s="148"/>
      <c r="MBA64" s="148"/>
      <c r="MBB64" s="148"/>
      <c r="MBC64" s="148"/>
      <c r="MBD64" s="148"/>
      <c r="MBE64" s="148"/>
      <c r="MBF64" s="148"/>
      <c r="MBG64" s="148"/>
      <c r="MBH64" s="148"/>
      <c r="MBI64" s="148"/>
      <c r="MBJ64" s="148"/>
      <c r="MBK64" s="148"/>
      <c r="MBL64" s="148"/>
      <c r="MBM64" s="148"/>
      <c r="MBN64" s="148"/>
      <c r="MBO64" s="148"/>
      <c r="MBP64" s="148"/>
      <c r="MBQ64" s="148"/>
      <c r="MBR64" s="148"/>
      <c r="MBS64" s="148"/>
      <c r="MBT64" s="148"/>
      <c r="MBU64" s="148"/>
      <c r="MBV64" s="148"/>
      <c r="MBW64" s="148"/>
      <c r="MBX64" s="148"/>
      <c r="MBY64" s="148"/>
      <c r="MBZ64" s="148"/>
      <c r="MCA64" s="148"/>
      <c r="MCB64" s="148"/>
      <c r="MCC64" s="148"/>
      <c r="MCD64" s="148"/>
      <c r="MCE64" s="148"/>
      <c r="MCF64" s="148"/>
      <c r="MCG64" s="148"/>
      <c r="MCH64" s="148"/>
      <c r="MCI64" s="148"/>
      <c r="MCJ64" s="148"/>
      <c r="MCK64" s="148"/>
      <c r="MCL64" s="148"/>
      <c r="MCM64" s="148"/>
      <c r="MCN64" s="148"/>
      <c r="MCO64" s="148"/>
      <c r="MCP64" s="148"/>
      <c r="MCQ64" s="148"/>
      <c r="MCR64" s="148"/>
      <c r="MCS64" s="148"/>
      <c r="MCT64" s="148"/>
      <c r="MCU64" s="148"/>
      <c r="MCV64" s="148"/>
      <c r="MCW64" s="148"/>
      <c r="MCX64" s="148"/>
      <c r="MCY64" s="148"/>
      <c r="MCZ64" s="148"/>
      <c r="MDA64" s="148"/>
      <c r="MDB64" s="148"/>
      <c r="MDC64" s="148"/>
      <c r="MDD64" s="148"/>
      <c r="MDE64" s="148"/>
      <c r="MDF64" s="148"/>
      <c r="MDG64" s="148"/>
      <c r="MDH64" s="148"/>
      <c r="MDI64" s="148"/>
      <c r="MDJ64" s="148"/>
      <c r="MDK64" s="148"/>
      <c r="MDL64" s="148"/>
      <c r="MDM64" s="148"/>
      <c r="MDN64" s="148"/>
      <c r="MDO64" s="148"/>
      <c r="MDP64" s="148"/>
      <c r="MDQ64" s="148"/>
      <c r="MDR64" s="148"/>
      <c r="MDS64" s="148"/>
      <c r="MDT64" s="148"/>
      <c r="MDU64" s="148"/>
      <c r="MDV64" s="148"/>
      <c r="MDW64" s="148"/>
      <c r="MDX64" s="148"/>
      <c r="MDY64" s="148"/>
      <c r="MDZ64" s="148"/>
      <c r="MEA64" s="148"/>
      <c r="MEB64" s="148"/>
      <c r="MEC64" s="148"/>
      <c r="MED64" s="148"/>
      <c r="MEE64" s="148"/>
      <c r="MEF64" s="148"/>
      <c r="MEG64" s="148"/>
      <c r="MEH64" s="148"/>
      <c r="MEI64" s="148"/>
      <c r="MEJ64" s="148"/>
      <c r="MEK64" s="148"/>
      <c r="MEL64" s="148"/>
      <c r="MEM64" s="148"/>
      <c r="MEN64" s="148"/>
      <c r="MEO64" s="148"/>
      <c r="MEP64" s="148"/>
      <c r="MEQ64" s="148"/>
      <c r="MER64" s="148"/>
      <c r="MES64" s="148"/>
      <c r="MET64" s="148"/>
      <c r="MEU64" s="148"/>
      <c r="MEV64" s="148"/>
      <c r="MEW64" s="148"/>
      <c r="MEX64" s="148"/>
      <c r="MEY64" s="148"/>
      <c r="MEZ64" s="148"/>
      <c r="MFA64" s="148"/>
      <c r="MFB64" s="148"/>
      <c r="MFC64" s="148"/>
      <c r="MFD64" s="148"/>
      <c r="MFE64" s="148"/>
      <c r="MFF64" s="148"/>
      <c r="MFG64" s="148"/>
      <c r="MFH64" s="148"/>
      <c r="MFI64" s="148"/>
      <c r="MFJ64" s="148"/>
      <c r="MFK64" s="148"/>
      <c r="MFL64" s="148"/>
      <c r="MFM64" s="148"/>
      <c r="MFN64" s="148"/>
      <c r="MFO64" s="148"/>
      <c r="MFP64" s="148"/>
      <c r="MFQ64" s="148"/>
      <c r="MFR64" s="148"/>
      <c r="MFS64" s="148"/>
      <c r="MFT64" s="148"/>
      <c r="MFU64" s="148"/>
      <c r="MFV64" s="148"/>
      <c r="MFW64" s="148"/>
      <c r="MFX64" s="148"/>
      <c r="MFY64" s="148"/>
      <c r="MFZ64" s="148"/>
      <c r="MGA64" s="148"/>
      <c r="MGB64" s="148"/>
      <c r="MGC64" s="148"/>
      <c r="MGD64" s="148"/>
      <c r="MGE64" s="148"/>
      <c r="MGF64" s="148"/>
      <c r="MGG64" s="148"/>
      <c r="MGH64" s="148"/>
      <c r="MGI64" s="148"/>
      <c r="MGJ64" s="148"/>
      <c r="MGK64" s="148"/>
      <c r="MGL64" s="148"/>
      <c r="MGM64" s="148"/>
      <c r="MGN64" s="148"/>
      <c r="MGO64" s="148"/>
      <c r="MGP64" s="148"/>
      <c r="MGQ64" s="148"/>
      <c r="MGR64" s="148"/>
      <c r="MGS64" s="148"/>
      <c r="MGT64" s="148"/>
      <c r="MGU64" s="148"/>
      <c r="MGV64" s="148"/>
      <c r="MGW64" s="148"/>
      <c r="MGX64" s="148"/>
      <c r="MGY64" s="148"/>
      <c r="MGZ64" s="148"/>
      <c r="MHA64" s="148"/>
      <c r="MHB64" s="148"/>
      <c r="MHC64" s="148"/>
      <c r="MHD64" s="148"/>
      <c r="MHE64" s="148"/>
      <c r="MHF64" s="148"/>
      <c r="MHG64" s="148"/>
      <c r="MHH64" s="148"/>
      <c r="MHI64" s="148"/>
      <c r="MHJ64" s="148"/>
      <c r="MHK64" s="148"/>
      <c r="MHL64" s="148"/>
      <c r="MHM64" s="148"/>
      <c r="MHN64" s="148"/>
      <c r="MHO64" s="148"/>
      <c r="MHP64" s="148"/>
      <c r="MHQ64" s="148"/>
      <c r="MHR64" s="148"/>
      <c r="MHS64" s="148"/>
      <c r="MHT64" s="148"/>
      <c r="MHU64" s="148"/>
      <c r="MHV64" s="148"/>
      <c r="MHW64" s="148"/>
      <c r="MHX64" s="148"/>
      <c r="MHY64" s="148"/>
      <c r="MHZ64" s="148"/>
      <c r="MIA64" s="148"/>
      <c r="MIB64" s="148"/>
      <c r="MIC64" s="148"/>
      <c r="MID64" s="148"/>
      <c r="MIE64" s="148"/>
      <c r="MIF64" s="148"/>
      <c r="MIG64" s="148"/>
      <c r="MIH64" s="148"/>
      <c r="MII64" s="148"/>
      <c r="MIJ64" s="148"/>
      <c r="MIK64" s="148"/>
      <c r="MIL64" s="148"/>
      <c r="MIM64" s="148"/>
      <c r="MIN64" s="148"/>
      <c r="MIO64" s="148"/>
      <c r="MIP64" s="148"/>
      <c r="MIQ64" s="148"/>
      <c r="MIR64" s="148"/>
      <c r="MIS64" s="148"/>
      <c r="MIT64" s="148"/>
      <c r="MIU64" s="148"/>
      <c r="MIV64" s="148"/>
      <c r="MIW64" s="148"/>
      <c r="MIX64" s="148"/>
      <c r="MIY64" s="148"/>
      <c r="MIZ64" s="148"/>
      <c r="MJA64" s="148"/>
      <c r="MJB64" s="148"/>
      <c r="MJC64" s="148"/>
      <c r="MJD64" s="148"/>
      <c r="MJE64" s="148"/>
      <c r="MJF64" s="148"/>
      <c r="MJG64" s="148"/>
      <c r="MJH64" s="148"/>
      <c r="MJI64" s="148"/>
      <c r="MJJ64" s="148"/>
      <c r="MJK64" s="148"/>
      <c r="MJL64" s="148"/>
      <c r="MJM64" s="148"/>
      <c r="MJN64" s="148"/>
      <c r="MJO64" s="148"/>
      <c r="MJP64" s="148"/>
      <c r="MJQ64" s="148"/>
      <c r="MJR64" s="148"/>
      <c r="MJS64" s="148"/>
      <c r="MJT64" s="148"/>
      <c r="MJU64" s="148"/>
      <c r="MJV64" s="148"/>
      <c r="MJW64" s="148"/>
      <c r="MJX64" s="148"/>
      <c r="MJY64" s="148"/>
      <c r="MJZ64" s="148"/>
      <c r="MKA64" s="148"/>
      <c r="MKB64" s="148"/>
      <c r="MKC64" s="148"/>
      <c r="MKD64" s="148"/>
      <c r="MKE64" s="148"/>
      <c r="MKF64" s="148"/>
      <c r="MKG64" s="148"/>
      <c r="MKH64" s="148"/>
      <c r="MKI64" s="148"/>
      <c r="MKJ64" s="148"/>
      <c r="MKK64" s="148"/>
      <c r="MKL64" s="148"/>
      <c r="MKM64" s="148"/>
      <c r="MKN64" s="148"/>
      <c r="MKO64" s="148"/>
      <c r="MKP64" s="148"/>
      <c r="MKQ64" s="148"/>
      <c r="MKR64" s="148"/>
      <c r="MKS64" s="148"/>
      <c r="MKT64" s="148"/>
      <c r="MKU64" s="148"/>
      <c r="MKV64" s="148"/>
      <c r="MKW64" s="148"/>
      <c r="MKX64" s="148"/>
      <c r="MKY64" s="148"/>
      <c r="MKZ64" s="148"/>
      <c r="MLA64" s="148"/>
      <c r="MLB64" s="148"/>
      <c r="MLC64" s="148"/>
      <c r="MLD64" s="148"/>
      <c r="MLE64" s="148"/>
      <c r="MLF64" s="148"/>
      <c r="MLG64" s="148"/>
      <c r="MLH64" s="148"/>
      <c r="MLI64" s="148"/>
      <c r="MLJ64" s="148"/>
      <c r="MLK64" s="148"/>
      <c r="MLL64" s="148"/>
      <c r="MLM64" s="148"/>
      <c r="MLN64" s="148"/>
      <c r="MLO64" s="148"/>
      <c r="MLP64" s="148"/>
      <c r="MLQ64" s="148"/>
      <c r="MLR64" s="148"/>
      <c r="MLS64" s="148"/>
      <c r="MLT64" s="148"/>
      <c r="MLU64" s="148"/>
      <c r="MLV64" s="148"/>
      <c r="MLW64" s="148"/>
      <c r="MLX64" s="148"/>
      <c r="MLY64" s="148"/>
      <c r="MLZ64" s="148"/>
      <c r="MMA64" s="148"/>
      <c r="MMB64" s="148"/>
      <c r="MMC64" s="148"/>
      <c r="MMD64" s="148"/>
      <c r="MME64" s="148"/>
      <c r="MMF64" s="148"/>
      <c r="MMG64" s="148"/>
      <c r="MMH64" s="148"/>
      <c r="MMI64" s="148"/>
      <c r="MMJ64" s="148"/>
      <c r="MMK64" s="148"/>
      <c r="MML64" s="148"/>
      <c r="MMM64" s="148"/>
      <c r="MMN64" s="148"/>
      <c r="MMO64" s="148"/>
      <c r="MMP64" s="148"/>
      <c r="MMQ64" s="148"/>
      <c r="MMR64" s="148"/>
      <c r="MMS64" s="148"/>
      <c r="MMT64" s="148"/>
      <c r="MMU64" s="148"/>
      <c r="MMV64" s="148"/>
      <c r="MMW64" s="148"/>
      <c r="MMX64" s="148"/>
      <c r="MMY64" s="148"/>
      <c r="MMZ64" s="148"/>
      <c r="MNA64" s="148"/>
      <c r="MNB64" s="148"/>
      <c r="MNC64" s="148"/>
      <c r="MND64" s="148"/>
      <c r="MNE64" s="148"/>
      <c r="MNF64" s="148"/>
      <c r="MNG64" s="148"/>
      <c r="MNH64" s="148"/>
      <c r="MNI64" s="148"/>
      <c r="MNJ64" s="148"/>
      <c r="MNK64" s="148"/>
      <c r="MNL64" s="148"/>
      <c r="MNM64" s="148"/>
      <c r="MNN64" s="148"/>
      <c r="MNO64" s="148"/>
      <c r="MNP64" s="148"/>
      <c r="MNQ64" s="148"/>
      <c r="MNR64" s="148"/>
      <c r="MNS64" s="148"/>
      <c r="MNT64" s="148"/>
      <c r="MNU64" s="148"/>
      <c r="MNV64" s="148"/>
      <c r="MNW64" s="148"/>
      <c r="MNX64" s="148"/>
      <c r="MNY64" s="148"/>
      <c r="MNZ64" s="148"/>
      <c r="MOA64" s="148"/>
      <c r="MOB64" s="148"/>
      <c r="MOC64" s="148"/>
      <c r="MOD64" s="148"/>
      <c r="MOE64" s="148"/>
      <c r="MOF64" s="148"/>
      <c r="MOG64" s="148"/>
      <c r="MOH64" s="148"/>
      <c r="MOI64" s="148"/>
      <c r="MOJ64" s="148"/>
      <c r="MOK64" s="148"/>
      <c r="MOL64" s="148"/>
      <c r="MOM64" s="148"/>
      <c r="MON64" s="148"/>
      <c r="MOO64" s="148"/>
      <c r="MOP64" s="148"/>
      <c r="MOQ64" s="148"/>
      <c r="MOR64" s="148"/>
      <c r="MOS64" s="148"/>
      <c r="MOT64" s="148"/>
      <c r="MOU64" s="148"/>
      <c r="MOV64" s="148"/>
      <c r="MOW64" s="148"/>
      <c r="MOX64" s="148"/>
      <c r="MOY64" s="148"/>
      <c r="MOZ64" s="148"/>
      <c r="MPA64" s="148"/>
      <c r="MPB64" s="148"/>
      <c r="MPC64" s="148"/>
      <c r="MPD64" s="148"/>
      <c r="MPE64" s="148"/>
      <c r="MPF64" s="148"/>
      <c r="MPG64" s="148"/>
      <c r="MPH64" s="148"/>
      <c r="MPI64" s="148"/>
      <c r="MPJ64" s="148"/>
      <c r="MPK64" s="148"/>
      <c r="MPL64" s="148"/>
      <c r="MPM64" s="148"/>
      <c r="MPN64" s="148"/>
      <c r="MPO64" s="148"/>
      <c r="MPP64" s="148"/>
      <c r="MPQ64" s="148"/>
      <c r="MPR64" s="148"/>
      <c r="MPS64" s="148"/>
      <c r="MPT64" s="148"/>
      <c r="MPU64" s="148"/>
      <c r="MPV64" s="148"/>
      <c r="MPW64" s="148"/>
      <c r="MPX64" s="148"/>
      <c r="MPY64" s="148"/>
      <c r="MPZ64" s="148"/>
      <c r="MQA64" s="148"/>
      <c r="MQB64" s="148"/>
      <c r="MQC64" s="148"/>
      <c r="MQD64" s="148"/>
      <c r="MQE64" s="148"/>
      <c r="MQF64" s="148"/>
      <c r="MQG64" s="148"/>
      <c r="MQH64" s="148"/>
      <c r="MQI64" s="148"/>
      <c r="MQJ64" s="148"/>
      <c r="MQK64" s="148"/>
      <c r="MQL64" s="148"/>
      <c r="MQM64" s="148"/>
      <c r="MQN64" s="148"/>
      <c r="MQO64" s="148"/>
      <c r="MQP64" s="148"/>
      <c r="MQQ64" s="148"/>
      <c r="MQR64" s="148"/>
      <c r="MQS64" s="148"/>
      <c r="MQT64" s="148"/>
      <c r="MQU64" s="148"/>
      <c r="MQV64" s="148"/>
      <c r="MQW64" s="148"/>
      <c r="MQX64" s="148"/>
      <c r="MQY64" s="148"/>
      <c r="MQZ64" s="148"/>
      <c r="MRA64" s="148"/>
      <c r="MRB64" s="148"/>
      <c r="MRC64" s="148"/>
      <c r="MRD64" s="148"/>
      <c r="MRE64" s="148"/>
      <c r="MRF64" s="148"/>
      <c r="MRG64" s="148"/>
      <c r="MRH64" s="148"/>
      <c r="MRI64" s="148"/>
      <c r="MRJ64" s="148"/>
      <c r="MRK64" s="148"/>
      <c r="MRL64" s="148"/>
      <c r="MRM64" s="148"/>
      <c r="MRN64" s="148"/>
      <c r="MRO64" s="148"/>
      <c r="MRP64" s="148"/>
      <c r="MRQ64" s="148"/>
      <c r="MRR64" s="148"/>
      <c r="MRS64" s="148"/>
      <c r="MRT64" s="148"/>
      <c r="MRU64" s="148"/>
      <c r="MRV64" s="148"/>
      <c r="MRW64" s="148"/>
      <c r="MRX64" s="148"/>
      <c r="MRY64" s="148"/>
      <c r="MRZ64" s="148"/>
      <c r="MSA64" s="148"/>
      <c r="MSB64" s="148"/>
      <c r="MSC64" s="148"/>
      <c r="MSD64" s="148"/>
      <c r="MSE64" s="148"/>
      <c r="MSF64" s="148"/>
      <c r="MSG64" s="148"/>
      <c r="MSH64" s="148"/>
      <c r="MSI64" s="148"/>
      <c r="MSJ64" s="148"/>
      <c r="MSK64" s="148"/>
      <c r="MSL64" s="148"/>
      <c r="MSM64" s="148"/>
      <c r="MSN64" s="148"/>
      <c r="MSO64" s="148"/>
      <c r="MSP64" s="148"/>
      <c r="MSQ64" s="148"/>
      <c r="MSR64" s="148"/>
      <c r="MSS64" s="148"/>
      <c r="MST64" s="148"/>
      <c r="MSU64" s="148"/>
      <c r="MSV64" s="148"/>
      <c r="MSW64" s="148"/>
      <c r="MSX64" s="148"/>
      <c r="MSY64" s="148"/>
      <c r="MSZ64" s="148"/>
      <c r="MTA64" s="148"/>
      <c r="MTB64" s="148"/>
      <c r="MTC64" s="148"/>
      <c r="MTD64" s="148"/>
      <c r="MTE64" s="148"/>
      <c r="MTF64" s="148"/>
      <c r="MTG64" s="148"/>
      <c r="MTH64" s="148"/>
      <c r="MTI64" s="148"/>
      <c r="MTJ64" s="148"/>
      <c r="MTK64" s="148"/>
      <c r="MTL64" s="148"/>
      <c r="MTM64" s="148"/>
      <c r="MTN64" s="148"/>
      <c r="MTO64" s="148"/>
      <c r="MTP64" s="148"/>
      <c r="MTQ64" s="148"/>
      <c r="MTR64" s="148"/>
      <c r="MTS64" s="148"/>
      <c r="MTT64" s="148"/>
      <c r="MTU64" s="148"/>
      <c r="MTV64" s="148"/>
      <c r="MTW64" s="148"/>
      <c r="MTX64" s="148"/>
      <c r="MTY64" s="148"/>
      <c r="MTZ64" s="148"/>
      <c r="MUA64" s="148"/>
      <c r="MUB64" s="148"/>
      <c r="MUC64" s="148"/>
      <c r="MUD64" s="148"/>
      <c r="MUE64" s="148"/>
      <c r="MUF64" s="148"/>
      <c r="MUG64" s="148"/>
      <c r="MUH64" s="148"/>
      <c r="MUI64" s="148"/>
      <c r="MUJ64" s="148"/>
      <c r="MUK64" s="148"/>
      <c r="MUL64" s="148"/>
      <c r="MUM64" s="148"/>
      <c r="MUN64" s="148"/>
      <c r="MUO64" s="148"/>
      <c r="MUP64" s="148"/>
      <c r="MUQ64" s="148"/>
      <c r="MUR64" s="148"/>
      <c r="MUS64" s="148"/>
      <c r="MUT64" s="148"/>
      <c r="MUU64" s="148"/>
      <c r="MUV64" s="148"/>
      <c r="MUW64" s="148"/>
      <c r="MUX64" s="148"/>
      <c r="MUY64" s="148"/>
      <c r="MUZ64" s="148"/>
      <c r="MVA64" s="148"/>
      <c r="MVB64" s="148"/>
      <c r="MVC64" s="148"/>
      <c r="MVD64" s="148"/>
      <c r="MVE64" s="148"/>
      <c r="MVF64" s="148"/>
      <c r="MVG64" s="148"/>
      <c r="MVH64" s="148"/>
      <c r="MVI64" s="148"/>
      <c r="MVJ64" s="148"/>
      <c r="MVK64" s="148"/>
      <c r="MVL64" s="148"/>
      <c r="MVM64" s="148"/>
      <c r="MVN64" s="148"/>
      <c r="MVO64" s="148"/>
      <c r="MVP64" s="148"/>
      <c r="MVQ64" s="148"/>
      <c r="MVR64" s="148"/>
      <c r="MVS64" s="148"/>
      <c r="MVT64" s="148"/>
      <c r="MVU64" s="148"/>
      <c r="MVV64" s="148"/>
      <c r="MVW64" s="148"/>
      <c r="MVX64" s="148"/>
      <c r="MVY64" s="148"/>
      <c r="MVZ64" s="148"/>
      <c r="MWA64" s="148"/>
      <c r="MWB64" s="148"/>
      <c r="MWC64" s="148"/>
      <c r="MWD64" s="148"/>
      <c r="MWE64" s="148"/>
      <c r="MWF64" s="148"/>
      <c r="MWG64" s="148"/>
      <c r="MWH64" s="148"/>
      <c r="MWI64" s="148"/>
      <c r="MWJ64" s="148"/>
      <c r="MWK64" s="148"/>
      <c r="MWL64" s="148"/>
      <c r="MWM64" s="148"/>
      <c r="MWN64" s="148"/>
      <c r="MWO64" s="148"/>
      <c r="MWP64" s="148"/>
      <c r="MWQ64" s="148"/>
      <c r="MWR64" s="148"/>
      <c r="MWS64" s="148"/>
      <c r="MWT64" s="148"/>
      <c r="MWU64" s="148"/>
      <c r="MWV64" s="148"/>
      <c r="MWW64" s="148"/>
      <c r="MWX64" s="148"/>
      <c r="MWY64" s="148"/>
      <c r="MWZ64" s="148"/>
      <c r="MXA64" s="148"/>
      <c r="MXB64" s="148"/>
      <c r="MXC64" s="148"/>
      <c r="MXD64" s="148"/>
      <c r="MXE64" s="148"/>
      <c r="MXF64" s="148"/>
      <c r="MXG64" s="148"/>
      <c r="MXH64" s="148"/>
      <c r="MXI64" s="148"/>
      <c r="MXJ64" s="148"/>
      <c r="MXK64" s="148"/>
      <c r="MXL64" s="148"/>
      <c r="MXM64" s="148"/>
      <c r="MXN64" s="148"/>
      <c r="MXO64" s="148"/>
      <c r="MXP64" s="148"/>
      <c r="MXQ64" s="148"/>
      <c r="MXR64" s="148"/>
      <c r="MXS64" s="148"/>
      <c r="MXT64" s="148"/>
      <c r="MXU64" s="148"/>
      <c r="MXV64" s="148"/>
      <c r="MXW64" s="148"/>
      <c r="MXX64" s="148"/>
      <c r="MXY64" s="148"/>
      <c r="MXZ64" s="148"/>
      <c r="MYA64" s="148"/>
      <c r="MYB64" s="148"/>
      <c r="MYC64" s="148"/>
      <c r="MYD64" s="148"/>
      <c r="MYE64" s="148"/>
      <c r="MYF64" s="148"/>
      <c r="MYG64" s="148"/>
      <c r="MYH64" s="148"/>
      <c r="MYI64" s="148"/>
      <c r="MYJ64" s="148"/>
      <c r="MYK64" s="148"/>
      <c r="MYL64" s="148"/>
      <c r="MYM64" s="148"/>
      <c r="MYN64" s="148"/>
      <c r="MYO64" s="148"/>
      <c r="MYP64" s="148"/>
      <c r="MYQ64" s="148"/>
      <c r="MYR64" s="148"/>
      <c r="MYS64" s="148"/>
      <c r="MYT64" s="148"/>
      <c r="MYU64" s="148"/>
      <c r="MYV64" s="148"/>
      <c r="MYW64" s="148"/>
      <c r="MYX64" s="148"/>
      <c r="MYY64" s="148"/>
      <c r="MYZ64" s="148"/>
      <c r="MZA64" s="148"/>
      <c r="MZB64" s="148"/>
      <c r="MZC64" s="148"/>
      <c r="MZD64" s="148"/>
      <c r="MZE64" s="148"/>
      <c r="MZF64" s="148"/>
      <c r="MZG64" s="148"/>
      <c r="MZH64" s="148"/>
      <c r="MZI64" s="148"/>
      <c r="MZJ64" s="148"/>
      <c r="MZK64" s="148"/>
      <c r="MZL64" s="148"/>
      <c r="MZM64" s="148"/>
      <c r="MZN64" s="148"/>
      <c r="MZO64" s="148"/>
      <c r="MZP64" s="148"/>
      <c r="MZQ64" s="148"/>
      <c r="MZR64" s="148"/>
      <c r="MZS64" s="148"/>
      <c r="MZT64" s="148"/>
      <c r="MZU64" s="148"/>
      <c r="MZV64" s="148"/>
      <c r="MZW64" s="148"/>
      <c r="MZX64" s="148"/>
      <c r="MZY64" s="148"/>
      <c r="MZZ64" s="148"/>
      <c r="NAA64" s="148"/>
      <c r="NAB64" s="148"/>
      <c r="NAC64" s="148"/>
      <c r="NAD64" s="148"/>
      <c r="NAE64" s="148"/>
      <c r="NAF64" s="148"/>
      <c r="NAG64" s="148"/>
      <c r="NAH64" s="148"/>
      <c r="NAI64" s="148"/>
      <c r="NAJ64" s="148"/>
      <c r="NAK64" s="148"/>
      <c r="NAL64" s="148"/>
      <c r="NAM64" s="148"/>
      <c r="NAN64" s="148"/>
      <c r="NAO64" s="148"/>
      <c r="NAP64" s="148"/>
      <c r="NAQ64" s="148"/>
      <c r="NAR64" s="148"/>
      <c r="NAS64" s="148"/>
      <c r="NAT64" s="148"/>
      <c r="NAU64" s="148"/>
      <c r="NAV64" s="148"/>
      <c r="NAW64" s="148"/>
      <c r="NAX64" s="148"/>
      <c r="NAY64" s="148"/>
      <c r="NAZ64" s="148"/>
      <c r="NBA64" s="148"/>
      <c r="NBB64" s="148"/>
      <c r="NBC64" s="148"/>
      <c r="NBD64" s="148"/>
      <c r="NBE64" s="148"/>
      <c r="NBF64" s="148"/>
      <c r="NBG64" s="148"/>
      <c r="NBH64" s="148"/>
      <c r="NBI64" s="148"/>
      <c r="NBJ64" s="148"/>
      <c r="NBK64" s="148"/>
      <c r="NBL64" s="148"/>
      <c r="NBM64" s="148"/>
      <c r="NBN64" s="148"/>
      <c r="NBO64" s="148"/>
      <c r="NBP64" s="148"/>
      <c r="NBQ64" s="148"/>
      <c r="NBR64" s="148"/>
      <c r="NBS64" s="148"/>
      <c r="NBT64" s="148"/>
      <c r="NBU64" s="148"/>
      <c r="NBV64" s="148"/>
      <c r="NBW64" s="148"/>
      <c r="NBX64" s="148"/>
      <c r="NBY64" s="148"/>
      <c r="NBZ64" s="148"/>
      <c r="NCA64" s="148"/>
      <c r="NCB64" s="148"/>
      <c r="NCC64" s="148"/>
      <c r="NCD64" s="148"/>
      <c r="NCE64" s="148"/>
      <c r="NCF64" s="148"/>
      <c r="NCG64" s="148"/>
      <c r="NCH64" s="148"/>
      <c r="NCI64" s="148"/>
      <c r="NCJ64" s="148"/>
      <c r="NCK64" s="148"/>
      <c r="NCL64" s="148"/>
      <c r="NCM64" s="148"/>
      <c r="NCN64" s="148"/>
      <c r="NCO64" s="148"/>
      <c r="NCP64" s="148"/>
      <c r="NCQ64" s="148"/>
      <c r="NCR64" s="148"/>
      <c r="NCS64" s="148"/>
      <c r="NCT64" s="148"/>
      <c r="NCU64" s="148"/>
      <c r="NCV64" s="148"/>
      <c r="NCW64" s="148"/>
      <c r="NCX64" s="148"/>
      <c r="NCY64" s="148"/>
      <c r="NCZ64" s="148"/>
      <c r="NDA64" s="148"/>
      <c r="NDB64" s="148"/>
      <c r="NDC64" s="148"/>
      <c r="NDD64" s="148"/>
      <c r="NDE64" s="148"/>
      <c r="NDF64" s="148"/>
      <c r="NDG64" s="148"/>
      <c r="NDH64" s="148"/>
      <c r="NDI64" s="148"/>
      <c r="NDJ64" s="148"/>
      <c r="NDK64" s="148"/>
      <c r="NDL64" s="148"/>
      <c r="NDM64" s="148"/>
      <c r="NDN64" s="148"/>
      <c r="NDO64" s="148"/>
      <c r="NDP64" s="148"/>
      <c r="NDQ64" s="148"/>
      <c r="NDR64" s="148"/>
      <c r="NDS64" s="148"/>
      <c r="NDT64" s="148"/>
      <c r="NDU64" s="148"/>
      <c r="NDV64" s="148"/>
      <c r="NDW64" s="148"/>
      <c r="NDX64" s="148"/>
      <c r="NDY64" s="148"/>
      <c r="NDZ64" s="148"/>
      <c r="NEA64" s="148"/>
      <c r="NEB64" s="148"/>
      <c r="NEC64" s="148"/>
      <c r="NED64" s="148"/>
      <c r="NEE64" s="148"/>
      <c r="NEF64" s="148"/>
      <c r="NEG64" s="148"/>
      <c r="NEH64" s="148"/>
      <c r="NEI64" s="148"/>
      <c r="NEJ64" s="148"/>
      <c r="NEK64" s="148"/>
      <c r="NEL64" s="148"/>
      <c r="NEM64" s="148"/>
      <c r="NEN64" s="148"/>
      <c r="NEO64" s="148"/>
      <c r="NEP64" s="148"/>
      <c r="NEQ64" s="148"/>
      <c r="NER64" s="148"/>
      <c r="NES64" s="148"/>
      <c r="NET64" s="148"/>
      <c r="NEU64" s="148"/>
      <c r="NEV64" s="148"/>
      <c r="NEW64" s="148"/>
      <c r="NEX64" s="148"/>
      <c r="NEY64" s="148"/>
      <c r="NEZ64" s="148"/>
      <c r="NFA64" s="148"/>
      <c r="NFB64" s="148"/>
      <c r="NFC64" s="148"/>
      <c r="NFD64" s="148"/>
      <c r="NFE64" s="148"/>
      <c r="NFF64" s="148"/>
      <c r="NFG64" s="148"/>
      <c r="NFH64" s="148"/>
      <c r="NFI64" s="148"/>
      <c r="NFJ64" s="148"/>
      <c r="NFK64" s="148"/>
      <c r="NFL64" s="148"/>
      <c r="NFM64" s="148"/>
      <c r="NFN64" s="148"/>
      <c r="NFO64" s="148"/>
      <c r="NFP64" s="148"/>
      <c r="NFQ64" s="148"/>
      <c r="NFR64" s="148"/>
      <c r="NFS64" s="148"/>
      <c r="NFT64" s="148"/>
      <c r="NFU64" s="148"/>
      <c r="NFV64" s="148"/>
      <c r="NFW64" s="148"/>
      <c r="NFX64" s="148"/>
      <c r="NFY64" s="148"/>
      <c r="NFZ64" s="148"/>
      <c r="NGA64" s="148"/>
      <c r="NGB64" s="148"/>
      <c r="NGC64" s="148"/>
      <c r="NGD64" s="148"/>
      <c r="NGE64" s="148"/>
      <c r="NGF64" s="148"/>
      <c r="NGG64" s="148"/>
      <c r="NGH64" s="148"/>
      <c r="NGI64" s="148"/>
      <c r="NGJ64" s="148"/>
      <c r="NGK64" s="148"/>
      <c r="NGL64" s="148"/>
      <c r="NGM64" s="148"/>
      <c r="NGN64" s="148"/>
      <c r="NGO64" s="148"/>
      <c r="NGP64" s="148"/>
      <c r="NGQ64" s="148"/>
      <c r="NGR64" s="148"/>
      <c r="NGS64" s="148"/>
      <c r="NGT64" s="148"/>
      <c r="NGU64" s="148"/>
      <c r="NGV64" s="148"/>
      <c r="NGW64" s="148"/>
      <c r="NGX64" s="148"/>
      <c r="NGY64" s="148"/>
      <c r="NGZ64" s="148"/>
      <c r="NHA64" s="148"/>
      <c r="NHB64" s="148"/>
      <c r="NHC64" s="148"/>
      <c r="NHD64" s="148"/>
      <c r="NHE64" s="148"/>
      <c r="NHF64" s="148"/>
      <c r="NHG64" s="148"/>
      <c r="NHH64" s="148"/>
      <c r="NHI64" s="148"/>
      <c r="NHJ64" s="148"/>
      <c r="NHK64" s="148"/>
      <c r="NHL64" s="148"/>
      <c r="NHM64" s="148"/>
      <c r="NHN64" s="148"/>
      <c r="NHO64" s="148"/>
      <c r="NHP64" s="148"/>
      <c r="NHQ64" s="148"/>
      <c r="NHR64" s="148"/>
      <c r="NHS64" s="148"/>
      <c r="NHT64" s="148"/>
      <c r="NHU64" s="148"/>
      <c r="NHV64" s="148"/>
      <c r="NHW64" s="148"/>
      <c r="NHX64" s="148"/>
      <c r="NHY64" s="148"/>
      <c r="NHZ64" s="148"/>
      <c r="NIA64" s="148"/>
      <c r="NIB64" s="148"/>
      <c r="NIC64" s="148"/>
      <c r="NID64" s="148"/>
      <c r="NIE64" s="148"/>
      <c r="NIF64" s="148"/>
      <c r="NIG64" s="148"/>
      <c r="NIH64" s="148"/>
      <c r="NII64" s="148"/>
      <c r="NIJ64" s="148"/>
      <c r="NIK64" s="148"/>
      <c r="NIL64" s="148"/>
      <c r="NIM64" s="148"/>
      <c r="NIN64" s="148"/>
      <c r="NIO64" s="148"/>
      <c r="NIP64" s="148"/>
      <c r="NIQ64" s="148"/>
      <c r="NIR64" s="148"/>
      <c r="NIS64" s="148"/>
      <c r="NIT64" s="148"/>
      <c r="NIU64" s="148"/>
      <c r="NIV64" s="148"/>
      <c r="NIW64" s="148"/>
      <c r="NIX64" s="148"/>
      <c r="NIY64" s="148"/>
      <c r="NIZ64" s="148"/>
      <c r="NJA64" s="148"/>
      <c r="NJB64" s="148"/>
      <c r="NJC64" s="148"/>
      <c r="NJD64" s="148"/>
      <c r="NJE64" s="148"/>
      <c r="NJF64" s="148"/>
      <c r="NJG64" s="148"/>
      <c r="NJH64" s="148"/>
      <c r="NJI64" s="148"/>
      <c r="NJJ64" s="148"/>
      <c r="NJK64" s="148"/>
      <c r="NJL64" s="148"/>
      <c r="NJM64" s="148"/>
      <c r="NJN64" s="148"/>
      <c r="NJO64" s="148"/>
      <c r="NJP64" s="148"/>
      <c r="NJQ64" s="148"/>
      <c r="NJR64" s="148"/>
      <c r="NJS64" s="148"/>
      <c r="NJT64" s="148"/>
      <c r="NJU64" s="148"/>
      <c r="NJV64" s="148"/>
      <c r="NJW64" s="148"/>
      <c r="NJX64" s="148"/>
      <c r="NJY64" s="148"/>
      <c r="NJZ64" s="148"/>
      <c r="NKA64" s="148"/>
      <c r="NKB64" s="148"/>
      <c r="NKC64" s="148"/>
      <c r="NKD64" s="148"/>
      <c r="NKE64" s="148"/>
      <c r="NKF64" s="148"/>
      <c r="NKG64" s="148"/>
      <c r="NKH64" s="148"/>
      <c r="NKI64" s="148"/>
      <c r="NKJ64" s="148"/>
      <c r="NKK64" s="148"/>
      <c r="NKL64" s="148"/>
      <c r="NKM64" s="148"/>
      <c r="NKN64" s="148"/>
      <c r="NKO64" s="148"/>
      <c r="NKP64" s="148"/>
      <c r="NKQ64" s="148"/>
      <c r="NKR64" s="148"/>
      <c r="NKS64" s="148"/>
      <c r="NKT64" s="148"/>
      <c r="NKU64" s="148"/>
      <c r="NKV64" s="148"/>
      <c r="NKW64" s="148"/>
      <c r="NKX64" s="148"/>
      <c r="NKY64" s="148"/>
      <c r="NKZ64" s="148"/>
      <c r="NLA64" s="148"/>
      <c r="NLB64" s="148"/>
      <c r="NLC64" s="148"/>
      <c r="NLD64" s="148"/>
      <c r="NLE64" s="148"/>
      <c r="NLF64" s="148"/>
      <c r="NLG64" s="148"/>
      <c r="NLH64" s="148"/>
      <c r="NLI64" s="148"/>
      <c r="NLJ64" s="148"/>
      <c r="NLK64" s="148"/>
      <c r="NLL64" s="148"/>
      <c r="NLM64" s="148"/>
      <c r="NLN64" s="148"/>
      <c r="NLO64" s="148"/>
      <c r="NLP64" s="148"/>
      <c r="NLQ64" s="148"/>
      <c r="NLR64" s="148"/>
      <c r="NLS64" s="148"/>
      <c r="NLT64" s="148"/>
      <c r="NLU64" s="148"/>
      <c r="NLV64" s="148"/>
      <c r="NLW64" s="148"/>
      <c r="NLX64" s="148"/>
      <c r="NLY64" s="148"/>
      <c r="NLZ64" s="148"/>
      <c r="NMA64" s="148"/>
      <c r="NMB64" s="148"/>
      <c r="NMC64" s="148"/>
      <c r="NMD64" s="148"/>
      <c r="NME64" s="148"/>
      <c r="NMF64" s="148"/>
      <c r="NMG64" s="148"/>
      <c r="NMH64" s="148"/>
      <c r="NMI64" s="148"/>
      <c r="NMJ64" s="148"/>
      <c r="NMK64" s="148"/>
      <c r="NML64" s="148"/>
      <c r="NMM64" s="148"/>
      <c r="NMN64" s="148"/>
      <c r="NMO64" s="148"/>
      <c r="NMP64" s="148"/>
      <c r="NMQ64" s="148"/>
      <c r="NMR64" s="148"/>
      <c r="NMS64" s="148"/>
      <c r="NMT64" s="148"/>
      <c r="NMU64" s="148"/>
      <c r="NMV64" s="148"/>
      <c r="NMW64" s="148"/>
      <c r="NMX64" s="148"/>
      <c r="NMY64" s="148"/>
      <c r="NMZ64" s="148"/>
      <c r="NNA64" s="148"/>
      <c r="NNB64" s="148"/>
      <c r="NNC64" s="148"/>
      <c r="NND64" s="148"/>
      <c r="NNE64" s="148"/>
      <c r="NNF64" s="148"/>
      <c r="NNG64" s="148"/>
      <c r="NNH64" s="148"/>
      <c r="NNI64" s="148"/>
      <c r="NNJ64" s="148"/>
      <c r="NNK64" s="148"/>
      <c r="NNL64" s="148"/>
      <c r="NNM64" s="148"/>
      <c r="NNN64" s="148"/>
      <c r="NNO64" s="148"/>
      <c r="NNP64" s="148"/>
      <c r="NNQ64" s="148"/>
      <c r="NNR64" s="148"/>
      <c r="NNS64" s="148"/>
      <c r="NNT64" s="148"/>
      <c r="NNU64" s="148"/>
      <c r="NNV64" s="148"/>
      <c r="NNW64" s="148"/>
      <c r="NNX64" s="148"/>
      <c r="NNY64" s="148"/>
      <c r="NNZ64" s="148"/>
      <c r="NOA64" s="148"/>
      <c r="NOB64" s="148"/>
      <c r="NOC64" s="148"/>
      <c r="NOD64" s="148"/>
      <c r="NOE64" s="148"/>
      <c r="NOF64" s="148"/>
      <c r="NOG64" s="148"/>
      <c r="NOH64" s="148"/>
      <c r="NOI64" s="148"/>
      <c r="NOJ64" s="148"/>
      <c r="NOK64" s="148"/>
      <c r="NOL64" s="148"/>
      <c r="NOM64" s="148"/>
      <c r="NON64" s="148"/>
      <c r="NOO64" s="148"/>
      <c r="NOP64" s="148"/>
      <c r="NOQ64" s="148"/>
      <c r="NOR64" s="148"/>
      <c r="NOS64" s="148"/>
      <c r="NOT64" s="148"/>
      <c r="NOU64" s="148"/>
      <c r="NOV64" s="148"/>
      <c r="NOW64" s="148"/>
      <c r="NOX64" s="148"/>
      <c r="NOY64" s="148"/>
      <c r="NOZ64" s="148"/>
      <c r="NPA64" s="148"/>
      <c r="NPB64" s="148"/>
      <c r="NPC64" s="148"/>
      <c r="NPD64" s="148"/>
      <c r="NPE64" s="148"/>
      <c r="NPF64" s="148"/>
      <c r="NPG64" s="148"/>
      <c r="NPH64" s="148"/>
      <c r="NPI64" s="148"/>
      <c r="NPJ64" s="148"/>
      <c r="NPK64" s="148"/>
      <c r="NPL64" s="148"/>
      <c r="NPM64" s="148"/>
      <c r="NPN64" s="148"/>
      <c r="NPO64" s="148"/>
      <c r="NPP64" s="148"/>
      <c r="NPQ64" s="148"/>
      <c r="NPR64" s="148"/>
      <c r="NPS64" s="148"/>
      <c r="NPT64" s="148"/>
      <c r="NPU64" s="148"/>
      <c r="NPV64" s="148"/>
      <c r="NPW64" s="148"/>
      <c r="NPX64" s="148"/>
      <c r="NPY64" s="148"/>
      <c r="NPZ64" s="148"/>
      <c r="NQA64" s="148"/>
      <c r="NQB64" s="148"/>
      <c r="NQC64" s="148"/>
      <c r="NQD64" s="148"/>
      <c r="NQE64" s="148"/>
      <c r="NQF64" s="148"/>
      <c r="NQG64" s="148"/>
      <c r="NQH64" s="148"/>
      <c r="NQI64" s="148"/>
      <c r="NQJ64" s="148"/>
      <c r="NQK64" s="148"/>
      <c r="NQL64" s="148"/>
      <c r="NQM64" s="148"/>
      <c r="NQN64" s="148"/>
      <c r="NQO64" s="148"/>
      <c r="NQP64" s="148"/>
      <c r="NQQ64" s="148"/>
      <c r="NQR64" s="148"/>
      <c r="NQS64" s="148"/>
      <c r="NQT64" s="148"/>
      <c r="NQU64" s="148"/>
      <c r="NQV64" s="148"/>
      <c r="NQW64" s="148"/>
      <c r="NQX64" s="148"/>
      <c r="NQY64" s="148"/>
      <c r="NQZ64" s="148"/>
      <c r="NRA64" s="148"/>
      <c r="NRB64" s="148"/>
      <c r="NRC64" s="148"/>
      <c r="NRD64" s="148"/>
      <c r="NRE64" s="148"/>
      <c r="NRF64" s="148"/>
      <c r="NRG64" s="148"/>
      <c r="NRH64" s="148"/>
      <c r="NRI64" s="148"/>
      <c r="NRJ64" s="148"/>
      <c r="NRK64" s="148"/>
      <c r="NRL64" s="148"/>
      <c r="NRM64" s="148"/>
      <c r="NRN64" s="148"/>
      <c r="NRO64" s="148"/>
      <c r="NRP64" s="148"/>
      <c r="NRQ64" s="148"/>
      <c r="NRR64" s="148"/>
      <c r="NRS64" s="148"/>
      <c r="NRT64" s="148"/>
      <c r="NRU64" s="148"/>
      <c r="NRV64" s="148"/>
      <c r="NRW64" s="148"/>
      <c r="NRX64" s="148"/>
      <c r="NRY64" s="148"/>
      <c r="NRZ64" s="148"/>
      <c r="NSA64" s="148"/>
      <c r="NSB64" s="148"/>
      <c r="NSC64" s="148"/>
      <c r="NSD64" s="148"/>
      <c r="NSE64" s="148"/>
      <c r="NSF64" s="148"/>
      <c r="NSG64" s="148"/>
      <c r="NSH64" s="148"/>
      <c r="NSI64" s="148"/>
      <c r="NSJ64" s="148"/>
      <c r="NSK64" s="148"/>
      <c r="NSL64" s="148"/>
      <c r="NSM64" s="148"/>
      <c r="NSN64" s="148"/>
      <c r="NSO64" s="148"/>
      <c r="NSP64" s="148"/>
      <c r="NSQ64" s="148"/>
      <c r="NSR64" s="148"/>
      <c r="NSS64" s="148"/>
      <c r="NST64" s="148"/>
      <c r="NSU64" s="148"/>
      <c r="NSV64" s="148"/>
      <c r="NSW64" s="148"/>
      <c r="NSX64" s="148"/>
      <c r="NSY64" s="148"/>
      <c r="NSZ64" s="148"/>
      <c r="NTA64" s="148"/>
      <c r="NTB64" s="148"/>
      <c r="NTC64" s="148"/>
      <c r="NTD64" s="148"/>
      <c r="NTE64" s="148"/>
      <c r="NTF64" s="148"/>
      <c r="NTG64" s="148"/>
      <c r="NTH64" s="148"/>
      <c r="NTI64" s="148"/>
      <c r="NTJ64" s="148"/>
      <c r="NTK64" s="148"/>
      <c r="NTL64" s="148"/>
      <c r="NTM64" s="148"/>
      <c r="NTN64" s="148"/>
      <c r="NTO64" s="148"/>
      <c r="NTP64" s="148"/>
      <c r="NTQ64" s="148"/>
      <c r="NTR64" s="148"/>
      <c r="NTS64" s="148"/>
      <c r="NTT64" s="148"/>
      <c r="NTU64" s="148"/>
      <c r="NTV64" s="148"/>
      <c r="NTW64" s="148"/>
      <c r="NTX64" s="148"/>
      <c r="NTY64" s="148"/>
      <c r="NTZ64" s="148"/>
      <c r="NUA64" s="148"/>
      <c r="NUB64" s="148"/>
      <c r="NUC64" s="148"/>
      <c r="NUD64" s="148"/>
      <c r="NUE64" s="148"/>
      <c r="NUF64" s="148"/>
      <c r="NUG64" s="148"/>
      <c r="NUH64" s="148"/>
      <c r="NUI64" s="148"/>
      <c r="NUJ64" s="148"/>
      <c r="NUK64" s="148"/>
      <c r="NUL64" s="148"/>
      <c r="NUM64" s="148"/>
      <c r="NUN64" s="148"/>
      <c r="NUO64" s="148"/>
      <c r="NUP64" s="148"/>
      <c r="NUQ64" s="148"/>
      <c r="NUR64" s="148"/>
      <c r="NUS64" s="148"/>
      <c r="NUT64" s="148"/>
      <c r="NUU64" s="148"/>
      <c r="NUV64" s="148"/>
      <c r="NUW64" s="148"/>
      <c r="NUX64" s="148"/>
      <c r="NUY64" s="148"/>
      <c r="NUZ64" s="148"/>
      <c r="NVA64" s="148"/>
      <c r="NVB64" s="148"/>
      <c r="NVC64" s="148"/>
      <c r="NVD64" s="148"/>
      <c r="NVE64" s="148"/>
      <c r="NVF64" s="148"/>
      <c r="NVG64" s="148"/>
      <c r="NVH64" s="148"/>
      <c r="NVI64" s="148"/>
      <c r="NVJ64" s="148"/>
      <c r="NVK64" s="148"/>
      <c r="NVL64" s="148"/>
      <c r="NVM64" s="148"/>
      <c r="NVN64" s="148"/>
      <c r="NVO64" s="148"/>
      <c r="NVP64" s="148"/>
      <c r="NVQ64" s="148"/>
      <c r="NVR64" s="148"/>
      <c r="NVS64" s="148"/>
      <c r="NVT64" s="148"/>
      <c r="NVU64" s="148"/>
      <c r="NVV64" s="148"/>
      <c r="NVW64" s="148"/>
      <c r="NVX64" s="148"/>
      <c r="NVY64" s="148"/>
      <c r="NVZ64" s="148"/>
      <c r="NWA64" s="148"/>
      <c r="NWB64" s="148"/>
      <c r="NWC64" s="148"/>
      <c r="NWD64" s="148"/>
      <c r="NWE64" s="148"/>
      <c r="NWF64" s="148"/>
      <c r="NWG64" s="148"/>
      <c r="NWH64" s="148"/>
      <c r="NWI64" s="148"/>
      <c r="NWJ64" s="148"/>
      <c r="NWK64" s="148"/>
      <c r="NWL64" s="148"/>
      <c r="NWM64" s="148"/>
      <c r="NWN64" s="148"/>
      <c r="NWO64" s="148"/>
      <c r="NWP64" s="148"/>
      <c r="NWQ64" s="148"/>
      <c r="NWR64" s="148"/>
      <c r="NWS64" s="148"/>
      <c r="NWT64" s="148"/>
      <c r="NWU64" s="148"/>
      <c r="NWV64" s="148"/>
      <c r="NWW64" s="148"/>
      <c r="NWX64" s="148"/>
      <c r="NWY64" s="148"/>
      <c r="NWZ64" s="148"/>
      <c r="NXA64" s="148"/>
      <c r="NXB64" s="148"/>
      <c r="NXC64" s="148"/>
      <c r="NXD64" s="148"/>
      <c r="NXE64" s="148"/>
      <c r="NXF64" s="148"/>
      <c r="NXG64" s="148"/>
      <c r="NXH64" s="148"/>
      <c r="NXI64" s="148"/>
      <c r="NXJ64" s="148"/>
      <c r="NXK64" s="148"/>
      <c r="NXL64" s="148"/>
      <c r="NXM64" s="148"/>
      <c r="NXN64" s="148"/>
      <c r="NXO64" s="148"/>
      <c r="NXP64" s="148"/>
      <c r="NXQ64" s="148"/>
      <c r="NXR64" s="148"/>
      <c r="NXS64" s="148"/>
      <c r="NXT64" s="148"/>
      <c r="NXU64" s="148"/>
      <c r="NXV64" s="148"/>
      <c r="NXW64" s="148"/>
      <c r="NXX64" s="148"/>
      <c r="NXY64" s="148"/>
      <c r="NXZ64" s="148"/>
      <c r="NYA64" s="148"/>
      <c r="NYB64" s="148"/>
      <c r="NYC64" s="148"/>
      <c r="NYD64" s="148"/>
      <c r="NYE64" s="148"/>
      <c r="NYF64" s="148"/>
      <c r="NYG64" s="148"/>
      <c r="NYH64" s="148"/>
      <c r="NYI64" s="148"/>
      <c r="NYJ64" s="148"/>
      <c r="NYK64" s="148"/>
      <c r="NYL64" s="148"/>
      <c r="NYM64" s="148"/>
      <c r="NYN64" s="148"/>
      <c r="NYO64" s="148"/>
      <c r="NYP64" s="148"/>
      <c r="NYQ64" s="148"/>
      <c r="NYR64" s="148"/>
      <c r="NYS64" s="148"/>
      <c r="NYT64" s="148"/>
      <c r="NYU64" s="148"/>
      <c r="NYV64" s="148"/>
      <c r="NYW64" s="148"/>
      <c r="NYX64" s="148"/>
      <c r="NYY64" s="148"/>
      <c r="NYZ64" s="148"/>
      <c r="NZA64" s="148"/>
      <c r="NZB64" s="148"/>
      <c r="NZC64" s="148"/>
      <c r="NZD64" s="148"/>
      <c r="NZE64" s="148"/>
      <c r="NZF64" s="148"/>
      <c r="NZG64" s="148"/>
      <c r="NZH64" s="148"/>
      <c r="NZI64" s="148"/>
      <c r="NZJ64" s="148"/>
      <c r="NZK64" s="148"/>
      <c r="NZL64" s="148"/>
      <c r="NZM64" s="148"/>
      <c r="NZN64" s="148"/>
      <c r="NZO64" s="148"/>
      <c r="NZP64" s="148"/>
      <c r="NZQ64" s="148"/>
      <c r="NZR64" s="148"/>
      <c r="NZS64" s="148"/>
      <c r="NZT64" s="148"/>
      <c r="NZU64" s="148"/>
      <c r="NZV64" s="148"/>
      <c r="NZW64" s="148"/>
      <c r="NZX64" s="148"/>
      <c r="NZY64" s="148"/>
      <c r="NZZ64" s="148"/>
      <c r="OAA64" s="148"/>
      <c r="OAB64" s="148"/>
      <c r="OAC64" s="148"/>
      <c r="OAD64" s="148"/>
      <c r="OAE64" s="148"/>
      <c r="OAF64" s="148"/>
      <c r="OAG64" s="148"/>
      <c r="OAH64" s="148"/>
      <c r="OAI64" s="148"/>
      <c r="OAJ64" s="148"/>
      <c r="OAK64" s="148"/>
      <c r="OAL64" s="148"/>
      <c r="OAM64" s="148"/>
      <c r="OAN64" s="148"/>
      <c r="OAO64" s="148"/>
      <c r="OAP64" s="148"/>
      <c r="OAQ64" s="148"/>
      <c r="OAR64" s="148"/>
      <c r="OAS64" s="148"/>
      <c r="OAT64" s="148"/>
      <c r="OAU64" s="148"/>
      <c r="OAV64" s="148"/>
      <c r="OAW64" s="148"/>
      <c r="OAX64" s="148"/>
      <c r="OAY64" s="148"/>
      <c r="OAZ64" s="148"/>
      <c r="OBA64" s="148"/>
      <c r="OBB64" s="148"/>
      <c r="OBC64" s="148"/>
      <c r="OBD64" s="148"/>
      <c r="OBE64" s="148"/>
      <c r="OBF64" s="148"/>
      <c r="OBG64" s="148"/>
      <c r="OBH64" s="148"/>
      <c r="OBI64" s="148"/>
      <c r="OBJ64" s="148"/>
      <c r="OBK64" s="148"/>
      <c r="OBL64" s="148"/>
      <c r="OBM64" s="148"/>
      <c r="OBN64" s="148"/>
      <c r="OBO64" s="148"/>
      <c r="OBP64" s="148"/>
      <c r="OBQ64" s="148"/>
      <c r="OBR64" s="148"/>
      <c r="OBS64" s="148"/>
      <c r="OBT64" s="148"/>
      <c r="OBU64" s="148"/>
      <c r="OBV64" s="148"/>
      <c r="OBW64" s="148"/>
      <c r="OBX64" s="148"/>
      <c r="OBY64" s="148"/>
      <c r="OBZ64" s="148"/>
      <c r="OCA64" s="148"/>
      <c r="OCB64" s="148"/>
      <c r="OCC64" s="148"/>
      <c r="OCD64" s="148"/>
      <c r="OCE64" s="148"/>
      <c r="OCF64" s="148"/>
      <c r="OCG64" s="148"/>
      <c r="OCH64" s="148"/>
      <c r="OCI64" s="148"/>
      <c r="OCJ64" s="148"/>
      <c r="OCK64" s="148"/>
      <c r="OCL64" s="148"/>
      <c r="OCM64" s="148"/>
      <c r="OCN64" s="148"/>
      <c r="OCO64" s="148"/>
      <c r="OCP64" s="148"/>
      <c r="OCQ64" s="148"/>
      <c r="OCR64" s="148"/>
      <c r="OCS64" s="148"/>
      <c r="OCT64" s="148"/>
      <c r="OCU64" s="148"/>
      <c r="OCV64" s="148"/>
      <c r="OCW64" s="148"/>
      <c r="OCX64" s="148"/>
      <c r="OCY64" s="148"/>
      <c r="OCZ64" s="148"/>
      <c r="ODA64" s="148"/>
      <c r="ODB64" s="148"/>
      <c r="ODC64" s="148"/>
      <c r="ODD64" s="148"/>
      <c r="ODE64" s="148"/>
      <c r="ODF64" s="148"/>
      <c r="ODG64" s="148"/>
      <c r="ODH64" s="148"/>
      <c r="ODI64" s="148"/>
      <c r="ODJ64" s="148"/>
      <c r="ODK64" s="148"/>
      <c r="ODL64" s="148"/>
      <c r="ODM64" s="148"/>
      <c r="ODN64" s="148"/>
      <c r="ODO64" s="148"/>
      <c r="ODP64" s="148"/>
      <c r="ODQ64" s="148"/>
      <c r="ODR64" s="148"/>
      <c r="ODS64" s="148"/>
      <c r="ODT64" s="148"/>
      <c r="ODU64" s="148"/>
      <c r="ODV64" s="148"/>
      <c r="ODW64" s="148"/>
      <c r="ODX64" s="148"/>
      <c r="ODY64" s="148"/>
      <c r="ODZ64" s="148"/>
      <c r="OEA64" s="148"/>
      <c r="OEB64" s="148"/>
      <c r="OEC64" s="148"/>
      <c r="OED64" s="148"/>
      <c r="OEE64" s="148"/>
      <c r="OEF64" s="148"/>
      <c r="OEG64" s="148"/>
      <c r="OEH64" s="148"/>
      <c r="OEI64" s="148"/>
      <c r="OEJ64" s="148"/>
      <c r="OEK64" s="148"/>
      <c r="OEL64" s="148"/>
      <c r="OEM64" s="148"/>
      <c r="OEN64" s="148"/>
      <c r="OEO64" s="148"/>
      <c r="OEP64" s="148"/>
      <c r="OEQ64" s="148"/>
      <c r="OER64" s="148"/>
      <c r="OES64" s="148"/>
      <c r="OET64" s="148"/>
      <c r="OEU64" s="148"/>
      <c r="OEV64" s="148"/>
      <c r="OEW64" s="148"/>
      <c r="OEX64" s="148"/>
      <c r="OEY64" s="148"/>
      <c r="OEZ64" s="148"/>
      <c r="OFA64" s="148"/>
      <c r="OFB64" s="148"/>
      <c r="OFC64" s="148"/>
      <c r="OFD64" s="148"/>
      <c r="OFE64" s="148"/>
      <c r="OFF64" s="148"/>
      <c r="OFG64" s="148"/>
      <c r="OFH64" s="148"/>
      <c r="OFI64" s="148"/>
      <c r="OFJ64" s="148"/>
      <c r="OFK64" s="148"/>
      <c r="OFL64" s="148"/>
      <c r="OFM64" s="148"/>
      <c r="OFN64" s="148"/>
      <c r="OFO64" s="148"/>
      <c r="OFP64" s="148"/>
      <c r="OFQ64" s="148"/>
      <c r="OFR64" s="148"/>
      <c r="OFS64" s="148"/>
      <c r="OFT64" s="148"/>
      <c r="OFU64" s="148"/>
      <c r="OFV64" s="148"/>
      <c r="OFW64" s="148"/>
      <c r="OFX64" s="148"/>
      <c r="OFY64" s="148"/>
      <c r="OFZ64" s="148"/>
      <c r="OGA64" s="148"/>
      <c r="OGB64" s="148"/>
      <c r="OGC64" s="148"/>
      <c r="OGD64" s="148"/>
      <c r="OGE64" s="148"/>
      <c r="OGF64" s="148"/>
      <c r="OGG64" s="148"/>
      <c r="OGH64" s="148"/>
      <c r="OGI64" s="148"/>
      <c r="OGJ64" s="148"/>
      <c r="OGK64" s="148"/>
      <c r="OGL64" s="148"/>
      <c r="OGM64" s="148"/>
      <c r="OGN64" s="148"/>
      <c r="OGO64" s="148"/>
      <c r="OGP64" s="148"/>
      <c r="OGQ64" s="148"/>
      <c r="OGR64" s="148"/>
      <c r="OGS64" s="148"/>
      <c r="OGT64" s="148"/>
      <c r="OGU64" s="148"/>
      <c r="OGV64" s="148"/>
      <c r="OGW64" s="148"/>
      <c r="OGX64" s="148"/>
      <c r="OGY64" s="148"/>
      <c r="OGZ64" s="148"/>
      <c r="OHA64" s="148"/>
      <c r="OHB64" s="148"/>
      <c r="OHC64" s="148"/>
      <c r="OHD64" s="148"/>
      <c r="OHE64" s="148"/>
      <c r="OHF64" s="148"/>
      <c r="OHG64" s="148"/>
      <c r="OHH64" s="148"/>
      <c r="OHI64" s="148"/>
      <c r="OHJ64" s="148"/>
      <c r="OHK64" s="148"/>
      <c r="OHL64" s="148"/>
      <c r="OHM64" s="148"/>
      <c r="OHN64" s="148"/>
      <c r="OHO64" s="148"/>
      <c r="OHP64" s="148"/>
      <c r="OHQ64" s="148"/>
      <c r="OHR64" s="148"/>
      <c r="OHS64" s="148"/>
      <c r="OHT64" s="148"/>
      <c r="OHU64" s="148"/>
      <c r="OHV64" s="148"/>
      <c r="OHW64" s="148"/>
      <c r="OHX64" s="148"/>
      <c r="OHY64" s="148"/>
      <c r="OHZ64" s="148"/>
      <c r="OIA64" s="148"/>
      <c r="OIB64" s="148"/>
      <c r="OIC64" s="148"/>
      <c r="OID64" s="148"/>
      <c r="OIE64" s="148"/>
      <c r="OIF64" s="148"/>
      <c r="OIG64" s="148"/>
      <c r="OIH64" s="148"/>
      <c r="OII64" s="148"/>
      <c r="OIJ64" s="148"/>
      <c r="OIK64" s="148"/>
      <c r="OIL64" s="148"/>
      <c r="OIM64" s="148"/>
      <c r="OIN64" s="148"/>
      <c r="OIO64" s="148"/>
      <c r="OIP64" s="148"/>
      <c r="OIQ64" s="148"/>
      <c r="OIR64" s="148"/>
      <c r="OIS64" s="148"/>
      <c r="OIT64" s="148"/>
      <c r="OIU64" s="148"/>
      <c r="OIV64" s="148"/>
      <c r="OIW64" s="148"/>
      <c r="OIX64" s="148"/>
      <c r="OIY64" s="148"/>
      <c r="OIZ64" s="148"/>
      <c r="OJA64" s="148"/>
      <c r="OJB64" s="148"/>
      <c r="OJC64" s="148"/>
      <c r="OJD64" s="148"/>
      <c r="OJE64" s="148"/>
      <c r="OJF64" s="148"/>
      <c r="OJG64" s="148"/>
      <c r="OJH64" s="148"/>
      <c r="OJI64" s="148"/>
      <c r="OJJ64" s="148"/>
      <c r="OJK64" s="148"/>
      <c r="OJL64" s="148"/>
      <c r="OJM64" s="148"/>
      <c r="OJN64" s="148"/>
      <c r="OJO64" s="148"/>
      <c r="OJP64" s="148"/>
      <c r="OJQ64" s="148"/>
      <c r="OJR64" s="148"/>
      <c r="OJS64" s="148"/>
      <c r="OJT64" s="148"/>
      <c r="OJU64" s="148"/>
      <c r="OJV64" s="148"/>
      <c r="OJW64" s="148"/>
      <c r="OJX64" s="148"/>
      <c r="OJY64" s="148"/>
      <c r="OJZ64" s="148"/>
      <c r="OKA64" s="148"/>
      <c r="OKB64" s="148"/>
      <c r="OKC64" s="148"/>
      <c r="OKD64" s="148"/>
      <c r="OKE64" s="148"/>
      <c r="OKF64" s="148"/>
      <c r="OKG64" s="148"/>
      <c r="OKH64" s="148"/>
      <c r="OKI64" s="148"/>
      <c r="OKJ64" s="148"/>
      <c r="OKK64" s="148"/>
      <c r="OKL64" s="148"/>
      <c r="OKM64" s="148"/>
      <c r="OKN64" s="148"/>
      <c r="OKO64" s="148"/>
      <c r="OKP64" s="148"/>
      <c r="OKQ64" s="148"/>
      <c r="OKR64" s="148"/>
      <c r="OKS64" s="148"/>
      <c r="OKT64" s="148"/>
      <c r="OKU64" s="148"/>
      <c r="OKV64" s="148"/>
      <c r="OKW64" s="148"/>
      <c r="OKX64" s="148"/>
      <c r="OKY64" s="148"/>
      <c r="OKZ64" s="148"/>
      <c r="OLA64" s="148"/>
      <c r="OLB64" s="148"/>
      <c r="OLC64" s="148"/>
      <c r="OLD64" s="148"/>
      <c r="OLE64" s="148"/>
      <c r="OLF64" s="148"/>
      <c r="OLG64" s="148"/>
      <c r="OLH64" s="148"/>
      <c r="OLI64" s="148"/>
      <c r="OLJ64" s="148"/>
      <c r="OLK64" s="148"/>
      <c r="OLL64" s="148"/>
      <c r="OLM64" s="148"/>
      <c r="OLN64" s="148"/>
      <c r="OLO64" s="148"/>
      <c r="OLP64" s="148"/>
      <c r="OLQ64" s="148"/>
      <c r="OLR64" s="148"/>
      <c r="OLS64" s="148"/>
      <c r="OLT64" s="148"/>
      <c r="OLU64" s="148"/>
      <c r="OLV64" s="148"/>
      <c r="OLW64" s="148"/>
      <c r="OLX64" s="148"/>
      <c r="OLY64" s="148"/>
      <c r="OLZ64" s="148"/>
      <c r="OMA64" s="148"/>
      <c r="OMB64" s="148"/>
      <c r="OMC64" s="148"/>
      <c r="OMD64" s="148"/>
      <c r="OME64" s="148"/>
      <c r="OMF64" s="148"/>
      <c r="OMG64" s="148"/>
      <c r="OMH64" s="148"/>
      <c r="OMI64" s="148"/>
      <c r="OMJ64" s="148"/>
      <c r="OMK64" s="148"/>
      <c r="OML64" s="148"/>
      <c r="OMM64" s="148"/>
      <c r="OMN64" s="148"/>
      <c r="OMO64" s="148"/>
      <c r="OMP64" s="148"/>
      <c r="OMQ64" s="148"/>
      <c r="OMR64" s="148"/>
      <c r="OMS64" s="148"/>
      <c r="OMT64" s="148"/>
      <c r="OMU64" s="148"/>
      <c r="OMV64" s="148"/>
      <c r="OMW64" s="148"/>
      <c r="OMX64" s="148"/>
      <c r="OMY64" s="148"/>
      <c r="OMZ64" s="148"/>
      <c r="ONA64" s="148"/>
      <c r="ONB64" s="148"/>
      <c r="ONC64" s="148"/>
      <c r="OND64" s="148"/>
      <c r="ONE64" s="148"/>
      <c r="ONF64" s="148"/>
      <c r="ONG64" s="148"/>
      <c r="ONH64" s="148"/>
      <c r="ONI64" s="148"/>
      <c r="ONJ64" s="148"/>
      <c r="ONK64" s="148"/>
      <c r="ONL64" s="148"/>
      <c r="ONM64" s="148"/>
      <c r="ONN64" s="148"/>
      <c r="ONO64" s="148"/>
      <c r="ONP64" s="148"/>
      <c r="ONQ64" s="148"/>
      <c r="ONR64" s="148"/>
      <c r="ONS64" s="148"/>
      <c r="ONT64" s="148"/>
      <c r="ONU64" s="148"/>
      <c r="ONV64" s="148"/>
      <c r="ONW64" s="148"/>
      <c r="ONX64" s="148"/>
      <c r="ONY64" s="148"/>
      <c r="ONZ64" s="148"/>
      <c r="OOA64" s="148"/>
      <c r="OOB64" s="148"/>
      <c r="OOC64" s="148"/>
      <c r="OOD64" s="148"/>
      <c r="OOE64" s="148"/>
      <c r="OOF64" s="148"/>
      <c r="OOG64" s="148"/>
      <c r="OOH64" s="148"/>
      <c r="OOI64" s="148"/>
      <c r="OOJ64" s="148"/>
      <c r="OOK64" s="148"/>
      <c r="OOL64" s="148"/>
      <c r="OOM64" s="148"/>
      <c r="OON64" s="148"/>
      <c r="OOO64" s="148"/>
      <c r="OOP64" s="148"/>
      <c r="OOQ64" s="148"/>
      <c r="OOR64" s="148"/>
      <c r="OOS64" s="148"/>
      <c r="OOT64" s="148"/>
      <c r="OOU64" s="148"/>
      <c r="OOV64" s="148"/>
      <c r="OOW64" s="148"/>
      <c r="OOX64" s="148"/>
      <c r="OOY64" s="148"/>
      <c r="OOZ64" s="148"/>
      <c r="OPA64" s="148"/>
      <c r="OPB64" s="148"/>
      <c r="OPC64" s="148"/>
      <c r="OPD64" s="148"/>
      <c r="OPE64" s="148"/>
      <c r="OPF64" s="148"/>
      <c r="OPG64" s="148"/>
      <c r="OPH64" s="148"/>
      <c r="OPI64" s="148"/>
      <c r="OPJ64" s="148"/>
      <c r="OPK64" s="148"/>
      <c r="OPL64" s="148"/>
      <c r="OPM64" s="148"/>
      <c r="OPN64" s="148"/>
      <c r="OPO64" s="148"/>
      <c r="OPP64" s="148"/>
      <c r="OPQ64" s="148"/>
      <c r="OPR64" s="148"/>
      <c r="OPS64" s="148"/>
      <c r="OPT64" s="148"/>
      <c r="OPU64" s="148"/>
      <c r="OPV64" s="148"/>
      <c r="OPW64" s="148"/>
      <c r="OPX64" s="148"/>
      <c r="OPY64" s="148"/>
      <c r="OPZ64" s="148"/>
      <c r="OQA64" s="148"/>
      <c r="OQB64" s="148"/>
      <c r="OQC64" s="148"/>
      <c r="OQD64" s="148"/>
      <c r="OQE64" s="148"/>
      <c r="OQF64" s="148"/>
      <c r="OQG64" s="148"/>
      <c r="OQH64" s="148"/>
      <c r="OQI64" s="148"/>
      <c r="OQJ64" s="148"/>
      <c r="OQK64" s="148"/>
      <c r="OQL64" s="148"/>
      <c r="OQM64" s="148"/>
      <c r="OQN64" s="148"/>
      <c r="OQO64" s="148"/>
      <c r="OQP64" s="148"/>
      <c r="OQQ64" s="148"/>
      <c r="OQR64" s="148"/>
      <c r="OQS64" s="148"/>
      <c r="OQT64" s="148"/>
      <c r="OQU64" s="148"/>
      <c r="OQV64" s="148"/>
      <c r="OQW64" s="148"/>
      <c r="OQX64" s="148"/>
      <c r="OQY64" s="148"/>
      <c r="OQZ64" s="148"/>
      <c r="ORA64" s="148"/>
      <c r="ORB64" s="148"/>
      <c r="ORC64" s="148"/>
      <c r="ORD64" s="148"/>
      <c r="ORE64" s="148"/>
      <c r="ORF64" s="148"/>
      <c r="ORG64" s="148"/>
      <c r="ORH64" s="148"/>
      <c r="ORI64" s="148"/>
      <c r="ORJ64" s="148"/>
      <c r="ORK64" s="148"/>
      <c r="ORL64" s="148"/>
      <c r="ORM64" s="148"/>
      <c r="ORN64" s="148"/>
      <c r="ORO64" s="148"/>
      <c r="ORP64" s="148"/>
      <c r="ORQ64" s="148"/>
      <c r="ORR64" s="148"/>
      <c r="ORS64" s="148"/>
      <c r="ORT64" s="148"/>
      <c r="ORU64" s="148"/>
      <c r="ORV64" s="148"/>
      <c r="ORW64" s="148"/>
      <c r="ORX64" s="148"/>
      <c r="ORY64" s="148"/>
      <c r="ORZ64" s="148"/>
      <c r="OSA64" s="148"/>
      <c r="OSB64" s="148"/>
      <c r="OSC64" s="148"/>
      <c r="OSD64" s="148"/>
      <c r="OSE64" s="148"/>
      <c r="OSF64" s="148"/>
      <c r="OSG64" s="148"/>
      <c r="OSH64" s="148"/>
      <c r="OSI64" s="148"/>
      <c r="OSJ64" s="148"/>
      <c r="OSK64" s="148"/>
      <c r="OSL64" s="148"/>
      <c r="OSM64" s="148"/>
      <c r="OSN64" s="148"/>
      <c r="OSO64" s="148"/>
      <c r="OSP64" s="148"/>
      <c r="OSQ64" s="148"/>
      <c r="OSR64" s="148"/>
      <c r="OSS64" s="148"/>
      <c r="OST64" s="148"/>
      <c r="OSU64" s="148"/>
      <c r="OSV64" s="148"/>
      <c r="OSW64" s="148"/>
      <c r="OSX64" s="148"/>
      <c r="OSY64" s="148"/>
      <c r="OSZ64" s="148"/>
      <c r="OTA64" s="148"/>
      <c r="OTB64" s="148"/>
      <c r="OTC64" s="148"/>
      <c r="OTD64" s="148"/>
      <c r="OTE64" s="148"/>
      <c r="OTF64" s="148"/>
      <c r="OTG64" s="148"/>
      <c r="OTH64" s="148"/>
      <c r="OTI64" s="148"/>
      <c r="OTJ64" s="148"/>
      <c r="OTK64" s="148"/>
      <c r="OTL64" s="148"/>
      <c r="OTM64" s="148"/>
      <c r="OTN64" s="148"/>
      <c r="OTO64" s="148"/>
      <c r="OTP64" s="148"/>
      <c r="OTQ64" s="148"/>
      <c r="OTR64" s="148"/>
      <c r="OTS64" s="148"/>
      <c r="OTT64" s="148"/>
      <c r="OTU64" s="148"/>
      <c r="OTV64" s="148"/>
      <c r="OTW64" s="148"/>
      <c r="OTX64" s="148"/>
      <c r="OTY64" s="148"/>
      <c r="OTZ64" s="148"/>
      <c r="OUA64" s="148"/>
      <c r="OUB64" s="148"/>
      <c r="OUC64" s="148"/>
      <c r="OUD64" s="148"/>
      <c r="OUE64" s="148"/>
      <c r="OUF64" s="148"/>
      <c r="OUG64" s="148"/>
      <c r="OUH64" s="148"/>
      <c r="OUI64" s="148"/>
      <c r="OUJ64" s="148"/>
      <c r="OUK64" s="148"/>
      <c r="OUL64" s="148"/>
      <c r="OUM64" s="148"/>
      <c r="OUN64" s="148"/>
      <c r="OUO64" s="148"/>
      <c r="OUP64" s="148"/>
      <c r="OUQ64" s="148"/>
      <c r="OUR64" s="148"/>
      <c r="OUS64" s="148"/>
      <c r="OUT64" s="148"/>
      <c r="OUU64" s="148"/>
      <c r="OUV64" s="148"/>
      <c r="OUW64" s="148"/>
      <c r="OUX64" s="148"/>
      <c r="OUY64" s="148"/>
      <c r="OUZ64" s="148"/>
      <c r="OVA64" s="148"/>
      <c r="OVB64" s="148"/>
      <c r="OVC64" s="148"/>
      <c r="OVD64" s="148"/>
      <c r="OVE64" s="148"/>
      <c r="OVF64" s="148"/>
      <c r="OVG64" s="148"/>
      <c r="OVH64" s="148"/>
      <c r="OVI64" s="148"/>
      <c r="OVJ64" s="148"/>
      <c r="OVK64" s="148"/>
      <c r="OVL64" s="148"/>
      <c r="OVM64" s="148"/>
      <c r="OVN64" s="148"/>
      <c r="OVO64" s="148"/>
      <c r="OVP64" s="148"/>
      <c r="OVQ64" s="148"/>
      <c r="OVR64" s="148"/>
      <c r="OVS64" s="148"/>
      <c r="OVT64" s="148"/>
      <c r="OVU64" s="148"/>
      <c r="OVV64" s="148"/>
      <c r="OVW64" s="148"/>
      <c r="OVX64" s="148"/>
      <c r="OVY64" s="148"/>
      <c r="OVZ64" s="148"/>
      <c r="OWA64" s="148"/>
      <c r="OWB64" s="148"/>
      <c r="OWC64" s="148"/>
      <c r="OWD64" s="148"/>
      <c r="OWE64" s="148"/>
      <c r="OWF64" s="148"/>
      <c r="OWG64" s="148"/>
      <c r="OWH64" s="148"/>
      <c r="OWI64" s="148"/>
      <c r="OWJ64" s="148"/>
      <c r="OWK64" s="148"/>
      <c r="OWL64" s="148"/>
      <c r="OWM64" s="148"/>
      <c r="OWN64" s="148"/>
      <c r="OWO64" s="148"/>
      <c r="OWP64" s="148"/>
      <c r="OWQ64" s="148"/>
      <c r="OWR64" s="148"/>
      <c r="OWS64" s="148"/>
      <c r="OWT64" s="148"/>
      <c r="OWU64" s="148"/>
      <c r="OWV64" s="148"/>
      <c r="OWW64" s="148"/>
      <c r="OWX64" s="148"/>
      <c r="OWY64" s="148"/>
      <c r="OWZ64" s="148"/>
      <c r="OXA64" s="148"/>
      <c r="OXB64" s="148"/>
      <c r="OXC64" s="148"/>
      <c r="OXD64" s="148"/>
      <c r="OXE64" s="148"/>
      <c r="OXF64" s="148"/>
      <c r="OXG64" s="148"/>
      <c r="OXH64" s="148"/>
      <c r="OXI64" s="148"/>
      <c r="OXJ64" s="148"/>
      <c r="OXK64" s="148"/>
      <c r="OXL64" s="148"/>
      <c r="OXM64" s="148"/>
      <c r="OXN64" s="148"/>
      <c r="OXO64" s="148"/>
      <c r="OXP64" s="148"/>
      <c r="OXQ64" s="148"/>
      <c r="OXR64" s="148"/>
      <c r="OXS64" s="148"/>
      <c r="OXT64" s="148"/>
      <c r="OXU64" s="148"/>
      <c r="OXV64" s="148"/>
      <c r="OXW64" s="148"/>
      <c r="OXX64" s="148"/>
      <c r="OXY64" s="148"/>
      <c r="OXZ64" s="148"/>
      <c r="OYA64" s="148"/>
      <c r="OYB64" s="148"/>
      <c r="OYC64" s="148"/>
      <c r="OYD64" s="148"/>
      <c r="OYE64" s="148"/>
      <c r="OYF64" s="148"/>
      <c r="OYG64" s="148"/>
      <c r="OYH64" s="148"/>
      <c r="OYI64" s="148"/>
      <c r="OYJ64" s="148"/>
      <c r="OYK64" s="148"/>
      <c r="OYL64" s="148"/>
      <c r="OYM64" s="148"/>
      <c r="OYN64" s="148"/>
      <c r="OYO64" s="148"/>
      <c r="OYP64" s="148"/>
      <c r="OYQ64" s="148"/>
      <c r="OYR64" s="148"/>
      <c r="OYS64" s="148"/>
      <c r="OYT64" s="148"/>
      <c r="OYU64" s="148"/>
      <c r="OYV64" s="148"/>
      <c r="OYW64" s="148"/>
      <c r="OYX64" s="148"/>
      <c r="OYY64" s="148"/>
      <c r="OYZ64" s="148"/>
      <c r="OZA64" s="148"/>
      <c r="OZB64" s="148"/>
      <c r="OZC64" s="148"/>
      <c r="OZD64" s="148"/>
      <c r="OZE64" s="148"/>
      <c r="OZF64" s="148"/>
      <c r="OZG64" s="148"/>
      <c r="OZH64" s="148"/>
      <c r="OZI64" s="148"/>
      <c r="OZJ64" s="148"/>
      <c r="OZK64" s="148"/>
      <c r="OZL64" s="148"/>
      <c r="OZM64" s="148"/>
      <c r="OZN64" s="148"/>
      <c r="OZO64" s="148"/>
      <c r="OZP64" s="148"/>
      <c r="OZQ64" s="148"/>
      <c r="OZR64" s="148"/>
      <c r="OZS64" s="148"/>
      <c r="OZT64" s="148"/>
      <c r="OZU64" s="148"/>
      <c r="OZV64" s="148"/>
      <c r="OZW64" s="148"/>
      <c r="OZX64" s="148"/>
      <c r="OZY64" s="148"/>
      <c r="OZZ64" s="148"/>
      <c r="PAA64" s="148"/>
      <c r="PAB64" s="148"/>
      <c r="PAC64" s="148"/>
      <c r="PAD64" s="148"/>
      <c r="PAE64" s="148"/>
      <c r="PAF64" s="148"/>
      <c r="PAG64" s="148"/>
      <c r="PAH64" s="148"/>
      <c r="PAI64" s="148"/>
      <c r="PAJ64" s="148"/>
      <c r="PAK64" s="148"/>
      <c r="PAL64" s="148"/>
      <c r="PAM64" s="148"/>
      <c r="PAN64" s="148"/>
      <c r="PAO64" s="148"/>
      <c r="PAP64" s="148"/>
      <c r="PAQ64" s="148"/>
      <c r="PAR64" s="148"/>
      <c r="PAS64" s="148"/>
      <c r="PAT64" s="148"/>
      <c r="PAU64" s="148"/>
      <c r="PAV64" s="148"/>
      <c r="PAW64" s="148"/>
      <c r="PAX64" s="148"/>
      <c r="PAY64" s="148"/>
      <c r="PAZ64" s="148"/>
      <c r="PBA64" s="148"/>
      <c r="PBB64" s="148"/>
      <c r="PBC64" s="148"/>
      <c r="PBD64" s="148"/>
      <c r="PBE64" s="148"/>
      <c r="PBF64" s="148"/>
      <c r="PBG64" s="148"/>
      <c r="PBH64" s="148"/>
      <c r="PBI64" s="148"/>
      <c r="PBJ64" s="148"/>
      <c r="PBK64" s="148"/>
      <c r="PBL64" s="148"/>
      <c r="PBM64" s="148"/>
      <c r="PBN64" s="148"/>
      <c r="PBO64" s="148"/>
      <c r="PBP64" s="148"/>
      <c r="PBQ64" s="148"/>
      <c r="PBR64" s="148"/>
      <c r="PBS64" s="148"/>
      <c r="PBT64" s="148"/>
      <c r="PBU64" s="148"/>
      <c r="PBV64" s="148"/>
      <c r="PBW64" s="148"/>
      <c r="PBX64" s="148"/>
      <c r="PBY64" s="148"/>
      <c r="PBZ64" s="148"/>
      <c r="PCA64" s="148"/>
      <c r="PCB64" s="148"/>
      <c r="PCC64" s="148"/>
      <c r="PCD64" s="148"/>
      <c r="PCE64" s="148"/>
      <c r="PCF64" s="148"/>
      <c r="PCG64" s="148"/>
      <c r="PCH64" s="148"/>
      <c r="PCI64" s="148"/>
      <c r="PCJ64" s="148"/>
      <c r="PCK64" s="148"/>
      <c r="PCL64" s="148"/>
      <c r="PCM64" s="148"/>
      <c r="PCN64" s="148"/>
      <c r="PCO64" s="148"/>
      <c r="PCP64" s="148"/>
      <c r="PCQ64" s="148"/>
      <c r="PCR64" s="148"/>
      <c r="PCS64" s="148"/>
      <c r="PCT64" s="148"/>
      <c r="PCU64" s="148"/>
      <c r="PCV64" s="148"/>
      <c r="PCW64" s="148"/>
      <c r="PCX64" s="148"/>
      <c r="PCY64" s="148"/>
      <c r="PCZ64" s="148"/>
      <c r="PDA64" s="148"/>
      <c r="PDB64" s="148"/>
      <c r="PDC64" s="148"/>
      <c r="PDD64" s="148"/>
      <c r="PDE64" s="148"/>
      <c r="PDF64" s="148"/>
      <c r="PDG64" s="148"/>
      <c r="PDH64" s="148"/>
      <c r="PDI64" s="148"/>
      <c r="PDJ64" s="148"/>
      <c r="PDK64" s="148"/>
      <c r="PDL64" s="148"/>
      <c r="PDM64" s="148"/>
      <c r="PDN64" s="148"/>
      <c r="PDO64" s="148"/>
      <c r="PDP64" s="148"/>
      <c r="PDQ64" s="148"/>
      <c r="PDR64" s="148"/>
      <c r="PDS64" s="148"/>
      <c r="PDT64" s="148"/>
      <c r="PDU64" s="148"/>
      <c r="PDV64" s="148"/>
      <c r="PDW64" s="148"/>
      <c r="PDX64" s="148"/>
      <c r="PDY64" s="148"/>
      <c r="PDZ64" s="148"/>
      <c r="PEA64" s="148"/>
      <c r="PEB64" s="148"/>
      <c r="PEC64" s="148"/>
      <c r="PED64" s="148"/>
      <c r="PEE64" s="148"/>
      <c r="PEF64" s="148"/>
      <c r="PEG64" s="148"/>
      <c r="PEH64" s="148"/>
      <c r="PEI64" s="148"/>
      <c r="PEJ64" s="148"/>
      <c r="PEK64" s="148"/>
      <c r="PEL64" s="148"/>
      <c r="PEM64" s="148"/>
      <c r="PEN64" s="148"/>
      <c r="PEO64" s="148"/>
      <c r="PEP64" s="148"/>
      <c r="PEQ64" s="148"/>
      <c r="PER64" s="148"/>
      <c r="PES64" s="148"/>
      <c r="PET64" s="148"/>
      <c r="PEU64" s="148"/>
      <c r="PEV64" s="148"/>
      <c r="PEW64" s="148"/>
      <c r="PEX64" s="148"/>
      <c r="PEY64" s="148"/>
      <c r="PEZ64" s="148"/>
      <c r="PFA64" s="148"/>
      <c r="PFB64" s="148"/>
      <c r="PFC64" s="148"/>
      <c r="PFD64" s="148"/>
      <c r="PFE64" s="148"/>
      <c r="PFF64" s="148"/>
      <c r="PFG64" s="148"/>
      <c r="PFH64" s="148"/>
      <c r="PFI64" s="148"/>
      <c r="PFJ64" s="148"/>
      <c r="PFK64" s="148"/>
      <c r="PFL64" s="148"/>
      <c r="PFM64" s="148"/>
      <c r="PFN64" s="148"/>
      <c r="PFO64" s="148"/>
      <c r="PFP64" s="148"/>
      <c r="PFQ64" s="148"/>
      <c r="PFR64" s="148"/>
      <c r="PFS64" s="148"/>
      <c r="PFT64" s="148"/>
      <c r="PFU64" s="148"/>
      <c r="PFV64" s="148"/>
      <c r="PFW64" s="148"/>
      <c r="PFX64" s="148"/>
      <c r="PFY64" s="148"/>
      <c r="PFZ64" s="148"/>
      <c r="PGA64" s="148"/>
      <c r="PGB64" s="148"/>
      <c r="PGC64" s="148"/>
      <c r="PGD64" s="148"/>
      <c r="PGE64" s="148"/>
      <c r="PGF64" s="148"/>
      <c r="PGG64" s="148"/>
      <c r="PGH64" s="148"/>
      <c r="PGI64" s="148"/>
      <c r="PGJ64" s="148"/>
      <c r="PGK64" s="148"/>
      <c r="PGL64" s="148"/>
      <c r="PGM64" s="148"/>
      <c r="PGN64" s="148"/>
      <c r="PGO64" s="148"/>
      <c r="PGP64" s="148"/>
      <c r="PGQ64" s="148"/>
      <c r="PGR64" s="148"/>
      <c r="PGS64" s="148"/>
      <c r="PGT64" s="148"/>
      <c r="PGU64" s="148"/>
      <c r="PGV64" s="148"/>
      <c r="PGW64" s="148"/>
      <c r="PGX64" s="148"/>
      <c r="PGY64" s="148"/>
      <c r="PGZ64" s="148"/>
      <c r="PHA64" s="148"/>
      <c r="PHB64" s="148"/>
      <c r="PHC64" s="148"/>
      <c r="PHD64" s="148"/>
      <c r="PHE64" s="148"/>
      <c r="PHF64" s="148"/>
      <c r="PHG64" s="148"/>
      <c r="PHH64" s="148"/>
      <c r="PHI64" s="148"/>
      <c r="PHJ64" s="148"/>
      <c r="PHK64" s="148"/>
      <c r="PHL64" s="148"/>
      <c r="PHM64" s="148"/>
      <c r="PHN64" s="148"/>
      <c r="PHO64" s="148"/>
      <c r="PHP64" s="148"/>
      <c r="PHQ64" s="148"/>
      <c r="PHR64" s="148"/>
      <c r="PHS64" s="148"/>
      <c r="PHT64" s="148"/>
      <c r="PHU64" s="148"/>
      <c r="PHV64" s="148"/>
      <c r="PHW64" s="148"/>
      <c r="PHX64" s="148"/>
      <c r="PHY64" s="148"/>
      <c r="PHZ64" s="148"/>
      <c r="PIA64" s="148"/>
      <c r="PIB64" s="148"/>
      <c r="PIC64" s="148"/>
      <c r="PID64" s="148"/>
      <c r="PIE64" s="148"/>
      <c r="PIF64" s="148"/>
      <c r="PIG64" s="148"/>
      <c r="PIH64" s="148"/>
      <c r="PII64" s="148"/>
      <c r="PIJ64" s="148"/>
      <c r="PIK64" s="148"/>
      <c r="PIL64" s="148"/>
      <c r="PIM64" s="148"/>
      <c r="PIN64" s="148"/>
      <c r="PIO64" s="148"/>
      <c r="PIP64" s="148"/>
      <c r="PIQ64" s="148"/>
      <c r="PIR64" s="148"/>
      <c r="PIS64" s="148"/>
      <c r="PIT64" s="148"/>
      <c r="PIU64" s="148"/>
      <c r="PIV64" s="148"/>
      <c r="PIW64" s="148"/>
      <c r="PIX64" s="148"/>
      <c r="PIY64" s="148"/>
      <c r="PIZ64" s="148"/>
      <c r="PJA64" s="148"/>
      <c r="PJB64" s="148"/>
      <c r="PJC64" s="148"/>
      <c r="PJD64" s="148"/>
      <c r="PJE64" s="148"/>
      <c r="PJF64" s="148"/>
      <c r="PJG64" s="148"/>
      <c r="PJH64" s="148"/>
      <c r="PJI64" s="148"/>
      <c r="PJJ64" s="148"/>
      <c r="PJK64" s="148"/>
      <c r="PJL64" s="148"/>
      <c r="PJM64" s="148"/>
      <c r="PJN64" s="148"/>
      <c r="PJO64" s="148"/>
      <c r="PJP64" s="148"/>
      <c r="PJQ64" s="148"/>
      <c r="PJR64" s="148"/>
      <c r="PJS64" s="148"/>
      <c r="PJT64" s="148"/>
      <c r="PJU64" s="148"/>
      <c r="PJV64" s="148"/>
      <c r="PJW64" s="148"/>
      <c r="PJX64" s="148"/>
      <c r="PJY64" s="148"/>
      <c r="PJZ64" s="148"/>
      <c r="PKA64" s="148"/>
      <c r="PKB64" s="148"/>
      <c r="PKC64" s="148"/>
      <c r="PKD64" s="148"/>
      <c r="PKE64" s="148"/>
      <c r="PKF64" s="148"/>
      <c r="PKG64" s="148"/>
      <c r="PKH64" s="148"/>
      <c r="PKI64" s="148"/>
      <c r="PKJ64" s="148"/>
      <c r="PKK64" s="148"/>
      <c r="PKL64" s="148"/>
      <c r="PKM64" s="148"/>
      <c r="PKN64" s="148"/>
      <c r="PKO64" s="148"/>
      <c r="PKP64" s="148"/>
      <c r="PKQ64" s="148"/>
      <c r="PKR64" s="148"/>
      <c r="PKS64" s="148"/>
      <c r="PKT64" s="148"/>
      <c r="PKU64" s="148"/>
      <c r="PKV64" s="148"/>
      <c r="PKW64" s="148"/>
      <c r="PKX64" s="148"/>
      <c r="PKY64" s="148"/>
      <c r="PKZ64" s="148"/>
      <c r="PLA64" s="148"/>
      <c r="PLB64" s="148"/>
      <c r="PLC64" s="148"/>
      <c r="PLD64" s="148"/>
      <c r="PLE64" s="148"/>
      <c r="PLF64" s="148"/>
      <c r="PLG64" s="148"/>
      <c r="PLH64" s="148"/>
      <c r="PLI64" s="148"/>
      <c r="PLJ64" s="148"/>
      <c r="PLK64" s="148"/>
      <c r="PLL64" s="148"/>
      <c r="PLM64" s="148"/>
      <c r="PLN64" s="148"/>
      <c r="PLO64" s="148"/>
      <c r="PLP64" s="148"/>
      <c r="PLQ64" s="148"/>
      <c r="PLR64" s="148"/>
      <c r="PLS64" s="148"/>
      <c r="PLT64" s="148"/>
      <c r="PLU64" s="148"/>
      <c r="PLV64" s="148"/>
      <c r="PLW64" s="148"/>
      <c r="PLX64" s="148"/>
      <c r="PLY64" s="148"/>
      <c r="PLZ64" s="148"/>
      <c r="PMA64" s="148"/>
      <c r="PMB64" s="148"/>
      <c r="PMC64" s="148"/>
      <c r="PMD64" s="148"/>
      <c r="PME64" s="148"/>
      <c r="PMF64" s="148"/>
      <c r="PMG64" s="148"/>
      <c r="PMH64" s="148"/>
      <c r="PMI64" s="148"/>
      <c r="PMJ64" s="148"/>
      <c r="PMK64" s="148"/>
      <c r="PML64" s="148"/>
      <c r="PMM64" s="148"/>
      <c r="PMN64" s="148"/>
      <c r="PMO64" s="148"/>
      <c r="PMP64" s="148"/>
      <c r="PMQ64" s="148"/>
      <c r="PMR64" s="148"/>
      <c r="PMS64" s="148"/>
      <c r="PMT64" s="148"/>
      <c r="PMU64" s="148"/>
      <c r="PMV64" s="148"/>
      <c r="PMW64" s="148"/>
      <c r="PMX64" s="148"/>
      <c r="PMY64" s="148"/>
      <c r="PMZ64" s="148"/>
      <c r="PNA64" s="148"/>
      <c r="PNB64" s="148"/>
      <c r="PNC64" s="148"/>
      <c r="PND64" s="148"/>
      <c r="PNE64" s="148"/>
      <c r="PNF64" s="148"/>
      <c r="PNG64" s="148"/>
      <c r="PNH64" s="148"/>
      <c r="PNI64" s="148"/>
      <c r="PNJ64" s="148"/>
      <c r="PNK64" s="148"/>
      <c r="PNL64" s="148"/>
      <c r="PNM64" s="148"/>
      <c r="PNN64" s="148"/>
      <c r="PNO64" s="148"/>
      <c r="PNP64" s="148"/>
      <c r="PNQ64" s="148"/>
      <c r="PNR64" s="148"/>
      <c r="PNS64" s="148"/>
      <c r="PNT64" s="148"/>
      <c r="PNU64" s="148"/>
      <c r="PNV64" s="148"/>
      <c r="PNW64" s="148"/>
      <c r="PNX64" s="148"/>
      <c r="PNY64" s="148"/>
      <c r="PNZ64" s="148"/>
      <c r="POA64" s="148"/>
      <c r="POB64" s="148"/>
      <c r="POC64" s="148"/>
      <c r="POD64" s="148"/>
      <c r="POE64" s="148"/>
      <c r="POF64" s="148"/>
      <c r="POG64" s="148"/>
      <c r="POH64" s="148"/>
      <c r="POI64" s="148"/>
      <c r="POJ64" s="148"/>
      <c r="POK64" s="148"/>
      <c r="POL64" s="148"/>
      <c r="POM64" s="148"/>
      <c r="PON64" s="148"/>
      <c r="POO64" s="148"/>
      <c r="POP64" s="148"/>
      <c r="POQ64" s="148"/>
      <c r="POR64" s="148"/>
      <c r="POS64" s="148"/>
      <c r="POT64" s="148"/>
      <c r="POU64" s="148"/>
      <c r="POV64" s="148"/>
      <c r="POW64" s="148"/>
      <c r="POX64" s="148"/>
      <c r="POY64" s="148"/>
      <c r="POZ64" s="148"/>
      <c r="PPA64" s="148"/>
      <c r="PPB64" s="148"/>
      <c r="PPC64" s="148"/>
      <c r="PPD64" s="148"/>
      <c r="PPE64" s="148"/>
      <c r="PPF64" s="148"/>
      <c r="PPG64" s="148"/>
      <c r="PPH64" s="148"/>
      <c r="PPI64" s="148"/>
      <c r="PPJ64" s="148"/>
      <c r="PPK64" s="148"/>
      <c r="PPL64" s="148"/>
      <c r="PPM64" s="148"/>
      <c r="PPN64" s="148"/>
      <c r="PPO64" s="148"/>
      <c r="PPP64" s="148"/>
      <c r="PPQ64" s="148"/>
      <c r="PPR64" s="148"/>
      <c r="PPS64" s="148"/>
      <c r="PPT64" s="148"/>
      <c r="PPU64" s="148"/>
      <c r="PPV64" s="148"/>
      <c r="PPW64" s="148"/>
      <c r="PPX64" s="148"/>
      <c r="PPY64" s="148"/>
      <c r="PPZ64" s="148"/>
      <c r="PQA64" s="148"/>
      <c r="PQB64" s="148"/>
      <c r="PQC64" s="148"/>
      <c r="PQD64" s="148"/>
      <c r="PQE64" s="148"/>
      <c r="PQF64" s="148"/>
      <c r="PQG64" s="148"/>
      <c r="PQH64" s="148"/>
      <c r="PQI64" s="148"/>
      <c r="PQJ64" s="148"/>
      <c r="PQK64" s="148"/>
      <c r="PQL64" s="148"/>
      <c r="PQM64" s="148"/>
      <c r="PQN64" s="148"/>
      <c r="PQO64" s="148"/>
      <c r="PQP64" s="148"/>
      <c r="PQQ64" s="148"/>
      <c r="PQR64" s="148"/>
      <c r="PQS64" s="148"/>
      <c r="PQT64" s="148"/>
      <c r="PQU64" s="148"/>
      <c r="PQV64" s="148"/>
      <c r="PQW64" s="148"/>
      <c r="PQX64" s="148"/>
      <c r="PQY64" s="148"/>
      <c r="PQZ64" s="148"/>
      <c r="PRA64" s="148"/>
      <c r="PRB64" s="148"/>
      <c r="PRC64" s="148"/>
      <c r="PRD64" s="148"/>
      <c r="PRE64" s="148"/>
      <c r="PRF64" s="148"/>
      <c r="PRG64" s="148"/>
      <c r="PRH64" s="148"/>
      <c r="PRI64" s="148"/>
      <c r="PRJ64" s="148"/>
      <c r="PRK64" s="148"/>
      <c r="PRL64" s="148"/>
      <c r="PRM64" s="148"/>
      <c r="PRN64" s="148"/>
      <c r="PRO64" s="148"/>
      <c r="PRP64" s="148"/>
      <c r="PRQ64" s="148"/>
      <c r="PRR64" s="148"/>
      <c r="PRS64" s="148"/>
      <c r="PRT64" s="148"/>
      <c r="PRU64" s="148"/>
      <c r="PRV64" s="148"/>
      <c r="PRW64" s="148"/>
      <c r="PRX64" s="148"/>
      <c r="PRY64" s="148"/>
      <c r="PRZ64" s="148"/>
      <c r="PSA64" s="148"/>
      <c r="PSB64" s="148"/>
      <c r="PSC64" s="148"/>
      <c r="PSD64" s="148"/>
      <c r="PSE64" s="148"/>
      <c r="PSF64" s="148"/>
      <c r="PSG64" s="148"/>
      <c r="PSH64" s="148"/>
      <c r="PSI64" s="148"/>
      <c r="PSJ64" s="148"/>
      <c r="PSK64" s="148"/>
      <c r="PSL64" s="148"/>
      <c r="PSM64" s="148"/>
      <c r="PSN64" s="148"/>
      <c r="PSO64" s="148"/>
      <c r="PSP64" s="148"/>
      <c r="PSQ64" s="148"/>
      <c r="PSR64" s="148"/>
      <c r="PSS64" s="148"/>
      <c r="PST64" s="148"/>
      <c r="PSU64" s="148"/>
      <c r="PSV64" s="148"/>
      <c r="PSW64" s="148"/>
      <c r="PSX64" s="148"/>
      <c r="PSY64" s="148"/>
      <c r="PSZ64" s="148"/>
      <c r="PTA64" s="148"/>
      <c r="PTB64" s="148"/>
      <c r="PTC64" s="148"/>
      <c r="PTD64" s="148"/>
      <c r="PTE64" s="148"/>
      <c r="PTF64" s="148"/>
      <c r="PTG64" s="148"/>
      <c r="PTH64" s="148"/>
      <c r="PTI64" s="148"/>
      <c r="PTJ64" s="148"/>
      <c r="PTK64" s="148"/>
      <c r="PTL64" s="148"/>
      <c r="PTM64" s="148"/>
      <c r="PTN64" s="148"/>
      <c r="PTO64" s="148"/>
      <c r="PTP64" s="148"/>
      <c r="PTQ64" s="148"/>
      <c r="PTR64" s="148"/>
      <c r="PTS64" s="148"/>
      <c r="PTT64" s="148"/>
      <c r="PTU64" s="148"/>
      <c r="PTV64" s="148"/>
      <c r="PTW64" s="148"/>
      <c r="PTX64" s="148"/>
      <c r="PTY64" s="148"/>
      <c r="PTZ64" s="148"/>
      <c r="PUA64" s="148"/>
      <c r="PUB64" s="148"/>
      <c r="PUC64" s="148"/>
      <c r="PUD64" s="148"/>
      <c r="PUE64" s="148"/>
      <c r="PUF64" s="148"/>
      <c r="PUG64" s="148"/>
      <c r="PUH64" s="148"/>
      <c r="PUI64" s="148"/>
      <c r="PUJ64" s="148"/>
      <c r="PUK64" s="148"/>
      <c r="PUL64" s="148"/>
      <c r="PUM64" s="148"/>
      <c r="PUN64" s="148"/>
      <c r="PUO64" s="148"/>
      <c r="PUP64" s="148"/>
      <c r="PUQ64" s="148"/>
      <c r="PUR64" s="148"/>
      <c r="PUS64" s="148"/>
      <c r="PUT64" s="148"/>
      <c r="PUU64" s="148"/>
      <c r="PUV64" s="148"/>
      <c r="PUW64" s="148"/>
      <c r="PUX64" s="148"/>
      <c r="PUY64" s="148"/>
      <c r="PUZ64" s="148"/>
      <c r="PVA64" s="148"/>
      <c r="PVB64" s="148"/>
      <c r="PVC64" s="148"/>
      <c r="PVD64" s="148"/>
      <c r="PVE64" s="148"/>
      <c r="PVF64" s="148"/>
      <c r="PVG64" s="148"/>
      <c r="PVH64" s="148"/>
      <c r="PVI64" s="148"/>
      <c r="PVJ64" s="148"/>
      <c r="PVK64" s="148"/>
      <c r="PVL64" s="148"/>
      <c r="PVM64" s="148"/>
      <c r="PVN64" s="148"/>
      <c r="PVO64" s="148"/>
      <c r="PVP64" s="148"/>
      <c r="PVQ64" s="148"/>
      <c r="PVR64" s="148"/>
      <c r="PVS64" s="148"/>
      <c r="PVT64" s="148"/>
      <c r="PVU64" s="148"/>
      <c r="PVV64" s="148"/>
      <c r="PVW64" s="148"/>
      <c r="PVX64" s="148"/>
      <c r="PVY64" s="148"/>
      <c r="PVZ64" s="148"/>
      <c r="PWA64" s="148"/>
      <c r="PWB64" s="148"/>
      <c r="PWC64" s="148"/>
      <c r="PWD64" s="148"/>
      <c r="PWE64" s="148"/>
      <c r="PWF64" s="148"/>
      <c r="PWG64" s="148"/>
      <c r="PWH64" s="148"/>
      <c r="PWI64" s="148"/>
      <c r="PWJ64" s="148"/>
      <c r="PWK64" s="148"/>
      <c r="PWL64" s="148"/>
      <c r="PWM64" s="148"/>
      <c r="PWN64" s="148"/>
      <c r="PWO64" s="148"/>
      <c r="PWP64" s="148"/>
      <c r="PWQ64" s="148"/>
      <c r="PWR64" s="148"/>
      <c r="PWS64" s="148"/>
      <c r="PWT64" s="148"/>
      <c r="PWU64" s="148"/>
      <c r="PWV64" s="148"/>
      <c r="PWW64" s="148"/>
      <c r="PWX64" s="148"/>
      <c r="PWY64" s="148"/>
      <c r="PWZ64" s="148"/>
      <c r="PXA64" s="148"/>
      <c r="PXB64" s="148"/>
      <c r="PXC64" s="148"/>
      <c r="PXD64" s="148"/>
      <c r="PXE64" s="148"/>
      <c r="PXF64" s="148"/>
      <c r="PXG64" s="148"/>
      <c r="PXH64" s="148"/>
      <c r="PXI64" s="148"/>
      <c r="PXJ64" s="148"/>
      <c r="PXK64" s="148"/>
      <c r="PXL64" s="148"/>
      <c r="PXM64" s="148"/>
      <c r="PXN64" s="148"/>
      <c r="PXO64" s="148"/>
      <c r="PXP64" s="148"/>
      <c r="PXQ64" s="148"/>
      <c r="PXR64" s="148"/>
      <c r="PXS64" s="148"/>
      <c r="PXT64" s="148"/>
      <c r="PXU64" s="148"/>
      <c r="PXV64" s="148"/>
      <c r="PXW64" s="148"/>
      <c r="PXX64" s="148"/>
      <c r="PXY64" s="148"/>
      <c r="PXZ64" s="148"/>
      <c r="PYA64" s="148"/>
      <c r="PYB64" s="148"/>
      <c r="PYC64" s="148"/>
      <c r="PYD64" s="148"/>
      <c r="PYE64" s="148"/>
      <c r="PYF64" s="148"/>
      <c r="PYG64" s="148"/>
      <c r="PYH64" s="148"/>
      <c r="PYI64" s="148"/>
      <c r="PYJ64" s="148"/>
      <c r="PYK64" s="148"/>
      <c r="PYL64" s="148"/>
      <c r="PYM64" s="148"/>
      <c r="PYN64" s="148"/>
      <c r="PYO64" s="148"/>
      <c r="PYP64" s="148"/>
      <c r="PYQ64" s="148"/>
      <c r="PYR64" s="148"/>
      <c r="PYS64" s="148"/>
      <c r="PYT64" s="148"/>
      <c r="PYU64" s="148"/>
      <c r="PYV64" s="148"/>
      <c r="PYW64" s="148"/>
      <c r="PYX64" s="148"/>
      <c r="PYY64" s="148"/>
      <c r="PYZ64" s="148"/>
      <c r="PZA64" s="148"/>
      <c r="PZB64" s="148"/>
      <c r="PZC64" s="148"/>
      <c r="PZD64" s="148"/>
      <c r="PZE64" s="148"/>
      <c r="PZF64" s="148"/>
      <c r="PZG64" s="148"/>
      <c r="PZH64" s="148"/>
      <c r="PZI64" s="148"/>
      <c r="PZJ64" s="148"/>
      <c r="PZK64" s="148"/>
      <c r="PZL64" s="148"/>
      <c r="PZM64" s="148"/>
      <c r="PZN64" s="148"/>
      <c r="PZO64" s="148"/>
      <c r="PZP64" s="148"/>
      <c r="PZQ64" s="148"/>
      <c r="PZR64" s="148"/>
      <c r="PZS64" s="148"/>
      <c r="PZT64" s="148"/>
      <c r="PZU64" s="148"/>
      <c r="PZV64" s="148"/>
      <c r="PZW64" s="148"/>
      <c r="PZX64" s="148"/>
      <c r="PZY64" s="148"/>
      <c r="PZZ64" s="148"/>
      <c r="QAA64" s="148"/>
      <c r="QAB64" s="148"/>
      <c r="QAC64" s="148"/>
      <c r="QAD64" s="148"/>
      <c r="QAE64" s="148"/>
      <c r="QAF64" s="148"/>
      <c r="QAG64" s="148"/>
      <c r="QAH64" s="148"/>
      <c r="QAI64" s="148"/>
      <c r="QAJ64" s="148"/>
      <c r="QAK64" s="148"/>
      <c r="QAL64" s="148"/>
      <c r="QAM64" s="148"/>
      <c r="QAN64" s="148"/>
      <c r="QAO64" s="148"/>
      <c r="QAP64" s="148"/>
      <c r="QAQ64" s="148"/>
      <c r="QAR64" s="148"/>
      <c r="QAS64" s="148"/>
      <c r="QAT64" s="148"/>
      <c r="QAU64" s="148"/>
      <c r="QAV64" s="148"/>
      <c r="QAW64" s="148"/>
      <c r="QAX64" s="148"/>
      <c r="QAY64" s="148"/>
      <c r="QAZ64" s="148"/>
      <c r="QBA64" s="148"/>
      <c r="QBB64" s="148"/>
      <c r="QBC64" s="148"/>
      <c r="QBD64" s="148"/>
      <c r="QBE64" s="148"/>
      <c r="QBF64" s="148"/>
      <c r="QBG64" s="148"/>
      <c r="QBH64" s="148"/>
      <c r="QBI64" s="148"/>
      <c r="QBJ64" s="148"/>
      <c r="QBK64" s="148"/>
      <c r="QBL64" s="148"/>
      <c r="QBM64" s="148"/>
      <c r="QBN64" s="148"/>
      <c r="QBO64" s="148"/>
      <c r="QBP64" s="148"/>
      <c r="QBQ64" s="148"/>
      <c r="QBR64" s="148"/>
      <c r="QBS64" s="148"/>
      <c r="QBT64" s="148"/>
      <c r="QBU64" s="148"/>
      <c r="QBV64" s="148"/>
      <c r="QBW64" s="148"/>
      <c r="QBX64" s="148"/>
      <c r="QBY64" s="148"/>
      <c r="QBZ64" s="148"/>
      <c r="QCA64" s="148"/>
      <c r="QCB64" s="148"/>
      <c r="QCC64" s="148"/>
      <c r="QCD64" s="148"/>
      <c r="QCE64" s="148"/>
      <c r="QCF64" s="148"/>
      <c r="QCG64" s="148"/>
      <c r="QCH64" s="148"/>
      <c r="QCI64" s="148"/>
      <c r="QCJ64" s="148"/>
      <c r="QCK64" s="148"/>
      <c r="QCL64" s="148"/>
      <c r="QCM64" s="148"/>
      <c r="QCN64" s="148"/>
      <c r="QCO64" s="148"/>
      <c r="QCP64" s="148"/>
      <c r="QCQ64" s="148"/>
      <c r="QCR64" s="148"/>
      <c r="QCS64" s="148"/>
      <c r="QCT64" s="148"/>
      <c r="QCU64" s="148"/>
      <c r="QCV64" s="148"/>
      <c r="QCW64" s="148"/>
      <c r="QCX64" s="148"/>
      <c r="QCY64" s="148"/>
      <c r="QCZ64" s="148"/>
      <c r="QDA64" s="148"/>
      <c r="QDB64" s="148"/>
      <c r="QDC64" s="148"/>
      <c r="QDD64" s="148"/>
      <c r="QDE64" s="148"/>
      <c r="QDF64" s="148"/>
      <c r="QDG64" s="148"/>
      <c r="QDH64" s="148"/>
      <c r="QDI64" s="148"/>
      <c r="QDJ64" s="148"/>
      <c r="QDK64" s="148"/>
      <c r="QDL64" s="148"/>
      <c r="QDM64" s="148"/>
      <c r="QDN64" s="148"/>
      <c r="QDO64" s="148"/>
      <c r="QDP64" s="148"/>
      <c r="QDQ64" s="148"/>
      <c r="QDR64" s="148"/>
      <c r="QDS64" s="148"/>
      <c r="QDT64" s="148"/>
      <c r="QDU64" s="148"/>
      <c r="QDV64" s="148"/>
      <c r="QDW64" s="148"/>
      <c r="QDX64" s="148"/>
      <c r="QDY64" s="148"/>
      <c r="QDZ64" s="148"/>
      <c r="QEA64" s="148"/>
      <c r="QEB64" s="148"/>
      <c r="QEC64" s="148"/>
      <c r="QED64" s="148"/>
      <c r="QEE64" s="148"/>
      <c r="QEF64" s="148"/>
      <c r="QEG64" s="148"/>
      <c r="QEH64" s="148"/>
      <c r="QEI64" s="148"/>
      <c r="QEJ64" s="148"/>
      <c r="QEK64" s="148"/>
      <c r="QEL64" s="148"/>
      <c r="QEM64" s="148"/>
      <c r="QEN64" s="148"/>
      <c r="QEO64" s="148"/>
      <c r="QEP64" s="148"/>
      <c r="QEQ64" s="148"/>
      <c r="QER64" s="148"/>
      <c r="QES64" s="148"/>
      <c r="QET64" s="148"/>
      <c r="QEU64" s="148"/>
      <c r="QEV64" s="148"/>
      <c r="QEW64" s="148"/>
      <c r="QEX64" s="148"/>
      <c r="QEY64" s="148"/>
      <c r="QEZ64" s="148"/>
      <c r="QFA64" s="148"/>
      <c r="QFB64" s="148"/>
      <c r="QFC64" s="148"/>
      <c r="QFD64" s="148"/>
      <c r="QFE64" s="148"/>
      <c r="QFF64" s="148"/>
      <c r="QFG64" s="148"/>
      <c r="QFH64" s="148"/>
      <c r="QFI64" s="148"/>
      <c r="QFJ64" s="148"/>
      <c r="QFK64" s="148"/>
      <c r="QFL64" s="148"/>
      <c r="QFM64" s="148"/>
      <c r="QFN64" s="148"/>
      <c r="QFO64" s="148"/>
      <c r="QFP64" s="148"/>
      <c r="QFQ64" s="148"/>
      <c r="QFR64" s="148"/>
      <c r="QFS64" s="148"/>
      <c r="QFT64" s="148"/>
      <c r="QFU64" s="148"/>
      <c r="QFV64" s="148"/>
      <c r="QFW64" s="148"/>
      <c r="QFX64" s="148"/>
      <c r="QFY64" s="148"/>
      <c r="QFZ64" s="148"/>
      <c r="QGA64" s="148"/>
      <c r="QGB64" s="148"/>
      <c r="QGC64" s="148"/>
      <c r="QGD64" s="148"/>
      <c r="QGE64" s="148"/>
      <c r="QGF64" s="148"/>
      <c r="QGG64" s="148"/>
      <c r="QGH64" s="148"/>
      <c r="QGI64" s="148"/>
      <c r="QGJ64" s="148"/>
      <c r="QGK64" s="148"/>
      <c r="QGL64" s="148"/>
      <c r="QGM64" s="148"/>
      <c r="QGN64" s="148"/>
      <c r="QGO64" s="148"/>
      <c r="QGP64" s="148"/>
      <c r="QGQ64" s="148"/>
      <c r="QGR64" s="148"/>
      <c r="QGS64" s="148"/>
      <c r="QGT64" s="148"/>
      <c r="QGU64" s="148"/>
      <c r="QGV64" s="148"/>
      <c r="QGW64" s="148"/>
      <c r="QGX64" s="148"/>
      <c r="QGY64" s="148"/>
      <c r="QGZ64" s="148"/>
      <c r="QHA64" s="148"/>
      <c r="QHB64" s="148"/>
      <c r="QHC64" s="148"/>
      <c r="QHD64" s="148"/>
      <c r="QHE64" s="148"/>
      <c r="QHF64" s="148"/>
      <c r="QHG64" s="148"/>
      <c r="QHH64" s="148"/>
      <c r="QHI64" s="148"/>
      <c r="QHJ64" s="148"/>
      <c r="QHK64" s="148"/>
      <c r="QHL64" s="148"/>
      <c r="QHM64" s="148"/>
      <c r="QHN64" s="148"/>
      <c r="QHO64" s="148"/>
      <c r="QHP64" s="148"/>
      <c r="QHQ64" s="148"/>
      <c r="QHR64" s="148"/>
      <c r="QHS64" s="148"/>
      <c r="QHT64" s="148"/>
      <c r="QHU64" s="148"/>
      <c r="QHV64" s="148"/>
      <c r="QHW64" s="148"/>
      <c r="QHX64" s="148"/>
      <c r="QHY64" s="148"/>
      <c r="QHZ64" s="148"/>
      <c r="QIA64" s="148"/>
      <c r="QIB64" s="148"/>
      <c r="QIC64" s="148"/>
      <c r="QID64" s="148"/>
      <c r="QIE64" s="148"/>
      <c r="QIF64" s="148"/>
      <c r="QIG64" s="148"/>
      <c r="QIH64" s="148"/>
      <c r="QII64" s="148"/>
      <c r="QIJ64" s="148"/>
      <c r="QIK64" s="148"/>
      <c r="QIL64" s="148"/>
      <c r="QIM64" s="148"/>
      <c r="QIN64" s="148"/>
      <c r="QIO64" s="148"/>
      <c r="QIP64" s="148"/>
      <c r="QIQ64" s="148"/>
      <c r="QIR64" s="148"/>
      <c r="QIS64" s="148"/>
      <c r="QIT64" s="148"/>
      <c r="QIU64" s="148"/>
      <c r="QIV64" s="148"/>
      <c r="QIW64" s="148"/>
      <c r="QIX64" s="148"/>
      <c r="QIY64" s="148"/>
      <c r="QIZ64" s="148"/>
      <c r="QJA64" s="148"/>
      <c r="QJB64" s="148"/>
      <c r="QJC64" s="148"/>
      <c r="QJD64" s="148"/>
      <c r="QJE64" s="148"/>
      <c r="QJF64" s="148"/>
      <c r="QJG64" s="148"/>
      <c r="QJH64" s="148"/>
      <c r="QJI64" s="148"/>
      <c r="QJJ64" s="148"/>
      <c r="QJK64" s="148"/>
      <c r="QJL64" s="148"/>
      <c r="QJM64" s="148"/>
      <c r="QJN64" s="148"/>
      <c r="QJO64" s="148"/>
      <c r="QJP64" s="148"/>
      <c r="QJQ64" s="148"/>
      <c r="QJR64" s="148"/>
      <c r="QJS64" s="148"/>
      <c r="QJT64" s="148"/>
      <c r="QJU64" s="148"/>
      <c r="QJV64" s="148"/>
      <c r="QJW64" s="148"/>
      <c r="QJX64" s="148"/>
      <c r="QJY64" s="148"/>
      <c r="QJZ64" s="148"/>
      <c r="QKA64" s="148"/>
      <c r="QKB64" s="148"/>
      <c r="QKC64" s="148"/>
      <c r="QKD64" s="148"/>
      <c r="QKE64" s="148"/>
      <c r="QKF64" s="148"/>
      <c r="QKG64" s="148"/>
      <c r="QKH64" s="148"/>
      <c r="QKI64" s="148"/>
      <c r="QKJ64" s="148"/>
      <c r="QKK64" s="148"/>
      <c r="QKL64" s="148"/>
      <c r="QKM64" s="148"/>
      <c r="QKN64" s="148"/>
      <c r="QKO64" s="148"/>
      <c r="QKP64" s="148"/>
      <c r="QKQ64" s="148"/>
      <c r="QKR64" s="148"/>
      <c r="QKS64" s="148"/>
      <c r="QKT64" s="148"/>
      <c r="QKU64" s="148"/>
      <c r="QKV64" s="148"/>
      <c r="QKW64" s="148"/>
      <c r="QKX64" s="148"/>
      <c r="QKY64" s="148"/>
      <c r="QKZ64" s="148"/>
      <c r="QLA64" s="148"/>
      <c r="QLB64" s="148"/>
      <c r="QLC64" s="148"/>
      <c r="QLD64" s="148"/>
      <c r="QLE64" s="148"/>
      <c r="QLF64" s="148"/>
      <c r="QLG64" s="148"/>
      <c r="QLH64" s="148"/>
      <c r="QLI64" s="148"/>
      <c r="QLJ64" s="148"/>
      <c r="QLK64" s="148"/>
      <c r="QLL64" s="148"/>
      <c r="QLM64" s="148"/>
      <c r="QLN64" s="148"/>
      <c r="QLO64" s="148"/>
      <c r="QLP64" s="148"/>
      <c r="QLQ64" s="148"/>
      <c r="QLR64" s="148"/>
      <c r="QLS64" s="148"/>
      <c r="QLT64" s="148"/>
      <c r="QLU64" s="148"/>
      <c r="QLV64" s="148"/>
      <c r="QLW64" s="148"/>
      <c r="QLX64" s="148"/>
      <c r="QLY64" s="148"/>
      <c r="QLZ64" s="148"/>
      <c r="QMA64" s="148"/>
      <c r="QMB64" s="148"/>
      <c r="QMC64" s="148"/>
      <c r="QMD64" s="148"/>
      <c r="QME64" s="148"/>
      <c r="QMF64" s="148"/>
      <c r="QMG64" s="148"/>
      <c r="QMH64" s="148"/>
      <c r="QMI64" s="148"/>
      <c r="QMJ64" s="148"/>
      <c r="QMK64" s="148"/>
      <c r="QML64" s="148"/>
      <c r="QMM64" s="148"/>
      <c r="QMN64" s="148"/>
      <c r="QMO64" s="148"/>
      <c r="QMP64" s="148"/>
      <c r="QMQ64" s="148"/>
      <c r="QMR64" s="148"/>
      <c r="QMS64" s="148"/>
      <c r="QMT64" s="148"/>
      <c r="QMU64" s="148"/>
      <c r="QMV64" s="148"/>
      <c r="QMW64" s="148"/>
      <c r="QMX64" s="148"/>
      <c r="QMY64" s="148"/>
      <c r="QMZ64" s="148"/>
      <c r="QNA64" s="148"/>
      <c r="QNB64" s="148"/>
      <c r="QNC64" s="148"/>
      <c r="QND64" s="148"/>
      <c r="QNE64" s="148"/>
      <c r="QNF64" s="148"/>
      <c r="QNG64" s="148"/>
      <c r="QNH64" s="148"/>
      <c r="QNI64" s="148"/>
      <c r="QNJ64" s="148"/>
      <c r="QNK64" s="148"/>
      <c r="QNL64" s="148"/>
      <c r="QNM64" s="148"/>
      <c r="QNN64" s="148"/>
      <c r="QNO64" s="148"/>
      <c r="QNP64" s="148"/>
      <c r="QNQ64" s="148"/>
      <c r="QNR64" s="148"/>
      <c r="QNS64" s="148"/>
      <c r="QNT64" s="148"/>
      <c r="QNU64" s="148"/>
      <c r="QNV64" s="148"/>
      <c r="QNW64" s="148"/>
      <c r="QNX64" s="148"/>
      <c r="QNY64" s="148"/>
      <c r="QNZ64" s="148"/>
      <c r="QOA64" s="148"/>
      <c r="QOB64" s="148"/>
      <c r="QOC64" s="148"/>
      <c r="QOD64" s="148"/>
      <c r="QOE64" s="148"/>
      <c r="QOF64" s="148"/>
      <c r="QOG64" s="148"/>
      <c r="QOH64" s="148"/>
      <c r="QOI64" s="148"/>
      <c r="QOJ64" s="148"/>
      <c r="QOK64" s="148"/>
      <c r="QOL64" s="148"/>
      <c r="QOM64" s="148"/>
      <c r="QON64" s="148"/>
      <c r="QOO64" s="148"/>
      <c r="QOP64" s="148"/>
      <c r="QOQ64" s="148"/>
      <c r="QOR64" s="148"/>
      <c r="QOS64" s="148"/>
      <c r="QOT64" s="148"/>
      <c r="QOU64" s="148"/>
      <c r="QOV64" s="148"/>
      <c r="QOW64" s="148"/>
      <c r="QOX64" s="148"/>
      <c r="QOY64" s="148"/>
      <c r="QOZ64" s="148"/>
      <c r="QPA64" s="148"/>
      <c r="QPB64" s="148"/>
      <c r="QPC64" s="148"/>
      <c r="QPD64" s="148"/>
      <c r="QPE64" s="148"/>
      <c r="QPF64" s="148"/>
      <c r="QPG64" s="148"/>
      <c r="QPH64" s="148"/>
      <c r="QPI64" s="148"/>
      <c r="QPJ64" s="148"/>
      <c r="QPK64" s="148"/>
      <c r="QPL64" s="148"/>
      <c r="QPM64" s="148"/>
      <c r="QPN64" s="148"/>
      <c r="QPO64" s="148"/>
      <c r="QPP64" s="148"/>
      <c r="QPQ64" s="148"/>
      <c r="QPR64" s="148"/>
      <c r="QPS64" s="148"/>
      <c r="QPT64" s="148"/>
      <c r="QPU64" s="148"/>
      <c r="QPV64" s="148"/>
      <c r="QPW64" s="148"/>
      <c r="QPX64" s="148"/>
      <c r="QPY64" s="148"/>
      <c r="QPZ64" s="148"/>
      <c r="QQA64" s="148"/>
      <c r="QQB64" s="148"/>
      <c r="QQC64" s="148"/>
      <c r="QQD64" s="148"/>
      <c r="QQE64" s="148"/>
      <c r="QQF64" s="148"/>
      <c r="QQG64" s="148"/>
      <c r="QQH64" s="148"/>
      <c r="QQI64" s="148"/>
      <c r="QQJ64" s="148"/>
      <c r="QQK64" s="148"/>
      <c r="QQL64" s="148"/>
      <c r="QQM64" s="148"/>
      <c r="QQN64" s="148"/>
      <c r="QQO64" s="148"/>
      <c r="QQP64" s="148"/>
      <c r="QQQ64" s="148"/>
      <c r="QQR64" s="148"/>
      <c r="QQS64" s="148"/>
      <c r="QQT64" s="148"/>
      <c r="QQU64" s="148"/>
      <c r="QQV64" s="148"/>
      <c r="QQW64" s="148"/>
      <c r="QQX64" s="148"/>
      <c r="QQY64" s="148"/>
      <c r="QQZ64" s="148"/>
      <c r="QRA64" s="148"/>
      <c r="QRB64" s="148"/>
      <c r="QRC64" s="148"/>
      <c r="QRD64" s="148"/>
      <c r="QRE64" s="148"/>
      <c r="QRF64" s="148"/>
      <c r="QRG64" s="148"/>
      <c r="QRH64" s="148"/>
      <c r="QRI64" s="148"/>
      <c r="QRJ64" s="148"/>
      <c r="QRK64" s="148"/>
      <c r="QRL64" s="148"/>
      <c r="QRM64" s="148"/>
      <c r="QRN64" s="148"/>
      <c r="QRO64" s="148"/>
      <c r="QRP64" s="148"/>
      <c r="QRQ64" s="148"/>
      <c r="QRR64" s="148"/>
      <c r="QRS64" s="148"/>
      <c r="QRT64" s="148"/>
      <c r="QRU64" s="148"/>
      <c r="QRV64" s="148"/>
      <c r="QRW64" s="148"/>
      <c r="QRX64" s="148"/>
      <c r="QRY64" s="148"/>
      <c r="QRZ64" s="148"/>
      <c r="QSA64" s="148"/>
      <c r="QSB64" s="148"/>
      <c r="QSC64" s="148"/>
      <c r="QSD64" s="148"/>
      <c r="QSE64" s="148"/>
      <c r="QSF64" s="148"/>
      <c r="QSG64" s="148"/>
      <c r="QSH64" s="148"/>
      <c r="QSI64" s="148"/>
      <c r="QSJ64" s="148"/>
      <c r="QSK64" s="148"/>
      <c r="QSL64" s="148"/>
      <c r="QSM64" s="148"/>
      <c r="QSN64" s="148"/>
      <c r="QSO64" s="148"/>
      <c r="QSP64" s="148"/>
      <c r="QSQ64" s="148"/>
      <c r="QSR64" s="148"/>
      <c r="QSS64" s="148"/>
      <c r="QST64" s="148"/>
      <c r="QSU64" s="148"/>
      <c r="QSV64" s="148"/>
      <c r="QSW64" s="148"/>
      <c r="QSX64" s="148"/>
      <c r="QSY64" s="148"/>
      <c r="QSZ64" s="148"/>
      <c r="QTA64" s="148"/>
      <c r="QTB64" s="148"/>
      <c r="QTC64" s="148"/>
      <c r="QTD64" s="148"/>
      <c r="QTE64" s="148"/>
      <c r="QTF64" s="148"/>
      <c r="QTG64" s="148"/>
      <c r="QTH64" s="148"/>
      <c r="QTI64" s="148"/>
      <c r="QTJ64" s="148"/>
      <c r="QTK64" s="148"/>
      <c r="QTL64" s="148"/>
      <c r="QTM64" s="148"/>
      <c r="QTN64" s="148"/>
      <c r="QTO64" s="148"/>
      <c r="QTP64" s="148"/>
      <c r="QTQ64" s="148"/>
      <c r="QTR64" s="148"/>
      <c r="QTS64" s="148"/>
      <c r="QTT64" s="148"/>
      <c r="QTU64" s="148"/>
      <c r="QTV64" s="148"/>
      <c r="QTW64" s="148"/>
      <c r="QTX64" s="148"/>
      <c r="QTY64" s="148"/>
      <c r="QTZ64" s="148"/>
      <c r="QUA64" s="148"/>
      <c r="QUB64" s="148"/>
      <c r="QUC64" s="148"/>
      <c r="QUD64" s="148"/>
      <c r="QUE64" s="148"/>
      <c r="QUF64" s="148"/>
      <c r="QUG64" s="148"/>
      <c r="QUH64" s="148"/>
      <c r="QUI64" s="148"/>
      <c r="QUJ64" s="148"/>
      <c r="QUK64" s="148"/>
      <c r="QUL64" s="148"/>
      <c r="QUM64" s="148"/>
      <c r="QUN64" s="148"/>
      <c r="QUO64" s="148"/>
      <c r="QUP64" s="148"/>
      <c r="QUQ64" s="148"/>
      <c r="QUR64" s="148"/>
      <c r="QUS64" s="148"/>
      <c r="QUT64" s="148"/>
      <c r="QUU64" s="148"/>
      <c r="QUV64" s="148"/>
      <c r="QUW64" s="148"/>
      <c r="QUX64" s="148"/>
      <c r="QUY64" s="148"/>
      <c r="QUZ64" s="148"/>
      <c r="QVA64" s="148"/>
      <c r="QVB64" s="148"/>
      <c r="QVC64" s="148"/>
      <c r="QVD64" s="148"/>
      <c r="QVE64" s="148"/>
      <c r="QVF64" s="148"/>
      <c r="QVG64" s="148"/>
      <c r="QVH64" s="148"/>
      <c r="QVI64" s="148"/>
      <c r="QVJ64" s="148"/>
      <c r="QVK64" s="148"/>
      <c r="QVL64" s="148"/>
      <c r="QVM64" s="148"/>
      <c r="QVN64" s="148"/>
      <c r="QVO64" s="148"/>
      <c r="QVP64" s="148"/>
      <c r="QVQ64" s="148"/>
      <c r="QVR64" s="148"/>
      <c r="QVS64" s="148"/>
      <c r="QVT64" s="148"/>
      <c r="QVU64" s="148"/>
      <c r="QVV64" s="148"/>
      <c r="QVW64" s="148"/>
      <c r="QVX64" s="148"/>
      <c r="QVY64" s="148"/>
      <c r="QVZ64" s="148"/>
      <c r="QWA64" s="148"/>
      <c r="QWB64" s="148"/>
      <c r="QWC64" s="148"/>
      <c r="QWD64" s="148"/>
      <c r="QWE64" s="148"/>
      <c r="QWF64" s="148"/>
      <c r="QWG64" s="148"/>
      <c r="QWH64" s="148"/>
      <c r="QWI64" s="148"/>
      <c r="QWJ64" s="148"/>
      <c r="QWK64" s="148"/>
      <c r="QWL64" s="148"/>
      <c r="QWM64" s="148"/>
      <c r="QWN64" s="148"/>
      <c r="QWO64" s="148"/>
      <c r="QWP64" s="148"/>
      <c r="QWQ64" s="148"/>
      <c r="QWR64" s="148"/>
      <c r="QWS64" s="148"/>
      <c r="QWT64" s="148"/>
      <c r="QWU64" s="148"/>
      <c r="QWV64" s="148"/>
      <c r="QWW64" s="148"/>
      <c r="QWX64" s="148"/>
      <c r="QWY64" s="148"/>
      <c r="QWZ64" s="148"/>
      <c r="QXA64" s="148"/>
      <c r="QXB64" s="148"/>
      <c r="QXC64" s="148"/>
      <c r="QXD64" s="148"/>
      <c r="QXE64" s="148"/>
      <c r="QXF64" s="148"/>
      <c r="QXG64" s="148"/>
      <c r="QXH64" s="148"/>
      <c r="QXI64" s="148"/>
      <c r="QXJ64" s="148"/>
      <c r="QXK64" s="148"/>
      <c r="QXL64" s="148"/>
      <c r="QXM64" s="148"/>
      <c r="QXN64" s="148"/>
      <c r="QXO64" s="148"/>
      <c r="QXP64" s="148"/>
      <c r="QXQ64" s="148"/>
      <c r="QXR64" s="148"/>
      <c r="QXS64" s="148"/>
      <c r="QXT64" s="148"/>
      <c r="QXU64" s="148"/>
      <c r="QXV64" s="148"/>
      <c r="QXW64" s="148"/>
      <c r="QXX64" s="148"/>
      <c r="QXY64" s="148"/>
      <c r="QXZ64" s="148"/>
      <c r="QYA64" s="148"/>
      <c r="QYB64" s="148"/>
      <c r="QYC64" s="148"/>
      <c r="QYD64" s="148"/>
      <c r="QYE64" s="148"/>
      <c r="QYF64" s="148"/>
      <c r="QYG64" s="148"/>
      <c r="QYH64" s="148"/>
      <c r="QYI64" s="148"/>
      <c r="QYJ64" s="148"/>
      <c r="QYK64" s="148"/>
      <c r="QYL64" s="148"/>
      <c r="QYM64" s="148"/>
      <c r="QYN64" s="148"/>
      <c r="QYO64" s="148"/>
      <c r="QYP64" s="148"/>
      <c r="QYQ64" s="148"/>
      <c r="QYR64" s="148"/>
      <c r="QYS64" s="148"/>
      <c r="QYT64" s="148"/>
      <c r="QYU64" s="148"/>
      <c r="QYV64" s="148"/>
      <c r="QYW64" s="148"/>
      <c r="QYX64" s="148"/>
      <c r="QYY64" s="148"/>
      <c r="QYZ64" s="148"/>
      <c r="QZA64" s="148"/>
      <c r="QZB64" s="148"/>
      <c r="QZC64" s="148"/>
      <c r="QZD64" s="148"/>
      <c r="QZE64" s="148"/>
      <c r="QZF64" s="148"/>
      <c r="QZG64" s="148"/>
      <c r="QZH64" s="148"/>
      <c r="QZI64" s="148"/>
      <c r="QZJ64" s="148"/>
      <c r="QZK64" s="148"/>
      <c r="QZL64" s="148"/>
      <c r="QZM64" s="148"/>
      <c r="QZN64" s="148"/>
      <c r="QZO64" s="148"/>
      <c r="QZP64" s="148"/>
      <c r="QZQ64" s="148"/>
      <c r="QZR64" s="148"/>
      <c r="QZS64" s="148"/>
      <c r="QZT64" s="148"/>
      <c r="QZU64" s="148"/>
      <c r="QZV64" s="148"/>
      <c r="QZW64" s="148"/>
      <c r="QZX64" s="148"/>
      <c r="QZY64" s="148"/>
      <c r="QZZ64" s="148"/>
      <c r="RAA64" s="148"/>
      <c r="RAB64" s="148"/>
      <c r="RAC64" s="148"/>
      <c r="RAD64" s="148"/>
      <c r="RAE64" s="148"/>
      <c r="RAF64" s="148"/>
      <c r="RAG64" s="148"/>
      <c r="RAH64" s="148"/>
      <c r="RAI64" s="148"/>
      <c r="RAJ64" s="148"/>
      <c r="RAK64" s="148"/>
      <c r="RAL64" s="148"/>
      <c r="RAM64" s="148"/>
      <c r="RAN64" s="148"/>
      <c r="RAO64" s="148"/>
      <c r="RAP64" s="148"/>
      <c r="RAQ64" s="148"/>
      <c r="RAR64" s="148"/>
      <c r="RAS64" s="148"/>
      <c r="RAT64" s="148"/>
      <c r="RAU64" s="148"/>
      <c r="RAV64" s="148"/>
      <c r="RAW64" s="148"/>
      <c r="RAX64" s="148"/>
      <c r="RAY64" s="148"/>
      <c r="RAZ64" s="148"/>
      <c r="RBA64" s="148"/>
      <c r="RBB64" s="148"/>
      <c r="RBC64" s="148"/>
      <c r="RBD64" s="148"/>
      <c r="RBE64" s="148"/>
      <c r="RBF64" s="148"/>
      <c r="RBG64" s="148"/>
      <c r="RBH64" s="148"/>
      <c r="RBI64" s="148"/>
      <c r="RBJ64" s="148"/>
      <c r="RBK64" s="148"/>
      <c r="RBL64" s="148"/>
      <c r="RBM64" s="148"/>
      <c r="RBN64" s="148"/>
      <c r="RBO64" s="148"/>
      <c r="RBP64" s="148"/>
      <c r="RBQ64" s="148"/>
      <c r="RBR64" s="148"/>
      <c r="RBS64" s="148"/>
      <c r="RBT64" s="148"/>
      <c r="RBU64" s="148"/>
      <c r="RBV64" s="148"/>
      <c r="RBW64" s="148"/>
      <c r="RBX64" s="148"/>
      <c r="RBY64" s="148"/>
      <c r="RBZ64" s="148"/>
      <c r="RCA64" s="148"/>
      <c r="RCB64" s="148"/>
      <c r="RCC64" s="148"/>
      <c r="RCD64" s="148"/>
      <c r="RCE64" s="148"/>
      <c r="RCF64" s="148"/>
      <c r="RCG64" s="148"/>
      <c r="RCH64" s="148"/>
      <c r="RCI64" s="148"/>
      <c r="RCJ64" s="148"/>
      <c r="RCK64" s="148"/>
      <c r="RCL64" s="148"/>
      <c r="RCM64" s="148"/>
      <c r="RCN64" s="148"/>
      <c r="RCO64" s="148"/>
      <c r="RCP64" s="148"/>
      <c r="RCQ64" s="148"/>
      <c r="RCR64" s="148"/>
      <c r="RCS64" s="148"/>
      <c r="RCT64" s="148"/>
      <c r="RCU64" s="148"/>
      <c r="RCV64" s="148"/>
      <c r="RCW64" s="148"/>
      <c r="RCX64" s="148"/>
      <c r="RCY64" s="148"/>
      <c r="RCZ64" s="148"/>
      <c r="RDA64" s="148"/>
      <c r="RDB64" s="148"/>
      <c r="RDC64" s="148"/>
      <c r="RDD64" s="148"/>
      <c r="RDE64" s="148"/>
      <c r="RDF64" s="148"/>
      <c r="RDG64" s="148"/>
      <c r="RDH64" s="148"/>
      <c r="RDI64" s="148"/>
      <c r="RDJ64" s="148"/>
      <c r="RDK64" s="148"/>
      <c r="RDL64" s="148"/>
      <c r="RDM64" s="148"/>
      <c r="RDN64" s="148"/>
      <c r="RDO64" s="148"/>
      <c r="RDP64" s="148"/>
      <c r="RDQ64" s="148"/>
      <c r="RDR64" s="148"/>
      <c r="RDS64" s="148"/>
      <c r="RDT64" s="148"/>
      <c r="RDU64" s="148"/>
      <c r="RDV64" s="148"/>
      <c r="RDW64" s="148"/>
      <c r="RDX64" s="148"/>
      <c r="RDY64" s="148"/>
      <c r="RDZ64" s="148"/>
      <c r="REA64" s="148"/>
      <c r="REB64" s="148"/>
      <c r="REC64" s="148"/>
      <c r="RED64" s="148"/>
      <c r="REE64" s="148"/>
      <c r="REF64" s="148"/>
      <c r="REG64" s="148"/>
      <c r="REH64" s="148"/>
      <c r="REI64" s="148"/>
      <c r="REJ64" s="148"/>
      <c r="REK64" s="148"/>
      <c r="REL64" s="148"/>
      <c r="REM64" s="148"/>
      <c r="REN64" s="148"/>
      <c r="REO64" s="148"/>
      <c r="REP64" s="148"/>
      <c r="REQ64" s="148"/>
      <c r="RER64" s="148"/>
      <c r="RES64" s="148"/>
      <c r="RET64" s="148"/>
      <c r="REU64" s="148"/>
      <c r="REV64" s="148"/>
      <c r="REW64" s="148"/>
      <c r="REX64" s="148"/>
      <c r="REY64" s="148"/>
      <c r="REZ64" s="148"/>
      <c r="RFA64" s="148"/>
      <c r="RFB64" s="148"/>
      <c r="RFC64" s="148"/>
      <c r="RFD64" s="148"/>
      <c r="RFE64" s="148"/>
      <c r="RFF64" s="148"/>
      <c r="RFG64" s="148"/>
      <c r="RFH64" s="148"/>
      <c r="RFI64" s="148"/>
      <c r="RFJ64" s="148"/>
      <c r="RFK64" s="148"/>
      <c r="RFL64" s="148"/>
      <c r="RFM64" s="148"/>
      <c r="RFN64" s="148"/>
      <c r="RFO64" s="148"/>
      <c r="RFP64" s="148"/>
      <c r="RFQ64" s="148"/>
      <c r="RFR64" s="148"/>
      <c r="RFS64" s="148"/>
      <c r="RFT64" s="148"/>
      <c r="RFU64" s="148"/>
      <c r="RFV64" s="148"/>
      <c r="RFW64" s="148"/>
      <c r="RFX64" s="148"/>
      <c r="RFY64" s="148"/>
      <c r="RFZ64" s="148"/>
      <c r="RGA64" s="148"/>
      <c r="RGB64" s="148"/>
      <c r="RGC64" s="148"/>
      <c r="RGD64" s="148"/>
      <c r="RGE64" s="148"/>
      <c r="RGF64" s="148"/>
      <c r="RGG64" s="148"/>
      <c r="RGH64" s="148"/>
      <c r="RGI64" s="148"/>
      <c r="RGJ64" s="148"/>
      <c r="RGK64" s="148"/>
      <c r="RGL64" s="148"/>
      <c r="RGM64" s="148"/>
      <c r="RGN64" s="148"/>
      <c r="RGO64" s="148"/>
      <c r="RGP64" s="148"/>
      <c r="RGQ64" s="148"/>
      <c r="RGR64" s="148"/>
      <c r="RGS64" s="148"/>
      <c r="RGT64" s="148"/>
      <c r="RGU64" s="148"/>
      <c r="RGV64" s="148"/>
      <c r="RGW64" s="148"/>
      <c r="RGX64" s="148"/>
      <c r="RGY64" s="148"/>
      <c r="RGZ64" s="148"/>
      <c r="RHA64" s="148"/>
      <c r="RHB64" s="148"/>
      <c r="RHC64" s="148"/>
      <c r="RHD64" s="148"/>
      <c r="RHE64" s="148"/>
      <c r="RHF64" s="148"/>
      <c r="RHG64" s="148"/>
      <c r="RHH64" s="148"/>
      <c r="RHI64" s="148"/>
      <c r="RHJ64" s="148"/>
      <c r="RHK64" s="148"/>
      <c r="RHL64" s="148"/>
      <c r="RHM64" s="148"/>
      <c r="RHN64" s="148"/>
      <c r="RHO64" s="148"/>
      <c r="RHP64" s="148"/>
      <c r="RHQ64" s="148"/>
      <c r="RHR64" s="148"/>
      <c r="RHS64" s="148"/>
      <c r="RHT64" s="148"/>
      <c r="RHU64" s="148"/>
      <c r="RHV64" s="148"/>
      <c r="RHW64" s="148"/>
      <c r="RHX64" s="148"/>
      <c r="RHY64" s="148"/>
      <c r="RHZ64" s="148"/>
      <c r="RIA64" s="148"/>
      <c r="RIB64" s="148"/>
      <c r="RIC64" s="148"/>
      <c r="RID64" s="148"/>
      <c r="RIE64" s="148"/>
      <c r="RIF64" s="148"/>
      <c r="RIG64" s="148"/>
      <c r="RIH64" s="148"/>
      <c r="RII64" s="148"/>
      <c r="RIJ64" s="148"/>
      <c r="RIK64" s="148"/>
      <c r="RIL64" s="148"/>
      <c r="RIM64" s="148"/>
      <c r="RIN64" s="148"/>
      <c r="RIO64" s="148"/>
      <c r="RIP64" s="148"/>
      <c r="RIQ64" s="148"/>
      <c r="RIR64" s="148"/>
      <c r="RIS64" s="148"/>
      <c r="RIT64" s="148"/>
      <c r="RIU64" s="148"/>
      <c r="RIV64" s="148"/>
      <c r="RIW64" s="148"/>
      <c r="RIX64" s="148"/>
      <c r="RIY64" s="148"/>
      <c r="RIZ64" s="148"/>
      <c r="RJA64" s="148"/>
      <c r="RJB64" s="148"/>
      <c r="RJC64" s="148"/>
      <c r="RJD64" s="148"/>
      <c r="RJE64" s="148"/>
      <c r="RJF64" s="148"/>
      <c r="RJG64" s="148"/>
      <c r="RJH64" s="148"/>
      <c r="RJI64" s="148"/>
      <c r="RJJ64" s="148"/>
      <c r="RJK64" s="148"/>
      <c r="RJL64" s="148"/>
      <c r="RJM64" s="148"/>
      <c r="RJN64" s="148"/>
      <c r="RJO64" s="148"/>
      <c r="RJP64" s="148"/>
      <c r="RJQ64" s="148"/>
      <c r="RJR64" s="148"/>
      <c r="RJS64" s="148"/>
      <c r="RJT64" s="148"/>
      <c r="RJU64" s="148"/>
      <c r="RJV64" s="148"/>
      <c r="RJW64" s="148"/>
      <c r="RJX64" s="148"/>
      <c r="RJY64" s="148"/>
      <c r="RJZ64" s="148"/>
      <c r="RKA64" s="148"/>
      <c r="RKB64" s="148"/>
      <c r="RKC64" s="148"/>
      <c r="RKD64" s="148"/>
      <c r="RKE64" s="148"/>
      <c r="RKF64" s="148"/>
      <c r="RKG64" s="148"/>
      <c r="RKH64" s="148"/>
      <c r="RKI64" s="148"/>
      <c r="RKJ64" s="148"/>
      <c r="RKK64" s="148"/>
      <c r="RKL64" s="148"/>
      <c r="RKM64" s="148"/>
      <c r="RKN64" s="148"/>
      <c r="RKO64" s="148"/>
      <c r="RKP64" s="148"/>
      <c r="RKQ64" s="148"/>
      <c r="RKR64" s="148"/>
      <c r="RKS64" s="148"/>
      <c r="RKT64" s="148"/>
      <c r="RKU64" s="148"/>
      <c r="RKV64" s="148"/>
      <c r="RKW64" s="148"/>
      <c r="RKX64" s="148"/>
      <c r="RKY64" s="148"/>
      <c r="RKZ64" s="148"/>
      <c r="RLA64" s="148"/>
      <c r="RLB64" s="148"/>
      <c r="RLC64" s="148"/>
      <c r="RLD64" s="148"/>
      <c r="RLE64" s="148"/>
      <c r="RLF64" s="148"/>
      <c r="RLG64" s="148"/>
      <c r="RLH64" s="148"/>
      <c r="RLI64" s="148"/>
      <c r="RLJ64" s="148"/>
      <c r="RLK64" s="148"/>
      <c r="RLL64" s="148"/>
      <c r="RLM64" s="148"/>
      <c r="RLN64" s="148"/>
      <c r="RLO64" s="148"/>
      <c r="RLP64" s="148"/>
      <c r="RLQ64" s="148"/>
      <c r="RLR64" s="148"/>
      <c r="RLS64" s="148"/>
      <c r="RLT64" s="148"/>
      <c r="RLU64" s="148"/>
      <c r="RLV64" s="148"/>
      <c r="RLW64" s="148"/>
      <c r="RLX64" s="148"/>
      <c r="RLY64" s="148"/>
      <c r="RLZ64" s="148"/>
      <c r="RMA64" s="148"/>
      <c r="RMB64" s="148"/>
      <c r="RMC64" s="148"/>
      <c r="RMD64" s="148"/>
      <c r="RME64" s="148"/>
      <c r="RMF64" s="148"/>
      <c r="RMG64" s="148"/>
      <c r="RMH64" s="148"/>
      <c r="RMI64" s="148"/>
      <c r="RMJ64" s="148"/>
      <c r="RMK64" s="148"/>
      <c r="RML64" s="148"/>
      <c r="RMM64" s="148"/>
      <c r="RMN64" s="148"/>
      <c r="RMO64" s="148"/>
      <c r="RMP64" s="148"/>
      <c r="RMQ64" s="148"/>
      <c r="RMR64" s="148"/>
      <c r="RMS64" s="148"/>
      <c r="RMT64" s="148"/>
      <c r="RMU64" s="148"/>
      <c r="RMV64" s="148"/>
      <c r="RMW64" s="148"/>
      <c r="RMX64" s="148"/>
      <c r="RMY64" s="148"/>
      <c r="RMZ64" s="148"/>
      <c r="RNA64" s="148"/>
      <c r="RNB64" s="148"/>
      <c r="RNC64" s="148"/>
      <c r="RND64" s="148"/>
      <c r="RNE64" s="148"/>
      <c r="RNF64" s="148"/>
      <c r="RNG64" s="148"/>
      <c r="RNH64" s="148"/>
      <c r="RNI64" s="148"/>
      <c r="RNJ64" s="148"/>
      <c r="RNK64" s="148"/>
      <c r="RNL64" s="148"/>
      <c r="RNM64" s="148"/>
      <c r="RNN64" s="148"/>
      <c r="RNO64" s="148"/>
      <c r="RNP64" s="148"/>
      <c r="RNQ64" s="148"/>
      <c r="RNR64" s="148"/>
      <c r="RNS64" s="148"/>
      <c r="RNT64" s="148"/>
      <c r="RNU64" s="148"/>
      <c r="RNV64" s="148"/>
      <c r="RNW64" s="148"/>
      <c r="RNX64" s="148"/>
      <c r="RNY64" s="148"/>
      <c r="RNZ64" s="148"/>
      <c r="ROA64" s="148"/>
      <c r="ROB64" s="148"/>
      <c r="ROC64" s="148"/>
      <c r="ROD64" s="148"/>
      <c r="ROE64" s="148"/>
      <c r="ROF64" s="148"/>
      <c r="ROG64" s="148"/>
      <c r="ROH64" s="148"/>
      <c r="ROI64" s="148"/>
      <c r="ROJ64" s="148"/>
      <c r="ROK64" s="148"/>
      <c r="ROL64" s="148"/>
      <c r="ROM64" s="148"/>
      <c r="RON64" s="148"/>
      <c r="ROO64" s="148"/>
      <c r="ROP64" s="148"/>
      <c r="ROQ64" s="148"/>
      <c r="ROR64" s="148"/>
      <c r="ROS64" s="148"/>
      <c r="ROT64" s="148"/>
      <c r="ROU64" s="148"/>
      <c r="ROV64" s="148"/>
      <c r="ROW64" s="148"/>
      <c r="ROX64" s="148"/>
      <c r="ROY64" s="148"/>
      <c r="ROZ64" s="148"/>
      <c r="RPA64" s="148"/>
      <c r="RPB64" s="148"/>
      <c r="RPC64" s="148"/>
      <c r="RPD64" s="148"/>
      <c r="RPE64" s="148"/>
      <c r="RPF64" s="148"/>
      <c r="RPG64" s="148"/>
      <c r="RPH64" s="148"/>
      <c r="RPI64" s="148"/>
      <c r="RPJ64" s="148"/>
      <c r="RPK64" s="148"/>
      <c r="RPL64" s="148"/>
      <c r="RPM64" s="148"/>
      <c r="RPN64" s="148"/>
      <c r="RPO64" s="148"/>
      <c r="RPP64" s="148"/>
      <c r="RPQ64" s="148"/>
      <c r="RPR64" s="148"/>
      <c r="RPS64" s="148"/>
      <c r="RPT64" s="148"/>
      <c r="RPU64" s="148"/>
      <c r="RPV64" s="148"/>
      <c r="RPW64" s="148"/>
      <c r="RPX64" s="148"/>
      <c r="RPY64" s="148"/>
      <c r="RPZ64" s="148"/>
      <c r="RQA64" s="148"/>
      <c r="RQB64" s="148"/>
      <c r="RQC64" s="148"/>
      <c r="RQD64" s="148"/>
      <c r="RQE64" s="148"/>
      <c r="RQF64" s="148"/>
      <c r="RQG64" s="148"/>
      <c r="RQH64" s="148"/>
      <c r="RQI64" s="148"/>
      <c r="RQJ64" s="148"/>
      <c r="RQK64" s="148"/>
      <c r="RQL64" s="148"/>
      <c r="RQM64" s="148"/>
      <c r="RQN64" s="148"/>
      <c r="RQO64" s="148"/>
      <c r="RQP64" s="148"/>
      <c r="RQQ64" s="148"/>
      <c r="RQR64" s="148"/>
      <c r="RQS64" s="148"/>
      <c r="RQT64" s="148"/>
      <c r="RQU64" s="148"/>
      <c r="RQV64" s="148"/>
      <c r="RQW64" s="148"/>
      <c r="RQX64" s="148"/>
      <c r="RQY64" s="148"/>
      <c r="RQZ64" s="148"/>
      <c r="RRA64" s="148"/>
      <c r="RRB64" s="148"/>
      <c r="RRC64" s="148"/>
      <c r="RRD64" s="148"/>
      <c r="RRE64" s="148"/>
      <c r="RRF64" s="148"/>
      <c r="RRG64" s="148"/>
      <c r="RRH64" s="148"/>
      <c r="RRI64" s="148"/>
      <c r="RRJ64" s="148"/>
      <c r="RRK64" s="148"/>
      <c r="RRL64" s="148"/>
      <c r="RRM64" s="148"/>
      <c r="RRN64" s="148"/>
      <c r="RRO64" s="148"/>
      <c r="RRP64" s="148"/>
      <c r="RRQ64" s="148"/>
      <c r="RRR64" s="148"/>
      <c r="RRS64" s="148"/>
      <c r="RRT64" s="148"/>
      <c r="RRU64" s="148"/>
      <c r="RRV64" s="148"/>
      <c r="RRW64" s="148"/>
      <c r="RRX64" s="148"/>
      <c r="RRY64" s="148"/>
      <c r="RRZ64" s="148"/>
      <c r="RSA64" s="148"/>
      <c r="RSB64" s="148"/>
      <c r="RSC64" s="148"/>
      <c r="RSD64" s="148"/>
      <c r="RSE64" s="148"/>
      <c r="RSF64" s="148"/>
      <c r="RSG64" s="148"/>
      <c r="RSH64" s="148"/>
      <c r="RSI64" s="148"/>
      <c r="RSJ64" s="148"/>
      <c r="RSK64" s="148"/>
      <c r="RSL64" s="148"/>
      <c r="RSM64" s="148"/>
      <c r="RSN64" s="148"/>
      <c r="RSO64" s="148"/>
      <c r="RSP64" s="148"/>
      <c r="RSQ64" s="148"/>
      <c r="RSR64" s="148"/>
      <c r="RSS64" s="148"/>
      <c r="RST64" s="148"/>
      <c r="RSU64" s="148"/>
      <c r="RSV64" s="148"/>
      <c r="RSW64" s="148"/>
      <c r="RSX64" s="148"/>
      <c r="RSY64" s="148"/>
      <c r="RSZ64" s="148"/>
      <c r="RTA64" s="148"/>
      <c r="RTB64" s="148"/>
      <c r="RTC64" s="148"/>
      <c r="RTD64" s="148"/>
      <c r="RTE64" s="148"/>
      <c r="RTF64" s="148"/>
      <c r="RTG64" s="148"/>
      <c r="RTH64" s="148"/>
      <c r="RTI64" s="148"/>
      <c r="RTJ64" s="148"/>
      <c r="RTK64" s="148"/>
      <c r="RTL64" s="148"/>
      <c r="RTM64" s="148"/>
      <c r="RTN64" s="148"/>
      <c r="RTO64" s="148"/>
      <c r="RTP64" s="148"/>
      <c r="RTQ64" s="148"/>
      <c r="RTR64" s="148"/>
      <c r="RTS64" s="148"/>
      <c r="RTT64" s="148"/>
      <c r="RTU64" s="148"/>
      <c r="RTV64" s="148"/>
      <c r="RTW64" s="148"/>
      <c r="RTX64" s="148"/>
      <c r="RTY64" s="148"/>
      <c r="RTZ64" s="148"/>
      <c r="RUA64" s="148"/>
      <c r="RUB64" s="148"/>
      <c r="RUC64" s="148"/>
      <c r="RUD64" s="148"/>
      <c r="RUE64" s="148"/>
      <c r="RUF64" s="148"/>
      <c r="RUG64" s="148"/>
      <c r="RUH64" s="148"/>
      <c r="RUI64" s="148"/>
      <c r="RUJ64" s="148"/>
      <c r="RUK64" s="148"/>
      <c r="RUL64" s="148"/>
      <c r="RUM64" s="148"/>
      <c r="RUN64" s="148"/>
      <c r="RUO64" s="148"/>
      <c r="RUP64" s="148"/>
      <c r="RUQ64" s="148"/>
      <c r="RUR64" s="148"/>
      <c r="RUS64" s="148"/>
      <c r="RUT64" s="148"/>
      <c r="RUU64" s="148"/>
      <c r="RUV64" s="148"/>
      <c r="RUW64" s="148"/>
      <c r="RUX64" s="148"/>
      <c r="RUY64" s="148"/>
      <c r="RUZ64" s="148"/>
      <c r="RVA64" s="148"/>
      <c r="RVB64" s="148"/>
      <c r="RVC64" s="148"/>
      <c r="RVD64" s="148"/>
      <c r="RVE64" s="148"/>
      <c r="RVF64" s="148"/>
      <c r="RVG64" s="148"/>
      <c r="RVH64" s="148"/>
      <c r="RVI64" s="148"/>
      <c r="RVJ64" s="148"/>
      <c r="RVK64" s="148"/>
      <c r="RVL64" s="148"/>
      <c r="RVM64" s="148"/>
      <c r="RVN64" s="148"/>
      <c r="RVO64" s="148"/>
      <c r="RVP64" s="148"/>
      <c r="RVQ64" s="148"/>
      <c r="RVR64" s="148"/>
      <c r="RVS64" s="148"/>
      <c r="RVT64" s="148"/>
      <c r="RVU64" s="148"/>
      <c r="RVV64" s="148"/>
      <c r="RVW64" s="148"/>
      <c r="RVX64" s="148"/>
      <c r="RVY64" s="148"/>
      <c r="RVZ64" s="148"/>
      <c r="RWA64" s="148"/>
      <c r="RWB64" s="148"/>
      <c r="RWC64" s="148"/>
      <c r="RWD64" s="148"/>
      <c r="RWE64" s="148"/>
      <c r="RWF64" s="148"/>
      <c r="RWG64" s="148"/>
      <c r="RWH64" s="148"/>
      <c r="RWI64" s="148"/>
      <c r="RWJ64" s="148"/>
      <c r="RWK64" s="148"/>
      <c r="RWL64" s="148"/>
      <c r="RWM64" s="148"/>
      <c r="RWN64" s="148"/>
      <c r="RWO64" s="148"/>
      <c r="RWP64" s="148"/>
      <c r="RWQ64" s="148"/>
      <c r="RWR64" s="148"/>
      <c r="RWS64" s="148"/>
      <c r="RWT64" s="148"/>
      <c r="RWU64" s="148"/>
      <c r="RWV64" s="148"/>
      <c r="RWW64" s="148"/>
      <c r="RWX64" s="148"/>
      <c r="RWY64" s="148"/>
      <c r="RWZ64" s="148"/>
      <c r="RXA64" s="148"/>
      <c r="RXB64" s="148"/>
      <c r="RXC64" s="148"/>
      <c r="RXD64" s="148"/>
      <c r="RXE64" s="148"/>
      <c r="RXF64" s="148"/>
      <c r="RXG64" s="148"/>
      <c r="RXH64" s="148"/>
      <c r="RXI64" s="148"/>
      <c r="RXJ64" s="148"/>
      <c r="RXK64" s="148"/>
      <c r="RXL64" s="148"/>
      <c r="RXM64" s="148"/>
      <c r="RXN64" s="148"/>
      <c r="RXO64" s="148"/>
      <c r="RXP64" s="148"/>
      <c r="RXQ64" s="148"/>
      <c r="RXR64" s="148"/>
      <c r="RXS64" s="148"/>
      <c r="RXT64" s="148"/>
      <c r="RXU64" s="148"/>
      <c r="RXV64" s="148"/>
      <c r="RXW64" s="148"/>
      <c r="RXX64" s="148"/>
      <c r="RXY64" s="148"/>
      <c r="RXZ64" s="148"/>
      <c r="RYA64" s="148"/>
      <c r="RYB64" s="148"/>
      <c r="RYC64" s="148"/>
      <c r="RYD64" s="148"/>
      <c r="RYE64" s="148"/>
      <c r="RYF64" s="148"/>
      <c r="RYG64" s="148"/>
      <c r="RYH64" s="148"/>
      <c r="RYI64" s="148"/>
      <c r="RYJ64" s="148"/>
      <c r="RYK64" s="148"/>
      <c r="RYL64" s="148"/>
      <c r="RYM64" s="148"/>
      <c r="RYN64" s="148"/>
      <c r="RYO64" s="148"/>
      <c r="RYP64" s="148"/>
      <c r="RYQ64" s="148"/>
      <c r="RYR64" s="148"/>
      <c r="RYS64" s="148"/>
      <c r="RYT64" s="148"/>
      <c r="RYU64" s="148"/>
      <c r="RYV64" s="148"/>
      <c r="RYW64" s="148"/>
      <c r="RYX64" s="148"/>
      <c r="RYY64" s="148"/>
      <c r="RYZ64" s="148"/>
      <c r="RZA64" s="148"/>
      <c r="RZB64" s="148"/>
      <c r="RZC64" s="148"/>
      <c r="RZD64" s="148"/>
      <c r="RZE64" s="148"/>
      <c r="RZF64" s="148"/>
      <c r="RZG64" s="148"/>
      <c r="RZH64" s="148"/>
      <c r="RZI64" s="148"/>
      <c r="RZJ64" s="148"/>
      <c r="RZK64" s="148"/>
      <c r="RZL64" s="148"/>
      <c r="RZM64" s="148"/>
      <c r="RZN64" s="148"/>
      <c r="RZO64" s="148"/>
      <c r="RZP64" s="148"/>
      <c r="RZQ64" s="148"/>
      <c r="RZR64" s="148"/>
      <c r="RZS64" s="148"/>
      <c r="RZT64" s="148"/>
      <c r="RZU64" s="148"/>
      <c r="RZV64" s="148"/>
      <c r="RZW64" s="148"/>
      <c r="RZX64" s="148"/>
      <c r="RZY64" s="148"/>
      <c r="RZZ64" s="148"/>
      <c r="SAA64" s="148"/>
      <c r="SAB64" s="148"/>
      <c r="SAC64" s="148"/>
      <c r="SAD64" s="148"/>
      <c r="SAE64" s="148"/>
      <c r="SAF64" s="148"/>
      <c r="SAG64" s="148"/>
      <c r="SAH64" s="148"/>
      <c r="SAI64" s="148"/>
      <c r="SAJ64" s="148"/>
      <c r="SAK64" s="148"/>
      <c r="SAL64" s="148"/>
      <c r="SAM64" s="148"/>
      <c r="SAN64" s="148"/>
      <c r="SAO64" s="148"/>
      <c r="SAP64" s="148"/>
      <c r="SAQ64" s="148"/>
      <c r="SAR64" s="148"/>
      <c r="SAS64" s="148"/>
      <c r="SAT64" s="148"/>
      <c r="SAU64" s="148"/>
      <c r="SAV64" s="148"/>
      <c r="SAW64" s="148"/>
      <c r="SAX64" s="148"/>
      <c r="SAY64" s="148"/>
      <c r="SAZ64" s="148"/>
      <c r="SBA64" s="148"/>
      <c r="SBB64" s="148"/>
      <c r="SBC64" s="148"/>
      <c r="SBD64" s="148"/>
      <c r="SBE64" s="148"/>
      <c r="SBF64" s="148"/>
      <c r="SBG64" s="148"/>
      <c r="SBH64" s="148"/>
      <c r="SBI64" s="148"/>
      <c r="SBJ64" s="148"/>
      <c r="SBK64" s="148"/>
      <c r="SBL64" s="148"/>
      <c r="SBM64" s="148"/>
      <c r="SBN64" s="148"/>
      <c r="SBO64" s="148"/>
      <c r="SBP64" s="148"/>
      <c r="SBQ64" s="148"/>
      <c r="SBR64" s="148"/>
      <c r="SBS64" s="148"/>
      <c r="SBT64" s="148"/>
      <c r="SBU64" s="148"/>
      <c r="SBV64" s="148"/>
      <c r="SBW64" s="148"/>
      <c r="SBX64" s="148"/>
      <c r="SBY64" s="148"/>
      <c r="SBZ64" s="148"/>
      <c r="SCA64" s="148"/>
      <c r="SCB64" s="148"/>
      <c r="SCC64" s="148"/>
      <c r="SCD64" s="148"/>
      <c r="SCE64" s="148"/>
      <c r="SCF64" s="148"/>
      <c r="SCG64" s="148"/>
      <c r="SCH64" s="148"/>
      <c r="SCI64" s="148"/>
      <c r="SCJ64" s="148"/>
      <c r="SCK64" s="148"/>
      <c r="SCL64" s="148"/>
      <c r="SCM64" s="148"/>
      <c r="SCN64" s="148"/>
      <c r="SCO64" s="148"/>
      <c r="SCP64" s="148"/>
      <c r="SCQ64" s="148"/>
      <c r="SCR64" s="148"/>
      <c r="SCS64" s="148"/>
      <c r="SCT64" s="148"/>
      <c r="SCU64" s="148"/>
      <c r="SCV64" s="148"/>
      <c r="SCW64" s="148"/>
      <c r="SCX64" s="148"/>
      <c r="SCY64" s="148"/>
      <c r="SCZ64" s="148"/>
      <c r="SDA64" s="148"/>
      <c r="SDB64" s="148"/>
      <c r="SDC64" s="148"/>
      <c r="SDD64" s="148"/>
      <c r="SDE64" s="148"/>
      <c r="SDF64" s="148"/>
      <c r="SDG64" s="148"/>
      <c r="SDH64" s="148"/>
      <c r="SDI64" s="148"/>
      <c r="SDJ64" s="148"/>
      <c r="SDK64" s="148"/>
      <c r="SDL64" s="148"/>
      <c r="SDM64" s="148"/>
      <c r="SDN64" s="148"/>
      <c r="SDO64" s="148"/>
      <c r="SDP64" s="148"/>
      <c r="SDQ64" s="148"/>
      <c r="SDR64" s="148"/>
      <c r="SDS64" s="148"/>
      <c r="SDT64" s="148"/>
      <c r="SDU64" s="148"/>
      <c r="SDV64" s="148"/>
      <c r="SDW64" s="148"/>
      <c r="SDX64" s="148"/>
      <c r="SDY64" s="148"/>
      <c r="SDZ64" s="148"/>
      <c r="SEA64" s="148"/>
      <c r="SEB64" s="148"/>
      <c r="SEC64" s="148"/>
      <c r="SED64" s="148"/>
      <c r="SEE64" s="148"/>
      <c r="SEF64" s="148"/>
      <c r="SEG64" s="148"/>
      <c r="SEH64" s="148"/>
      <c r="SEI64" s="148"/>
      <c r="SEJ64" s="148"/>
      <c r="SEK64" s="148"/>
      <c r="SEL64" s="148"/>
      <c r="SEM64" s="148"/>
      <c r="SEN64" s="148"/>
      <c r="SEO64" s="148"/>
      <c r="SEP64" s="148"/>
      <c r="SEQ64" s="148"/>
      <c r="SER64" s="148"/>
      <c r="SES64" s="148"/>
      <c r="SET64" s="148"/>
      <c r="SEU64" s="148"/>
      <c r="SEV64" s="148"/>
      <c r="SEW64" s="148"/>
      <c r="SEX64" s="148"/>
      <c r="SEY64" s="148"/>
      <c r="SEZ64" s="148"/>
      <c r="SFA64" s="148"/>
      <c r="SFB64" s="148"/>
      <c r="SFC64" s="148"/>
      <c r="SFD64" s="148"/>
      <c r="SFE64" s="148"/>
      <c r="SFF64" s="148"/>
      <c r="SFG64" s="148"/>
      <c r="SFH64" s="148"/>
      <c r="SFI64" s="148"/>
      <c r="SFJ64" s="148"/>
      <c r="SFK64" s="148"/>
      <c r="SFL64" s="148"/>
      <c r="SFM64" s="148"/>
      <c r="SFN64" s="148"/>
      <c r="SFO64" s="148"/>
      <c r="SFP64" s="148"/>
      <c r="SFQ64" s="148"/>
      <c r="SFR64" s="148"/>
      <c r="SFS64" s="148"/>
      <c r="SFT64" s="148"/>
      <c r="SFU64" s="148"/>
      <c r="SFV64" s="148"/>
      <c r="SFW64" s="148"/>
      <c r="SFX64" s="148"/>
      <c r="SFY64" s="148"/>
      <c r="SFZ64" s="148"/>
      <c r="SGA64" s="148"/>
      <c r="SGB64" s="148"/>
      <c r="SGC64" s="148"/>
      <c r="SGD64" s="148"/>
      <c r="SGE64" s="148"/>
      <c r="SGF64" s="148"/>
      <c r="SGG64" s="148"/>
      <c r="SGH64" s="148"/>
      <c r="SGI64" s="148"/>
      <c r="SGJ64" s="148"/>
      <c r="SGK64" s="148"/>
      <c r="SGL64" s="148"/>
      <c r="SGM64" s="148"/>
      <c r="SGN64" s="148"/>
      <c r="SGO64" s="148"/>
      <c r="SGP64" s="148"/>
      <c r="SGQ64" s="148"/>
      <c r="SGR64" s="148"/>
      <c r="SGS64" s="148"/>
      <c r="SGT64" s="148"/>
      <c r="SGU64" s="148"/>
      <c r="SGV64" s="148"/>
      <c r="SGW64" s="148"/>
      <c r="SGX64" s="148"/>
      <c r="SGY64" s="148"/>
      <c r="SGZ64" s="148"/>
      <c r="SHA64" s="148"/>
      <c r="SHB64" s="148"/>
      <c r="SHC64" s="148"/>
      <c r="SHD64" s="148"/>
      <c r="SHE64" s="148"/>
      <c r="SHF64" s="148"/>
      <c r="SHG64" s="148"/>
      <c r="SHH64" s="148"/>
      <c r="SHI64" s="148"/>
      <c r="SHJ64" s="148"/>
      <c r="SHK64" s="148"/>
      <c r="SHL64" s="148"/>
      <c r="SHM64" s="148"/>
      <c r="SHN64" s="148"/>
      <c r="SHO64" s="148"/>
      <c r="SHP64" s="148"/>
      <c r="SHQ64" s="148"/>
      <c r="SHR64" s="148"/>
      <c r="SHS64" s="148"/>
      <c r="SHT64" s="148"/>
      <c r="SHU64" s="148"/>
      <c r="SHV64" s="148"/>
      <c r="SHW64" s="148"/>
      <c r="SHX64" s="148"/>
      <c r="SHY64" s="148"/>
      <c r="SHZ64" s="148"/>
      <c r="SIA64" s="148"/>
      <c r="SIB64" s="148"/>
      <c r="SIC64" s="148"/>
      <c r="SID64" s="148"/>
      <c r="SIE64" s="148"/>
      <c r="SIF64" s="148"/>
      <c r="SIG64" s="148"/>
      <c r="SIH64" s="148"/>
      <c r="SII64" s="148"/>
      <c r="SIJ64" s="148"/>
      <c r="SIK64" s="148"/>
      <c r="SIL64" s="148"/>
      <c r="SIM64" s="148"/>
      <c r="SIN64" s="148"/>
      <c r="SIO64" s="148"/>
      <c r="SIP64" s="148"/>
      <c r="SIQ64" s="148"/>
      <c r="SIR64" s="148"/>
      <c r="SIS64" s="148"/>
      <c r="SIT64" s="148"/>
      <c r="SIU64" s="148"/>
      <c r="SIV64" s="148"/>
      <c r="SIW64" s="148"/>
      <c r="SIX64" s="148"/>
      <c r="SIY64" s="148"/>
      <c r="SIZ64" s="148"/>
      <c r="SJA64" s="148"/>
      <c r="SJB64" s="148"/>
      <c r="SJC64" s="148"/>
      <c r="SJD64" s="148"/>
      <c r="SJE64" s="148"/>
      <c r="SJF64" s="148"/>
      <c r="SJG64" s="148"/>
      <c r="SJH64" s="148"/>
      <c r="SJI64" s="148"/>
      <c r="SJJ64" s="148"/>
      <c r="SJK64" s="148"/>
      <c r="SJL64" s="148"/>
      <c r="SJM64" s="148"/>
      <c r="SJN64" s="148"/>
      <c r="SJO64" s="148"/>
      <c r="SJP64" s="148"/>
      <c r="SJQ64" s="148"/>
      <c r="SJR64" s="148"/>
      <c r="SJS64" s="148"/>
      <c r="SJT64" s="148"/>
      <c r="SJU64" s="148"/>
      <c r="SJV64" s="148"/>
      <c r="SJW64" s="148"/>
      <c r="SJX64" s="148"/>
      <c r="SJY64" s="148"/>
      <c r="SJZ64" s="148"/>
      <c r="SKA64" s="148"/>
      <c r="SKB64" s="148"/>
      <c r="SKC64" s="148"/>
      <c r="SKD64" s="148"/>
      <c r="SKE64" s="148"/>
      <c r="SKF64" s="148"/>
      <c r="SKG64" s="148"/>
      <c r="SKH64" s="148"/>
      <c r="SKI64" s="148"/>
      <c r="SKJ64" s="148"/>
      <c r="SKK64" s="148"/>
      <c r="SKL64" s="148"/>
      <c r="SKM64" s="148"/>
      <c r="SKN64" s="148"/>
      <c r="SKO64" s="148"/>
      <c r="SKP64" s="148"/>
      <c r="SKQ64" s="148"/>
      <c r="SKR64" s="148"/>
      <c r="SKS64" s="148"/>
      <c r="SKT64" s="148"/>
      <c r="SKU64" s="148"/>
      <c r="SKV64" s="148"/>
      <c r="SKW64" s="148"/>
      <c r="SKX64" s="148"/>
      <c r="SKY64" s="148"/>
      <c r="SKZ64" s="148"/>
      <c r="SLA64" s="148"/>
      <c r="SLB64" s="148"/>
      <c r="SLC64" s="148"/>
      <c r="SLD64" s="148"/>
      <c r="SLE64" s="148"/>
      <c r="SLF64" s="148"/>
      <c r="SLG64" s="148"/>
      <c r="SLH64" s="148"/>
      <c r="SLI64" s="148"/>
      <c r="SLJ64" s="148"/>
      <c r="SLK64" s="148"/>
      <c r="SLL64" s="148"/>
      <c r="SLM64" s="148"/>
      <c r="SLN64" s="148"/>
      <c r="SLO64" s="148"/>
      <c r="SLP64" s="148"/>
      <c r="SLQ64" s="148"/>
      <c r="SLR64" s="148"/>
      <c r="SLS64" s="148"/>
      <c r="SLT64" s="148"/>
      <c r="SLU64" s="148"/>
      <c r="SLV64" s="148"/>
      <c r="SLW64" s="148"/>
      <c r="SLX64" s="148"/>
      <c r="SLY64" s="148"/>
      <c r="SLZ64" s="148"/>
      <c r="SMA64" s="148"/>
      <c r="SMB64" s="148"/>
      <c r="SMC64" s="148"/>
      <c r="SMD64" s="148"/>
      <c r="SME64" s="148"/>
      <c r="SMF64" s="148"/>
      <c r="SMG64" s="148"/>
      <c r="SMH64" s="148"/>
      <c r="SMI64" s="148"/>
      <c r="SMJ64" s="148"/>
      <c r="SMK64" s="148"/>
      <c r="SML64" s="148"/>
      <c r="SMM64" s="148"/>
      <c r="SMN64" s="148"/>
      <c r="SMO64" s="148"/>
      <c r="SMP64" s="148"/>
      <c r="SMQ64" s="148"/>
      <c r="SMR64" s="148"/>
      <c r="SMS64" s="148"/>
      <c r="SMT64" s="148"/>
      <c r="SMU64" s="148"/>
      <c r="SMV64" s="148"/>
      <c r="SMW64" s="148"/>
      <c r="SMX64" s="148"/>
      <c r="SMY64" s="148"/>
      <c r="SMZ64" s="148"/>
      <c r="SNA64" s="148"/>
      <c r="SNB64" s="148"/>
      <c r="SNC64" s="148"/>
      <c r="SND64" s="148"/>
      <c r="SNE64" s="148"/>
      <c r="SNF64" s="148"/>
      <c r="SNG64" s="148"/>
      <c r="SNH64" s="148"/>
      <c r="SNI64" s="148"/>
      <c r="SNJ64" s="148"/>
      <c r="SNK64" s="148"/>
      <c r="SNL64" s="148"/>
      <c r="SNM64" s="148"/>
      <c r="SNN64" s="148"/>
      <c r="SNO64" s="148"/>
      <c r="SNP64" s="148"/>
      <c r="SNQ64" s="148"/>
      <c r="SNR64" s="148"/>
      <c r="SNS64" s="148"/>
      <c r="SNT64" s="148"/>
      <c r="SNU64" s="148"/>
      <c r="SNV64" s="148"/>
      <c r="SNW64" s="148"/>
      <c r="SNX64" s="148"/>
      <c r="SNY64" s="148"/>
      <c r="SNZ64" s="148"/>
      <c r="SOA64" s="148"/>
      <c r="SOB64" s="148"/>
      <c r="SOC64" s="148"/>
      <c r="SOD64" s="148"/>
      <c r="SOE64" s="148"/>
      <c r="SOF64" s="148"/>
      <c r="SOG64" s="148"/>
      <c r="SOH64" s="148"/>
      <c r="SOI64" s="148"/>
      <c r="SOJ64" s="148"/>
      <c r="SOK64" s="148"/>
      <c r="SOL64" s="148"/>
      <c r="SOM64" s="148"/>
      <c r="SON64" s="148"/>
      <c r="SOO64" s="148"/>
      <c r="SOP64" s="148"/>
      <c r="SOQ64" s="148"/>
      <c r="SOR64" s="148"/>
      <c r="SOS64" s="148"/>
      <c r="SOT64" s="148"/>
      <c r="SOU64" s="148"/>
      <c r="SOV64" s="148"/>
      <c r="SOW64" s="148"/>
      <c r="SOX64" s="148"/>
      <c r="SOY64" s="148"/>
      <c r="SOZ64" s="148"/>
      <c r="SPA64" s="148"/>
      <c r="SPB64" s="148"/>
      <c r="SPC64" s="148"/>
      <c r="SPD64" s="148"/>
      <c r="SPE64" s="148"/>
      <c r="SPF64" s="148"/>
      <c r="SPG64" s="148"/>
      <c r="SPH64" s="148"/>
      <c r="SPI64" s="148"/>
      <c r="SPJ64" s="148"/>
      <c r="SPK64" s="148"/>
      <c r="SPL64" s="148"/>
      <c r="SPM64" s="148"/>
      <c r="SPN64" s="148"/>
      <c r="SPO64" s="148"/>
      <c r="SPP64" s="148"/>
      <c r="SPQ64" s="148"/>
      <c r="SPR64" s="148"/>
      <c r="SPS64" s="148"/>
      <c r="SPT64" s="148"/>
      <c r="SPU64" s="148"/>
      <c r="SPV64" s="148"/>
      <c r="SPW64" s="148"/>
      <c r="SPX64" s="148"/>
      <c r="SPY64" s="148"/>
      <c r="SPZ64" s="148"/>
      <c r="SQA64" s="148"/>
      <c r="SQB64" s="148"/>
      <c r="SQC64" s="148"/>
      <c r="SQD64" s="148"/>
      <c r="SQE64" s="148"/>
      <c r="SQF64" s="148"/>
      <c r="SQG64" s="148"/>
      <c r="SQH64" s="148"/>
      <c r="SQI64" s="148"/>
      <c r="SQJ64" s="148"/>
      <c r="SQK64" s="148"/>
      <c r="SQL64" s="148"/>
      <c r="SQM64" s="148"/>
      <c r="SQN64" s="148"/>
      <c r="SQO64" s="148"/>
      <c r="SQP64" s="148"/>
      <c r="SQQ64" s="148"/>
      <c r="SQR64" s="148"/>
      <c r="SQS64" s="148"/>
      <c r="SQT64" s="148"/>
      <c r="SQU64" s="148"/>
      <c r="SQV64" s="148"/>
      <c r="SQW64" s="148"/>
      <c r="SQX64" s="148"/>
      <c r="SQY64" s="148"/>
      <c r="SQZ64" s="148"/>
      <c r="SRA64" s="148"/>
      <c r="SRB64" s="148"/>
      <c r="SRC64" s="148"/>
      <c r="SRD64" s="148"/>
      <c r="SRE64" s="148"/>
      <c r="SRF64" s="148"/>
      <c r="SRG64" s="148"/>
      <c r="SRH64" s="148"/>
      <c r="SRI64" s="148"/>
      <c r="SRJ64" s="148"/>
      <c r="SRK64" s="148"/>
      <c r="SRL64" s="148"/>
      <c r="SRM64" s="148"/>
      <c r="SRN64" s="148"/>
      <c r="SRO64" s="148"/>
      <c r="SRP64" s="148"/>
      <c r="SRQ64" s="148"/>
      <c r="SRR64" s="148"/>
      <c r="SRS64" s="148"/>
      <c r="SRT64" s="148"/>
      <c r="SRU64" s="148"/>
      <c r="SRV64" s="148"/>
      <c r="SRW64" s="148"/>
      <c r="SRX64" s="148"/>
      <c r="SRY64" s="148"/>
      <c r="SRZ64" s="148"/>
      <c r="SSA64" s="148"/>
      <c r="SSB64" s="148"/>
      <c r="SSC64" s="148"/>
      <c r="SSD64" s="148"/>
      <c r="SSE64" s="148"/>
      <c r="SSF64" s="148"/>
      <c r="SSG64" s="148"/>
      <c r="SSH64" s="148"/>
      <c r="SSI64" s="148"/>
      <c r="SSJ64" s="148"/>
      <c r="SSK64" s="148"/>
      <c r="SSL64" s="148"/>
      <c r="SSM64" s="148"/>
      <c r="SSN64" s="148"/>
      <c r="SSO64" s="148"/>
      <c r="SSP64" s="148"/>
      <c r="SSQ64" s="148"/>
      <c r="SSR64" s="148"/>
      <c r="SSS64" s="148"/>
      <c r="SST64" s="148"/>
      <c r="SSU64" s="148"/>
      <c r="SSV64" s="148"/>
      <c r="SSW64" s="148"/>
      <c r="SSX64" s="148"/>
      <c r="SSY64" s="148"/>
      <c r="SSZ64" s="148"/>
      <c r="STA64" s="148"/>
      <c r="STB64" s="148"/>
      <c r="STC64" s="148"/>
      <c r="STD64" s="148"/>
      <c r="STE64" s="148"/>
      <c r="STF64" s="148"/>
      <c r="STG64" s="148"/>
      <c r="STH64" s="148"/>
      <c r="STI64" s="148"/>
      <c r="STJ64" s="148"/>
      <c r="STK64" s="148"/>
      <c r="STL64" s="148"/>
      <c r="STM64" s="148"/>
      <c r="STN64" s="148"/>
      <c r="STO64" s="148"/>
      <c r="STP64" s="148"/>
      <c r="STQ64" s="148"/>
      <c r="STR64" s="148"/>
      <c r="STS64" s="148"/>
      <c r="STT64" s="148"/>
      <c r="STU64" s="148"/>
      <c r="STV64" s="148"/>
      <c r="STW64" s="148"/>
      <c r="STX64" s="148"/>
      <c r="STY64" s="148"/>
      <c r="STZ64" s="148"/>
      <c r="SUA64" s="148"/>
      <c r="SUB64" s="148"/>
      <c r="SUC64" s="148"/>
      <c r="SUD64" s="148"/>
      <c r="SUE64" s="148"/>
      <c r="SUF64" s="148"/>
      <c r="SUG64" s="148"/>
      <c r="SUH64" s="148"/>
      <c r="SUI64" s="148"/>
      <c r="SUJ64" s="148"/>
      <c r="SUK64" s="148"/>
      <c r="SUL64" s="148"/>
      <c r="SUM64" s="148"/>
      <c r="SUN64" s="148"/>
      <c r="SUO64" s="148"/>
      <c r="SUP64" s="148"/>
      <c r="SUQ64" s="148"/>
      <c r="SUR64" s="148"/>
      <c r="SUS64" s="148"/>
      <c r="SUT64" s="148"/>
      <c r="SUU64" s="148"/>
      <c r="SUV64" s="148"/>
      <c r="SUW64" s="148"/>
      <c r="SUX64" s="148"/>
      <c r="SUY64" s="148"/>
      <c r="SUZ64" s="148"/>
      <c r="SVA64" s="148"/>
      <c r="SVB64" s="148"/>
      <c r="SVC64" s="148"/>
      <c r="SVD64" s="148"/>
      <c r="SVE64" s="148"/>
      <c r="SVF64" s="148"/>
      <c r="SVG64" s="148"/>
      <c r="SVH64" s="148"/>
      <c r="SVI64" s="148"/>
      <c r="SVJ64" s="148"/>
      <c r="SVK64" s="148"/>
      <c r="SVL64" s="148"/>
      <c r="SVM64" s="148"/>
      <c r="SVN64" s="148"/>
      <c r="SVO64" s="148"/>
      <c r="SVP64" s="148"/>
      <c r="SVQ64" s="148"/>
      <c r="SVR64" s="148"/>
      <c r="SVS64" s="148"/>
      <c r="SVT64" s="148"/>
      <c r="SVU64" s="148"/>
      <c r="SVV64" s="148"/>
      <c r="SVW64" s="148"/>
      <c r="SVX64" s="148"/>
      <c r="SVY64" s="148"/>
      <c r="SVZ64" s="148"/>
      <c r="SWA64" s="148"/>
      <c r="SWB64" s="148"/>
      <c r="SWC64" s="148"/>
      <c r="SWD64" s="148"/>
      <c r="SWE64" s="148"/>
      <c r="SWF64" s="148"/>
      <c r="SWG64" s="148"/>
      <c r="SWH64" s="148"/>
      <c r="SWI64" s="148"/>
      <c r="SWJ64" s="148"/>
      <c r="SWK64" s="148"/>
      <c r="SWL64" s="148"/>
      <c r="SWM64" s="148"/>
      <c r="SWN64" s="148"/>
      <c r="SWO64" s="148"/>
      <c r="SWP64" s="148"/>
      <c r="SWQ64" s="148"/>
      <c r="SWR64" s="148"/>
      <c r="SWS64" s="148"/>
      <c r="SWT64" s="148"/>
      <c r="SWU64" s="148"/>
      <c r="SWV64" s="148"/>
      <c r="SWW64" s="148"/>
      <c r="SWX64" s="148"/>
      <c r="SWY64" s="148"/>
      <c r="SWZ64" s="148"/>
      <c r="SXA64" s="148"/>
      <c r="SXB64" s="148"/>
      <c r="SXC64" s="148"/>
      <c r="SXD64" s="148"/>
      <c r="SXE64" s="148"/>
      <c r="SXF64" s="148"/>
      <c r="SXG64" s="148"/>
      <c r="SXH64" s="148"/>
      <c r="SXI64" s="148"/>
      <c r="SXJ64" s="148"/>
      <c r="SXK64" s="148"/>
      <c r="SXL64" s="148"/>
      <c r="SXM64" s="148"/>
      <c r="SXN64" s="148"/>
      <c r="SXO64" s="148"/>
      <c r="SXP64" s="148"/>
      <c r="SXQ64" s="148"/>
      <c r="SXR64" s="148"/>
      <c r="SXS64" s="148"/>
      <c r="SXT64" s="148"/>
      <c r="SXU64" s="148"/>
      <c r="SXV64" s="148"/>
      <c r="SXW64" s="148"/>
      <c r="SXX64" s="148"/>
      <c r="SXY64" s="148"/>
      <c r="SXZ64" s="148"/>
      <c r="SYA64" s="148"/>
      <c r="SYB64" s="148"/>
      <c r="SYC64" s="148"/>
      <c r="SYD64" s="148"/>
      <c r="SYE64" s="148"/>
      <c r="SYF64" s="148"/>
      <c r="SYG64" s="148"/>
      <c r="SYH64" s="148"/>
      <c r="SYI64" s="148"/>
      <c r="SYJ64" s="148"/>
      <c r="SYK64" s="148"/>
      <c r="SYL64" s="148"/>
      <c r="SYM64" s="148"/>
      <c r="SYN64" s="148"/>
      <c r="SYO64" s="148"/>
      <c r="SYP64" s="148"/>
      <c r="SYQ64" s="148"/>
      <c r="SYR64" s="148"/>
      <c r="SYS64" s="148"/>
      <c r="SYT64" s="148"/>
      <c r="SYU64" s="148"/>
      <c r="SYV64" s="148"/>
      <c r="SYW64" s="148"/>
      <c r="SYX64" s="148"/>
      <c r="SYY64" s="148"/>
      <c r="SYZ64" s="148"/>
      <c r="SZA64" s="148"/>
      <c r="SZB64" s="148"/>
      <c r="SZC64" s="148"/>
      <c r="SZD64" s="148"/>
      <c r="SZE64" s="148"/>
      <c r="SZF64" s="148"/>
      <c r="SZG64" s="148"/>
      <c r="SZH64" s="148"/>
      <c r="SZI64" s="148"/>
      <c r="SZJ64" s="148"/>
      <c r="SZK64" s="148"/>
      <c r="SZL64" s="148"/>
      <c r="SZM64" s="148"/>
      <c r="SZN64" s="148"/>
      <c r="SZO64" s="148"/>
      <c r="SZP64" s="148"/>
      <c r="SZQ64" s="148"/>
      <c r="SZR64" s="148"/>
      <c r="SZS64" s="148"/>
      <c r="SZT64" s="148"/>
      <c r="SZU64" s="148"/>
      <c r="SZV64" s="148"/>
      <c r="SZW64" s="148"/>
      <c r="SZX64" s="148"/>
      <c r="SZY64" s="148"/>
      <c r="SZZ64" s="148"/>
      <c r="TAA64" s="148"/>
      <c r="TAB64" s="148"/>
      <c r="TAC64" s="148"/>
      <c r="TAD64" s="148"/>
      <c r="TAE64" s="148"/>
      <c r="TAF64" s="148"/>
      <c r="TAG64" s="148"/>
      <c r="TAH64" s="148"/>
      <c r="TAI64" s="148"/>
      <c r="TAJ64" s="148"/>
      <c r="TAK64" s="148"/>
      <c r="TAL64" s="148"/>
      <c r="TAM64" s="148"/>
      <c r="TAN64" s="148"/>
      <c r="TAO64" s="148"/>
      <c r="TAP64" s="148"/>
      <c r="TAQ64" s="148"/>
      <c r="TAR64" s="148"/>
      <c r="TAS64" s="148"/>
      <c r="TAT64" s="148"/>
      <c r="TAU64" s="148"/>
      <c r="TAV64" s="148"/>
      <c r="TAW64" s="148"/>
      <c r="TAX64" s="148"/>
      <c r="TAY64" s="148"/>
      <c r="TAZ64" s="148"/>
      <c r="TBA64" s="148"/>
      <c r="TBB64" s="148"/>
      <c r="TBC64" s="148"/>
      <c r="TBD64" s="148"/>
      <c r="TBE64" s="148"/>
      <c r="TBF64" s="148"/>
      <c r="TBG64" s="148"/>
      <c r="TBH64" s="148"/>
      <c r="TBI64" s="148"/>
      <c r="TBJ64" s="148"/>
      <c r="TBK64" s="148"/>
      <c r="TBL64" s="148"/>
      <c r="TBM64" s="148"/>
      <c r="TBN64" s="148"/>
      <c r="TBO64" s="148"/>
      <c r="TBP64" s="148"/>
      <c r="TBQ64" s="148"/>
      <c r="TBR64" s="148"/>
      <c r="TBS64" s="148"/>
      <c r="TBT64" s="148"/>
      <c r="TBU64" s="148"/>
      <c r="TBV64" s="148"/>
      <c r="TBW64" s="148"/>
      <c r="TBX64" s="148"/>
      <c r="TBY64" s="148"/>
      <c r="TBZ64" s="148"/>
      <c r="TCA64" s="148"/>
      <c r="TCB64" s="148"/>
      <c r="TCC64" s="148"/>
      <c r="TCD64" s="148"/>
      <c r="TCE64" s="148"/>
      <c r="TCF64" s="148"/>
      <c r="TCG64" s="148"/>
      <c r="TCH64" s="148"/>
      <c r="TCI64" s="148"/>
      <c r="TCJ64" s="148"/>
      <c r="TCK64" s="148"/>
      <c r="TCL64" s="148"/>
      <c r="TCM64" s="148"/>
      <c r="TCN64" s="148"/>
      <c r="TCO64" s="148"/>
      <c r="TCP64" s="148"/>
      <c r="TCQ64" s="148"/>
      <c r="TCR64" s="148"/>
      <c r="TCS64" s="148"/>
      <c r="TCT64" s="148"/>
      <c r="TCU64" s="148"/>
      <c r="TCV64" s="148"/>
      <c r="TCW64" s="148"/>
      <c r="TCX64" s="148"/>
      <c r="TCY64" s="148"/>
      <c r="TCZ64" s="148"/>
      <c r="TDA64" s="148"/>
      <c r="TDB64" s="148"/>
      <c r="TDC64" s="148"/>
      <c r="TDD64" s="148"/>
      <c r="TDE64" s="148"/>
      <c r="TDF64" s="148"/>
      <c r="TDG64" s="148"/>
      <c r="TDH64" s="148"/>
      <c r="TDI64" s="148"/>
      <c r="TDJ64" s="148"/>
      <c r="TDK64" s="148"/>
      <c r="TDL64" s="148"/>
      <c r="TDM64" s="148"/>
      <c r="TDN64" s="148"/>
      <c r="TDO64" s="148"/>
      <c r="TDP64" s="148"/>
      <c r="TDQ64" s="148"/>
      <c r="TDR64" s="148"/>
      <c r="TDS64" s="148"/>
      <c r="TDT64" s="148"/>
      <c r="TDU64" s="148"/>
      <c r="TDV64" s="148"/>
      <c r="TDW64" s="148"/>
      <c r="TDX64" s="148"/>
      <c r="TDY64" s="148"/>
      <c r="TDZ64" s="148"/>
      <c r="TEA64" s="148"/>
      <c r="TEB64" s="148"/>
      <c r="TEC64" s="148"/>
      <c r="TED64" s="148"/>
      <c r="TEE64" s="148"/>
      <c r="TEF64" s="148"/>
      <c r="TEG64" s="148"/>
      <c r="TEH64" s="148"/>
      <c r="TEI64" s="148"/>
      <c r="TEJ64" s="148"/>
      <c r="TEK64" s="148"/>
      <c r="TEL64" s="148"/>
      <c r="TEM64" s="148"/>
      <c r="TEN64" s="148"/>
      <c r="TEO64" s="148"/>
      <c r="TEP64" s="148"/>
      <c r="TEQ64" s="148"/>
      <c r="TER64" s="148"/>
      <c r="TES64" s="148"/>
      <c r="TET64" s="148"/>
      <c r="TEU64" s="148"/>
      <c r="TEV64" s="148"/>
      <c r="TEW64" s="148"/>
      <c r="TEX64" s="148"/>
      <c r="TEY64" s="148"/>
      <c r="TEZ64" s="148"/>
      <c r="TFA64" s="148"/>
      <c r="TFB64" s="148"/>
      <c r="TFC64" s="148"/>
      <c r="TFD64" s="148"/>
      <c r="TFE64" s="148"/>
      <c r="TFF64" s="148"/>
      <c r="TFG64" s="148"/>
      <c r="TFH64" s="148"/>
      <c r="TFI64" s="148"/>
      <c r="TFJ64" s="148"/>
      <c r="TFK64" s="148"/>
      <c r="TFL64" s="148"/>
      <c r="TFM64" s="148"/>
      <c r="TFN64" s="148"/>
      <c r="TFO64" s="148"/>
      <c r="TFP64" s="148"/>
      <c r="TFQ64" s="148"/>
      <c r="TFR64" s="148"/>
      <c r="TFS64" s="148"/>
      <c r="TFT64" s="148"/>
      <c r="TFU64" s="148"/>
      <c r="TFV64" s="148"/>
      <c r="TFW64" s="148"/>
      <c r="TFX64" s="148"/>
      <c r="TFY64" s="148"/>
      <c r="TFZ64" s="148"/>
      <c r="TGA64" s="148"/>
      <c r="TGB64" s="148"/>
      <c r="TGC64" s="148"/>
      <c r="TGD64" s="148"/>
      <c r="TGE64" s="148"/>
      <c r="TGF64" s="148"/>
      <c r="TGG64" s="148"/>
      <c r="TGH64" s="148"/>
      <c r="TGI64" s="148"/>
      <c r="TGJ64" s="148"/>
      <c r="TGK64" s="148"/>
      <c r="TGL64" s="148"/>
      <c r="TGM64" s="148"/>
      <c r="TGN64" s="148"/>
      <c r="TGO64" s="148"/>
      <c r="TGP64" s="148"/>
      <c r="TGQ64" s="148"/>
      <c r="TGR64" s="148"/>
      <c r="TGS64" s="148"/>
      <c r="TGT64" s="148"/>
      <c r="TGU64" s="148"/>
      <c r="TGV64" s="148"/>
      <c r="TGW64" s="148"/>
      <c r="TGX64" s="148"/>
      <c r="TGY64" s="148"/>
      <c r="TGZ64" s="148"/>
      <c r="THA64" s="148"/>
      <c r="THB64" s="148"/>
      <c r="THC64" s="148"/>
      <c r="THD64" s="148"/>
      <c r="THE64" s="148"/>
      <c r="THF64" s="148"/>
      <c r="THG64" s="148"/>
      <c r="THH64" s="148"/>
      <c r="THI64" s="148"/>
      <c r="THJ64" s="148"/>
      <c r="THK64" s="148"/>
      <c r="THL64" s="148"/>
      <c r="THM64" s="148"/>
      <c r="THN64" s="148"/>
      <c r="THO64" s="148"/>
      <c r="THP64" s="148"/>
      <c r="THQ64" s="148"/>
      <c r="THR64" s="148"/>
      <c r="THS64" s="148"/>
      <c r="THT64" s="148"/>
      <c r="THU64" s="148"/>
      <c r="THV64" s="148"/>
      <c r="THW64" s="148"/>
      <c r="THX64" s="148"/>
      <c r="THY64" s="148"/>
      <c r="THZ64" s="148"/>
      <c r="TIA64" s="148"/>
      <c r="TIB64" s="148"/>
      <c r="TIC64" s="148"/>
      <c r="TID64" s="148"/>
      <c r="TIE64" s="148"/>
      <c r="TIF64" s="148"/>
      <c r="TIG64" s="148"/>
      <c r="TIH64" s="148"/>
      <c r="TII64" s="148"/>
      <c r="TIJ64" s="148"/>
      <c r="TIK64" s="148"/>
      <c r="TIL64" s="148"/>
      <c r="TIM64" s="148"/>
      <c r="TIN64" s="148"/>
      <c r="TIO64" s="148"/>
      <c r="TIP64" s="148"/>
      <c r="TIQ64" s="148"/>
      <c r="TIR64" s="148"/>
      <c r="TIS64" s="148"/>
      <c r="TIT64" s="148"/>
      <c r="TIU64" s="148"/>
      <c r="TIV64" s="148"/>
      <c r="TIW64" s="148"/>
      <c r="TIX64" s="148"/>
      <c r="TIY64" s="148"/>
      <c r="TIZ64" s="148"/>
      <c r="TJA64" s="148"/>
      <c r="TJB64" s="148"/>
      <c r="TJC64" s="148"/>
      <c r="TJD64" s="148"/>
      <c r="TJE64" s="148"/>
      <c r="TJF64" s="148"/>
      <c r="TJG64" s="148"/>
      <c r="TJH64" s="148"/>
      <c r="TJI64" s="148"/>
      <c r="TJJ64" s="148"/>
      <c r="TJK64" s="148"/>
      <c r="TJL64" s="148"/>
      <c r="TJM64" s="148"/>
      <c r="TJN64" s="148"/>
      <c r="TJO64" s="148"/>
      <c r="TJP64" s="148"/>
      <c r="TJQ64" s="148"/>
      <c r="TJR64" s="148"/>
      <c r="TJS64" s="148"/>
      <c r="TJT64" s="148"/>
      <c r="TJU64" s="148"/>
      <c r="TJV64" s="148"/>
      <c r="TJW64" s="148"/>
      <c r="TJX64" s="148"/>
      <c r="TJY64" s="148"/>
      <c r="TJZ64" s="148"/>
      <c r="TKA64" s="148"/>
      <c r="TKB64" s="148"/>
      <c r="TKC64" s="148"/>
      <c r="TKD64" s="148"/>
      <c r="TKE64" s="148"/>
      <c r="TKF64" s="148"/>
      <c r="TKG64" s="148"/>
      <c r="TKH64" s="148"/>
      <c r="TKI64" s="148"/>
      <c r="TKJ64" s="148"/>
      <c r="TKK64" s="148"/>
      <c r="TKL64" s="148"/>
      <c r="TKM64" s="148"/>
      <c r="TKN64" s="148"/>
      <c r="TKO64" s="148"/>
      <c r="TKP64" s="148"/>
      <c r="TKQ64" s="148"/>
      <c r="TKR64" s="148"/>
      <c r="TKS64" s="148"/>
      <c r="TKT64" s="148"/>
      <c r="TKU64" s="148"/>
      <c r="TKV64" s="148"/>
      <c r="TKW64" s="148"/>
      <c r="TKX64" s="148"/>
      <c r="TKY64" s="148"/>
      <c r="TKZ64" s="148"/>
      <c r="TLA64" s="148"/>
      <c r="TLB64" s="148"/>
      <c r="TLC64" s="148"/>
      <c r="TLD64" s="148"/>
      <c r="TLE64" s="148"/>
      <c r="TLF64" s="148"/>
      <c r="TLG64" s="148"/>
      <c r="TLH64" s="148"/>
      <c r="TLI64" s="148"/>
      <c r="TLJ64" s="148"/>
      <c r="TLK64" s="148"/>
      <c r="TLL64" s="148"/>
      <c r="TLM64" s="148"/>
      <c r="TLN64" s="148"/>
      <c r="TLO64" s="148"/>
      <c r="TLP64" s="148"/>
      <c r="TLQ64" s="148"/>
      <c r="TLR64" s="148"/>
      <c r="TLS64" s="148"/>
      <c r="TLT64" s="148"/>
      <c r="TLU64" s="148"/>
      <c r="TLV64" s="148"/>
      <c r="TLW64" s="148"/>
      <c r="TLX64" s="148"/>
      <c r="TLY64" s="148"/>
      <c r="TLZ64" s="148"/>
      <c r="TMA64" s="148"/>
      <c r="TMB64" s="148"/>
      <c r="TMC64" s="148"/>
      <c r="TMD64" s="148"/>
      <c r="TME64" s="148"/>
      <c r="TMF64" s="148"/>
      <c r="TMG64" s="148"/>
      <c r="TMH64" s="148"/>
      <c r="TMI64" s="148"/>
      <c r="TMJ64" s="148"/>
      <c r="TMK64" s="148"/>
      <c r="TML64" s="148"/>
      <c r="TMM64" s="148"/>
      <c r="TMN64" s="148"/>
      <c r="TMO64" s="148"/>
      <c r="TMP64" s="148"/>
      <c r="TMQ64" s="148"/>
      <c r="TMR64" s="148"/>
      <c r="TMS64" s="148"/>
      <c r="TMT64" s="148"/>
      <c r="TMU64" s="148"/>
      <c r="TMV64" s="148"/>
      <c r="TMW64" s="148"/>
      <c r="TMX64" s="148"/>
      <c r="TMY64" s="148"/>
      <c r="TMZ64" s="148"/>
      <c r="TNA64" s="148"/>
      <c r="TNB64" s="148"/>
      <c r="TNC64" s="148"/>
      <c r="TND64" s="148"/>
      <c r="TNE64" s="148"/>
      <c r="TNF64" s="148"/>
      <c r="TNG64" s="148"/>
      <c r="TNH64" s="148"/>
      <c r="TNI64" s="148"/>
      <c r="TNJ64" s="148"/>
      <c r="TNK64" s="148"/>
      <c r="TNL64" s="148"/>
      <c r="TNM64" s="148"/>
      <c r="TNN64" s="148"/>
      <c r="TNO64" s="148"/>
      <c r="TNP64" s="148"/>
      <c r="TNQ64" s="148"/>
      <c r="TNR64" s="148"/>
      <c r="TNS64" s="148"/>
      <c r="TNT64" s="148"/>
      <c r="TNU64" s="148"/>
      <c r="TNV64" s="148"/>
      <c r="TNW64" s="148"/>
      <c r="TNX64" s="148"/>
      <c r="TNY64" s="148"/>
      <c r="TNZ64" s="148"/>
      <c r="TOA64" s="148"/>
      <c r="TOB64" s="148"/>
      <c r="TOC64" s="148"/>
      <c r="TOD64" s="148"/>
      <c r="TOE64" s="148"/>
      <c r="TOF64" s="148"/>
      <c r="TOG64" s="148"/>
      <c r="TOH64" s="148"/>
      <c r="TOI64" s="148"/>
      <c r="TOJ64" s="148"/>
      <c r="TOK64" s="148"/>
      <c r="TOL64" s="148"/>
      <c r="TOM64" s="148"/>
      <c r="TON64" s="148"/>
      <c r="TOO64" s="148"/>
      <c r="TOP64" s="148"/>
      <c r="TOQ64" s="148"/>
      <c r="TOR64" s="148"/>
      <c r="TOS64" s="148"/>
      <c r="TOT64" s="148"/>
      <c r="TOU64" s="148"/>
      <c r="TOV64" s="148"/>
      <c r="TOW64" s="148"/>
      <c r="TOX64" s="148"/>
      <c r="TOY64" s="148"/>
      <c r="TOZ64" s="148"/>
      <c r="TPA64" s="148"/>
      <c r="TPB64" s="148"/>
      <c r="TPC64" s="148"/>
      <c r="TPD64" s="148"/>
      <c r="TPE64" s="148"/>
      <c r="TPF64" s="148"/>
      <c r="TPG64" s="148"/>
      <c r="TPH64" s="148"/>
      <c r="TPI64" s="148"/>
      <c r="TPJ64" s="148"/>
      <c r="TPK64" s="148"/>
      <c r="TPL64" s="148"/>
      <c r="TPM64" s="148"/>
      <c r="TPN64" s="148"/>
      <c r="TPO64" s="148"/>
      <c r="TPP64" s="148"/>
      <c r="TPQ64" s="148"/>
      <c r="TPR64" s="148"/>
      <c r="TPS64" s="148"/>
      <c r="TPT64" s="148"/>
      <c r="TPU64" s="148"/>
      <c r="TPV64" s="148"/>
      <c r="TPW64" s="148"/>
      <c r="TPX64" s="148"/>
      <c r="TPY64" s="148"/>
      <c r="TPZ64" s="148"/>
      <c r="TQA64" s="148"/>
      <c r="TQB64" s="148"/>
      <c r="TQC64" s="148"/>
      <c r="TQD64" s="148"/>
      <c r="TQE64" s="148"/>
      <c r="TQF64" s="148"/>
      <c r="TQG64" s="148"/>
      <c r="TQH64" s="148"/>
      <c r="TQI64" s="148"/>
      <c r="TQJ64" s="148"/>
      <c r="TQK64" s="148"/>
      <c r="TQL64" s="148"/>
      <c r="TQM64" s="148"/>
      <c r="TQN64" s="148"/>
      <c r="TQO64" s="148"/>
      <c r="TQP64" s="148"/>
      <c r="TQQ64" s="148"/>
      <c r="TQR64" s="148"/>
      <c r="TQS64" s="148"/>
      <c r="TQT64" s="148"/>
      <c r="TQU64" s="148"/>
      <c r="TQV64" s="148"/>
      <c r="TQW64" s="148"/>
      <c r="TQX64" s="148"/>
      <c r="TQY64" s="148"/>
      <c r="TQZ64" s="148"/>
      <c r="TRA64" s="148"/>
      <c r="TRB64" s="148"/>
      <c r="TRC64" s="148"/>
      <c r="TRD64" s="148"/>
      <c r="TRE64" s="148"/>
      <c r="TRF64" s="148"/>
      <c r="TRG64" s="148"/>
      <c r="TRH64" s="148"/>
      <c r="TRI64" s="148"/>
      <c r="TRJ64" s="148"/>
      <c r="TRK64" s="148"/>
      <c r="TRL64" s="148"/>
      <c r="TRM64" s="148"/>
      <c r="TRN64" s="148"/>
      <c r="TRO64" s="148"/>
      <c r="TRP64" s="148"/>
      <c r="TRQ64" s="148"/>
      <c r="TRR64" s="148"/>
      <c r="TRS64" s="148"/>
      <c r="TRT64" s="148"/>
      <c r="TRU64" s="148"/>
      <c r="TRV64" s="148"/>
      <c r="TRW64" s="148"/>
      <c r="TRX64" s="148"/>
      <c r="TRY64" s="148"/>
      <c r="TRZ64" s="148"/>
      <c r="TSA64" s="148"/>
      <c r="TSB64" s="148"/>
      <c r="TSC64" s="148"/>
      <c r="TSD64" s="148"/>
      <c r="TSE64" s="148"/>
      <c r="TSF64" s="148"/>
      <c r="TSG64" s="148"/>
      <c r="TSH64" s="148"/>
      <c r="TSI64" s="148"/>
      <c r="TSJ64" s="148"/>
      <c r="TSK64" s="148"/>
      <c r="TSL64" s="148"/>
      <c r="TSM64" s="148"/>
      <c r="TSN64" s="148"/>
      <c r="TSO64" s="148"/>
      <c r="TSP64" s="148"/>
      <c r="TSQ64" s="148"/>
      <c r="TSR64" s="148"/>
      <c r="TSS64" s="148"/>
      <c r="TST64" s="148"/>
      <c r="TSU64" s="148"/>
      <c r="TSV64" s="148"/>
      <c r="TSW64" s="148"/>
      <c r="TSX64" s="148"/>
      <c r="TSY64" s="148"/>
      <c r="TSZ64" s="148"/>
      <c r="TTA64" s="148"/>
      <c r="TTB64" s="148"/>
      <c r="TTC64" s="148"/>
      <c r="TTD64" s="148"/>
      <c r="TTE64" s="148"/>
      <c r="TTF64" s="148"/>
      <c r="TTG64" s="148"/>
      <c r="TTH64" s="148"/>
      <c r="TTI64" s="148"/>
      <c r="TTJ64" s="148"/>
      <c r="TTK64" s="148"/>
      <c r="TTL64" s="148"/>
      <c r="TTM64" s="148"/>
      <c r="TTN64" s="148"/>
      <c r="TTO64" s="148"/>
      <c r="TTP64" s="148"/>
      <c r="TTQ64" s="148"/>
      <c r="TTR64" s="148"/>
      <c r="TTS64" s="148"/>
      <c r="TTT64" s="148"/>
      <c r="TTU64" s="148"/>
      <c r="TTV64" s="148"/>
      <c r="TTW64" s="148"/>
      <c r="TTX64" s="148"/>
      <c r="TTY64" s="148"/>
      <c r="TTZ64" s="148"/>
      <c r="TUA64" s="148"/>
      <c r="TUB64" s="148"/>
      <c r="TUC64" s="148"/>
      <c r="TUD64" s="148"/>
      <c r="TUE64" s="148"/>
      <c r="TUF64" s="148"/>
      <c r="TUG64" s="148"/>
      <c r="TUH64" s="148"/>
      <c r="TUI64" s="148"/>
      <c r="TUJ64" s="148"/>
      <c r="TUK64" s="148"/>
      <c r="TUL64" s="148"/>
      <c r="TUM64" s="148"/>
      <c r="TUN64" s="148"/>
      <c r="TUO64" s="148"/>
      <c r="TUP64" s="148"/>
      <c r="TUQ64" s="148"/>
      <c r="TUR64" s="148"/>
      <c r="TUS64" s="148"/>
      <c r="TUT64" s="148"/>
      <c r="TUU64" s="148"/>
      <c r="TUV64" s="148"/>
      <c r="TUW64" s="148"/>
      <c r="TUX64" s="148"/>
      <c r="TUY64" s="148"/>
      <c r="TUZ64" s="148"/>
      <c r="TVA64" s="148"/>
      <c r="TVB64" s="148"/>
      <c r="TVC64" s="148"/>
      <c r="TVD64" s="148"/>
      <c r="TVE64" s="148"/>
      <c r="TVF64" s="148"/>
      <c r="TVG64" s="148"/>
      <c r="TVH64" s="148"/>
      <c r="TVI64" s="148"/>
      <c r="TVJ64" s="148"/>
      <c r="TVK64" s="148"/>
      <c r="TVL64" s="148"/>
      <c r="TVM64" s="148"/>
      <c r="TVN64" s="148"/>
      <c r="TVO64" s="148"/>
      <c r="TVP64" s="148"/>
      <c r="TVQ64" s="148"/>
      <c r="TVR64" s="148"/>
      <c r="TVS64" s="148"/>
      <c r="TVT64" s="148"/>
      <c r="TVU64" s="148"/>
      <c r="TVV64" s="148"/>
      <c r="TVW64" s="148"/>
      <c r="TVX64" s="148"/>
      <c r="TVY64" s="148"/>
      <c r="TVZ64" s="148"/>
      <c r="TWA64" s="148"/>
      <c r="TWB64" s="148"/>
      <c r="TWC64" s="148"/>
      <c r="TWD64" s="148"/>
      <c r="TWE64" s="148"/>
      <c r="TWF64" s="148"/>
      <c r="TWG64" s="148"/>
      <c r="TWH64" s="148"/>
      <c r="TWI64" s="148"/>
      <c r="TWJ64" s="148"/>
      <c r="TWK64" s="148"/>
      <c r="TWL64" s="148"/>
      <c r="TWM64" s="148"/>
      <c r="TWN64" s="148"/>
      <c r="TWO64" s="148"/>
      <c r="TWP64" s="148"/>
      <c r="TWQ64" s="148"/>
      <c r="TWR64" s="148"/>
      <c r="TWS64" s="148"/>
      <c r="TWT64" s="148"/>
      <c r="TWU64" s="148"/>
      <c r="TWV64" s="148"/>
      <c r="TWW64" s="148"/>
      <c r="TWX64" s="148"/>
      <c r="TWY64" s="148"/>
      <c r="TWZ64" s="148"/>
      <c r="TXA64" s="148"/>
      <c r="TXB64" s="148"/>
      <c r="TXC64" s="148"/>
      <c r="TXD64" s="148"/>
      <c r="TXE64" s="148"/>
      <c r="TXF64" s="148"/>
      <c r="TXG64" s="148"/>
      <c r="TXH64" s="148"/>
      <c r="TXI64" s="148"/>
      <c r="TXJ64" s="148"/>
      <c r="TXK64" s="148"/>
      <c r="TXL64" s="148"/>
      <c r="TXM64" s="148"/>
      <c r="TXN64" s="148"/>
      <c r="TXO64" s="148"/>
      <c r="TXP64" s="148"/>
      <c r="TXQ64" s="148"/>
      <c r="TXR64" s="148"/>
      <c r="TXS64" s="148"/>
      <c r="TXT64" s="148"/>
      <c r="TXU64" s="148"/>
      <c r="TXV64" s="148"/>
      <c r="TXW64" s="148"/>
      <c r="TXX64" s="148"/>
      <c r="TXY64" s="148"/>
      <c r="TXZ64" s="148"/>
      <c r="TYA64" s="148"/>
      <c r="TYB64" s="148"/>
      <c r="TYC64" s="148"/>
      <c r="TYD64" s="148"/>
      <c r="TYE64" s="148"/>
      <c r="TYF64" s="148"/>
      <c r="TYG64" s="148"/>
      <c r="TYH64" s="148"/>
      <c r="TYI64" s="148"/>
      <c r="TYJ64" s="148"/>
      <c r="TYK64" s="148"/>
      <c r="TYL64" s="148"/>
      <c r="TYM64" s="148"/>
      <c r="TYN64" s="148"/>
      <c r="TYO64" s="148"/>
      <c r="TYP64" s="148"/>
      <c r="TYQ64" s="148"/>
      <c r="TYR64" s="148"/>
      <c r="TYS64" s="148"/>
      <c r="TYT64" s="148"/>
      <c r="TYU64" s="148"/>
      <c r="TYV64" s="148"/>
      <c r="TYW64" s="148"/>
      <c r="TYX64" s="148"/>
      <c r="TYY64" s="148"/>
      <c r="TYZ64" s="148"/>
      <c r="TZA64" s="148"/>
      <c r="TZB64" s="148"/>
      <c r="TZC64" s="148"/>
      <c r="TZD64" s="148"/>
      <c r="TZE64" s="148"/>
      <c r="TZF64" s="148"/>
      <c r="TZG64" s="148"/>
      <c r="TZH64" s="148"/>
      <c r="TZI64" s="148"/>
      <c r="TZJ64" s="148"/>
      <c r="TZK64" s="148"/>
      <c r="TZL64" s="148"/>
      <c r="TZM64" s="148"/>
      <c r="TZN64" s="148"/>
      <c r="TZO64" s="148"/>
      <c r="TZP64" s="148"/>
      <c r="TZQ64" s="148"/>
      <c r="TZR64" s="148"/>
      <c r="TZS64" s="148"/>
      <c r="TZT64" s="148"/>
      <c r="TZU64" s="148"/>
      <c r="TZV64" s="148"/>
      <c r="TZW64" s="148"/>
      <c r="TZX64" s="148"/>
      <c r="TZY64" s="148"/>
      <c r="TZZ64" s="148"/>
      <c r="UAA64" s="148"/>
      <c r="UAB64" s="148"/>
      <c r="UAC64" s="148"/>
      <c r="UAD64" s="148"/>
      <c r="UAE64" s="148"/>
      <c r="UAF64" s="148"/>
      <c r="UAG64" s="148"/>
      <c r="UAH64" s="148"/>
      <c r="UAI64" s="148"/>
      <c r="UAJ64" s="148"/>
      <c r="UAK64" s="148"/>
      <c r="UAL64" s="148"/>
      <c r="UAM64" s="148"/>
      <c r="UAN64" s="148"/>
      <c r="UAO64" s="148"/>
      <c r="UAP64" s="148"/>
      <c r="UAQ64" s="148"/>
      <c r="UAR64" s="148"/>
      <c r="UAS64" s="148"/>
      <c r="UAT64" s="148"/>
      <c r="UAU64" s="148"/>
      <c r="UAV64" s="148"/>
      <c r="UAW64" s="148"/>
      <c r="UAX64" s="148"/>
      <c r="UAY64" s="148"/>
      <c r="UAZ64" s="148"/>
      <c r="UBA64" s="148"/>
      <c r="UBB64" s="148"/>
      <c r="UBC64" s="148"/>
      <c r="UBD64" s="148"/>
      <c r="UBE64" s="148"/>
      <c r="UBF64" s="148"/>
      <c r="UBG64" s="148"/>
      <c r="UBH64" s="148"/>
      <c r="UBI64" s="148"/>
      <c r="UBJ64" s="148"/>
      <c r="UBK64" s="148"/>
      <c r="UBL64" s="148"/>
      <c r="UBM64" s="148"/>
      <c r="UBN64" s="148"/>
      <c r="UBO64" s="148"/>
      <c r="UBP64" s="148"/>
      <c r="UBQ64" s="148"/>
      <c r="UBR64" s="148"/>
      <c r="UBS64" s="148"/>
      <c r="UBT64" s="148"/>
      <c r="UBU64" s="148"/>
      <c r="UBV64" s="148"/>
      <c r="UBW64" s="148"/>
      <c r="UBX64" s="148"/>
      <c r="UBY64" s="148"/>
      <c r="UBZ64" s="148"/>
      <c r="UCA64" s="148"/>
      <c r="UCB64" s="148"/>
      <c r="UCC64" s="148"/>
      <c r="UCD64" s="148"/>
      <c r="UCE64" s="148"/>
      <c r="UCF64" s="148"/>
      <c r="UCG64" s="148"/>
      <c r="UCH64" s="148"/>
      <c r="UCI64" s="148"/>
      <c r="UCJ64" s="148"/>
      <c r="UCK64" s="148"/>
      <c r="UCL64" s="148"/>
      <c r="UCM64" s="148"/>
      <c r="UCN64" s="148"/>
      <c r="UCO64" s="148"/>
      <c r="UCP64" s="148"/>
      <c r="UCQ64" s="148"/>
      <c r="UCR64" s="148"/>
      <c r="UCS64" s="148"/>
      <c r="UCT64" s="148"/>
      <c r="UCU64" s="148"/>
      <c r="UCV64" s="148"/>
      <c r="UCW64" s="148"/>
      <c r="UCX64" s="148"/>
      <c r="UCY64" s="148"/>
      <c r="UCZ64" s="148"/>
      <c r="UDA64" s="148"/>
      <c r="UDB64" s="148"/>
      <c r="UDC64" s="148"/>
      <c r="UDD64" s="148"/>
      <c r="UDE64" s="148"/>
      <c r="UDF64" s="148"/>
      <c r="UDG64" s="148"/>
      <c r="UDH64" s="148"/>
      <c r="UDI64" s="148"/>
      <c r="UDJ64" s="148"/>
      <c r="UDK64" s="148"/>
      <c r="UDL64" s="148"/>
      <c r="UDM64" s="148"/>
      <c r="UDN64" s="148"/>
      <c r="UDO64" s="148"/>
      <c r="UDP64" s="148"/>
      <c r="UDQ64" s="148"/>
      <c r="UDR64" s="148"/>
      <c r="UDS64" s="148"/>
      <c r="UDT64" s="148"/>
      <c r="UDU64" s="148"/>
      <c r="UDV64" s="148"/>
      <c r="UDW64" s="148"/>
      <c r="UDX64" s="148"/>
      <c r="UDY64" s="148"/>
      <c r="UDZ64" s="148"/>
      <c r="UEA64" s="148"/>
      <c r="UEB64" s="148"/>
      <c r="UEC64" s="148"/>
      <c r="UED64" s="148"/>
      <c r="UEE64" s="148"/>
      <c r="UEF64" s="148"/>
      <c r="UEG64" s="148"/>
      <c r="UEH64" s="148"/>
      <c r="UEI64" s="148"/>
      <c r="UEJ64" s="148"/>
      <c r="UEK64" s="148"/>
      <c r="UEL64" s="148"/>
      <c r="UEM64" s="148"/>
      <c r="UEN64" s="148"/>
      <c r="UEO64" s="148"/>
      <c r="UEP64" s="148"/>
      <c r="UEQ64" s="148"/>
      <c r="UER64" s="148"/>
      <c r="UES64" s="148"/>
      <c r="UET64" s="148"/>
      <c r="UEU64" s="148"/>
      <c r="UEV64" s="148"/>
      <c r="UEW64" s="148"/>
      <c r="UEX64" s="148"/>
      <c r="UEY64" s="148"/>
      <c r="UEZ64" s="148"/>
      <c r="UFA64" s="148"/>
      <c r="UFB64" s="148"/>
      <c r="UFC64" s="148"/>
      <c r="UFD64" s="148"/>
      <c r="UFE64" s="148"/>
      <c r="UFF64" s="148"/>
      <c r="UFG64" s="148"/>
      <c r="UFH64" s="148"/>
      <c r="UFI64" s="148"/>
      <c r="UFJ64" s="148"/>
      <c r="UFK64" s="148"/>
      <c r="UFL64" s="148"/>
      <c r="UFM64" s="148"/>
      <c r="UFN64" s="148"/>
      <c r="UFO64" s="148"/>
      <c r="UFP64" s="148"/>
      <c r="UFQ64" s="148"/>
      <c r="UFR64" s="148"/>
      <c r="UFS64" s="148"/>
      <c r="UFT64" s="148"/>
      <c r="UFU64" s="148"/>
      <c r="UFV64" s="148"/>
      <c r="UFW64" s="148"/>
      <c r="UFX64" s="148"/>
      <c r="UFY64" s="148"/>
      <c r="UFZ64" s="148"/>
      <c r="UGA64" s="148"/>
      <c r="UGB64" s="148"/>
      <c r="UGC64" s="148"/>
      <c r="UGD64" s="148"/>
      <c r="UGE64" s="148"/>
      <c r="UGF64" s="148"/>
      <c r="UGG64" s="148"/>
      <c r="UGH64" s="148"/>
      <c r="UGI64" s="148"/>
      <c r="UGJ64" s="148"/>
      <c r="UGK64" s="148"/>
      <c r="UGL64" s="148"/>
      <c r="UGM64" s="148"/>
      <c r="UGN64" s="148"/>
      <c r="UGO64" s="148"/>
      <c r="UGP64" s="148"/>
      <c r="UGQ64" s="148"/>
      <c r="UGR64" s="148"/>
      <c r="UGS64" s="148"/>
      <c r="UGT64" s="148"/>
      <c r="UGU64" s="148"/>
      <c r="UGV64" s="148"/>
      <c r="UGW64" s="148"/>
      <c r="UGX64" s="148"/>
      <c r="UGY64" s="148"/>
      <c r="UGZ64" s="148"/>
      <c r="UHA64" s="148"/>
      <c r="UHB64" s="148"/>
      <c r="UHC64" s="148"/>
      <c r="UHD64" s="148"/>
      <c r="UHE64" s="148"/>
      <c r="UHF64" s="148"/>
      <c r="UHG64" s="148"/>
      <c r="UHH64" s="148"/>
      <c r="UHI64" s="148"/>
      <c r="UHJ64" s="148"/>
      <c r="UHK64" s="148"/>
      <c r="UHL64" s="148"/>
      <c r="UHM64" s="148"/>
      <c r="UHN64" s="148"/>
      <c r="UHO64" s="148"/>
      <c r="UHP64" s="148"/>
      <c r="UHQ64" s="148"/>
      <c r="UHR64" s="148"/>
      <c r="UHS64" s="148"/>
      <c r="UHT64" s="148"/>
      <c r="UHU64" s="148"/>
      <c r="UHV64" s="148"/>
      <c r="UHW64" s="148"/>
      <c r="UHX64" s="148"/>
      <c r="UHY64" s="148"/>
      <c r="UHZ64" s="148"/>
      <c r="UIA64" s="148"/>
      <c r="UIB64" s="148"/>
      <c r="UIC64" s="148"/>
      <c r="UID64" s="148"/>
      <c r="UIE64" s="148"/>
      <c r="UIF64" s="148"/>
      <c r="UIG64" s="148"/>
      <c r="UIH64" s="148"/>
      <c r="UII64" s="148"/>
      <c r="UIJ64" s="148"/>
      <c r="UIK64" s="148"/>
      <c r="UIL64" s="148"/>
      <c r="UIM64" s="148"/>
      <c r="UIN64" s="148"/>
      <c r="UIO64" s="148"/>
      <c r="UIP64" s="148"/>
      <c r="UIQ64" s="148"/>
      <c r="UIR64" s="148"/>
      <c r="UIS64" s="148"/>
      <c r="UIT64" s="148"/>
      <c r="UIU64" s="148"/>
      <c r="UIV64" s="148"/>
      <c r="UIW64" s="148"/>
      <c r="UIX64" s="148"/>
      <c r="UIY64" s="148"/>
      <c r="UIZ64" s="148"/>
      <c r="UJA64" s="148"/>
      <c r="UJB64" s="148"/>
      <c r="UJC64" s="148"/>
      <c r="UJD64" s="148"/>
      <c r="UJE64" s="148"/>
      <c r="UJF64" s="148"/>
      <c r="UJG64" s="148"/>
      <c r="UJH64" s="148"/>
      <c r="UJI64" s="148"/>
      <c r="UJJ64" s="148"/>
      <c r="UJK64" s="148"/>
      <c r="UJL64" s="148"/>
      <c r="UJM64" s="148"/>
      <c r="UJN64" s="148"/>
      <c r="UJO64" s="148"/>
      <c r="UJP64" s="148"/>
      <c r="UJQ64" s="148"/>
      <c r="UJR64" s="148"/>
      <c r="UJS64" s="148"/>
      <c r="UJT64" s="148"/>
      <c r="UJU64" s="148"/>
      <c r="UJV64" s="148"/>
      <c r="UJW64" s="148"/>
      <c r="UJX64" s="148"/>
      <c r="UJY64" s="148"/>
      <c r="UJZ64" s="148"/>
      <c r="UKA64" s="148"/>
      <c r="UKB64" s="148"/>
      <c r="UKC64" s="148"/>
      <c r="UKD64" s="148"/>
      <c r="UKE64" s="148"/>
      <c r="UKF64" s="148"/>
      <c r="UKG64" s="148"/>
      <c r="UKH64" s="148"/>
      <c r="UKI64" s="148"/>
      <c r="UKJ64" s="148"/>
      <c r="UKK64" s="148"/>
      <c r="UKL64" s="148"/>
      <c r="UKM64" s="148"/>
      <c r="UKN64" s="148"/>
      <c r="UKO64" s="148"/>
      <c r="UKP64" s="148"/>
      <c r="UKQ64" s="148"/>
      <c r="UKR64" s="148"/>
      <c r="UKS64" s="148"/>
      <c r="UKT64" s="148"/>
      <c r="UKU64" s="148"/>
      <c r="UKV64" s="148"/>
      <c r="UKW64" s="148"/>
      <c r="UKX64" s="148"/>
      <c r="UKY64" s="148"/>
      <c r="UKZ64" s="148"/>
      <c r="ULA64" s="148"/>
      <c r="ULB64" s="148"/>
      <c r="ULC64" s="148"/>
      <c r="ULD64" s="148"/>
      <c r="ULE64" s="148"/>
      <c r="ULF64" s="148"/>
      <c r="ULG64" s="148"/>
      <c r="ULH64" s="148"/>
      <c r="ULI64" s="148"/>
      <c r="ULJ64" s="148"/>
      <c r="ULK64" s="148"/>
      <c r="ULL64" s="148"/>
      <c r="ULM64" s="148"/>
      <c r="ULN64" s="148"/>
      <c r="ULO64" s="148"/>
      <c r="ULP64" s="148"/>
      <c r="ULQ64" s="148"/>
      <c r="ULR64" s="148"/>
      <c r="ULS64" s="148"/>
      <c r="ULT64" s="148"/>
      <c r="ULU64" s="148"/>
      <c r="ULV64" s="148"/>
      <c r="ULW64" s="148"/>
      <c r="ULX64" s="148"/>
      <c r="ULY64" s="148"/>
      <c r="ULZ64" s="148"/>
      <c r="UMA64" s="148"/>
      <c r="UMB64" s="148"/>
      <c r="UMC64" s="148"/>
      <c r="UMD64" s="148"/>
      <c r="UME64" s="148"/>
      <c r="UMF64" s="148"/>
      <c r="UMG64" s="148"/>
      <c r="UMH64" s="148"/>
      <c r="UMI64" s="148"/>
      <c r="UMJ64" s="148"/>
      <c r="UMK64" s="148"/>
      <c r="UML64" s="148"/>
      <c r="UMM64" s="148"/>
      <c r="UMN64" s="148"/>
      <c r="UMO64" s="148"/>
      <c r="UMP64" s="148"/>
      <c r="UMQ64" s="148"/>
      <c r="UMR64" s="148"/>
      <c r="UMS64" s="148"/>
      <c r="UMT64" s="148"/>
      <c r="UMU64" s="148"/>
      <c r="UMV64" s="148"/>
      <c r="UMW64" s="148"/>
      <c r="UMX64" s="148"/>
      <c r="UMY64" s="148"/>
      <c r="UMZ64" s="148"/>
      <c r="UNA64" s="148"/>
      <c r="UNB64" s="148"/>
      <c r="UNC64" s="148"/>
      <c r="UND64" s="148"/>
      <c r="UNE64" s="148"/>
      <c r="UNF64" s="148"/>
      <c r="UNG64" s="148"/>
      <c r="UNH64" s="148"/>
      <c r="UNI64" s="148"/>
      <c r="UNJ64" s="148"/>
      <c r="UNK64" s="148"/>
      <c r="UNL64" s="148"/>
      <c r="UNM64" s="148"/>
      <c r="UNN64" s="148"/>
      <c r="UNO64" s="148"/>
      <c r="UNP64" s="148"/>
      <c r="UNQ64" s="148"/>
      <c r="UNR64" s="148"/>
      <c r="UNS64" s="148"/>
      <c r="UNT64" s="148"/>
      <c r="UNU64" s="148"/>
      <c r="UNV64" s="148"/>
      <c r="UNW64" s="148"/>
      <c r="UNX64" s="148"/>
      <c r="UNY64" s="148"/>
      <c r="UNZ64" s="148"/>
      <c r="UOA64" s="148"/>
      <c r="UOB64" s="148"/>
      <c r="UOC64" s="148"/>
      <c r="UOD64" s="148"/>
      <c r="UOE64" s="148"/>
      <c r="UOF64" s="148"/>
      <c r="UOG64" s="148"/>
      <c r="UOH64" s="148"/>
      <c r="UOI64" s="148"/>
      <c r="UOJ64" s="148"/>
      <c r="UOK64" s="148"/>
      <c r="UOL64" s="148"/>
      <c r="UOM64" s="148"/>
      <c r="UON64" s="148"/>
      <c r="UOO64" s="148"/>
      <c r="UOP64" s="148"/>
      <c r="UOQ64" s="148"/>
      <c r="UOR64" s="148"/>
      <c r="UOS64" s="148"/>
      <c r="UOT64" s="148"/>
      <c r="UOU64" s="148"/>
      <c r="UOV64" s="148"/>
      <c r="UOW64" s="148"/>
      <c r="UOX64" s="148"/>
      <c r="UOY64" s="148"/>
      <c r="UOZ64" s="148"/>
      <c r="UPA64" s="148"/>
      <c r="UPB64" s="148"/>
      <c r="UPC64" s="148"/>
      <c r="UPD64" s="148"/>
      <c r="UPE64" s="148"/>
      <c r="UPF64" s="148"/>
      <c r="UPG64" s="148"/>
      <c r="UPH64" s="148"/>
      <c r="UPI64" s="148"/>
      <c r="UPJ64" s="148"/>
      <c r="UPK64" s="148"/>
      <c r="UPL64" s="148"/>
      <c r="UPM64" s="148"/>
      <c r="UPN64" s="148"/>
      <c r="UPO64" s="148"/>
      <c r="UPP64" s="148"/>
      <c r="UPQ64" s="148"/>
      <c r="UPR64" s="148"/>
      <c r="UPS64" s="148"/>
      <c r="UPT64" s="148"/>
      <c r="UPU64" s="148"/>
      <c r="UPV64" s="148"/>
      <c r="UPW64" s="148"/>
      <c r="UPX64" s="148"/>
      <c r="UPY64" s="148"/>
      <c r="UPZ64" s="148"/>
      <c r="UQA64" s="148"/>
      <c r="UQB64" s="148"/>
      <c r="UQC64" s="148"/>
      <c r="UQD64" s="148"/>
      <c r="UQE64" s="148"/>
      <c r="UQF64" s="148"/>
      <c r="UQG64" s="148"/>
      <c r="UQH64" s="148"/>
      <c r="UQI64" s="148"/>
      <c r="UQJ64" s="148"/>
      <c r="UQK64" s="148"/>
      <c r="UQL64" s="148"/>
      <c r="UQM64" s="148"/>
      <c r="UQN64" s="148"/>
      <c r="UQO64" s="148"/>
      <c r="UQP64" s="148"/>
      <c r="UQQ64" s="148"/>
      <c r="UQR64" s="148"/>
      <c r="UQS64" s="148"/>
      <c r="UQT64" s="148"/>
      <c r="UQU64" s="148"/>
      <c r="UQV64" s="148"/>
      <c r="UQW64" s="148"/>
      <c r="UQX64" s="148"/>
      <c r="UQY64" s="148"/>
      <c r="UQZ64" s="148"/>
      <c r="URA64" s="148"/>
      <c r="URB64" s="148"/>
      <c r="URC64" s="148"/>
      <c r="URD64" s="148"/>
      <c r="URE64" s="148"/>
      <c r="URF64" s="148"/>
      <c r="URG64" s="148"/>
      <c r="URH64" s="148"/>
      <c r="URI64" s="148"/>
      <c r="URJ64" s="148"/>
      <c r="URK64" s="148"/>
      <c r="URL64" s="148"/>
      <c r="URM64" s="148"/>
      <c r="URN64" s="148"/>
      <c r="URO64" s="148"/>
      <c r="URP64" s="148"/>
      <c r="URQ64" s="148"/>
      <c r="URR64" s="148"/>
      <c r="URS64" s="148"/>
      <c r="URT64" s="148"/>
      <c r="URU64" s="148"/>
      <c r="URV64" s="148"/>
      <c r="URW64" s="148"/>
      <c r="URX64" s="148"/>
      <c r="URY64" s="148"/>
      <c r="URZ64" s="148"/>
      <c r="USA64" s="148"/>
      <c r="USB64" s="148"/>
      <c r="USC64" s="148"/>
      <c r="USD64" s="148"/>
      <c r="USE64" s="148"/>
      <c r="USF64" s="148"/>
      <c r="USG64" s="148"/>
      <c r="USH64" s="148"/>
      <c r="USI64" s="148"/>
      <c r="USJ64" s="148"/>
      <c r="USK64" s="148"/>
      <c r="USL64" s="148"/>
      <c r="USM64" s="148"/>
      <c r="USN64" s="148"/>
      <c r="USO64" s="148"/>
      <c r="USP64" s="148"/>
      <c r="USQ64" s="148"/>
      <c r="USR64" s="148"/>
      <c r="USS64" s="148"/>
      <c r="UST64" s="148"/>
      <c r="USU64" s="148"/>
      <c r="USV64" s="148"/>
      <c r="USW64" s="148"/>
      <c r="USX64" s="148"/>
      <c r="USY64" s="148"/>
      <c r="USZ64" s="148"/>
      <c r="UTA64" s="148"/>
      <c r="UTB64" s="148"/>
      <c r="UTC64" s="148"/>
      <c r="UTD64" s="148"/>
      <c r="UTE64" s="148"/>
      <c r="UTF64" s="148"/>
      <c r="UTG64" s="148"/>
      <c r="UTH64" s="148"/>
      <c r="UTI64" s="148"/>
      <c r="UTJ64" s="148"/>
      <c r="UTK64" s="148"/>
      <c r="UTL64" s="148"/>
      <c r="UTM64" s="148"/>
      <c r="UTN64" s="148"/>
      <c r="UTO64" s="148"/>
      <c r="UTP64" s="148"/>
      <c r="UTQ64" s="148"/>
      <c r="UTR64" s="148"/>
      <c r="UTS64" s="148"/>
      <c r="UTT64" s="148"/>
      <c r="UTU64" s="148"/>
      <c r="UTV64" s="148"/>
      <c r="UTW64" s="148"/>
      <c r="UTX64" s="148"/>
      <c r="UTY64" s="148"/>
      <c r="UTZ64" s="148"/>
      <c r="UUA64" s="148"/>
      <c r="UUB64" s="148"/>
      <c r="UUC64" s="148"/>
      <c r="UUD64" s="148"/>
      <c r="UUE64" s="148"/>
      <c r="UUF64" s="148"/>
      <c r="UUG64" s="148"/>
      <c r="UUH64" s="148"/>
      <c r="UUI64" s="148"/>
      <c r="UUJ64" s="148"/>
      <c r="UUK64" s="148"/>
      <c r="UUL64" s="148"/>
      <c r="UUM64" s="148"/>
      <c r="UUN64" s="148"/>
      <c r="UUO64" s="148"/>
      <c r="UUP64" s="148"/>
      <c r="UUQ64" s="148"/>
      <c r="UUR64" s="148"/>
      <c r="UUS64" s="148"/>
      <c r="UUT64" s="148"/>
      <c r="UUU64" s="148"/>
      <c r="UUV64" s="148"/>
      <c r="UUW64" s="148"/>
      <c r="UUX64" s="148"/>
      <c r="UUY64" s="148"/>
      <c r="UUZ64" s="148"/>
      <c r="UVA64" s="148"/>
      <c r="UVB64" s="148"/>
      <c r="UVC64" s="148"/>
      <c r="UVD64" s="148"/>
      <c r="UVE64" s="148"/>
      <c r="UVF64" s="148"/>
      <c r="UVG64" s="148"/>
      <c r="UVH64" s="148"/>
      <c r="UVI64" s="148"/>
      <c r="UVJ64" s="148"/>
      <c r="UVK64" s="148"/>
      <c r="UVL64" s="148"/>
      <c r="UVM64" s="148"/>
      <c r="UVN64" s="148"/>
      <c r="UVO64" s="148"/>
      <c r="UVP64" s="148"/>
      <c r="UVQ64" s="148"/>
      <c r="UVR64" s="148"/>
      <c r="UVS64" s="148"/>
      <c r="UVT64" s="148"/>
      <c r="UVU64" s="148"/>
      <c r="UVV64" s="148"/>
      <c r="UVW64" s="148"/>
      <c r="UVX64" s="148"/>
      <c r="UVY64" s="148"/>
      <c r="UVZ64" s="148"/>
      <c r="UWA64" s="148"/>
      <c r="UWB64" s="148"/>
      <c r="UWC64" s="148"/>
      <c r="UWD64" s="148"/>
      <c r="UWE64" s="148"/>
      <c r="UWF64" s="148"/>
      <c r="UWG64" s="148"/>
      <c r="UWH64" s="148"/>
      <c r="UWI64" s="148"/>
      <c r="UWJ64" s="148"/>
      <c r="UWK64" s="148"/>
      <c r="UWL64" s="148"/>
      <c r="UWM64" s="148"/>
      <c r="UWN64" s="148"/>
      <c r="UWO64" s="148"/>
      <c r="UWP64" s="148"/>
      <c r="UWQ64" s="148"/>
      <c r="UWR64" s="148"/>
      <c r="UWS64" s="148"/>
      <c r="UWT64" s="148"/>
      <c r="UWU64" s="148"/>
      <c r="UWV64" s="148"/>
      <c r="UWW64" s="148"/>
      <c r="UWX64" s="148"/>
      <c r="UWY64" s="148"/>
      <c r="UWZ64" s="148"/>
      <c r="UXA64" s="148"/>
      <c r="UXB64" s="148"/>
      <c r="UXC64" s="148"/>
      <c r="UXD64" s="148"/>
      <c r="UXE64" s="148"/>
      <c r="UXF64" s="148"/>
      <c r="UXG64" s="148"/>
      <c r="UXH64" s="148"/>
      <c r="UXI64" s="148"/>
      <c r="UXJ64" s="148"/>
      <c r="UXK64" s="148"/>
      <c r="UXL64" s="148"/>
      <c r="UXM64" s="148"/>
      <c r="UXN64" s="148"/>
      <c r="UXO64" s="148"/>
      <c r="UXP64" s="148"/>
      <c r="UXQ64" s="148"/>
      <c r="UXR64" s="148"/>
      <c r="UXS64" s="148"/>
      <c r="UXT64" s="148"/>
      <c r="UXU64" s="148"/>
      <c r="UXV64" s="148"/>
      <c r="UXW64" s="148"/>
      <c r="UXX64" s="148"/>
      <c r="UXY64" s="148"/>
      <c r="UXZ64" s="148"/>
      <c r="UYA64" s="148"/>
      <c r="UYB64" s="148"/>
      <c r="UYC64" s="148"/>
      <c r="UYD64" s="148"/>
      <c r="UYE64" s="148"/>
      <c r="UYF64" s="148"/>
      <c r="UYG64" s="148"/>
      <c r="UYH64" s="148"/>
      <c r="UYI64" s="148"/>
      <c r="UYJ64" s="148"/>
      <c r="UYK64" s="148"/>
      <c r="UYL64" s="148"/>
      <c r="UYM64" s="148"/>
      <c r="UYN64" s="148"/>
      <c r="UYO64" s="148"/>
      <c r="UYP64" s="148"/>
      <c r="UYQ64" s="148"/>
      <c r="UYR64" s="148"/>
      <c r="UYS64" s="148"/>
      <c r="UYT64" s="148"/>
      <c r="UYU64" s="148"/>
      <c r="UYV64" s="148"/>
      <c r="UYW64" s="148"/>
      <c r="UYX64" s="148"/>
      <c r="UYY64" s="148"/>
      <c r="UYZ64" s="148"/>
      <c r="UZA64" s="148"/>
      <c r="UZB64" s="148"/>
      <c r="UZC64" s="148"/>
      <c r="UZD64" s="148"/>
      <c r="UZE64" s="148"/>
      <c r="UZF64" s="148"/>
      <c r="UZG64" s="148"/>
      <c r="UZH64" s="148"/>
      <c r="UZI64" s="148"/>
      <c r="UZJ64" s="148"/>
      <c r="UZK64" s="148"/>
      <c r="UZL64" s="148"/>
      <c r="UZM64" s="148"/>
      <c r="UZN64" s="148"/>
      <c r="UZO64" s="148"/>
      <c r="UZP64" s="148"/>
      <c r="UZQ64" s="148"/>
      <c r="UZR64" s="148"/>
      <c r="UZS64" s="148"/>
      <c r="UZT64" s="148"/>
      <c r="UZU64" s="148"/>
      <c r="UZV64" s="148"/>
      <c r="UZW64" s="148"/>
      <c r="UZX64" s="148"/>
      <c r="UZY64" s="148"/>
      <c r="UZZ64" s="148"/>
      <c r="VAA64" s="148"/>
      <c r="VAB64" s="148"/>
      <c r="VAC64" s="148"/>
      <c r="VAD64" s="148"/>
      <c r="VAE64" s="148"/>
      <c r="VAF64" s="148"/>
      <c r="VAG64" s="148"/>
      <c r="VAH64" s="148"/>
      <c r="VAI64" s="148"/>
      <c r="VAJ64" s="148"/>
      <c r="VAK64" s="148"/>
      <c r="VAL64" s="148"/>
      <c r="VAM64" s="148"/>
      <c r="VAN64" s="148"/>
      <c r="VAO64" s="148"/>
      <c r="VAP64" s="148"/>
      <c r="VAQ64" s="148"/>
      <c r="VAR64" s="148"/>
      <c r="VAS64" s="148"/>
      <c r="VAT64" s="148"/>
      <c r="VAU64" s="148"/>
      <c r="VAV64" s="148"/>
      <c r="VAW64" s="148"/>
      <c r="VAX64" s="148"/>
      <c r="VAY64" s="148"/>
      <c r="VAZ64" s="148"/>
      <c r="VBA64" s="148"/>
      <c r="VBB64" s="148"/>
      <c r="VBC64" s="148"/>
      <c r="VBD64" s="148"/>
      <c r="VBE64" s="148"/>
      <c r="VBF64" s="148"/>
      <c r="VBG64" s="148"/>
      <c r="VBH64" s="148"/>
      <c r="VBI64" s="148"/>
      <c r="VBJ64" s="148"/>
      <c r="VBK64" s="148"/>
      <c r="VBL64" s="148"/>
      <c r="VBM64" s="148"/>
      <c r="VBN64" s="148"/>
      <c r="VBO64" s="148"/>
      <c r="VBP64" s="148"/>
      <c r="VBQ64" s="148"/>
      <c r="VBR64" s="148"/>
      <c r="VBS64" s="148"/>
      <c r="VBT64" s="148"/>
      <c r="VBU64" s="148"/>
      <c r="VBV64" s="148"/>
      <c r="VBW64" s="148"/>
      <c r="VBX64" s="148"/>
      <c r="VBY64" s="148"/>
      <c r="VBZ64" s="148"/>
      <c r="VCA64" s="148"/>
      <c r="VCB64" s="148"/>
      <c r="VCC64" s="148"/>
      <c r="VCD64" s="148"/>
      <c r="VCE64" s="148"/>
      <c r="VCF64" s="148"/>
      <c r="VCG64" s="148"/>
      <c r="VCH64" s="148"/>
      <c r="VCI64" s="148"/>
      <c r="VCJ64" s="148"/>
      <c r="VCK64" s="148"/>
      <c r="VCL64" s="148"/>
      <c r="VCM64" s="148"/>
      <c r="VCN64" s="148"/>
      <c r="VCO64" s="148"/>
      <c r="VCP64" s="148"/>
      <c r="VCQ64" s="148"/>
      <c r="VCR64" s="148"/>
      <c r="VCS64" s="148"/>
      <c r="VCT64" s="148"/>
      <c r="VCU64" s="148"/>
      <c r="VCV64" s="148"/>
      <c r="VCW64" s="148"/>
      <c r="VCX64" s="148"/>
      <c r="VCY64" s="148"/>
      <c r="VCZ64" s="148"/>
      <c r="VDA64" s="148"/>
      <c r="VDB64" s="148"/>
      <c r="VDC64" s="148"/>
      <c r="VDD64" s="148"/>
      <c r="VDE64" s="148"/>
      <c r="VDF64" s="148"/>
      <c r="VDG64" s="148"/>
      <c r="VDH64" s="148"/>
      <c r="VDI64" s="148"/>
      <c r="VDJ64" s="148"/>
      <c r="VDK64" s="148"/>
      <c r="VDL64" s="148"/>
      <c r="VDM64" s="148"/>
      <c r="VDN64" s="148"/>
      <c r="VDO64" s="148"/>
      <c r="VDP64" s="148"/>
      <c r="VDQ64" s="148"/>
      <c r="VDR64" s="148"/>
      <c r="VDS64" s="148"/>
      <c r="VDT64" s="148"/>
      <c r="VDU64" s="148"/>
      <c r="VDV64" s="148"/>
      <c r="VDW64" s="148"/>
      <c r="VDX64" s="148"/>
      <c r="VDY64" s="148"/>
      <c r="VDZ64" s="148"/>
      <c r="VEA64" s="148"/>
      <c r="VEB64" s="148"/>
      <c r="VEC64" s="148"/>
      <c r="VED64" s="148"/>
      <c r="VEE64" s="148"/>
      <c r="VEF64" s="148"/>
      <c r="VEG64" s="148"/>
      <c r="VEH64" s="148"/>
      <c r="VEI64" s="148"/>
      <c r="VEJ64" s="148"/>
      <c r="VEK64" s="148"/>
      <c r="VEL64" s="148"/>
      <c r="VEM64" s="148"/>
      <c r="VEN64" s="148"/>
      <c r="VEO64" s="148"/>
      <c r="VEP64" s="148"/>
      <c r="VEQ64" s="148"/>
      <c r="VER64" s="148"/>
      <c r="VES64" s="148"/>
      <c r="VET64" s="148"/>
      <c r="VEU64" s="148"/>
      <c r="VEV64" s="148"/>
      <c r="VEW64" s="148"/>
      <c r="VEX64" s="148"/>
      <c r="VEY64" s="148"/>
      <c r="VEZ64" s="148"/>
      <c r="VFA64" s="148"/>
      <c r="VFB64" s="148"/>
      <c r="VFC64" s="148"/>
      <c r="VFD64" s="148"/>
      <c r="VFE64" s="148"/>
      <c r="VFF64" s="148"/>
      <c r="VFG64" s="148"/>
      <c r="VFH64" s="148"/>
      <c r="VFI64" s="148"/>
      <c r="VFJ64" s="148"/>
      <c r="VFK64" s="148"/>
      <c r="VFL64" s="148"/>
      <c r="VFM64" s="148"/>
      <c r="VFN64" s="148"/>
      <c r="VFO64" s="148"/>
      <c r="VFP64" s="148"/>
      <c r="VFQ64" s="148"/>
      <c r="VFR64" s="148"/>
      <c r="VFS64" s="148"/>
      <c r="VFT64" s="148"/>
      <c r="VFU64" s="148"/>
      <c r="VFV64" s="148"/>
      <c r="VFW64" s="148"/>
      <c r="VFX64" s="148"/>
      <c r="VFY64" s="148"/>
      <c r="VFZ64" s="148"/>
      <c r="VGA64" s="148"/>
      <c r="VGB64" s="148"/>
      <c r="VGC64" s="148"/>
      <c r="VGD64" s="148"/>
      <c r="VGE64" s="148"/>
      <c r="VGF64" s="148"/>
      <c r="VGG64" s="148"/>
      <c r="VGH64" s="148"/>
      <c r="VGI64" s="148"/>
      <c r="VGJ64" s="148"/>
      <c r="VGK64" s="148"/>
      <c r="VGL64" s="148"/>
      <c r="VGM64" s="148"/>
      <c r="VGN64" s="148"/>
      <c r="VGO64" s="148"/>
      <c r="VGP64" s="148"/>
      <c r="VGQ64" s="148"/>
      <c r="VGR64" s="148"/>
      <c r="VGS64" s="148"/>
      <c r="VGT64" s="148"/>
      <c r="VGU64" s="148"/>
      <c r="VGV64" s="148"/>
      <c r="VGW64" s="148"/>
      <c r="VGX64" s="148"/>
      <c r="VGY64" s="148"/>
      <c r="VGZ64" s="148"/>
      <c r="VHA64" s="148"/>
      <c r="VHB64" s="148"/>
      <c r="VHC64" s="148"/>
      <c r="VHD64" s="148"/>
      <c r="VHE64" s="148"/>
      <c r="VHF64" s="148"/>
      <c r="VHG64" s="148"/>
      <c r="VHH64" s="148"/>
      <c r="VHI64" s="148"/>
      <c r="VHJ64" s="148"/>
      <c r="VHK64" s="148"/>
      <c r="VHL64" s="148"/>
      <c r="VHM64" s="148"/>
      <c r="VHN64" s="148"/>
      <c r="VHO64" s="148"/>
      <c r="VHP64" s="148"/>
      <c r="VHQ64" s="148"/>
      <c r="VHR64" s="148"/>
      <c r="VHS64" s="148"/>
      <c r="VHT64" s="148"/>
      <c r="VHU64" s="148"/>
      <c r="VHV64" s="148"/>
      <c r="VHW64" s="148"/>
      <c r="VHX64" s="148"/>
      <c r="VHY64" s="148"/>
      <c r="VHZ64" s="148"/>
      <c r="VIA64" s="148"/>
      <c r="VIB64" s="148"/>
      <c r="VIC64" s="148"/>
      <c r="VID64" s="148"/>
      <c r="VIE64" s="148"/>
      <c r="VIF64" s="148"/>
      <c r="VIG64" s="148"/>
      <c r="VIH64" s="148"/>
      <c r="VII64" s="148"/>
      <c r="VIJ64" s="148"/>
      <c r="VIK64" s="148"/>
      <c r="VIL64" s="148"/>
      <c r="VIM64" s="148"/>
      <c r="VIN64" s="148"/>
      <c r="VIO64" s="148"/>
      <c r="VIP64" s="148"/>
      <c r="VIQ64" s="148"/>
      <c r="VIR64" s="148"/>
      <c r="VIS64" s="148"/>
      <c r="VIT64" s="148"/>
      <c r="VIU64" s="148"/>
      <c r="VIV64" s="148"/>
      <c r="VIW64" s="148"/>
      <c r="VIX64" s="148"/>
      <c r="VIY64" s="148"/>
      <c r="VIZ64" s="148"/>
      <c r="VJA64" s="148"/>
      <c r="VJB64" s="148"/>
      <c r="VJC64" s="148"/>
      <c r="VJD64" s="148"/>
      <c r="VJE64" s="148"/>
      <c r="VJF64" s="148"/>
      <c r="VJG64" s="148"/>
      <c r="VJH64" s="148"/>
      <c r="VJI64" s="148"/>
      <c r="VJJ64" s="148"/>
      <c r="VJK64" s="148"/>
      <c r="VJL64" s="148"/>
      <c r="VJM64" s="148"/>
      <c r="VJN64" s="148"/>
      <c r="VJO64" s="148"/>
      <c r="VJP64" s="148"/>
      <c r="VJQ64" s="148"/>
      <c r="VJR64" s="148"/>
      <c r="VJS64" s="148"/>
      <c r="VJT64" s="148"/>
      <c r="VJU64" s="148"/>
      <c r="VJV64" s="148"/>
      <c r="VJW64" s="148"/>
      <c r="VJX64" s="148"/>
      <c r="VJY64" s="148"/>
      <c r="VJZ64" s="148"/>
      <c r="VKA64" s="148"/>
      <c r="VKB64" s="148"/>
      <c r="VKC64" s="148"/>
      <c r="VKD64" s="148"/>
      <c r="VKE64" s="148"/>
      <c r="VKF64" s="148"/>
      <c r="VKG64" s="148"/>
      <c r="VKH64" s="148"/>
      <c r="VKI64" s="148"/>
      <c r="VKJ64" s="148"/>
      <c r="VKK64" s="148"/>
      <c r="VKL64" s="148"/>
      <c r="VKM64" s="148"/>
      <c r="VKN64" s="148"/>
      <c r="VKO64" s="148"/>
      <c r="VKP64" s="148"/>
      <c r="VKQ64" s="148"/>
      <c r="VKR64" s="148"/>
      <c r="VKS64" s="148"/>
      <c r="VKT64" s="148"/>
      <c r="VKU64" s="148"/>
      <c r="VKV64" s="148"/>
      <c r="VKW64" s="148"/>
      <c r="VKX64" s="148"/>
      <c r="VKY64" s="148"/>
      <c r="VKZ64" s="148"/>
      <c r="VLA64" s="148"/>
      <c r="VLB64" s="148"/>
      <c r="VLC64" s="148"/>
      <c r="VLD64" s="148"/>
      <c r="VLE64" s="148"/>
      <c r="VLF64" s="148"/>
      <c r="VLG64" s="148"/>
      <c r="VLH64" s="148"/>
      <c r="VLI64" s="148"/>
      <c r="VLJ64" s="148"/>
      <c r="VLK64" s="148"/>
      <c r="VLL64" s="148"/>
      <c r="VLM64" s="148"/>
      <c r="VLN64" s="148"/>
      <c r="VLO64" s="148"/>
      <c r="VLP64" s="148"/>
      <c r="VLQ64" s="148"/>
      <c r="VLR64" s="148"/>
      <c r="VLS64" s="148"/>
      <c r="VLT64" s="148"/>
      <c r="VLU64" s="148"/>
      <c r="VLV64" s="148"/>
      <c r="VLW64" s="148"/>
      <c r="VLX64" s="148"/>
      <c r="VLY64" s="148"/>
      <c r="VLZ64" s="148"/>
      <c r="VMA64" s="148"/>
      <c r="VMB64" s="148"/>
      <c r="VMC64" s="148"/>
      <c r="VMD64" s="148"/>
      <c r="VME64" s="148"/>
      <c r="VMF64" s="148"/>
      <c r="VMG64" s="148"/>
      <c r="VMH64" s="148"/>
      <c r="VMI64" s="148"/>
      <c r="VMJ64" s="148"/>
      <c r="VMK64" s="148"/>
      <c r="VML64" s="148"/>
      <c r="VMM64" s="148"/>
      <c r="VMN64" s="148"/>
      <c r="VMO64" s="148"/>
      <c r="VMP64" s="148"/>
      <c r="VMQ64" s="148"/>
      <c r="VMR64" s="148"/>
      <c r="VMS64" s="148"/>
      <c r="VMT64" s="148"/>
      <c r="VMU64" s="148"/>
      <c r="VMV64" s="148"/>
      <c r="VMW64" s="148"/>
      <c r="VMX64" s="148"/>
      <c r="VMY64" s="148"/>
      <c r="VMZ64" s="148"/>
      <c r="VNA64" s="148"/>
      <c r="VNB64" s="148"/>
      <c r="VNC64" s="148"/>
      <c r="VND64" s="148"/>
      <c r="VNE64" s="148"/>
      <c r="VNF64" s="148"/>
      <c r="VNG64" s="148"/>
      <c r="VNH64" s="148"/>
      <c r="VNI64" s="148"/>
      <c r="VNJ64" s="148"/>
      <c r="VNK64" s="148"/>
      <c r="VNL64" s="148"/>
      <c r="VNM64" s="148"/>
      <c r="VNN64" s="148"/>
      <c r="VNO64" s="148"/>
      <c r="VNP64" s="148"/>
      <c r="VNQ64" s="148"/>
      <c r="VNR64" s="148"/>
      <c r="VNS64" s="148"/>
      <c r="VNT64" s="148"/>
      <c r="VNU64" s="148"/>
      <c r="VNV64" s="148"/>
      <c r="VNW64" s="148"/>
      <c r="VNX64" s="148"/>
      <c r="VNY64" s="148"/>
      <c r="VNZ64" s="148"/>
      <c r="VOA64" s="148"/>
      <c r="VOB64" s="148"/>
      <c r="VOC64" s="148"/>
      <c r="VOD64" s="148"/>
      <c r="VOE64" s="148"/>
      <c r="VOF64" s="148"/>
      <c r="VOG64" s="148"/>
      <c r="VOH64" s="148"/>
      <c r="VOI64" s="148"/>
      <c r="VOJ64" s="148"/>
      <c r="VOK64" s="148"/>
      <c r="VOL64" s="148"/>
      <c r="VOM64" s="148"/>
      <c r="VON64" s="148"/>
      <c r="VOO64" s="148"/>
      <c r="VOP64" s="148"/>
      <c r="VOQ64" s="148"/>
      <c r="VOR64" s="148"/>
      <c r="VOS64" s="148"/>
      <c r="VOT64" s="148"/>
      <c r="VOU64" s="148"/>
      <c r="VOV64" s="148"/>
      <c r="VOW64" s="148"/>
      <c r="VOX64" s="148"/>
      <c r="VOY64" s="148"/>
      <c r="VOZ64" s="148"/>
      <c r="VPA64" s="148"/>
      <c r="VPB64" s="148"/>
      <c r="VPC64" s="148"/>
      <c r="VPD64" s="148"/>
      <c r="VPE64" s="148"/>
      <c r="VPF64" s="148"/>
      <c r="VPG64" s="148"/>
      <c r="VPH64" s="148"/>
      <c r="VPI64" s="148"/>
      <c r="VPJ64" s="148"/>
      <c r="VPK64" s="148"/>
      <c r="VPL64" s="148"/>
      <c r="VPM64" s="148"/>
      <c r="VPN64" s="148"/>
      <c r="VPO64" s="148"/>
      <c r="VPP64" s="148"/>
      <c r="VPQ64" s="148"/>
      <c r="VPR64" s="148"/>
      <c r="VPS64" s="148"/>
      <c r="VPT64" s="148"/>
      <c r="VPU64" s="148"/>
      <c r="VPV64" s="148"/>
      <c r="VPW64" s="148"/>
      <c r="VPX64" s="148"/>
      <c r="VPY64" s="148"/>
      <c r="VPZ64" s="148"/>
      <c r="VQA64" s="148"/>
      <c r="VQB64" s="148"/>
      <c r="VQC64" s="148"/>
      <c r="VQD64" s="148"/>
      <c r="VQE64" s="148"/>
      <c r="VQF64" s="148"/>
      <c r="VQG64" s="148"/>
      <c r="VQH64" s="148"/>
      <c r="VQI64" s="148"/>
      <c r="VQJ64" s="148"/>
      <c r="VQK64" s="148"/>
      <c r="VQL64" s="148"/>
      <c r="VQM64" s="148"/>
      <c r="VQN64" s="148"/>
      <c r="VQO64" s="148"/>
      <c r="VQP64" s="148"/>
      <c r="VQQ64" s="148"/>
      <c r="VQR64" s="148"/>
      <c r="VQS64" s="148"/>
      <c r="VQT64" s="148"/>
      <c r="VQU64" s="148"/>
      <c r="VQV64" s="148"/>
      <c r="VQW64" s="148"/>
      <c r="VQX64" s="148"/>
      <c r="VQY64" s="148"/>
      <c r="VQZ64" s="148"/>
      <c r="VRA64" s="148"/>
      <c r="VRB64" s="148"/>
      <c r="VRC64" s="148"/>
      <c r="VRD64" s="148"/>
      <c r="VRE64" s="148"/>
      <c r="VRF64" s="148"/>
      <c r="VRG64" s="148"/>
      <c r="VRH64" s="148"/>
      <c r="VRI64" s="148"/>
      <c r="VRJ64" s="148"/>
      <c r="VRK64" s="148"/>
      <c r="VRL64" s="148"/>
      <c r="VRM64" s="148"/>
      <c r="VRN64" s="148"/>
      <c r="VRO64" s="148"/>
      <c r="VRP64" s="148"/>
      <c r="VRQ64" s="148"/>
      <c r="VRR64" s="148"/>
      <c r="VRS64" s="148"/>
      <c r="VRT64" s="148"/>
      <c r="VRU64" s="148"/>
      <c r="VRV64" s="148"/>
      <c r="VRW64" s="148"/>
      <c r="VRX64" s="148"/>
      <c r="VRY64" s="148"/>
      <c r="VRZ64" s="148"/>
      <c r="VSA64" s="148"/>
      <c r="VSB64" s="148"/>
      <c r="VSC64" s="148"/>
      <c r="VSD64" s="148"/>
      <c r="VSE64" s="148"/>
      <c r="VSF64" s="148"/>
      <c r="VSG64" s="148"/>
      <c r="VSH64" s="148"/>
      <c r="VSI64" s="148"/>
      <c r="VSJ64" s="148"/>
      <c r="VSK64" s="148"/>
      <c r="VSL64" s="148"/>
      <c r="VSM64" s="148"/>
      <c r="VSN64" s="148"/>
      <c r="VSO64" s="148"/>
      <c r="VSP64" s="148"/>
      <c r="VSQ64" s="148"/>
      <c r="VSR64" s="148"/>
      <c r="VSS64" s="148"/>
      <c r="VST64" s="148"/>
      <c r="VSU64" s="148"/>
      <c r="VSV64" s="148"/>
      <c r="VSW64" s="148"/>
      <c r="VSX64" s="148"/>
      <c r="VSY64" s="148"/>
      <c r="VSZ64" s="148"/>
      <c r="VTA64" s="148"/>
      <c r="VTB64" s="148"/>
      <c r="VTC64" s="148"/>
      <c r="VTD64" s="148"/>
      <c r="VTE64" s="148"/>
      <c r="VTF64" s="148"/>
      <c r="VTG64" s="148"/>
      <c r="VTH64" s="148"/>
      <c r="VTI64" s="148"/>
      <c r="VTJ64" s="148"/>
      <c r="VTK64" s="148"/>
      <c r="VTL64" s="148"/>
      <c r="VTM64" s="148"/>
      <c r="VTN64" s="148"/>
      <c r="VTO64" s="148"/>
      <c r="VTP64" s="148"/>
      <c r="VTQ64" s="148"/>
      <c r="VTR64" s="148"/>
      <c r="VTS64" s="148"/>
      <c r="VTT64" s="148"/>
      <c r="VTU64" s="148"/>
      <c r="VTV64" s="148"/>
      <c r="VTW64" s="148"/>
      <c r="VTX64" s="148"/>
      <c r="VTY64" s="148"/>
      <c r="VTZ64" s="148"/>
      <c r="VUA64" s="148"/>
      <c r="VUB64" s="148"/>
      <c r="VUC64" s="148"/>
      <c r="VUD64" s="148"/>
      <c r="VUE64" s="148"/>
      <c r="VUF64" s="148"/>
      <c r="VUG64" s="148"/>
      <c r="VUH64" s="148"/>
      <c r="VUI64" s="148"/>
      <c r="VUJ64" s="148"/>
      <c r="VUK64" s="148"/>
      <c r="VUL64" s="148"/>
      <c r="VUM64" s="148"/>
      <c r="VUN64" s="148"/>
      <c r="VUO64" s="148"/>
      <c r="VUP64" s="148"/>
      <c r="VUQ64" s="148"/>
      <c r="VUR64" s="148"/>
      <c r="VUS64" s="148"/>
      <c r="VUT64" s="148"/>
      <c r="VUU64" s="148"/>
      <c r="VUV64" s="148"/>
      <c r="VUW64" s="148"/>
      <c r="VUX64" s="148"/>
      <c r="VUY64" s="148"/>
      <c r="VUZ64" s="148"/>
      <c r="VVA64" s="148"/>
      <c r="VVB64" s="148"/>
      <c r="VVC64" s="148"/>
      <c r="VVD64" s="148"/>
      <c r="VVE64" s="148"/>
      <c r="VVF64" s="148"/>
      <c r="VVG64" s="148"/>
      <c r="VVH64" s="148"/>
      <c r="VVI64" s="148"/>
      <c r="VVJ64" s="148"/>
      <c r="VVK64" s="148"/>
      <c r="VVL64" s="148"/>
      <c r="VVM64" s="148"/>
      <c r="VVN64" s="148"/>
      <c r="VVO64" s="148"/>
      <c r="VVP64" s="148"/>
      <c r="VVQ64" s="148"/>
      <c r="VVR64" s="148"/>
      <c r="VVS64" s="148"/>
      <c r="VVT64" s="148"/>
      <c r="VVU64" s="148"/>
      <c r="VVV64" s="148"/>
      <c r="VVW64" s="148"/>
      <c r="VVX64" s="148"/>
      <c r="VVY64" s="148"/>
      <c r="VVZ64" s="148"/>
      <c r="VWA64" s="148"/>
      <c r="VWB64" s="148"/>
      <c r="VWC64" s="148"/>
      <c r="VWD64" s="148"/>
      <c r="VWE64" s="148"/>
      <c r="VWF64" s="148"/>
      <c r="VWG64" s="148"/>
      <c r="VWH64" s="148"/>
      <c r="VWI64" s="148"/>
      <c r="VWJ64" s="148"/>
      <c r="VWK64" s="148"/>
      <c r="VWL64" s="148"/>
      <c r="VWM64" s="148"/>
      <c r="VWN64" s="148"/>
      <c r="VWO64" s="148"/>
      <c r="VWP64" s="148"/>
      <c r="VWQ64" s="148"/>
      <c r="VWR64" s="148"/>
      <c r="VWS64" s="148"/>
      <c r="VWT64" s="148"/>
      <c r="VWU64" s="148"/>
      <c r="VWV64" s="148"/>
      <c r="VWW64" s="148"/>
      <c r="VWX64" s="148"/>
      <c r="VWY64" s="148"/>
      <c r="VWZ64" s="148"/>
      <c r="VXA64" s="148"/>
      <c r="VXB64" s="148"/>
      <c r="VXC64" s="148"/>
      <c r="VXD64" s="148"/>
      <c r="VXE64" s="148"/>
      <c r="VXF64" s="148"/>
      <c r="VXG64" s="148"/>
      <c r="VXH64" s="148"/>
      <c r="VXI64" s="148"/>
      <c r="VXJ64" s="148"/>
      <c r="VXK64" s="148"/>
      <c r="VXL64" s="148"/>
      <c r="VXM64" s="148"/>
      <c r="VXN64" s="148"/>
      <c r="VXO64" s="148"/>
      <c r="VXP64" s="148"/>
      <c r="VXQ64" s="148"/>
      <c r="VXR64" s="148"/>
      <c r="VXS64" s="148"/>
      <c r="VXT64" s="148"/>
      <c r="VXU64" s="148"/>
      <c r="VXV64" s="148"/>
      <c r="VXW64" s="148"/>
      <c r="VXX64" s="148"/>
      <c r="VXY64" s="148"/>
      <c r="VXZ64" s="148"/>
      <c r="VYA64" s="148"/>
      <c r="VYB64" s="148"/>
      <c r="VYC64" s="148"/>
      <c r="VYD64" s="148"/>
      <c r="VYE64" s="148"/>
      <c r="VYF64" s="148"/>
      <c r="VYG64" s="148"/>
      <c r="VYH64" s="148"/>
      <c r="VYI64" s="148"/>
      <c r="VYJ64" s="148"/>
      <c r="VYK64" s="148"/>
      <c r="VYL64" s="148"/>
      <c r="VYM64" s="148"/>
      <c r="VYN64" s="148"/>
      <c r="VYO64" s="148"/>
      <c r="VYP64" s="148"/>
      <c r="VYQ64" s="148"/>
      <c r="VYR64" s="148"/>
      <c r="VYS64" s="148"/>
      <c r="VYT64" s="148"/>
      <c r="VYU64" s="148"/>
      <c r="VYV64" s="148"/>
      <c r="VYW64" s="148"/>
      <c r="VYX64" s="148"/>
      <c r="VYY64" s="148"/>
      <c r="VYZ64" s="148"/>
      <c r="VZA64" s="148"/>
      <c r="VZB64" s="148"/>
      <c r="VZC64" s="148"/>
      <c r="VZD64" s="148"/>
      <c r="VZE64" s="148"/>
      <c r="VZF64" s="148"/>
      <c r="VZG64" s="148"/>
      <c r="VZH64" s="148"/>
      <c r="VZI64" s="148"/>
      <c r="VZJ64" s="148"/>
      <c r="VZK64" s="148"/>
      <c r="VZL64" s="148"/>
      <c r="VZM64" s="148"/>
      <c r="VZN64" s="148"/>
      <c r="VZO64" s="148"/>
      <c r="VZP64" s="148"/>
      <c r="VZQ64" s="148"/>
      <c r="VZR64" s="148"/>
      <c r="VZS64" s="148"/>
      <c r="VZT64" s="148"/>
      <c r="VZU64" s="148"/>
      <c r="VZV64" s="148"/>
      <c r="VZW64" s="148"/>
      <c r="VZX64" s="148"/>
      <c r="VZY64" s="148"/>
      <c r="VZZ64" s="148"/>
      <c r="WAA64" s="148"/>
      <c r="WAB64" s="148"/>
      <c r="WAC64" s="148"/>
      <c r="WAD64" s="148"/>
      <c r="WAE64" s="148"/>
      <c r="WAF64" s="148"/>
      <c r="WAG64" s="148"/>
      <c r="WAH64" s="148"/>
      <c r="WAI64" s="148"/>
      <c r="WAJ64" s="148"/>
      <c r="WAK64" s="148"/>
      <c r="WAL64" s="148"/>
      <c r="WAM64" s="148"/>
      <c r="WAN64" s="148"/>
      <c r="WAO64" s="148"/>
      <c r="WAP64" s="148"/>
      <c r="WAQ64" s="148"/>
      <c r="WAR64" s="148"/>
      <c r="WAS64" s="148"/>
      <c r="WAT64" s="148"/>
      <c r="WAU64" s="148"/>
      <c r="WAV64" s="148"/>
      <c r="WAW64" s="148"/>
      <c r="WAX64" s="148"/>
      <c r="WAY64" s="148"/>
      <c r="WAZ64" s="148"/>
      <c r="WBA64" s="148"/>
      <c r="WBB64" s="148"/>
      <c r="WBC64" s="148"/>
      <c r="WBD64" s="148"/>
      <c r="WBE64" s="148"/>
      <c r="WBF64" s="148"/>
      <c r="WBG64" s="148"/>
      <c r="WBH64" s="148"/>
      <c r="WBI64" s="148"/>
      <c r="WBJ64" s="148"/>
      <c r="WBK64" s="148"/>
      <c r="WBL64" s="148"/>
      <c r="WBM64" s="148"/>
      <c r="WBN64" s="148"/>
      <c r="WBO64" s="148"/>
      <c r="WBP64" s="148"/>
      <c r="WBQ64" s="148"/>
      <c r="WBR64" s="148"/>
      <c r="WBS64" s="148"/>
      <c r="WBT64" s="148"/>
      <c r="WBU64" s="148"/>
      <c r="WBV64" s="148"/>
      <c r="WBW64" s="148"/>
      <c r="WBX64" s="148"/>
      <c r="WBY64" s="148"/>
      <c r="WBZ64" s="148"/>
      <c r="WCA64" s="148"/>
      <c r="WCB64" s="148"/>
      <c r="WCC64" s="148"/>
      <c r="WCD64" s="148"/>
      <c r="WCE64" s="148"/>
      <c r="WCF64" s="148"/>
      <c r="WCG64" s="148"/>
      <c r="WCH64" s="148"/>
      <c r="WCI64" s="148"/>
      <c r="WCJ64" s="148"/>
      <c r="WCK64" s="148"/>
      <c r="WCL64" s="148"/>
      <c r="WCM64" s="148"/>
      <c r="WCN64" s="148"/>
      <c r="WCO64" s="148"/>
      <c r="WCP64" s="148"/>
      <c r="WCQ64" s="148"/>
      <c r="WCR64" s="148"/>
      <c r="WCS64" s="148"/>
      <c r="WCT64" s="148"/>
      <c r="WCU64" s="148"/>
      <c r="WCV64" s="148"/>
      <c r="WCW64" s="148"/>
      <c r="WCX64" s="148"/>
      <c r="WCY64" s="148"/>
      <c r="WCZ64" s="148"/>
      <c r="WDA64" s="148"/>
      <c r="WDB64" s="148"/>
      <c r="WDC64" s="148"/>
      <c r="WDD64" s="148"/>
      <c r="WDE64" s="148"/>
      <c r="WDF64" s="148"/>
      <c r="WDG64" s="148"/>
      <c r="WDH64" s="148"/>
      <c r="WDI64" s="148"/>
      <c r="WDJ64" s="148"/>
      <c r="WDK64" s="148"/>
      <c r="WDL64" s="148"/>
      <c r="WDM64" s="148"/>
      <c r="WDN64" s="148"/>
      <c r="WDO64" s="148"/>
      <c r="WDP64" s="148"/>
      <c r="WDQ64" s="148"/>
      <c r="WDR64" s="148"/>
      <c r="WDS64" s="148"/>
      <c r="WDT64" s="148"/>
      <c r="WDU64" s="148"/>
      <c r="WDV64" s="148"/>
      <c r="WDW64" s="148"/>
      <c r="WDX64" s="148"/>
      <c r="WDY64" s="148"/>
      <c r="WDZ64" s="148"/>
      <c r="WEA64" s="148"/>
      <c r="WEB64" s="148"/>
      <c r="WEC64" s="148"/>
      <c r="WED64" s="148"/>
      <c r="WEE64" s="148"/>
      <c r="WEF64" s="148"/>
      <c r="WEG64" s="148"/>
      <c r="WEH64" s="148"/>
      <c r="WEI64" s="148"/>
      <c r="WEJ64" s="148"/>
      <c r="WEK64" s="148"/>
      <c r="WEL64" s="148"/>
      <c r="WEM64" s="148"/>
      <c r="WEN64" s="148"/>
      <c r="WEO64" s="148"/>
      <c r="WEP64" s="148"/>
      <c r="WEQ64" s="148"/>
      <c r="WER64" s="148"/>
      <c r="WES64" s="148"/>
      <c r="WET64" s="148"/>
      <c r="WEU64" s="148"/>
      <c r="WEV64" s="148"/>
      <c r="WEW64" s="148"/>
      <c r="WEX64" s="148"/>
      <c r="WEY64" s="148"/>
      <c r="WEZ64" s="148"/>
      <c r="WFA64" s="148"/>
      <c r="WFB64" s="148"/>
      <c r="WFC64" s="148"/>
      <c r="WFD64" s="148"/>
      <c r="WFE64" s="148"/>
      <c r="WFF64" s="148"/>
      <c r="WFG64" s="148"/>
      <c r="WFH64" s="148"/>
      <c r="WFI64" s="148"/>
      <c r="WFJ64" s="148"/>
      <c r="WFK64" s="148"/>
      <c r="WFL64" s="148"/>
      <c r="WFM64" s="148"/>
      <c r="WFN64" s="148"/>
      <c r="WFO64" s="148"/>
      <c r="WFP64" s="148"/>
      <c r="WFQ64" s="148"/>
      <c r="WFR64" s="148"/>
      <c r="WFS64" s="148"/>
      <c r="WFT64" s="148"/>
      <c r="WFU64" s="148"/>
      <c r="WFV64" s="148"/>
      <c r="WFW64" s="148"/>
      <c r="WFX64" s="148"/>
      <c r="WFY64" s="148"/>
      <c r="WFZ64" s="148"/>
      <c r="WGA64" s="148"/>
      <c r="WGB64" s="148"/>
      <c r="WGC64" s="148"/>
      <c r="WGD64" s="148"/>
      <c r="WGE64" s="148"/>
      <c r="WGF64" s="148"/>
      <c r="WGG64" s="148"/>
      <c r="WGH64" s="148"/>
      <c r="WGI64" s="148"/>
      <c r="WGJ64" s="148"/>
      <c r="WGK64" s="148"/>
      <c r="WGL64" s="148"/>
      <c r="WGM64" s="148"/>
      <c r="WGN64" s="148"/>
      <c r="WGO64" s="148"/>
      <c r="WGP64" s="148"/>
      <c r="WGQ64" s="148"/>
      <c r="WGR64" s="148"/>
      <c r="WGS64" s="148"/>
      <c r="WGT64" s="148"/>
      <c r="WGU64" s="148"/>
      <c r="WGV64" s="148"/>
      <c r="WGW64" s="148"/>
      <c r="WGX64" s="148"/>
      <c r="WGY64" s="148"/>
      <c r="WGZ64" s="148"/>
      <c r="WHA64" s="148"/>
      <c r="WHB64" s="148"/>
      <c r="WHC64" s="148"/>
      <c r="WHD64" s="148"/>
      <c r="WHE64" s="148"/>
      <c r="WHF64" s="148"/>
      <c r="WHG64" s="148"/>
      <c r="WHH64" s="148"/>
      <c r="WHI64" s="148"/>
      <c r="WHJ64" s="148"/>
      <c r="WHK64" s="148"/>
      <c r="WHL64" s="148"/>
      <c r="WHM64" s="148"/>
      <c r="WHN64" s="148"/>
      <c r="WHO64" s="148"/>
      <c r="WHP64" s="148"/>
      <c r="WHQ64" s="148"/>
      <c r="WHR64" s="148"/>
      <c r="WHS64" s="148"/>
      <c r="WHT64" s="148"/>
      <c r="WHU64" s="148"/>
      <c r="WHV64" s="148"/>
      <c r="WHW64" s="148"/>
      <c r="WHX64" s="148"/>
      <c r="WHY64" s="148"/>
      <c r="WHZ64" s="148"/>
      <c r="WIA64" s="148"/>
      <c r="WIB64" s="148"/>
      <c r="WIC64" s="148"/>
      <c r="WID64" s="148"/>
      <c r="WIE64" s="148"/>
      <c r="WIF64" s="148"/>
      <c r="WIG64" s="148"/>
      <c r="WIH64" s="148"/>
      <c r="WII64" s="148"/>
      <c r="WIJ64" s="148"/>
      <c r="WIK64" s="148"/>
      <c r="WIL64" s="148"/>
      <c r="WIM64" s="148"/>
      <c r="WIN64" s="148"/>
      <c r="WIO64" s="148"/>
      <c r="WIP64" s="148"/>
      <c r="WIQ64" s="148"/>
      <c r="WIR64" s="148"/>
      <c r="WIS64" s="148"/>
      <c r="WIT64" s="148"/>
      <c r="WIU64" s="148"/>
      <c r="WIV64" s="148"/>
      <c r="WIW64" s="148"/>
      <c r="WIX64" s="148"/>
      <c r="WIY64" s="148"/>
      <c r="WIZ64" s="148"/>
      <c r="WJA64" s="148"/>
      <c r="WJB64" s="148"/>
      <c r="WJC64" s="148"/>
      <c r="WJD64" s="148"/>
      <c r="WJE64" s="148"/>
      <c r="WJF64" s="148"/>
      <c r="WJG64" s="148"/>
      <c r="WJH64" s="148"/>
      <c r="WJI64" s="148"/>
      <c r="WJJ64" s="148"/>
      <c r="WJK64" s="148"/>
      <c r="WJL64" s="148"/>
      <c r="WJM64" s="148"/>
      <c r="WJN64" s="148"/>
      <c r="WJO64" s="148"/>
      <c r="WJP64" s="148"/>
      <c r="WJQ64" s="148"/>
      <c r="WJR64" s="148"/>
      <c r="WJS64" s="148"/>
      <c r="WJT64" s="148"/>
      <c r="WJU64" s="148"/>
      <c r="WJV64" s="148"/>
      <c r="WJW64" s="148"/>
      <c r="WJX64" s="148"/>
      <c r="WJY64" s="148"/>
      <c r="WJZ64" s="148"/>
      <c r="WKA64" s="148"/>
      <c r="WKB64" s="148"/>
      <c r="WKC64" s="148"/>
      <c r="WKD64" s="148"/>
      <c r="WKE64" s="148"/>
      <c r="WKF64" s="148"/>
      <c r="WKG64" s="148"/>
      <c r="WKH64" s="148"/>
      <c r="WKI64" s="148"/>
      <c r="WKJ64" s="148"/>
      <c r="WKK64" s="148"/>
      <c r="WKL64" s="148"/>
      <c r="WKM64" s="148"/>
      <c r="WKN64" s="148"/>
      <c r="WKO64" s="148"/>
      <c r="WKP64" s="148"/>
      <c r="WKQ64" s="148"/>
      <c r="WKR64" s="148"/>
      <c r="WKS64" s="148"/>
      <c r="WKT64" s="148"/>
      <c r="WKU64" s="148"/>
      <c r="WKV64" s="148"/>
      <c r="WKW64" s="148"/>
      <c r="WKX64" s="148"/>
      <c r="WKY64" s="148"/>
      <c r="WKZ64" s="148"/>
      <c r="WLA64" s="148"/>
      <c r="WLB64" s="148"/>
      <c r="WLC64" s="148"/>
      <c r="WLD64" s="148"/>
      <c r="WLE64" s="148"/>
      <c r="WLF64" s="148"/>
      <c r="WLG64" s="148"/>
      <c r="WLH64" s="148"/>
      <c r="WLI64" s="148"/>
      <c r="WLJ64" s="148"/>
      <c r="WLK64" s="148"/>
      <c r="WLL64" s="148"/>
      <c r="WLM64" s="148"/>
      <c r="WLN64" s="148"/>
      <c r="WLO64" s="148"/>
      <c r="WLP64" s="148"/>
      <c r="WLQ64" s="148"/>
      <c r="WLR64" s="148"/>
      <c r="WLS64" s="148"/>
      <c r="WLT64" s="148"/>
      <c r="WLU64" s="148"/>
      <c r="WLV64" s="148"/>
      <c r="WLW64" s="148"/>
      <c r="WLX64" s="148"/>
      <c r="WLY64" s="148"/>
      <c r="WLZ64" s="148"/>
      <c r="WMA64" s="148"/>
      <c r="WMB64" s="148"/>
      <c r="WMC64" s="148"/>
      <c r="WMD64" s="148"/>
      <c r="WME64" s="148"/>
      <c r="WMF64" s="148"/>
      <c r="WMG64" s="148"/>
      <c r="WMH64" s="148"/>
      <c r="WMI64" s="148"/>
      <c r="WMJ64" s="148"/>
      <c r="WMK64" s="148"/>
      <c r="WML64" s="148"/>
      <c r="WMM64" s="148"/>
      <c r="WMN64" s="148"/>
      <c r="WMO64" s="148"/>
      <c r="WMP64" s="148"/>
      <c r="WMQ64" s="148"/>
      <c r="WMR64" s="148"/>
      <c r="WMS64" s="148"/>
      <c r="WMT64" s="148"/>
      <c r="WMU64" s="148"/>
      <c r="WMV64" s="148"/>
      <c r="WMW64" s="148"/>
      <c r="WMX64" s="148"/>
      <c r="WMY64" s="148"/>
      <c r="WMZ64" s="148"/>
      <c r="WNA64" s="148"/>
      <c r="WNB64" s="148"/>
      <c r="WNC64" s="148"/>
      <c r="WND64" s="148"/>
      <c r="WNE64" s="148"/>
      <c r="WNF64" s="148"/>
      <c r="WNG64" s="148"/>
      <c r="WNH64" s="148"/>
      <c r="WNI64" s="148"/>
      <c r="WNJ64" s="148"/>
      <c r="WNK64" s="148"/>
      <c r="WNL64" s="148"/>
      <c r="WNM64" s="148"/>
      <c r="WNN64" s="148"/>
      <c r="WNO64" s="148"/>
      <c r="WNP64" s="148"/>
      <c r="WNQ64" s="148"/>
      <c r="WNR64" s="148"/>
      <c r="WNS64" s="148"/>
      <c r="WNT64" s="148"/>
      <c r="WNU64" s="148"/>
      <c r="WNV64" s="148"/>
      <c r="WNW64" s="148"/>
      <c r="WNX64" s="148"/>
      <c r="WNY64" s="148"/>
      <c r="WNZ64" s="148"/>
      <c r="WOA64" s="148"/>
      <c r="WOB64" s="148"/>
      <c r="WOC64" s="148"/>
      <c r="WOD64" s="148"/>
      <c r="WOE64" s="148"/>
      <c r="WOF64" s="148"/>
      <c r="WOG64" s="148"/>
      <c r="WOH64" s="148"/>
      <c r="WOI64" s="148"/>
      <c r="WOJ64" s="148"/>
      <c r="WOK64" s="148"/>
      <c r="WOL64" s="148"/>
      <c r="WOM64" s="148"/>
      <c r="WON64" s="148"/>
      <c r="WOO64" s="148"/>
      <c r="WOP64" s="148"/>
      <c r="WOQ64" s="148"/>
      <c r="WOR64" s="148"/>
      <c r="WOS64" s="148"/>
      <c r="WOT64" s="148"/>
      <c r="WOU64" s="148"/>
      <c r="WOV64" s="148"/>
      <c r="WOW64" s="148"/>
      <c r="WOX64" s="148"/>
      <c r="WOY64" s="148"/>
      <c r="WOZ64" s="148"/>
      <c r="WPA64" s="148"/>
      <c r="WPB64" s="148"/>
      <c r="WPC64" s="148"/>
      <c r="WPD64" s="148"/>
      <c r="WPE64" s="148"/>
      <c r="WPF64" s="148"/>
      <c r="WPG64" s="148"/>
      <c r="WPH64" s="148"/>
      <c r="WPI64" s="148"/>
      <c r="WPJ64" s="148"/>
      <c r="WPK64" s="148"/>
      <c r="WPL64" s="148"/>
      <c r="WPM64" s="148"/>
      <c r="WPN64" s="148"/>
      <c r="WPO64" s="148"/>
      <c r="WPP64" s="148"/>
      <c r="WPQ64" s="148"/>
      <c r="WPR64" s="148"/>
      <c r="WPS64" s="148"/>
      <c r="WPT64" s="148"/>
      <c r="WPU64" s="148"/>
      <c r="WPV64" s="148"/>
      <c r="WPW64" s="148"/>
      <c r="WPX64" s="148"/>
      <c r="WPY64" s="148"/>
      <c r="WPZ64" s="148"/>
      <c r="WQA64" s="148"/>
      <c r="WQB64" s="148"/>
      <c r="WQC64" s="148"/>
      <c r="WQD64" s="148"/>
      <c r="WQE64" s="148"/>
      <c r="WQF64" s="148"/>
      <c r="WQG64" s="148"/>
      <c r="WQH64" s="148"/>
      <c r="WQI64" s="148"/>
      <c r="WQJ64" s="148"/>
      <c r="WQK64" s="148"/>
      <c r="WQL64" s="148"/>
      <c r="WQM64" s="148"/>
      <c r="WQN64" s="148"/>
      <c r="WQO64" s="148"/>
      <c r="WQP64" s="148"/>
      <c r="WQQ64" s="148"/>
      <c r="WQR64" s="148"/>
      <c r="WQS64" s="148"/>
      <c r="WQT64" s="148"/>
      <c r="WQU64" s="148"/>
      <c r="WQV64" s="148"/>
      <c r="WQW64" s="148"/>
      <c r="WQX64" s="148"/>
      <c r="WQY64" s="148"/>
      <c r="WQZ64" s="148"/>
      <c r="WRA64" s="148"/>
      <c r="WRB64" s="148"/>
      <c r="WRC64" s="148"/>
      <c r="WRD64" s="148"/>
      <c r="WRE64" s="148"/>
      <c r="WRF64" s="148"/>
      <c r="WRG64" s="148"/>
      <c r="WRH64" s="148"/>
      <c r="WRI64" s="148"/>
      <c r="WRJ64" s="148"/>
      <c r="WRK64" s="148"/>
      <c r="WRL64" s="148"/>
      <c r="WRM64" s="148"/>
      <c r="WRN64" s="148"/>
      <c r="WRO64" s="148"/>
      <c r="WRP64" s="148"/>
      <c r="WRQ64" s="148"/>
      <c r="WRR64" s="148"/>
      <c r="WRS64" s="148"/>
      <c r="WRT64" s="148"/>
      <c r="WRU64" s="148"/>
      <c r="WRV64" s="148"/>
      <c r="WRW64" s="148"/>
      <c r="WRX64" s="148"/>
      <c r="WRY64" s="148"/>
      <c r="WRZ64" s="148"/>
      <c r="WSA64" s="148"/>
      <c r="WSB64" s="148"/>
      <c r="WSC64" s="148"/>
      <c r="WSD64" s="148"/>
      <c r="WSE64" s="148"/>
      <c r="WSF64" s="148"/>
      <c r="WSG64" s="148"/>
      <c r="WSH64" s="148"/>
      <c r="WSI64" s="148"/>
      <c r="WSJ64" s="148"/>
      <c r="WSK64" s="148"/>
      <c r="WSL64" s="148"/>
      <c r="WSM64" s="148"/>
      <c r="WSN64" s="148"/>
      <c r="WSO64" s="148"/>
      <c r="WSP64" s="148"/>
      <c r="WSQ64" s="148"/>
      <c r="WSR64" s="148"/>
      <c r="WSS64" s="148"/>
      <c r="WST64" s="148"/>
      <c r="WSU64" s="148"/>
      <c r="WSV64" s="148"/>
      <c r="WSW64" s="148"/>
      <c r="WSX64" s="148"/>
      <c r="WSY64" s="148"/>
      <c r="WSZ64" s="148"/>
      <c r="WTA64" s="148"/>
      <c r="WTB64" s="148"/>
      <c r="WTC64" s="148"/>
      <c r="WTD64" s="148"/>
      <c r="WTE64" s="148"/>
      <c r="WTF64" s="148"/>
      <c r="WTG64" s="148"/>
      <c r="WTH64" s="148"/>
      <c r="WTI64" s="148"/>
      <c r="WTJ64" s="148"/>
      <c r="WTK64" s="148"/>
      <c r="WTL64" s="148"/>
      <c r="WTM64" s="148"/>
      <c r="WTN64" s="148"/>
      <c r="WTO64" s="148"/>
      <c r="WTP64" s="148"/>
      <c r="WTQ64" s="148"/>
      <c r="WTR64" s="148"/>
      <c r="WTS64" s="148"/>
      <c r="WTT64" s="148"/>
      <c r="WTU64" s="148"/>
      <c r="WTV64" s="148"/>
      <c r="WTW64" s="148"/>
      <c r="WTX64" s="148"/>
      <c r="WTY64" s="148"/>
      <c r="WTZ64" s="148"/>
      <c r="WUA64" s="148"/>
      <c r="WUB64" s="148"/>
      <c r="WUC64" s="148"/>
      <c r="WUD64" s="148"/>
      <c r="WUE64" s="148"/>
      <c r="WUF64" s="148"/>
      <c r="WUG64" s="148"/>
      <c r="WUH64" s="148"/>
      <c r="WUI64" s="148"/>
      <c r="WUJ64" s="148"/>
      <c r="WUK64" s="148"/>
      <c r="WUL64" s="148"/>
      <c r="WUM64" s="148"/>
      <c r="WUN64" s="148"/>
      <c r="WUO64" s="148"/>
      <c r="WUP64" s="148"/>
      <c r="WUQ64" s="148"/>
      <c r="WUR64" s="148"/>
      <c r="WUS64" s="148"/>
      <c r="WUT64" s="148"/>
      <c r="WUU64" s="148"/>
      <c r="WUV64" s="148"/>
      <c r="WUW64" s="148"/>
      <c r="WUX64" s="148"/>
      <c r="WUY64" s="148"/>
      <c r="WUZ64" s="148"/>
      <c r="WVA64" s="148"/>
      <c r="WVB64" s="148"/>
      <c r="WVC64" s="148"/>
      <c r="WVD64" s="148"/>
      <c r="WVE64" s="148"/>
      <c r="WVF64" s="148"/>
      <c r="WVG64" s="148"/>
      <c r="WVH64" s="148"/>
      <c r="WVI64" s="148"/>
      <c r="WVJ64" s="148"/>
      <c r="WVK64" s="148"/>
      <c r="WVL64" s="148"/>
      <c r="WVM64" s="148"/>
      <c r="WVN64" s="148"/>
      <c r="WVO64" s="148"/>
      <c r="WVP64" s="148"/>
      <c r="WVQ64" s="148"/>
      <c r="WVR64" s="148"/>
      <c r="WVS64" s="148"/>
      <c r="WVT64" s="148"/>
      <c r="WVU64" s="148"/>
      <c r="WVV64" s="148"/>
      <c r="WVW64" s="148"/>
      <c r="WVX64" s="148"/>
      <c r="WVY64" s="148"/>
      <c r="WVZ64" s="148"/>
      <c r="WWA64" s="148"/>
      <c r="WWB64" s="148"/>
      <c r="WWC64" s="148"/>
      <c r="WWD64" s="148"/>
      <c r="WWE64" s="148"/>
      <c r="WWF64" s="148"/>
      <c r="WWG64" s="148"/>
      <c r="WWH64" s="148"/>
      <c r="WWI64" s="148"/>
      <c r="WWJ64" s="148"/>
      <c r="WWK64" s="148"/>
      <c r="WWL64" s="148"/>
      <c r="WWM64" s="148"/>
      <c r="WWN64" s="148"/>
      <c r="WWO64" s="148"/>
      <c r="WWP64" s="148"/>
      <c r="WWQ64" s="148"/>
      <c r="WWR64" s="148"/>
      <c r="WWS64" s="148"/>
      <c r="WWT64" s="148"/>
      <c r="WWU64" s="148"/>
      <c r="WWV64" s="148"/>
      <c r="WWW64" s="148"/>
      <c r="WWX64" s="148"/>
      <c r="WWY64" s="148"/>
      <c r="WWZ64" s="148"/>
      <c r="WXA64" s="148"/>
      <c r="WXB64" s="148"/>
      <c r="WXC64" s="148"/>
      <c r="WXD64" s="148"/>
      <c r="WXE64" s="148"/>
      <c r="WXF64" s="148"/>
      <c r="WXG64" s="148"/>
      <c r="WXH64" s="148"/>
      <c r="WXI64" s="148"/>
      <c r="WXJ64" s="148"/>
      <c r="WXK64" s="148"/>
      <c r="WXL64" s="148"/>
      <c r="WXM64" s="148"/>
      <c r="WXN64" s="148"/>
      <c r="WXO64" s="148"/>
      <c r="WXP64" s="148"/>
      <c r="WXQ64" s="148"/>
      <c r="WXR64" s="148"/>
      <c r="WXS64" s="148"/>
      <c r="WXT64" s="148"/>
      <c r="WXU64" s="148"/>
      <c r="WXV64" s="148"/>
    </row>
    <row r="65" s="89" customFormat="1" spans="1:138">
      <c r="A65" s="106" t="s">
        <v>54</v>
      </c>
      <c r="B65" s="106" t="s">
        <v>1137</v>
      </c>
      <c r="C65" s="107">
        <v>43293</v>
      </c>
      <c r="D65" s="106">
        <v>1</v>
      </c>
      <c r="E65" s="106">
        <v>1</v>
      </c>
      <c r="F65" s="108">
        <v>5200</v>
      </c>
      <c r="G65" s="109">
        <f t="shared" si="0"/>
        <v>5200</v>
      </c>
      <c r="H65" s="135">
        <v>1323141</v>
      </c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  <c r="Y65" s="143"/>
      <c r="Z65" s="143"/>
      <c r="AA65" s="143"/>
      <c r="AB65" s="143"/>
      <c r="AC65" s="143"/>
      <c r="AD65" s="143"/>
      <c r="AE65" s="143"/>
      <c r="AF65" s="143"/>
      <c r="AG65" s="143"/>
      <c r="AH65" s="143"/>
      <c r="AI65" s="143"/>
      <c r="AJ65" s="143"/>
      <c r="AK65" s="143"/>
      <c r="AL65" s="143"/>
      <c r="AM65" s="143"/>
      <c r="AN65" s="143"/>
      <c r="AO65" s="143"/>
      <c r="AP65" s="143"/>
      <c r="AQ65" s="143"/>
      <c r="AR65" s="143"/>
      <c r="AS65" s="143"/>
      <c r="AT65" s="143"/>
      <c r="AU65" s="143"/>
      <c r="AV65" s="143"/>
      <c r="AW65" s="143"/>
      <c r="AX65" s="143"/>
      <c r="AY65" s="143"/>
      <c r="AZ65" s="143"/>
      <c r="BA65" s="143"/>
      <c r="BB65" s="143"/>
      <c r="BC65" s="143"/>
      <c r="BD65" s="143"/>
      <c r="BE65" s="143"/>
      <c r="BF65" s="143"/>
      <c r="BG65" s="143"/>
      <c r="BH65" s="143"/>
      <c r="BI65" s="143"/>
      <c r="BJ65" s="143"/>
      <c r="BK65" s="143"/>
      <c r="BL65" s="143"/>
      <c r="BM65" s="143"/>
      <c r="BN65" s="143"/>
      <c r="BO65" s="143"/>
      <c r="BP65" s="143"/>
      <c r="BQ65" s="143"/>
      <c r="BR65" s="143"/>
      <c r="BS65" s="143"/>
      <c r="BT65" s="143"/>
      <c r="BU65" s="143"/>
      <c r="BV65" s="143"/>
      <c r="BW65" s="143"/>
      <c r="BX65" s="143"/>
      <c r="BY65" s="143"/>
      <c r="BZ65" s="143"/>
      <c r="CA65" s="143"/>
      <c r="CB65" s="143"/>
      <c r="CC65" s="143"/>
      <c r="CD65" s="143"/>
      <c r="CE65" s="143"/>
      <c r="CF65" s="143"/>
      <c r="CG65" s="143"/>
      <c r="CH65" s="143"/>
      <c r="CI65" s="143"/>
      <c r="CJ65" s="143"/>
      <c r="CK65" s="143"/>
      <c r="CL65" s="143"/>
      <c r="CM65" s="143"/>
      <c r="CN65" s="143"/>
      <c r="CO65" s="143"/>
      <c r="CP65" s="143"/>
      <c r="CQ65" s="143"/>
      <c r="CR65" s="143"/>
      <c r="CS65" s="143"/>
      <c r="CT65" s="143"/>
      <c r="CU65" s="143"/>
      <c r="CV65" s="143"/>
      <c r="CW65" s="143"/>
      <c r="CX65" s="143"/>
      <c r="CY65" s="143"/>
      <c r="CZ65" s="143"/>
      <c r="DA65" s="143"/>
      <c r="DB65" s="143"/>
      <c r="DC65" s="143"/>
      <c r="DD65" s="143"/>
      <c r="DE65" s="143"/>
      <c r="DF65" s="143"/>
      <c r="DG65" s="143"/>
      <c r="DH65" s="143"/>
      <c r="DI65" s="143"/>
      <c r="DJ65" s="143"/>
      <c r="DK65" s="143"/>
      <c r="DL65" s="143"/>
      <c r="DM65" s="143"/>
      <c r="DN65" s="143"/>
      <c r="DO65" s="143"/>
      <c r="DP65" s="143"/>
      <c r="DQ65" s="143"/>
      <c r="DR65" s="143"/>
      <c r="DS65" s="143"/>
      <c r="DT65" s="143"/>
      <c r="DU65" s="143"/>
      <c r="DV65" s="143"/>
      <c r="DW65" s="143"/>
      <c r="DX65" s="143"/>
      <c r="DY65" s="143"/>
      <c r="DZ65" s="143"/>
      <c r="EA65" s="143"/>
      <c r="EB65" s="143"/>
      <c r="EC65" s="143"/>
      <c r="ED65" s="143"/>
      <c r="EE65" s="143"/>
      <c r="EF65" s="143"/>
      <c r="EG65" s="143"/>
      <c r="EH65" s="143"/>
    </row>
    <row r="66" s="89" customFormat="1" spans="1:138">
      <c r="A66" s="106" t="s">
        <v>42</v>
      </c>
      <c r="B66" s="317" t="s">
        <v>1138</v>
      </c>
      <c r="C66" s="107">
        <v>43293</v>
      </c>
      <c r="D66" s="106">
        <v>5</v>
      </c>
      <c r="E66" s="106">
        <v>1</v>
      </c>
      <c r="F66" s="108">
        <v>32800</v>
      </c>
      <c r="G66" s="109">
        <f t="shared" si="0"/>
        <v>32800</v>
      </c>
      <c r="H66" s="135">
        <v>1314318</v>
      </c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  <c r="Y66" s="143"/>
      <c r="Z66" s="143"/>
      <c r="AA66" s="143"/>
      <c r="AB66" s="143"/>
      <c r="AC66" s="143"/>
      <c r="AD66" s="143"/>
      <c r="AE66" s="143"/>
      <c r="AF66" s="143"/>
      <c r="AG66" s="143"/>
      <c r="AH66" s="143"/>
      <c r="AI66" s="143"/>
      <c r="AJ66" s="143"/>
      <c r="AK66" s="143"/>
      <c r="AL66" s="143"/>
      <c r="AM66" s="143"/>
      <c r="AN66" s="143"/>
      <c r="AO66" s="143"/>
      <c r="AP66" s="143"/>
      <c r="AQ66" s="143"/>
      <c r="AR66" s="143"/>
      <c r="AS66" s="143"/>
      <c r="AT66" s="143"/>
      <c r="AU66" s="143"/>
      <c r="AV66" s="143"/>
      <c r="AW66" s="143"/>
      <c r="AX66" s="143"/>
      <c r="AY66" s="143"/>
      <c r="AZ66" s="143"/>
      <c r="BA66" s="143"/>
      <c r="BB66" s="143"/>
      <c r="BC66" s="143"/>
      <c r="BD66" s="143"/>
      <c r="BE66" s="143"/>
      <c r="BF66" s="143"/>
      <c r="BG66" s="143"/>
      <c r="BH66" s="143"/>
      <c r="BI66" s="143"/>
      <c r="BJ66" s="143"/>
      <c r="BK66" s="143"/>
      <c r="BL66" s="143"/>
      <c r="BM66" s="143"/>
      <c r="BN66" s="143"/>
      <c r="BO66" s="143"/>
      <c r="BP66" s="143"/>
      <c r="BQ66" s="143"/>
      <c r="BR66" s="143"/>
      <c r="BS66" s="143"/>
      <c r="BT66" s="143"/>
      <c r="BU66" s="143"/>
      <c r="BV66" s="143"/>
      <c r="BW66" s="143"/>
      <c r="BX66" s="143"/>
      <c r="BY66" s="143"/>
      <c r="BZ66" s="143"/>
      <c r="CA66" s="143"/>
      <c r="CB66" s="143"/>
      <c r="CC66" s="143"/>
      <c r="CD66" s="143"/>
      <c r="CE66" s="143"/>
      <c r="CF66" s="143"/>
      <c r="CG66" s="143"/>
      <c r="CH66" s="143"/>
      <c r="CI66" s="143"/>
      <c r="CJ66" s="143"/>
      <c r="CK66" s="143"/>
      <c r="CL66" s="143"/>
      <c r="CM66" s="143"/>
      <c r="CN66" s="143"/>
      <c r="CO66" s="143"/>
      <c r="CP66" s="143"/>
      <c r="CQ66" s="143"/>
      <c r="CR66" s="143"/>
      <c r="CS66" s="143"/>
      <c r="CT66" s="143"/>
      <c r="CU66" s="143"/>
      <c r="CV66" s="143"/>
      <c r="CW66" s="143"/>
      <c r="CX66" s="143"/>
      <c r="CY66" s="143"/>
      <c r="CZ66" s="143"/>
      <c r="DA66" s="143"/>
      <c r="DB66" s="143"/>
      <c r="DC66" s="143"/>
      <c r="DD66" s="143"/>
      <c r="DE66" s="143"/>
      <c r="DF66" s="143"/>
      <c r="DG66" s="143"/>
      <c r="DH66" s="143"/>
      <c r="DI66" s="143"/>
      <c r="DJ66" s="143"/>
      <c r="DK66" s="143"/>
      <c r="DL66" s="143"/>
      <c r="DM66" s="143"/>
      <c r="DN66" s="143"/>
      <c r="DO66" s="143"/>
      <c r="DP66" s="143"/>
      <c r="DQ66" s="143"/>
      <c r="DR66" s="143"/>
      <c r="DS66" s="143"/>
      <c r="DT66" s="143"/>
      <c r="DU66" s="143"/>
      <c r="DV66" s="143"/>
      <c r="DW66" s="143"/>
      <c r="DX66" s="143"/>
      <c r="DY66" s="143"/>
      <c r="DZ66" s="143"/>
      <c r="EA66" s="143"/>
      <c r="EB66" s="143"/>
      <c r="EC66" s="143"/>
      <c r="ED66" s="143"/>
      <c r="EE66" s="143"/>
      <c r="EF66" s="143"/>
      <c r="EG66" s="143"/>
      <c r="EH66" s="143"/>
    </row>
    <row r="67" s="89" customFormat="1" spans="1:138">
      <c r="A67" s="106" t="s">
        <v>42</v>
      </c>
      <c r="B67" s="317" t="s">
        <v>1139</v>
      </c>
      <c r="C67" s="107">
        <v>43293</v>
      </c>
      <c r="D67" s="106">
        <v>5</v>
      </c>
      <c r="E67" s="106">
        <v>1</v>
      </c>
      <c r="F67" s="108">
        <v>32800</v>
      </c>
      <c r="G67" s="109">
        <f t="shared" si="0"/>
        <v>32800</v>
      </c>
      <c r="H67" s="135">
        <v>1314316</v>
      </c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  <c r="Y67" s="143"/>
      <c r="Z67" s="143"/>
      <c r="AA67" s="143"/>
      <c r="AB67" s="143"/>
      <c r="AC67" s="143"/>
      <c r="AD67" s="143"/>
      <c r="AE67" s="143"/>
      <c r="AF67" s="143"/>
      <c r="AG67" s="143"/>
      <c r="AH67" s="143"/>
      <c r="AI67" s="143"/>
      <c r="AJ67" s="143"/>
      <c r="AK67" s="143"/>
      <c r="AL67" s="143"/>
      <c r="AM67" s="143"/>
      <c r="AN67" s="143"/>
      <c r="AO67" s="143"/>
      <c r="AP67" s="143"/>
      <c r="AQ67" s="143"/>
      <c r="AR67" s="143"/>
      <c r="AS67" s="143"/>
      <c r="AT67" s="143"/>
      <c r="AU67" s="143"/>
      <c r="AV67" s="143"/>
      <c r="AW67" s="143"/>
      <c r="AX67" s="143"/>
      <c r="AY67" s="143"/>
      <c r="AZ67" s="143"/>
      <c r="BA67" s="143"/>
      <c r="BB67" s="143"/>
      <c r="BC67" s="143"/>
      <c r="BD67" s="143"/>
      <c r="BE67" s="143"/>
      <c r="BF67" s="143"/>
      <c r="BG67" s="143"/>
      <c r="BH67" s="143"/>
      <c r="BI67" s="143"/>
      <c r="BJ67" s="143"/>
      <c r="BK67" s="143"/>
      <c r="BL67" s="143"/>
      <c r="BM67" s="143"/>
      <c r="BN67" s="143"/>
      <c r="BO67" s="143"/>
      <c r="BP67" s="143"/>
      <c r="BQ67" s="143"/>
      <c r="BR67" s="143"/>
      <c r="BS67" s="143"/>
      <c r="BT67" s="143"/>
      <c r="BU67" s="143"/>
      <c r="BV67" s="143"/>
      <c r="BW67" s="143"/>
      <c r="BX67" s="143"/>
      <c r="BY67" s="143"/>
      <c r="BZ67" s="143"/>
      <c r="CA67" s="143"/>
      <c r="CB67" s="143"/>
      <c r="CC67" s="143"/>
      <c r="CD67" s="143"/>
      <c r="CE67" s="143"/>
      <c r="CF67" s="143"/>
      <c r="CG67" s="143"/>
      <c r="CH67" s="143"/>
      <c r="CI67" s="143"/>
      <c r="CJ67" s="143"/>
      <c r="CK67" s="143"/>
      <c r="CL67" s="143"/>
      <c r="CM67" s="143"/>
      <c r="CN67" s="143"/>
      <c r="CO67" s="143"/>
      <c r="CP67" s="143"/>
      <c r="CQ67" s="143"/>
      <c r="CR67" s="143"/>
      <c r="CS67" s="143"/>
      <c r="CT67" s="143"/>
      <c r="CU67" s="143"/>
      <c r="CV67" s="143"/>
      <c r="CW67" s="143"/>
      <c r="CX67" s="143"/>
      <c r="CY67" s="143"/>
      <c r="CZ67" s="143"/>
      <c r="DA67" s="143"/>
      <c r="DB67" s="143"/>
      <c r="DC67" s="143"/>
      <c r="DD67" s="143"/>
      <c r="DE67" s="143"/>
      <c r="DF67" s="143"/>
      <c r="DG67" s="143"/>
      <c r="DH67" s="143"/>
      <c r="DI67" s="143"/>
      <c r="DJ67" s="143"/>
      <c r="DK67" s="143"/>
      <c r="DL67" s="143"/>
      <c r="DM67" s="143"/>
      <c r="DN67" s="143"/>
      <c r="DO67" s="143"/>
      <c r="DP67" s="143"/>
      <c r="DQ67" s="143"/>
      <c r="DR67" s="143"/>
      <c r="DS67" s="143"/>
      <c r="DT67" s="143"/>
      <c r="DU67" s="143"/>
      <c r="DV67" s="143"/>
      <c r="DW67" s="143"/>
      <c r="DX67" s="143"/>
      <c r="DY67" s="143"/>
      <c r="DZ67" s="143"/>
      <c r="EA67" s="143"/>
      <c r="EB67" s="143"/>
      <c r="EC67" s="143"/>
      <c r="ED67" s="143"/>
      <c r="EE67" s="143"/>
      <c r="EF67" s="143"/>
      <c r="EG67" s="143"/>
      <c r="EH67" s="143"/>
    </row>
    <row r="68" s="89" customFormat="1" spans="1:138">
      <c r="A68" s="106" t="s">
        <v>54</v>
      </c>
      <c r="B68" s="317" t="s">
        <v>1140</v>
      </c>
      <c r="C68" s="107">
        <v>43293</v>
      </c>
      <c r="D68" s="106">
        <v>5</v>
      </c>
      <c r="E68" s="106">
        <v>1</v>
      </c>
      <c r="F68" s="108">
        <v>26600</v>
      </c>
      <c r="G68" s="109">
        <f t="shared" si="0"/>
        <v>26600</v>
      </c>
      <c r="H68" s="135">
        <v>1314328</v>
      </c>
      <c r="I68" s="143"/>
      <c r="J68" s="143"/>
      <c r="K68" s="143"/>
      <c r="L68" s="143"/>
      <c r="M68" s="143"/>
      <c r="N68" s="143"/>
      <c r="O68" s="143"/>
      <c r="P68" s="143"/>
      <c r="Q68" s="143"/>
      <c r="R68" s="143"/>
      <c r="S68" s="143"/>
      <c r="T68" s="143"/>
      <c r="U68" s="143"/>
      <c r="V68" s="143"/>
      <c r="W68" s="143"/>
      <c r="X68" s="143"/>
      <c r="Y68" s="143"/>
      <c r="Z68" s="143"/>
      <c r="AA68" s="143"/>
      <c r="AB68" s="143"/>
      <c r="AC68" s="143"/>
      <c r="AD68" s="143"/>
      <c r="AE68" s="143"/>
      <c r="AF68" s="143"/>
      <c r="AG68" s="143"/>
      <c r="AH68" s="143"/>
      <c r="AI68" s="143"/>
      <c r="AJ68" s="143"/>
      <c r="AK68" s="143"/>
      <c r="AL68" s="143"/>
      <c r="AM68" s="143"/>
      <c r="AN68" s="143"/>
      <c r="AO68" s="143"/>
      <c r="AP68" s="143"/>
      <c r="AQ68" s="143"/>
      <c r="AR68" s="143"/>
      <c r="AS68" s="143"/>
      <c r="AT68" s="143"/>
      <c r="AU68" s="143"/>
      <c r="AV68" s="143"/>
      <c r="AW68" s="143"/>
      <c r="AX68" s="143"/>
      <c r="AY68" s="143"/>
      <c r="AZ68" s="143"/>
      <c r="BA68" s="143"/>
      <c r="BB68" s="143"/>
      <c r="BC68" s="143"/>
      <c r="BD68" s="143"/>
      <c r="BE68" s="143"/>
      <c r="BF68" s="143"/>
      <c r="BG68" s="143"/>
      <c r="BH68" s="143"/>
      <c r="BI68" s="143"/>
      <c r="BJ68" s="143"/>
      <c r="BK68" s="143"/>
      <c r="BL68" s="143"/>
      <c r="BM68" s="143"/>
      <c r="BN68" s="143"/>
      <c r="BO68" s="143"/>
      <c r="BP68" s="143"/>
      <c r="BQ68" s="143"/>
      <c r="BR68" s="143"/>
      <c r="BS68" s="143"/>
      <c r="BT68" s="143"/>
      <c r="BU68" s="143"/>
      <c r="BV68" s="143"/>
      <c r="BW68" s="143"/>
      <c r="BX68" s="143"/>
      <c r="BY68" s="143"/>
      <c r="BZ68" s="143"/>
      <c r="CA68" s="143"/>
      <c r="CB68" s="143"/>
      <c r="CC68" s="143"/>
      <c r="CD68" s="143"/>
      <c r="CE68" s="143"/>
      <c r="CF68" s="143"/>
      <c r="CG68" s="143"/>
      <c r="CH68" s="143"/>
      <c r="CI68" s="143"/>
      <c r="CJ68" s="143"/>
      <c r="CK68" s="143"/>
      <c r="CL68" s="143"/>
      <c r="CM68" s="143"/>
      <c r="CN68" s="143"/>
      <c r="CO68" s="143"/>
      <c r="CP68" s="143"/>
      <c r="CQ68" s="143"/>
      <c r="CR68" s="143"/>
      <c r="CS68" s="143"/>
      <c r="CT68" s="143"/>
      <c r="CU68" s="143"/>
      <c r="CV68" s="143"/>
      <c r="CW68" s="143"/>
      <c r="CX68" s="143"/>
      <c r="CY68" s="143"/>
      <c r="CZ68" s="143"/>
      <c r="DA68" s="143"/>
      <c r="DB68" s="143"/>
      <c r="DC68" s="143"/>
      <c r="DD68" s="143"/>
      <c r="DE68" s="143"/>
      <c r="DF68" s="143"/>
      <c r="DG68" s="143"/>
      <c r="DH68" s="143"/>
      <c r="DI68" s="143"/>
      <c r="DJ68" s="143"/>
      <c r="DK68" s="143"/>
      <c r="DL68" s="143"/>
      <c r="DM68" s="143"/>
      <c r="DN68" s="143"/>
      <c r="DO68" s="143"/>
      <c r="DP68" s="143"/>
      <c r="DQ68" s="143"/>
      <c r="DR68" s="143"/>
      <c r="DS68" s="143"/>
      <c r="DT68" s="143"/>
      <c r="DU68" s="143"/>
      <c r="DV68" s="143"/>
      <c r="DW68" s="143"/>
      <c r="DX68" s="143"/>
      <c r="DY68" s="143"/>
      <c r="DZ68" s="143"/>
      <c r="EA68" s="143"/>
      <c r="EB68" s="143"/>
      <c r="EC68" s="143"/>
      <c r="ED68" s="143"/>
      <c r="EE68" s="143"/>
      <c r="EF68" s="143"/>
      <c r="EG68" s="143"/>
      <c r="EH68" s="143"/>
    </row>
    <row r="69" s="89" customFormat="1" spans="1:138">
      <c r="A69" s="106" t="s">
        <v>42</v>
      </c>
      <c r="B69" s="317" t="s">
        <v>1141</v>
      </c>
      <c r="C69" s="107">
        <v>43293</v>
      </c>
      <c r="D69" s="106">
        <v>5</v>
      </c>
      <c r="E69" s="106">
        <v>1</v>
      </c>
      <c r="F69" s="108">
        <v>32800</v>
      </c>
      <c r="G69" s="109">
        <f t="shared" si="0"/>
        <v>32800</v>
      </c>
      <c r="H69" s="135">
        <v>1314315</v>
      </c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  <c r="Y69" s="143"/>
      <c r="Z69" s="143"/>
      <c r="AA69" s="143"/>
      <c r="AB69" s="143"/>
      <c r="AC69" s="143"/>
      <c r="AD69" s="143"/>
      <c r="AE69" s="143"/>
      <c r="AF69" s="143"/>
      <c r="AG69" s="143"/>
      <c r="AH69" s="143"/>
      <c r="AI69" s="143"/>
      <c r="AJ69" s="143"/>
      <c r="AK69" s="143"/>
      <c r="AL69" s="143"/>
      <c r="AM69" s="143"/>
      <c r="AN69" s="143"/>
      <c r="AO69" s="143"/>
      <c r="AP69" s="143"/>
      <c r="AQ69" s="143"/>
      <c r="AR69" s="143"/>
      <c r="AS69" s="143"/>
      <c r="AT69" s="143"/>
      <c r="AU69" s="143"/>
      <c r="AV69" s="143"/>
      <c r="AW69" s="143"/>
      <c r="AX69" s="143"/>
      <c r="AY69" s="143"/>
      <c r="AZ69" s="143"/>
      <c r="BA69" s="143"/>
      <c r="BB69" s="143"/>
      <c r="BC69" s="143"/>
      <c r="BD69" s="143"/>
      <c r="BE69" s="143"/>
      <c r="BF69" s="143"/>
      <c r="BG69" s="143"/>
      <c r="BH69" s="143"/>
      <c r="BI69" s="143"/>
      <c r="BJ69" s="143"/>
      <c r="BK69" s="143"/>
      <c r="BL69" s="143"/>
      <c r="BM69" s="143"/>
      <c r="BN69" s="143"/>
      <c r="BO69" s="143"/>
      <c r="BP69" s="143"/>
      <c r="BQ69" s="143"/>
      <c r="BR69" s="143"/>
      <c r="BS69" s="143"/>
      <c r="BT69" s="143"/>
      <c r="BU69" s="143"/>
      <c r="BV69" s="143"/>
      <c r="BW69" s="143"/>
      <c r="BX69" s="143"/>
      <c r="BY69" s="143"/>
      <c r="BZ69" s="143"/>
      <c r="CA69" s="143"/>
      <c r="CB69" s="143"/>
      <c r="CC69" s="143"/>
      <c r="CD69" s="143"/>
      <c r="CE69" s="143"/>
      <c r="CF69" s="143"/>
      <c r="CG69" s="143"/>
      <c r="CH69" s="143"/>
      <c r="CI69" s="143"/>
      <c r="CJ69" s="143"/>
      <c r="CK69" s="143"/>
      <c r="CL69" s="143"/>
      <c r="CM69" s="143"/>
      <c r="CN69" s="143"/>
      <c r="CO69" s="143"/>
      <c r="CP69" s="143"/>
      <c r="CQ69" s="143"/>
      <c r="CR69" s="143"/>
      <c r="CS69" s="143"/>
      <c r="CT69" s="143"/>
      <c r="CU69" s="143"/>
      <c r="CV69" s="143"/>
      <c r="CW69" s="143"/>
      <c r="CX69" s="143"/>
      <c r="CY69" s="143"/>
      <c r="CZ69" s="143"/>
      <c r="DA69" s="143"/>
      <c r="DB69" s="143"/>
      <c r="DC69" s="143"/>
      <c r="DD69" s="143"/>
      <c r="DE69" s="143"/>
      <c r="DF69" s="143"/>
      <c r="DG69" s="143"/>
      <c r="DH69" s="143"/>
      <c r="DI69" s="143"/>
      <c r="DJ69" s="143"/>
      <c r="DK69" s="143"/>
      <c r="DL69" s="143"/>
      <c r="DM69" s="143"/>
      <c r="DN69" s="143"/>
      <c r="DO69" s="143"/>
      <c r="DP69" s="143"/>
      <c r="DQ69" s="143"/>
      <c r="DR69" s="143"/>
      <c r="DS69" s="143"/>
      <c r="DT69" s="143"/>
      <c r="DU69" s="143"/>
      <c r="DV69" s="143"/>
      <c r="DW69" s="143"/>
      <c r="DX69" s="143"/>
      <c r="DY69" s="143"/>
      <c r="DZ69" s="143"/>
      <c r="EA69" s="143"/>
      <c r="EB69" s="143"/>
      <c r="EC69" s="143"/>
      <c r="ED69" s="143"/>
      <c r="EE69" s="143"/>
      <c r="EF69" s="143"/>
      <c r="EG69" s="143"/>
      <c r="EH69" s="143"/>
    </row>
    <row r="70" s="89" customFormat="1" spans="1:138">
      <c r="A70" s="106" t="s">
        <v>54</v>
      </c>
      <c r="B70" s="106" t="s">
        <v>1137</v>
      </c>
      <c r="C70" s="107">
        <v>43294</v>
      </c>
      <c r="D70" s="106">
        <v>1</v>
      </c>
      <c r="E70" s="106">
        <v>1</v>
      </c>
      <c r="F70" s="108">
        <v>5200</v>
      </c>
      <c r="G70" s="109">
        <f t="shared" si="0"/>
        <v>5200</v>
      </c>
      <c r="H70" s="135">
        <v>1332480</v>
      </c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3"/>
      <c r="AL70" s="143"/>
      <c r="AM70" s="143"/>
      <c r="AN70" s="143"/>
      <c r="AO70" s="143"/>
      <c r="AP70" s="143"/>
      <c r="AQ70" s="143"/>
      <c r="AR70" s="143"/>
      <c r="AS70" s="143"/>
      <c r="AT70" s="143"/>
      <c r="AU70" s="143"/>
      <c r="AV70" s="143"/>
      <c r="AW70" s="143"/>
      <c r="AX70" s="143"/>
      <c r="AY70" s="143"/>
      <c r="AZ70" s="143"/>
      <c r="BA70" s="143"/>
      <c r="BB70" s="143"/>
      <c r="BC70" s="143"/>
      <c r="BD70" s="143"/>
      <c r="BE70" s="143"/>
      <c r="BF70" s="143"/>
      <c r="BG70" s="143"/>
      <c r="BH70" s="143"/>
      <c r="BI70" s="143"/>
      <c r="BJ70" s="143"/>
      <c r="BK70" s="143"/>
      <c r="BL70" s="143"/>
      <c r="BM70" s="143"/>
      <c r="BN70" s="143"/>
      <c r="BO70" s="143"/>
      <c r="BP70" s="143"/>
      <c r="BQ70" s="143"/>
      <c r="BR70" s="143"/>
      <c r="BS70" s="143"/>
      <c r="BT70" s="143"/>
      <c r="BU70" s="143"/>
      <c r="BV70" s="143"/>
      <c r="BW70" s="143"/>
      <c r="BX70" s="143"/>
      <c r="BY70" s="143"/>
      <c r="BZ70" s="143"/>
      <c r="CA70" s="143"/>
      <c r="CB70" s="143"/>
      <c r="CC70" s="143"/>
      <c r="CD70" s="143"/>
      <c r="CE70" s="143"/>
      <c r="CF70" s="143"/>
      <c r="CG70" s="143"/>
      <c r="CH70" s="143"/>
      <c r="CI70" s="143"/>
      <c r="CJ70" s="143"/>
      <c r="CK70" s="143"/>
      <c r="CL70" s="143"/>
      <c r="CM70" s="143"/>
      <c r="CN70" s="143"/>
      <c r="CO70" s="143"/>
      <c r="CP70" s="143"/>
      <c r="CQ70" s="143"/>
      <c r="CR70" s="143"/>
      <c r="CS70" s="143"/>
      <c r="CT70" s="143"/>
      <c r="CU70" s="143"/>
      <c r="CV70" s="143"/>
      <c r="CW70" s="143"/>
      <c r="CX70" s="143"/>
      <c r="CY70" s="143"/>
      <c r="CZ70" s="143"/>
      <c r="DA70" s="143"/>
      <c r="DB70" s="143"/>
      <c r="DC70" s="143"/>
      <c r="DD70" s="143"/>
      <c r="DE70" s="143"/>
      <c r="DF70" s="143"/>
      <c r="DG70" s="143"/>
      <c r="DH70" s="143"/>
      <c r="DI70" s="143"/>
      <c r="DJ70" s="143"/>
      <c r="DK70" s="143"/>
      <c r="DL70" s="143"/>
      <c r="DM70" s="143"/>
      <c r="DN70" s="143"/>
      <c r="DO70" s="143"/>
      <c r="DP70" s="143"/>
      <c r="DQ70" s="143"/>
      <c r="DR70" s="143"/>
      <c r="DS70" s="143"/>
      <c r="DT70" s="143"/>
      <c r="DU70" s="143"/>
      <c r="DV70" s="143"/>
      <c r="DW70" s="143"/>
      <c r="DX70" s="143"/>
      <c r="DY70" s="143"/>
      <c r="DZ70" s="143"/>
      <c r="EA70" s="143"/>
      <c r="EB70" s="143"/>
      <c r="EC70" s="143"/>
      <c r="ED70" s="143"/>
      <c r="EE70" s="143"/>
      <c r="EF70" s="143"/>
      <c r="EG70" s="143"/>
      <c r="EH70" s="143"/>
    </row>
    <row r="71" s="89" customFormat="1" spans="1:138">
      <c r="A71" s="106" t="s">
        <v>54</v>
      </c>
      <c r="B71" s="317" t="s">
        <v>1142</v>
      </c>
      <c r="C71" s="107">
        <v>43294</v>
      </c>
      <c r="D71" s="106">
        <v>4</v>
      </c>
      <c r="E71" s="106">
        <v>1</v>
      </c>
      <c r="F71" s="108">
        <v>21400</v>
      </c>
      <c r="G71" s="109">
        <f t="shared" si="0"/>
        <v>21400</v>
      </c>
      <c r="H71" s="135">
        <v>1317678</v>
      </c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  <c r="Y71" s="143"/>
      <c r="Z71" s="143"/>
      <c r="AA71" s="143"/>
      <c r="AB71" s="143"/>
      <c r="AC71" s="143"/>
      <c r="AD71" s="143"/>
      <c r="AE71" s="143"/>
      <c r="AF71" s="143"/>
      <c r="AG71" s="143"/>
      <c r="AH71" s="143"/>
      <c r="AI71" s="143"/>
      <c r="AJ71" s="143"/>
      <c r="AK71" s="143"/>
      <c r="AL71" s="143"/>
      <c r="AM71" s="143"/>
      <c r="AN71" s="143"/>
      <c r="AO71" s="143"/>
      <c r="AP71" s="143"/>
      <c r="AQ71" s="143"/>
      <c r="AR71" s="143"/>
      <c r="AS71" s="143"/>
      <c r="AT71" s="143"/>
      <c r="AU71" s="143"/>
      <c r="AV71" s="143"/>
      <c r="AW71" s="143"/>
      <c r="AX71" s="143"/>
      <c r="AY71" s="143"/>
      <c r="AZ71" s="143"/>
      <c r="BA71" s="143"/>
      <c r="BB71" s="143"/>
      <c r="BC71" s="143"/>
      <c r="BD71" s="143"/>
      <c r="BE71" s="143"/>
      <c r="BF71" s="143"/>
      <c r="BG71" s="143"/>
      <c r="BH71" s="143"/>
      <c r="BI71" s="143"/>
      <c r="BJ71" s="143"/>
      <c r="BK71" s="143"/>
      <c r="BL71" s="143"/>
      <c r="BM71" s="143"/>
      <c r="BN71" s="143"/>
      <c r="BO71" s="143"/>
      <c r="BP71" s="143"/>
      <c r="BQ71" s="143"/>
      <c r="BR71" s="143"/>
      <c r="BS71" s="143"/>
      <c r="BT71" s="143"/>
      <c r="BU71" s="143"/>
      <c r="BV71" s="143"/>
      <c r="BW71" s="143"/>
      <c r="BX71" s="143"/>
      <c r="BY71" s="143"/>
      <c r="BZ71" s="143"/>
      <c r="CA71" s="143"/>
      <c r="CB71" s="143"/>
      <c r="CC71" s="143"/>
      <c r="CD71" s="143"/>
      <c r="CE71" s="143"/>
      <c r="CF71" s="143"/>
      <c r="CG71" s="143"/>
      <c r="CH71" s="143"/>
      <c r="CI71" s="143"/>
      <c r="CJ71" s="143"/>
      <c r="CK71" s="143"/>
      <c r="CL71" s="143"/>
      <c r="CM71" s="143"/>
      <c r="CN71" s="143"/>
      <c r="CO71" s="143"/>
      <c r="CP71" s="143"/>
      <c r="CQ71" s="143"/>
      <c r="CR71" s="143"/>
      <c r="CS71" s="143"/>
      <c r="CT71" s="143"/>
      <c r="CU71" s="143"/>
      <c r="CV71" s="143"/>
      <c r="CW71" s="143"/>
      <c r="CX71" s="143"/>
      <c r="CY71" s="143"/>
      <c r="CZ71" s="143"/>
      <c r="DA71" s="143"/>
      <c r="DB71" s="143"/>
      <c r="DC71" s="143"/>
      <c r="DD71" s="143"/>
      <c r="DE71" s="143"/>
      <c r="DF71" s="143"/>
      <c r="DG71" s="143"/>
      <c r="DH71" s="143"/>
      <c r="DI71" s="143"/>
      <c r="DJ71" s="143"/>
      <c r="DK71" s="143"/>
      <c r="DL71" s="143"/>
      <c r="DM71" s="143"/>
      <c r="DN71" s="143"/>
      <c r="DO71" s="143"/>
      <c r="DP71" s="143"/>
      <c r="DQ71" s="143"/>
      <c r="DR71" s="143"/>
      <c r="DS71" s="143"/>
      <c r="DT71" s="143"/>
      <c r="DU71" s="143"/>
      <c r="DV71" s="143"/>
      <c r="DW71" s="143"/>
      <c r="DX71" s="143"/>
      <c r="DY71" s="143"/>
      <c r="DZ71" s="143"/>
      <c r="EA71" s="143"/>
      <c r="EB71" s="143"/>
      <c r="EC71" s="143"/>
      <c r="ED71" s="143"/>
      <c r="EE71" s="143"/>
      <c r="EF71" s="143"/>
      <c r="EG71" s="143"/>
      <c r="EH71" s="143"/>
    </row>
    <row r="72" s="89" customFormat="1" spans="1:138">
      <c r="A72" s="106" t="s">
        <v>54</v>
      </c>
      <c r="B72" s="106" t="s">
        <v>1143</v>
      </c>
      <c r="C72" s="107">
        <v>43294</v>
      </c>
      <c r="D72" s="106">
        <v>5</v>
      </c>
      <c r="E72" s="106">
        <v>1</v>
      </c>
      <c r="F72" s="108">
        <v>27200</v>
      </c>
      <c r="G72" s="109">
        <f t="shared" si="0"/>
        <v>27200</v>
      </c>
      <c r="H72" s="135">
        <v>1321462</v>
      </c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  <c r="Y72" s="143"/>
      <c r="Z72" s="143"/>
      <c r="AA72" s="143"/>
      <c r="AB72" s="143"/>
      <c r="AC72" s="143"/>
      <c r="AD72" s="143"/>
      <c r="AE72" s="143"/>
      <c r="AF72" s="143"/>
      <c r="AG72" s="143"/>
      <c r="AH72" s="143"/>
      <c r="AI72" s="143"/>
      <c r="AJ72" s="143"/>
      <c r="AK72" s="143"/>
      <c r="AL72" s="143"/>
      <c r="AM72" s="143"/>
      <c r="AN72" s="143"/>
      <c r="AO72" s="143"/>
      <c r="AP72" s="143"/>
      <c r="AQ72" s="143"/>
      <c r="AR72" s="143"/>
      <c r="AS72" s="143"/>
      <c r="AT72" s="143"/>
      <c r="AU72" s="143"/>
      <c r="AV72" s="143"/>
      <c r="AW72" s="143"/>
      <c r="AX72" s="143"/>
      <c r="AY72" s="143"/>
      <c r="AZ72" s="143"/>
      <c r="BA72" s="143"/>
      <c r="BB72" s="143"/>
      <c r="BC72" s="143"/>
      <c r="BD72" s="143"/>
      <c r="BE72" s="143"/>
      <c r="BF72" s="143"/>
      <c r="BG72" s="143"/>
      <c r="BH72" s="143"/>
      <c r="BI72" s="143"/>
      <c r="BJ72" s="143"/>
      <c r="BK72" s="143"/>
      <c r="BL72" s="143"/>
      <c r="BM72" s="143"/>
      <c r="BN72" s="143"/>
      <c r="BO72" s="143"/>
      <c r="BP72" s="143"/>
      <c r="BQ72" s="143"/>
      <c r="BR72" s="143"/>
      <c r="BS72" s="143"/>
      <c r="BT72" s="143"/>
      <c r="BU72" s="143"/>
      <c r="BV72" s="143"/>
      <c r="BW72" s="143"/>
      <c r="BX72" s="143"/>
      <c r="BY72" s="143"/>
      <c r="BZ72" s="143"/>
      <c r="CA72" s="143"/>
      <c r="CB72" s="143"/>
      <c r="CC72" s="143"/>
      <c r="CD72" s="143"/>
      <c r="CE72" s="143"/>
      <c r="CF72" s="143"/>
      <c r="CG72" s="143"/>
      <c r="CH72" s="143"/>
      <c r="CI72" s="143"/>
      <c r="CJ72" s="143"/>
      <c r="CK72" s="143"/>
      <c r="CL72" s="143"/>
      <c r="CM72" s="143"/>
      <c r="CN72" s="143"/>
      <c r="CO72" s="143"/>
      <c r="CP72" s="143"/>
      <c r="CQ72" s="143"/>
      <c r="CR72" s="143"/>
      <c r="CS72" s="143"/>
      <c r="CT72" s="143"/>
      <c r="CU72" s="143"/>
      <c r="CV72" s="143"/>
      <c r="CW72" s="143"/>
      <c r="CX72" s="143"/>
      <c r="CY72" s="143"/>
      <c r="CZ72" s="143"/>
      <c r="DA72" s="143"/>
      <c r="DB72" s="143"/>
      <c r="DC72" s="143"/>
      <c r="DD72" s="143"/>
      <c r="DE72" s="143"/>
      <c r="DF72" s="143"/>
      <c r="DG72" s="143"/>
      <c r="DH72" s="143"/>
      <c r="DI72" s="143"/>
      <c r="DJ72" s="143"/>
      <c r="DK72" s="143"/>
      <c r="DL72" s="143"/>
      <c r="DM72" s="143"/>
      <c r="DN72" s="143"/>
      <c r="DO72" s="143"/>
      <c r="DP72" s="143"/>
      <c r="DQ72" s="143"/>
      <c r="DR72" s="143"/>
      <c r="DS72" s="143"/>
      <c r="DT72" s="143"/>
      <c r="DU72" s="143"/>
      <c r="DV72" s="143"/>
      <c r="DW72" s="143"/>
      <c r="DX72" s="143"/>
      <c r="DY72" s="143"/>
      <c r="DZ72" s="143"/>
      <c r="EA72" s="143"/>
      <c r="EB72" s="143"/>
      <c r="EC72" s="143"/>
      <c r="ED72" s="143"/>
      <c r="EE72" s="143"/>
      <c r="EF72" s="143"/>
      <c r="EG72" s="143"/>
      <c r="EH72" s="143"/>
    </row>
    <row r="73" s="89" customFormat="1" spans="1:138">
      <c r="A73" s="106" t="s">
        <v>54</v>
      </c>
      <c r="B73" s="317" t="s">
        <v>1102</v>
      </c>
      <c r="C73" s="107">
        <v>43295</v>
      </c>
      <c r="D73" s="106">
        <v>1</v>
      </c>
      <c r="E73" s="106">
        <v>1</v>
      </c>
      <c r="F73" s="108">
        <v>5200</v>
      </c>
      <c r="G73" s="109">
        <f t="shared" ref="G73:G136" si="1">+F73</f>
        <v>5200</v>
      </c>
      <c r="H73" s="320" t="s">
        <v>1103</v>
      </c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  <c r="Y73" s="143"/>
      <c r="Z73" s="143"/>
      <c r="AA73" s="143"/>
      <c r="AB73" s="143"/>
      <c r="AC73" s="143"/>
      <c r="AD73" s="143"/>
      <c r="AE73" s="143"/>
      <c r="AF73" s="143"/>
      <c r="AG73" s="143"/>
      <c r="AH73" s="143"/>
      <c r="AI73" s="143"/>
      <c r="AJ73" s="143"/>
      <c r="AK73" s="143"/>
      <c r="AL73" s="143"/>
      <c r="AM73" s="143"/>
      <c r="AN73" s="143"/>
      <c r="AO73" s="143"/>
      <c r="AP73" s="143"/>
      <c r="AQ73" s="143"/>
      <c r="AR73" s="143"/>
      <c r="AS73" s="143"/>
      <c r="AT73" s="143"/>
      <c r="AU73" s="143"/>
      <c r="AV73" s="143"/>
      <c r="AW73" s="143"/>
      <c r="AX73" s="143"/>
      <c r="AY73" s="143"/>
      <c r="AZ73" s="143"/>
      <c r="BA73" s="143"/>
      <c r="BB73" s="143"/>
      <c r="BC73" s="143"/>
      <c r="BD73" s="143"/>
      <c r="BE73" s="143"/>
      <c r="BF73" s="143"/>
      <c r="BG73" s="143"/>
      <c r="BH73" s="143"/>
      <c r="BI73" s="143"/>
      <c r="BJ73" s="143"/>
      <c r="BK73" s="143"/>
      <c r="BL73" s="143"/>
      <c r="BM73" s="143"/>
      <c r="BN73" s="143"/>
      <c r="BO73" s="143"/>
      <c r="BP73" s="143"/>
      <c r="BQ73" s="143"/>
      <c r="BR73" s="143"/>
      <c r="BS73" s="143"/>
      <c r="BT73" s="143"/>
      <c r="BU73" s="143"/>
      <c r="BV73" s="143"/>
      <c r="BW73" s="143"/>
      <c r="BX73" s="143"/>
      <c r="BY73" s="143"/>
      <c r="BZ73" s="143"/>
      <c r="CA73" s="143"/>
      <c r="CB73" s="143"/>
      <c r="CC73" s="143"/>
      <c r="CD73" s="143"/>
      <c r="CE73" s="143"/>
      <c r="CF73" s="143"/>
      <c r="CG73" s="143"/>
      <c r="CH73" s="143"/>
      <c r="CI73" s="143"/>
      <c r="CJ73" s="143"/>
      <c r="CK73" s="143"/>
      <c r="CL73" s="143"/>
      <c r="CM73" s="143"/>
      <c r="CN73" s="143"/>
      <c r="CO73" s="143"/>
      <c r="CP73" s="143"/>
      <c r="CQ73" s="143"/>
      <c r="CR73" s="143"/>
      <c r="CS73" s="143"/>
      <c r="CT73" s="143"/>
      <c r="CU73" s="143"/>
      <c r="CV73" s="143"/>
      <c r="CW73" s="143"/>
      <c r="CX73" s="143"/>
      <c r="CY73" s="143"/>
      <c r="CZ73" s="143"/>
      <c r="DA73" s="143"/>
      <c r="DB73" s="143"/>
      <c r="DC73" s="143"/>
      <c r="DD73" s="143"/>
      <c r="DE73" s="143"/>
      <c r="DF73" s="143"/>
      <c r="DG73" s="143"/>
      <c r="DH73" s="143"/>
      <c r="DI73" s="143"/>
      <c r="DJ73" s="143"/>
      <c r="DK73" s="143"/>
      <c r="DL73" s="143"/>
      <c r="DM73" s="143"/>
      <c r="DN73" s="143"/>
      <c r="DO73" s="143"/>
      <c r="DP73" s="143"/>
      <c r="DQ73" s="143"/>
      <c r="DR73" s="143"/>
      <c r="DS73" s="143"/>
      <c r="DT73" s="143"/>
      <c r="DU73" s="143"/>
      <c r="DV73" s="143"/>
      <c r="DW73" s="143"/>
      <c r="DX73" s="143"/>
      <c r="DY73" s="143"/>
      <c r="DZ73" s="143"/>
      <c r="EA73" s="143"/>
      <c r="EB73" s="143"/>
      <c r="EC73" s="143"/>
      <c r="ED73" s="143"/>
      <c r="EE73" s="143"/>
      <c r="EF73" s="143"/>
      <c r="EG73" s="143"/>
      <c r="EH73" s="143"/>
    </row>
    <row r="74" s="89" customFormat="1" spans="1:138">
      <c r="A74" s="106" t="s">
        <v>54</v>
      </c>
      <c r="B74" s="317" t="s">
        <v>1144</v>
      </c>
      <c r="C74" s="107">
        <v>43296</v>
      </c>
      <c r="D74" s="106">
        <v>2</v>
      </c>
      <c r="E74" s="106">
        <v>1</v>
      </c>
      <c r="F74" s="108">
        <v>11000</v>
      </c>
      <c r="G74" s="109">
        <f t="shared" si="1"/>
        <v>11000</v>
      </c>
      <c r="H74" s="135">
        <v>1322204</v>
      </c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  <c r="W74" s="143"/>
      <c r="X74" s="143"/>
      <c r="Y74" s="143"/>
      <c r="Z74" s="143"/>
      <c r="AA74" s="143"/>
      <c r="AB74" s="143"/>
      <c r="AC74" s="143"/>
      <c r="AD74" s="143"/>
      <c r="AE74" s="143"/>
      <c r="AF74" s="143"/>
      <c r="AG74" s="143"/>
      <c r="AH74" s="143"/>
      <c r="AI74" s="143"/>
      <c r="AJ74" s="143"/>
      <c r="AK74" s="143"/>
      <c r="AL74" s="143"/>
      <c r="AM74" s="143"/>
      <c r="AN74" s="143"/>
      <c r="AO74" s="143"/>
      <c r="AP74" s="143"/>
      <c r="AQ74" s="143"/>
      <c r="AR74" s="143"/>
      <c r="AS74" s="143"/>
      <c r="AT74" s="143"/>
      <c r="AU74" s="143"/>
      <c r="AV74" s="143"/>
      <c r="AW74" s="143"/>
      <c r="AX74" s="143"/>
      <c r="AY74" s="143"/>
      <c r="AZ74" s="143"/>
      <c r="BA74" s="143"/>
      <c r="BB74" s="143"/>
      <c r="BC74" s="143"/>
      <c r="BD74" s="143"/>
      <c r="BE74" s="143"/>
      <c r="BF74" s="143"/>
      <c r="BG74" s="143"/>
      <c r="BH74" s="143"/>
      <c r="BI74" s="143"/>
      <c r="BJ74" s="143"/>
      <c r="BK74" s="143"/>
      <c r="BL74" s="143"/>
      <c r="BM74" s="143"/>
      <c r="BN74" s="143"/>
      <c r="BO74" s="143"/>
      <c r="BP74" s="143"/>
      <c r="BQ74" s="143"/>
      <c r="BR74" s="143"/>
      <c r="BS74" s="143"/>
      <c r="BT74" s="143"/>
      <c r="BU74" s="143"/>
      <c r="BV74" s="143"/>
      <c r="BW74" s="143"/>
      <c r="BX74" s="143"/>
      <c r="BY74" s="143"/>
      <c r="BZ74" s="143"/>
      <c r="CA74" s="143"/>
      <c r="CB74" s="143"/>
      <c r="CC74" s="143"/>
      <c r="CD74" s="143"/>
      <c r="CE74" s="143"/>
      <c r="CF74" s="143"/>
      <c r="CG74" s="143"/>
      <c r="CH74" s="143"/>
      <c r="CI74" s="143"/>
      <c r="CJ74" s="143"/>
      <c r="CK74" s="143"/>
      <c r="CL74" s="143"/>
      <c r="CM74" s="143"/>
      <c r="CN74" s="143"/>
      <c r="CO74" s="143"/>
      <c r="CP74" s="143"/>
      <c r="CQ74" s="143"/>
      <c r="CR74" s="143"/>
      <c r="CS74" s="143"/>
      <c r="CT74" s="143"/>
      <c r="CU74" s="143"/>
      <c r="CV74" s="143"/>
      <c r="CW74" s="143"/>
      <c r="CX74" s="143"/>
      <c r="CY74" s="143"/>
      <c r="CZ74" s="143"/>
      <c r="DA74" s="143"/>
      <c r="DB74" s="143"/>
      <c r="DC74" s="143"/>
      <c r="DD74" s="143"/>
      <c r="DE74" s="143"/>
      <c r="DF74" s="143"/>
      <c r="DG74" s="143"/>
      <c r="DH74" s="143"/>
      <c r="DI74" s="143"/>
      <c r="DJ74" s="143"/>
      <c r="DK74" s="143"/>
      <c r="DL74" s="143"/>
      <c r="DM74" s="143"/>
      <c r="DN74" s="143"/>
      <c r="DO74" s="143"/>
      <c r="DP74" s="143"/>
      <c r="DQ74" s="143"/>
      <c r="DR74" s="143"/>
      <c r="DS74" s="143"/>
      <c r="DT74" s="143"/>
      <c r="DU74" s="143"/>
      <c r="DV74" s="143"/>
      <c r="DW74" s="143"/>
      <c r="DX74" s="143"/>
      <c r="DY74" s="143"/>
      <c r="DZ74" s="143"/>
      <c r="EA74" s="143"/>
      <c r="EB74" s="143"/>
      <c r="EC74" s="143"/>
      <c r="ED74" s="143"/>
      <c r="EE74" s="143"/>
      <c r="EF74" s="143"/>
      <c r="EG74" s="143"/>
      <c r="EH74" s="143"/>
    </row>
    <row r="75" s="89" customFormat="1" spans="1:138">
      <c r="A75" s="106" t="s">
        <v>54</v>
      </c>
      <c r="B75" s="106" t="s">
        <v>1145</v>
      </c>
      <c r="C75" s="107">
        <v>43296</v>
      </c>
      <c r="D75" s="106">
        <v>4</v>
      </c>
      <c r="E75" s="106">
        <v>1</v>
      </c>
      <c r="F75" s="108">
        <v>22600</v>
      </c>
      <c r="G75" s="109">
        <f t="shared" si="1"/>
        <v>22600</v>
      </c>
      <c r="H75" s="135">
        <v>1322589</v>
      </c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  <c r="Y75" s="143"/>
      <c r="Z75" s="143"/>
      <c r="AA75" s="143"/>
      <c r="AB75" s="143"/>
      <c r="AC75" s="143"/>
      <c r="AD75" s="143"/>
      <c r="AE75" s="143"/>
      <c r="AF75" s="143"/>
      <c r="AG75" s="143"/>
      <c r="AH75" s="143"/>
      <c r="AI75" s="143"/>
      <c r="AJ75" s="143"/>
      <c r="AK75" s="143"/>
      <c r="AL75" s="143"/>
      <c r="AM75" s="143"/>
      <c r="AN75" s="143"/>
      <c r="AO75" s="143"/>
      <c r="AP75" s="143"/>
      <c r="AQ75" s="143"/>
      <c r="AR75" s="143"/>
      <c r="AS75" s="143"/>
      <c r="AT75" s="143"/>
      <c r="AU75" s="143"/>
      <c r="AV75" s="143"/>
      <c r="AW75" s="143"/>
      <c r="AX75" s="143"/>
      <c r="AY75" s="143"/>
      <c r="AZ75" s="143"/>
      <c r="BA75" s="143"/>
      <c r="BB75" s="143"/>
      <c r="BC75" s="143"/>
      <c r="BD75" s="143"/>
      <c r="BE75" s="143"/>
      <c r="BF75" s="143"/>
      <c r="BG75" s="143"/>
      <c r="BH75" s="143"/>
      <c r="BI75" s="143"/>
      <c r="BJ75" s="143"/>
      <c r="BK75" s="143"/>
      <c r="BL75" s="143"/>
      <c r="BM75" s="143"/>
      <c r="BN75" s="143"/>
      <c r="BO75" s="143"/>
      <c r="BP75" s="143"/>
      <c r="BQ75" s="143"/>
      <c r="BR75" s="143"/>
      <c r="BS75" s="143"/>
      <c r="BT75" s="143"/>
      <c r="BU75" s="143"/>
      <c r="BV75" s="143"/>
      <c r="BW75" s="143"/>
      <c r="BX75" s="143"/>
      <c r="BY75" s="143"/>
      <c r="BZ75" s="143"/>
      <c r="CA75" s="143"/>
      <c r="CB75" s="143"/>
      <c r="CC75" s="143"/>
      <c r="CD75" s="143"/>
      <c r="CE75" s="143"/>
      <c r="CF75" s="143"/>
      <c r="CG75" s="143"/>
      <c r="CH75" s="143"/>
      <c r="CI75" s="143"/>
      <c r="CJ75" s="143"/>
      <c r="CK75" s="143"/>
      <c r="CL75" s="143"/>
      <c r="CM75" s="143"/>
      <c r="CN75" s="143"/>
      <c r="CO75" s="143"/>
      <c r="CP75" s="143"/>
      <c r="CQ75" s="143"/>
      <c r="CR75" s="143"/>
      <c r="CS75" s="143"/>
      <c r="CT75" s="143"/>
      <c r="CU75" s="143"/>
      <c r="CV75" s="143"/>
      <c r="CW75" s="143"/>
      <c r="CX75" s="143"/>
      <c r="CY75" s="143"/>
      <c r="CZ75" s="143"/>
      <c r="DA75" s="143"/>
      <c r="DB75" s="143"/>
      <c r="DC75" s="143"/>
      <c r="DD75" s="143"/>
      <c r="DE75" s="143"/>
      <c r="DF75" s="143"/>
      <c r="DG75" s="143"/>
      <c r="DH75" s="143"/>
      <c r="DI75" s="143"/>
      <c r="DJ75" s="143"/>
      <c r="DK75" s="143"/>
      <c r="DL75" s="143"/>
      <c r="DM75" s="143"/>
      <c r="DN75" s="143"/>
      <c r="DO75" s="143"/>
      <c r="DP75" s="143"/>
      <c r="DQ75" s="143"/>
      <c r="DR75" s="143"/>
      <c r="DS75" s="143"/>
      <c r="DT75" s="143"/>
      <c r="DU75" s="143"/>
      <c r="DV75" s="143"/>
      <c r="DW75" s="143"/>
      <c r="DX75" s="143"/>
      <c r="DY75" s="143"/>
      <c r="DZ75" s="143"/>
      <c r="EA75" s="143"/>
      <c r="EB75" s="143"/>
      <c r="EC75" s="143"/>
      <c r="ED75" s="143"/>
      <c r="EE75" s="143"/>
      <c r="EF75" s="143"/>
      <c r="EG75" s="143"/>
      <c r="EH75" s="143"/>
    </row>
    <row r="76" s="89" customFormat="1" spans="1:138">
      <c r="A76" s="106" t="s">
        <v>42</v>
      </c>
      <c r="B76" s="106" t="s">
        <v>1146</v>
      </c>
      <c r="C76" s="107">
        <v>43297</v>
      </c>
      <c r="D76" s="106">
        <v>3</v>
      </c>
      <c r="E76" s="106">
        <v>1</v>
      </c>
      <c r="F76" s="108">
        <v>21600</v>
      </c>
      <c r="G76" s="109">
        <f t="shared" si="1"/>
        <v>21600</v>
      </c>
      <c r="H76" s="135">
        <v>1329768</v>
      </c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  <c r="Y76" s="143"/>
      <c r="Z76" s="143"/>
      <c r="AA76" s="143"/>
      <c r="AB76" s="143"/>
      <c r="AC76" s="143"/>
      <c r="AD76" s="143"/>
      <c r="AE76" s="143"/>
      <c r="AF76" s="143"/>
      <c r="AG76" s="143"/>
      <c r="AH76" s="143"/>
      <c r="AI76" s="143"/>
      <c r="AJ76" s="143"/>
      <c r="AK76" s="143"/>
      <c r="AL76" s="143"/>
      <c r="AM76" s="143"/>
      <c r="AN76" s="143"/>
      <c r="AO76" s="143"/>
      <c r="AP76" s="143"/>
      <c r="AQ76" s="143"/>
      <c r="AR76" s="143"/>
      <c r="AS76" s="143"/>
      <c r="AT76" s="143"/>
      <c r="AU76" s="143"/>
      <c r="AV76" s="143"/>
      <c r="AW76" s="143"/>
      <c r="AX76" s="143"/>
      <c r="AY76" s="143"/>
      <c r="AZ76" s="143"/>
      <c r="BA76" s="143"/>
      <c r="BB76" s="143"/>
      <c r="BC76" s="143"/>
      <c r="BD76" s="143"/>
      <c r="BE76" s="143"/>
      <c r="BF76" s="143"/>
      <c r="BG76" s="143"/>
      <c r="BH76" s="143"/>
      <c r="BI76" s="143"/>
      <c r="BJ76" s="143"/>
      <c r="BK76" s="143"/>
      <c r="BL76" s="143"/>
      <c r="BM76" s="143"/>
      <c r="BN76" s="143"/>
      <c r="BO76" s="143"/>
      <c r="BP76" s="143"/>
      <c r="BQ76" s="143"/>
      <c r="BR76" s="143"/>
      <c r="BS76" s="143"/>
      <c r="BT76" s="143"/>
      <c r="BU76" s="143"/>
      <c r="BV76" s="143"/>
      <c r="BW76" s="143"/>
      <c r="BX76" s="143"/>
      <c r="BY76" s="143"/>
      <c r="BZ76" s="143"/>
      <c r="CA76" s="143"/>
      <c r="CB76" s="143"/>
      <c r="CC76" s="143"/>
      <c r="CD76" s="143"/>
      <c r="CE76" s="143"/>
      <c r="CF76" s="143"/>
      <c r="CG76" s="143"/>
      <c r="CH76" s="143"/>
      <c r="CI76" s="143"/>
      <c r="CJ76" s="143"/>
      <c r="CK76" s="143"/>
      <c r="CL76" s="143"/>
      <c r="CM76" s="143"/>
      <c r="CN76" s="143"/>
      <c r="CO76" s="143"/>
      <c r="CP76" s="143"/>
      <c r="CQ76" s="143"/>
      <c r="CR76" s="143"/>
      <c r="CS76" s="143"/>
      <c r="CT76" s="143"/>
      <c r="CU76" s="143"/>
      <c r="CV76" s="143"/>
      <c r="CW76" s="143"/>
      <c r="CX76" s="143"/>
      <c r="CY76" s="143"/>
      <c r="CZ76" s="143"/>
      <c r="DA76" s="143"/>
      <c r="DB76" s="143"/>
      <c r="DC76" s="143"/>
      <c r="DD76" s="143"/>
      <c r="DE76" s="143"/>
      <c r="DF76" s="143"/>
      <c r="DG76" s="143"/>
      <c r="DH76" s="143"/>
      <c r="DI76" s="143"/>
      <c r="DJ76" s="143"/>
      <c r="DK76" s="143"/>
      <c r="DL76" s="143"/>
      <c r="DM76" s="143"/>
      <c r="DN76" s="143"/>
      <c r="DO76" s="143"/>
      <c r="DP76" s="143"/>
      <c r="DQ76" s="143"/>
      <c r="DR76" s="143"/>
      <c r="DS76" s="143"/>
      <c r="DT76" s="143"/>
      <c r="DU76" s="143"/>
      <c r="DV76" s="143"/>
      <c r="DW76" s="143"/>
      <c r="DX76" s="143"/>
      <c r="DY76" s="143"/>
      <c r="DZ76" s="143"/>
      <c r="EA76" s="143"/>
      <c r="EB76" s="143"/>
      <c r="EC76" s="143"/>
      <c r="ED76" s="143"/>
      <c r="EE76" s="143"/>
      <c r="EF76" s="143"/>
      <c r="EG76" s="143"/>
      <c r="EH76" s="143"/>
    </row>
    <row r="77" s="89" customFormat="1" spans="1:138">
      <c r="A77" s="106" t="s">
        <v>54</v>
      </c>
      <c r="B77" s="106" t="s">
        <v>1147</v>
      </c>
      <c r="C77" s="107">
        <v>43297</v>
      </c>
      <c r="D77" s="106">
        <v>4</v>
      </c>
      <c r="E77" s="106">
        <v>1</v>
      </c>
      <c r="F77" s="108">
        <v>23200</v>
      </c>
      <c r="G77" s="109">
        <f t="shared" si="1"/>
        <v>23200</v>
      </c>
      <c r="H77" s="135">
        <v>1313286</v>
      </c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  <c r="X77" s="143"/>
      <c r="Y77" s="143"/>
      <c r="Z77" s="143"/>
      <c r="AA77" s="143"/>
      <c r="AB77" s="143"/>
      <c r="AC77" s="143"/>
      <c r="AD77" s="143"/>
      <c r="AE77" s="143"/>
      <c r="AF77" s="143"/>
      <c r="AG77" s="143"/>
      <c r="AH77" s="143"/>
      <c r="AI77" s="143"/>
      <c r="AJ77" s="143"/>
      <c r="AK77" s="143"/>
      <c r="AL77" s="143"/>
      <c r="AM77" s="143"/>
      <c r="AN77" s="143"/>
      <c r="AO77" s="143"/>
      <c r="AP77" s="143"/>
      <c r="AQ77" s="143"/>
      <c r="AR77" s="143"/>
      <c r="AS77" s="143"/>
      <c r="AT77" s="143"/>
      <c r="AU77" s="143"/>
      <c r="AV77" s="143"/>
      <c r="AW77" s="143"/>
      <c r="AX77" s="143"/>
      <c r="AY77" s="143"/>
      <c r="AZ77" s="143"/>
      <c r="BA77" s="143"/>
      <c r="BB77" s="143"/>
      <c r="BC77" s="143"/>
      <c r="BD77" s="143"/>
      <c r="BE77" s="143"/>
      <c r="BF77" s="143"/>
      <c r="BG77" s="143"/>
      <c r="BH77" s="143"/>
      <c r="BI77" s="143"/>
      <c r="BJ77" s="143"/>
      <c r="BK77" s="143"/>
      <c r="BL77" s="143"/>
      <c r="BM77" s="143"/>
      <c r="BN77" s="143"/>
      <c r="BO77" s="143"/>
      <c r="BP77" s="143"/>
      <c r="BQ77" s="143"/>
      <c r="BR77" s="143"/>
      <c r="BS77" s="143"/>
      <c r="BT77" s="143"/>
      <c r="BU77" s="143"/>
      <c r="BV77" s="143"/>
      <c r="BW77" s="143"/>
      <c r="BX77" s="143"/>
      <c r="BY77" s="143"/>
      <c r="BZ77" s="143"/>
      <c r="CA77" s="143"/>
      <c r="CB77" s="143"/>
      <c r="CC77" s="143"/>
      <c r="CD77" s="143"/>
      <c r="CE77" s="143"/>
      <c r="CF77" s="143"/>
      <c r="CG77" s="143"/>
      <c r="CH77" s="143"/>
      <c r="CI77" s="143"/>
      <c r="CJ77" s="143"/>
      <c r="CK77" s="143"/>
      <c r="CL77" s="143"/>
      <c r="CM77" s="143"/>
      <c r="CN77" s="143"/>
      <c r="CO77" s="143"/>
      <c r="CP77" s="143"/>
      <c r="CQ77" s="143"/>
      <c r="CR77" s="143"/>
      <c r="CS77" s="143"/>
      <c r="CT77" s="143"/>
      <c r="CU77" s="143"/>
      <c r="CV77" s="143"/>
      <c r="CW77" s="143"/>
      <c r="CX77" s="143"/>
      <c r="CY77" s="143"/>
      <c r="CZ77" s="143"/>
      <c r="DA77" s="143"/>
      <c r="DB77" s="143"/>
      <c r="DC77" s="143"/>
      <c r="DD77" s="143"/>
      <c r="DE77" s="143"/>
      <c r="DF77" s="143"/>
      <c r="DG77" s="143"/>
      <c r="DH77" s="143"/>
      <c r="DI77" s="143"/>
      <c r="DJ77" s="143"/>
      <c r="DK77" s="143"/>
      <c r="DL77" s="143"/>
      <c r="DM77" s="143"/>
      <c r="DN77" s="143"/>
      <c r="DO77" s="143"/>
      <c r="DP77" s="143"/>
      <c r="DQ77" s="143"/>
      <c r="DR77" s="143"/>
      <c r="DS77" s="143"/>
      <c r="DT77" s="143"/>
      <c r="DU77" s="143"/>
      <c r="DV77" s="143"/>
      <c r="DW77" s="143"/>
      <c r="DX77" s="143"/>
      <c r="DY77" s="143"/>
      <c r="DZ77" s="143"/>
      <c r="EA77" s="143"/>
      <c r="EB77" s="143"/>
      <c r="EC77" s="143"/>
      <c r="ED77" s="143"/>
      <c r="EE77" s="143"/>
      <c r="EF77" s="143"/>
      <c r="EG77" s="143"/>
      <c r="EH77" s="143"/>
    </row>
    <row r="78" s="89" customFormat="1" spans="1:138">
      <c r="A78" s="106" t="s">
        <v>42</v>
      </c>
      <c r="B78" s="317" t="s">
        <v>1102</v>
      </c>
      <c r="C78" s="107">
        <v>43298</v>
      </c>
      <c r="D78" s="106">
        <v>1</v>
      </c>
      <c r="E78" s="106">
        <v>1</v>
      </c>
      <c r="F78" s="108">
        <v>7200</v>
      </c>
      <c r="G78" s="109">
        <f t="shared" si="1"/>
        <v>7200</v>
      </c>
      <c r="H78" s="320" t="s">
        <v>1103</v>
      </c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3"/>
      <c r="W78" s="143"/>
      <c r="X78" s="143"/>
      <c r="Y78" s="143"/>
      <c r="Z78" s="143"/>
      <c r="AA78" s="143"/>
      <c r="AB78" s="143"/>
      <c r="AC78" s="143"/>
      <c r="AD78" s="143"/>
      <c r="AE78" s="143"/>
      <c r="AF78" s="143"/>
      <c r="AG78" s="143"/>
      <c r="AH78" s="143"/>
      <c r="AI78" s="143"/>
      <c r="AJ78" s="143"/>
      <c r="AK78" s="143"/>
      <c r="AL78" s="143"/>
      <c r="AM78" s="143"/>
      <c r="AN78" s="143"/>
      <c r="AO78" s="143"/>
      <c r="AP78" s="143"/>
      <c r="AQ78" s="143"/>
      <c r="AR78" s="143"/>
      <c r="AS78" s="143"/>
      <c r="AT78" s="143"/>
      <c r="AU78" s="143"/>
      <c r="AV78" s="143"/>
      <c r="AW78" s="143"/>
      <c r="AX78" s="143"/>
      <c r="AY78" s="143"/>
      <c r="AZ78" s="143"/>
      <c r="BA78" s="143"/>
      <c r="BB78" s="143"/>
      <c r="BC78" s="143"/>
      <c r="BD78" s="143"/>
      <c r="BE78" s="143"/>
      <c r="BF78" s="143"/>
      <c r="BG78" s="143"/>
      <c r="BH78" s="143"/>
      <c r="BI78" s="143"/>
      <c r="BJ78" s="143"/>
      <c r="BK78" s="143"/>
      <c r="BL78" s="143"/>
      <c r="BM78" s="143"/>
      <c r="BN78" s="143"/>
      <c r="BO78" s="143"/>
      <c r="BP78" s="143"/>
      <c r="BQ78" s="143"/>
      <c r="BR78" s="143"/>
      <c r="BS78" s="143"/>
      <c r="BT78" s="143"/>
      <c r="BU78" s="143"/>
      <c r="BV78" s="143"/>
      <c r="BW78" s="143"/>
      <c r="BX78" s="143"/>
      <c r="BY78" s="143"/>
      <c r="BZ78" s="143"/>
      <c r="CA78" s="143"/>
      <c r="CB78" s="143"/>
      <c r="CC78" s="143"/>
      <c r="CD78" s="143"/>
      <c r="CE78" s="143"/>
      <c r="CF78" s="143"/>
      <c r="CG78" s="143"/>
      <c r="CH78" s="143"/>
      <c r="CI78" s="143"/>
      <c r="CJ78" s="143"/>
      <c r="CK78" s="143"/>
      <c r="CL78" s="143"/>
      <c r="CM78" s="143"/>
      <c r="CN78" s="143"/>
      <c r="CO78" s="143"/>
      <c r="CP78" s="143"/>
      <c r="CQ78" s="143"/>
      <c r="CR78" s="143"/>
      <c r="CS78" s="143"/>
      <c r="CT78" s="143"/>
      <c r="CU78" s="143"/>
      <c r="CV78" s="143"/>
      <c r="CW78" s="143"/>
      <c r="CX78" s="143"/>
      <c r="CY78" s="143"/>
      <c r="CZ78" s="143"/>
      <c r="DA78" s="143"/>
      <c r="DB78" s="143"/>
      <c r="DC78" s="143"/>
      <c r="DD78" s="143"/>
      <c r="DE78" s="143"/>
      <c r="DF78" s="143"/>
      <c r="DG78" s="143"/>
      <c r="DH78" s="143"/>
      <c r="DI78" s="143"/>
      <c r="DJ78" s="143"/>
      <c r="DK78" s="143"/>
      <c r="DL78" s="143"/>
      <c r="DM78" s="143"/>
      <c r="DN78" s="143"/>
      <c r="DO78" s="143"/>
      <c r="DP78" s="143"/>
      <c r="DQ78" s="143"/>
      <c r="DR78" s="143"/>
      <c r="DS78" s="143"/>
      <c r="DT78" s="143"/>
      <c r="DU78" s="143"/>
      <c r="DV78" s="143"/>
      <c r="DW78" s="143"/>
      <c r="DX78" s="143"/>
      <c r="DY78" s="143"/>
      <c r="DZ78" s="143"/>
      <c r="EA78" s="143"/>
      <c r="EB78" s="143"/>
      <c r="EC78" s="143"/>
      <c r="ED78" s="143"/>
      <c r="EE78" s="143"/>
      <c r="EF78" s="143"/>
      <c r="EG78" s="143"/>
      <c r="EH78" s="143"/>
    </row>
    <row r="79" s="89" customFormat="1" spans="1:138">
      <c r="A79" s="106" t="s">
        <v>42</v>
      </c>
      <c r="B79" s="317" t="s">
        <v>1102</v>
      </c>
      <c r="C79" s="107">
        <v>43298</v>
      </c>
      <c r="D79" s="106">
        <v>1</v>
      </c>
      <c r="E79" s="106">
        <v>1</v>
      </c>
      <c r="F79" s="108">
        <v>7200</v>
      </c>
      <c r="G79" s="109">
        <f t="shared" si="1"/>
        <v>7200</v>
      </c>
      <c r="H79" s="320" t="s">
        <v>1103</v>
      </c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  <c r="Y79" s="143"/>
      <c r="Z79" s="143"/>
      <c r="AA79" s="143"/>
      <c r="AB79" s="143"/>
      <c r="AC79" s="143"/>
      <c r="AD79" s="143"/>
      <c r="AE79" s="143"/>
      <c r="AF79" s="143"/>
      <c r="AG79" s="143"/>
      <c r="AH79" s="143"/>
      <c r="AI79" s="143"/>
      <c r="AJ79" s="143"/>
      <c r="AK79" s="143"/>
      <c r="AL79" s="143"/>
      <c r="AM79" s="143"/>
      <c r="AN79" s="143"/>
      <c r="AO79" s="143"/>
      <c r="AP79" s="143"/>
      <c r="AQ79" s="143"/>
      <c r="AR79" s="143"/>
      <c r="AS79" s="143"/>
      <c r="AT79" s="143"/>
      <c r="AU79" s="143"/>
      <c r="AV79" s="143"/>
      <c r="AW79" s="143"/>
      <c r="AX79" s="143"/>
      <c r="AY79" s="143"/>
      <c r="AZ79" s="143"/>
      <c r="BA79" s="143"/>
      <c r="BB79" s="143"/>
      <c r="BC79" s="143"/>
      <c r="BD79" s="143"/>
      <c r="BE79" s="143"/>
      <c r="BF79" s="143"/>
      <c r="BG79" s="143"/>
      <c r="BH79" s="143"/>
      <c r="BI79" s="143"/>
      <c r="BJ79" s="143"/>
      <c r="BK79" s="143"/>
      <c r="BL79" s="143"/>
      <c r="BM79" s="143"/>
      <c r="BN79" s="143"/>
      <c r="BO79" s="143"/>
      <c r="BP79" s="143"/>
      <c r="BQ79" s="143"/>
      <c r="BR79" s="143"/>
      <c r="BS79" s="143"/>
      <c r="BT79" s="143"/>
      <c r="BU79" s="143"/>
      <c r="BV79" s="143"/>
      <c r="BW79" s="143"/>
      <c r="BX79" s="143"/>
      <c r="BY79" s="143"/>
      <c r="BZ79" s="143"/>
      <c r="CA79" s="143"/>
      <c r="CB79" s="143"/>
      <c r="CC79" s="143"/>
      <c r="CD79" s="143"/>
      <c r="CE79" s="143"/>
      <c r="CF79" s="143"/>
      <c r="CG79" s="143"/>
      <c r="CH79" s="143"/>
      <c r="CI79" s="143"/>
      <c r="CJ79" s="143"/>
      <c r="CK79" s="143"/>
      <c r="CL79" s="143"/>
      <c r="CM79" s="143"/>
      <c r="CN79" s="143"/>
      <c r="CO79" s="143"/>
      <c r="CP79" s="143"/>
      <c r="CQ79" s="143"/>
      <c r="CR79" s="143"/>
      <c r="CS79" s="143"/>
      <c r="CT79" s="143"/>
      <c r="CU79" s="143"/>
      <c r="CV79" s="143"/>
      <c r="CW79" s="143"/>
      <c r="CX79" s="143"/>
      <c r="CY79" s="143"/>
      <c r="CZ79" s="143"/>
      <c r="DA79" s="143"/>
      <c r="DB79" s="143"/>
      <c r="DC79" s="143"/>
      <c r="DD79" s="143"/>
      <c r="DE79" s="143"/>
      <c r="DF79" s="143"/>
      <c r="DG79" s="143"/>
      <c r="DH79" s="143"/>
      <c r="DI79" s="143"/>
      <c r="DJ79" s="143"/>
      <c r="DK79" s="143"/>
      <c r="DL79" s="143"/>
      <c r="DM79" s="143"/>
      <c r="DN79" s="143"/>
      <c r="DO79" s="143"/>
      <c r="DP79" s="143"/>
      <c r="DQ79" s="143"/>
      <c r="DR79" s="143"/>
      <c r="DS79" s="143"/>
      <c r="DT79" s="143"/>
      <c r="DU79" s="143"/>
      <c r="DV79" s="143"/>
      <c r="DW79" s="143"/>
      <c r="DX79" s="143"/>
      <c r="DY79" s="143"/>
      <c r="DZ79" s="143"/>
      <c r="EA79" s="143"/>
      <c r="EB79" s="143"/>
      <c r="EC79" s="143"/>
      <c r="ED79" s="143"/>
      <c r="EE79" s="143"/>
      <c r="EF79" s="143"/>
      <c r="EG79" s="143"/>
      <c r="EH79" s="143"/>
    </row>
    <row r="80" s="89" customFormat="1" spans="1:138">
      <c r="A80" s="106" t="s">
        <v>54</v>
      </c>
      <c r="B80" s="106" t="s">
        <v>1148</v>
      </c>
      <c r="C80" s="107">
        <v>43298</v>
      </c>
      <c r="D80" s="106">
        <v>1</v>
      </c>
      <c r="E80" s="106">
        <v>1</v>
      </c>
      <c r="F80" s="108">
        <v>5800</v>
      </c>
      <c r="G80" s="109">
        <f t="shared" si="1"/>
        <v>5800</v>
      </c>
      <c r="H80" s="135">
        <v>1319150</v>
      </c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  <c r="Y80" s="143"/>
      <c r="Z80" s="143"/>
      <c r="AA80" s="143"/>
      <c r="AB80" s="143"/>
      <c r="AC80" s="143"/>
      <c r="AD80" s="143"/>
      <c r="AE80" s="143"/>
      <c r="AF80" s="143"/>
      <c r="AG80" s="143"/>
      <c r="AH80" s="143"/>
      <c r="AI80" s="143"/>
      <c r="AJ80" s="143"/>
      <c r="AK80" s="143"/>
      <c r="AL80" s="143"/>
      <c r="AM80" s="143"/>
      <c r="AN80" s="143"/>
      <c r="AO80" s="143"/>
      <c r="AP80" s="143"/>
      <c r="AQ80" s="143"/>
      <c r="AR80" s="143"/>
      <c r="AS80" s="143"/>
      <c r="AT80" s="143"/>
      <c r="AU80" s="143"/>
      <c r="AV80" s="143"/>
      <c r="AW80" s="143"/>
      <c r="AX80" s="143"/>
      <c r="AY80" s="143"/>
      <c r="AZ80" s="143"/>
      <c r="BA80" s="143"/>
      <c r="BB80" s="143"/>
      <c r="BC80" s="143"/>
      <c r="BD80" s="143"/>
      <c r="BE80" s="143"/>
      <c r="BF80" s="143"/>
      <c r="BG80" s="143"/>
      <c r="BH80" s="143"/>
      <c r="BI80" s="143"/>
      <c r="BJ80" s="143"/>
      <c r="BK80" s="143"/>
      <c r="BL80" s="143"/>
      <c r="BM80" s="143"/>
      <c r="BN80" s="143"/>
      <c r="BO80" s="143"/>
      <c r="BP80" s="143"/>
      <c r="BQ80" s="143"/>
      <c r="BR80" s="143"/>
      <c r="BS80" s="143"/>
      <c r="BT80" s="143"/>
      <c r="BU80" s="143"/>
      <c r="BV80" s="143"/>
      <c r="BW80" s="143"/>
      <c r="BX80" s="143"/>
      <c r="BY80" s="143"/>
      <c r="BZ80" s="143"/>
      <c r="CA80" s="143"/>
      <c r="CB80" s="143"/>
      <c r="CC80" s="143"/>
      <c r="CD80" s="143"/>
      <c r="CE80" s="143"/>
      <c r="CF80" s="143"/>
      <c r="CG80" s="143"/>
      <c r="CH80" s="143"/>
      <c r="CI80" s="143"/>
      <c r="CJ80" s="143"/>
      <c r="CK80" s="143"/>
      <c r="CL80" s="143"/>
      <c r="CM80" s="143"/>
      <c r="CN80" s="143"/>
      <c r="CO80" s="143"/>
      <c r="CP80" s="143"/>
      <c r="CQ80" s="143"/>
      <c r="CR80" s="143"/>
      <c r="CS80" s="143"/>
      <c r="CT80" s="143"/>
      <c r="CU80" s="143"/>
      <c r="CV80" s="143"/>
      <c r="CW80" s="143"/>
      <c r="CX80" s="143"/>
      <c r="CY80" s="143"/>
      <c r="CZ80" s="143"/>
      <c r="DA80" s="143"/>
      <c r="DB80" s="143"/>
      <c r="DC80" s="143"/>
      <c r="DD80" s="143"/>
      <c r="DE80" s="143"/>
      <c r="DF80" s="143"/>
      <c r="DG80" s="143"/>
      <c r="DH80" s="143"/>
      <c r="DI80" s="143"/>
      <c r="DJ80" s="143"/>
      <c r="DK80" s="143"/>
      <c r="DL80" s="143"/>
      <c r="DM80" s="143"/>
      <c r="DN80" s="143"/>
      <c r="DO80" s="143"/>
      <c r="DP80" s="143"/>
      <c r="DQ80" s="143"/>
      <c r="DR80" s="143"/>
      <c r="DS80" s="143"/>
      <c r="DT80" s="143"/>
      <c r="DU80" s="143"/>
      <c r="DV80" s="143"/>
      <c r="DW80" s="143"/>
      <c r="DX80" s="143"/>
      <c r="DY80" s="143"/>
      <c r="DZ80" s="143"/>
      <c r="EA80" s="143"/>
      <c r="EB80" s="143"/>
      <c r="EC80" s="143"/>
      <c r="ED80" s="143"/>
      <c r="EE80" s="143"/>
      <c r="EF80" s="143"/>
      <c r="EG80" s="143"/>
      <c r="EH80" s="143"/>
    </row>
    <row r="81" s="89" customFormat="1" spans="1:138">
      <c r="A81" s="106" t="s">
        <v>54</v>
      </c>
      <c r="B81" s="106" t="s">
        <v>1149</v>
      </c>
      <c r="C81" s="107">
        <v>43298</v>
      </c>
      <c r="D81" s="106">
        <v>4</v>
      </c>
      <c r="E81" s="106">
        <v>1</v>
      </c>
      <c r="F81" s="108">
        <v>23200</v>
      </c>
      <c r="G81" s="109">
        <f t="shared" si="1"/>
        <v>23200</v>
      </c>
      <c r="H81" s="135">
        <v>1321901</v>
      </c>
      <c r="I81" s="143"/>
      <c r="J81" s="143"/>
      <c r="K81" s="143"/>
      <c r="L81" s="143"/>
      <c r="M81" s="143"/>
      <c r="N81" s="143"/>
      <c r="O81" s="143"/>
      <c r="P81" s="143"/>
      <c r="Q81" s="143"/>
      <c r="R81" s="143"/>
      <c r="S81" s="143"/>
      <c r="T81" s="143"/>
      <c r="U81" s="143"/>
      <c r="V81" s="143"/>
      <c r="W81" s="143"/>
      <c r="X81" s="143"/>
      <c r="Y81" s="143"/>
      <c r="Z81" s="143"/>
      <c r="AA81" s="143"/>
      <c r="AB81" s="143"/>
      <c r="AC81" s="143"/>
      <c r="AD81" s="143"/>
      <c r="AE81" s="143"/>
      <c r="AF81" s="143"/>
      <c r="AG81" s="143"/>
      <c r="AH81" s="143"/>
      <c r="AI81" s="143"/>
      <c r="AJ81" s="143"/>
      <c r="AK81" s="143"/>
      <c r="AL81" s="143"/>
      <c r="AM81" s="143"/>
      <c r="AN81" s="143"/>
      <c r="AO81" s="143"/>
      <c r="AP81" s="143"/>
      <c r="AQ81" s="143"/>
      <c r="AR81" s="143"/>
      <c r="AS81" s="143"/>
      <c r="AT81" s="143"/>
      <c r="AU81" s="143"/>
      <c r="AV81" s="143"/>
      <c r="AW81" s="143"/>
      <c r="AX81" s="143"/>
      <c r="AY81" s="143"/>
      <c r="AZ81" s="143"/>
      <c r="BA81" s="143"/>
      <c r="BB81" s="143"/>
      <c r="BC81" s="143"/>
      <c r="BD81" s="143"/>
      <c r="BE81" s="143"/>
      <c r="BF81" s="143"/>
      <c r="BG81" s="143"/>
      <c r="BH81" s="143"/>
      <c r="BI81" s="143"/>
      <c r="BJ81" s="143"/>
      <c r="BK81" s="143"/>
      <c r="BL81" s="143"/>
      <c r="BM81" s="143"/>
      <c r="BN81" s="143"/>
      <c r="BO81" s="143"/>
      <c r="BP81" s="143"/>
      <c r="BQ81" s="143"/>
      <c r="BR81" s="143"/>
      <c r="BS81" s="143"/>
      <c r="BT81" s="143"/>
      <c r="BU81" s="143"/>
      <c r="BV81" s="143"/>
      <c r="BW81" s="143"/>
      <c r="BX81" s="143"/>
      <c r="BY81" s="143"/>
      <c r="BZ81" s="143"/>
      <c r="CA81" s="143"/>
      <c r="CB81" s="143"/>
      <c r="CC81" s="143"/>
      <c r="CD81" s="143"/>
      <c r="CE81" s="143"/>
      <c r="CF81" s="143"/>
      <c r="CG81" s="143"/>
      <c r="CH81" s="143"/>
      <c r="CI81" s="143"/>
      <c r="CJ81" s="143"/>
      <c r="CK81" s="143"/>
      <c r="CL81" s="143"/>
      <c r="CM81" s="143"/>
      <c r="CN81" s="143"/>
      <c r="CO81" s="143"/>
      <c r="CP81" s="143"/>
      <c r="CQ81" s="143"/>
      <c r="CR81" s="143"/>
      <c r="CS81" s="143"/>
      <c r="CT81" s="143"/>
      <c r="CU81" s="143"/>
      <c r="CV81" s="143"/>
      <c r="CW81" s="143"/>
      <c r="CX81" s="143"/>
      <c r="CY81" s="143"/>
      <c r="CZ81" s="143"/>
      <c r="DA81" s="143"/>
      <c r="DB81" s="143"/>
      <c r="DC81" s="143"/>
      <c r="DD81" s="143"/>
      <c r="DE81" s="143"/>
      <c r="DF81" s="143"/>
      <c r="DG81" s="143"/>
      <c r="DH81" s="143"/>
      <c r="DI81" s="143"/>
      <c r="DJ81" s="143"/>
      <c r="DK81" s="143"/>
      <c r="DL81" s="143"/>
      <c r="DM81" s="143"/>
      <c r="DN81" s="143"/>
      <c r="DO81" s="143"/>
      <c r="DP81" s="143"/>
      <c r="DQ81" s="143"/>
      <c r="DR81" s="143"/>
      <c r="DS81" s="143"/>
      <c r="DT81" s="143"/>
      <c r="DU81" s="143"/>
      <c r="DV81" s="143"/>
      <c r="DW81" s="143"/>
      <c r="DX81" s="143"/>
      <c r="DY81" s="143"/>
      <c r="DZ81" s="143"/>
      <c r="EA81" s="143"/>
      <c r="EB81" s="143"/>
      <c r="EC81" s="143"/>
      <c r="ED81" s="143"/>
      <c r="EE81" s="143"/>
      <c r="EF81" s="143"/>
      <c r="EG81" s="143"/>
      <c r="EH81" s="143"/>
    </row>
    <row r="82" s="89" customFormat="1" spans="1:138">
      <c r="A82" s="106" t="s">
        <v>42</v>
      </c>
      <c r="B82" s="106" t="s">
        <v>1150</v>
      </c>
      <c r="C82" s="107">
        <v>43299</v>
      </c>
      <c r="D82" s="106">
        <v>2</v>
      </c>
      <c r="E82" s="106">
        <v>2</v>
      </c>
      <c r="F82" s="108">
        <v>28800</v>
      </c>
      <c r="G82" s="109">
        <f t="shared" si="1"/>
        <v>28800</v>
      </c>
      <c r="H82" s="135">
        <v>1309412</v>
      </c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  <c r="Y82" s="143"/>
      <c r="Z82" s="143"/>
      <c r="AA82" s="143"/>
      <c r="AB82" s="143"/>
      <c r="AC82" s="143"/>
      <c r="AD82" s="143"/>
      <c r="AE82" s="143"/>
      <c r="AF82" s="143"/>
      <c r="AG82" s="143"/>
      <c r="AH82" s="143"/>
      <c r="AI82" s="143"/>
      <c r="AJ82" s="143"/>
      <c r="AK82" s="143"/>
      <c r="AL82" s="143"/>
      <c r="AM82" s="143"/>
      <c r="AN82" s="143"/>
      <c r="AO82" s="143"/>
      <c r="AP82" s="143"/>
      <c r="AQ82" s="143"/>
      <c r="AR82" s="143"/>
      <c r="AS82" s="143"/>
      <c r="AT82" s="143"/>
      <c r="AU82" s="143"/>
      <c r="AV82" s="143"/>
      <c r="AW82" s="143"/>
      <c r="AX82" s="143"/>
      <c r="AY82" s="143"/>
      <c r="AZ82" s="143"/>
      <c r="BA82" s="143"/>
      <c r="BB82" s="143"/>
      <c r="BC82" s="143"/>
      <c r="BD82" s="143"/>
      <c r="BE82" s="143"/>
      <c r="BF82" s="143"/>
      <c r="BG82" s="143"/>
      <c r="BH82" s="143"/>
      <c r="BI82" s="143"/>
      <c r="BJ82" s="143"/>
      <c r="BK82" s="143"/>
      <c r="BL82" s="143"/>
      <c r="BM82" s="143"/>
      <c r="BN82" s="143"/>
      <c r="BO82" s="143"/>
      <c r="BP82" s="143"/>
      <c r="BQ82" s="143"/>
      <c r="BR82" s="143"/>
      <c r="BS82" s="143"/>
      <c r="BT82" s="143"/>
      <c r="BU82" s="143"/>
      <c r="BV82" s="143"/>
      <c r="BW82" s="143"/>
      <c r="BX82" s="143"/>
      <c r="BY82" s="143"/>
      <c r="BZ82" s="143"/>
      <c r="CA82" s="143"/>
      <c r="CB82" s="143"/>
      <c r="CC82" s="143"/>
      <c r="CD82" s="143"/>
      <c r="CE82" s="143"/>
      <c r="CF82" s="143"/>
      <c r="CG82" s="143"/>
      <c r="CH82" s="143"/>
      <c r="CI82" s="143"/>
      <c r="CJ82" s="143"/>
      <c r="CK82" s="143"/>
      <c r="CL82" s="143"/>
      <c r="CM82" s="143"/>
      <c r="CN82" s="143"/>
      <c r="CO82" s="143"/>
      <c r="CP82" s="143"/>
      <c r="CQ82" s="143"/>
      <c r="CR82" s="143"/>
      <c r="CS82" s="143"/>
      <c r="CT82" s="143"/>
      <c r="CU82" s="143"/>
      <c r="CV82" s="143"/>
      <c r="CW82" s="143"/>
      <c r="CX82" s="143"/>
      <c r="CY82" s="143"/>
      <c r="CZ82" s="143"/>
      <c r="DA82" s="143"/>
      <c r="DB82" s="143"/>
      <c r="DC82" s="143"/>
      <c r="DD82" s="143"/>
      <c r="DE82" s="143"/>
      <c r="DF82" s="143"/>
      <c r="DG82" s="143"/>
      <c r="DH82" s="143"/>
      <c r="DI82" s="143"/>
      <c r="DJ82" s="143"/>
      <c r="DK82" s="143"/>
      <c r="DL82" s="143"/>
      <c r="DM82" s="143"/>
      <c r="DN82" s="143"/>
      <c r="DO82" s="143"/>
      <c r="DP82" s="143"/>
      <c r="DQ82" s="143"/>
      <c r="DR82" s="143"/>
      <c r="DS82" s="143"/>
      <c r="DT82" s="143"/>
      <c r="DU82" s="143"/>
      <c r="DV82" s="143"/>
      <c r="DW82" s="143"/>
      <c r="DX82" s="143"/>
      <c r="DY82" s="143"/>
      <c r="DZ82" s="143"/>
      <c r="EA82" s="143"/>
      <c r="EB82" s="143"/>
      <c r="EC82" s="143"/>
      <c r="ED82" s="143"/>
      <c r="EE82" s="143"/>
      <c r="EF82" s="143"/>
      <c r="EG82" s="143"/>
      <c r="EH82" s="143"/>
    </row>
    <row r="83" s="89" customFormat="1" spans="1:138">
      <c r="A83" s="106" t="s">
        <v>54</v>
      </c>
      <c r="B83" s="106" t="s">
        <v>372</v>
      </c>
      <c r="C83" s="107">
        <v>43299</v>
      </c>
      <c r="D83" s="106">
        <v>2</v>
      </c>
      <c r="E83" s="106">
        <v>2</v>
      </c>
      <c r="F83" s="108">
        <v>23200</v>
      </c>
      <c r="G83" s="109">
        <f t="shared" si="1"/>
        <v>23200</v>
      </c>
      <c r="H83" s="135">
        <v>1313733</v>
      </c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  <c r="Y83" s="143"/>
      <c r="Z83" s="143"/>
      <c r="AA83" s="143"/>
      <c r="AB83" s="143"/>
      <c r="AC83" s="143"/>
      <c r="AD83" s="143"/>
      <c r="AE83" s="143"/>
      <c r="AF83" s="143"/>
      <c r="AG83" s="143"/>
      <c r="AH83" s="143"/>
      <c r="AI83" s="143"/>
      <c r="AJ83" s="143"/>
      <c r="AK83" s="143"/>
      <c r="AL83" s="143"/>
      <c r="AM83" s="143"/>
      <c r="AN83" s="143"/>
      <c r="AO83" s="143"/>
      <c r="AP83" s="143"/>
      <c r="AQ83" s="143"/>
      <c r="AR83" s="143"/>
      <c r="AS83" s="143"/>
      <c r="AT83" s="143"/>
      <c r="AU83" s="143"/>
      <c r="AV83" s="143"/>
      <c r="AW83" s="143"/>
      <c r="AX83" s="143"/>
      <c r="AY83" s="143"/>
      <c r="AZ83" s="143"/>
      <c r="BA83" s="143"/>
      <c r="BB83" s="143"/>
      <c r="BC83" s="143"/>
      <c r="BD83" s="143"/>
      <c r="BE83" s="143"/>
      <c r="BF83" s="143"/>
      <c r="BG83" s="143"/>
      <c r="BH83" s="143"/>
      <c r="BI83" s="143"/>
      <c r="BJ83" s="143"/>
      <c r="BK83" s="143"/>
      <c r="BL83" s="143"/>
      <c r="BM83" s="143"/>
      <c r="BN83" s="143"/>
      <c r="BO83" s="143"/>
      <c r="BP83" s="143"/>
      <c r="BQ83" s="143"/>
      <c r="BR83" s="143"/>
      <c r="BS83" s="143"/>
      <c r="BT83" s="143"/>
      <c r="BU83" s="143"/>
      <c r="BV83" s="143"/>
      <c r="BW83" s="143"/>
      <c r="BX83" s="143"/>
      <c r="BY83" s="143"/>
      <c r="BZ83" s="143"/>
      <c r="CA83" s="143"/>
      <c r="CB83" s="143"/>
      <c r="CC83" s="143"/>
      <c r="CD83" s="143"/>
      <c r="CE83" s="143"/>
      <c r="CF83" s="143"/>
      <c r="CG83" s="143"/>
      <c r="CH83" s="143"/>
      <c r="CI83" s="143"/>
      <c r="CJ83" s="143"/>
      <c r="CK83" s="143"/>
      <c r="CL83" s="143"/>
      <c r="CM83" s="143"/>
      <c r="CN83" s="143"/>
      <c r="CO83" s="143"/>
      <c r="CP83" s="143"/>
      <c r="CQ83" s="143"/>
      <c r="CR83" s="143"/>
      <c r="CS83" s="143"/>
      <c r="CT83" s="143"/>
      <c r="CU83" s="143"/>
      <c r="CV83" s="143"/>
      <c r="CW83" s="143"/>
      <c r="CX83" s="143"/>
      <c r="CY83" s="143"/>
      <c r="CZ83" s="143"/>
      <c r="DA83" s="143"/>
      <c r="DB83" s="143"/>
      <c r="DC83" s="143"/>
      <c r="DD83" s="143"/>
      <c r="DE83" s="143"/>
      <c r="DF83" s="143"/>
      <c r="DG83" s="143"/>
      <c r="DH83" s="143"/>
      <c r="DI83" s="143"/>
      <c r="DJ83" s="143"/>
      <c r="DK83" s="143"/>
      <c r="DL83" s="143"/>
      <c r="DM83" s="143"/>
      <c r="DN83" s="143"/>
      <c r="DO83" s="143"/>
      <c r="DP83" s="143"/>
      <c r="DQ83" s="143"/>
      <c r="DR83" s="143"/>
      <c r="DS83" s="143"/>
      <c r="DT83" s="143"/>
      <c r="DU83" s="143"/>
      <c r="DV83" s="143"/>
      <c r="DW83" s="143"/>
      <c r="DX83" s="143"/>
      <c r="DY83" s="143"/>
      <c r="DZ83" s="143"/>
      <c r="EA83" s="143"/>
      <c r="EB83" s="143"/>
      <c r="EC83" s="143"/>
      <c r="ED83" s="143"/>
      <c r="EE83" s="143"/>
      <c r="EF83" s="143"/>
      <c r="EG83" s="143"/>
      <c r="EH83" s="143"/>
    </row>
    <row r="84" s="89" customFormat="1" spans="1:138">
      <c r="A84" s="106" t="s">
        <v>42</v>
      </c>
      <c r="B84" s="106" t="s">
        <v>1102</v>
      </c>
      <c r="C84" s="107">
        <v>43300</v>
      </c>
      <c r="D84" s="106">
        <v>2</v>
      </c>
      <c r="E84" s="106">
        <v>1</v>
      </c>
      <c r="F84" s="108">
        <v>14400</v>
      </c>
      <c r="G84" s="109">
        <f t="shared" si="1"/>
        <v>14400</v>
      </c>
      <c r="H84" s="320" t="s">
        <v>1103</v>
      </c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3"/>
      <c r="X84" s="143"/>
      <c r="Y84" s="143"/>
      <c r="Z84" s="143"/>
      <c r="AA84" s="143"/>
      <c r="AB84" s="143"/>
      <c r="AC84" s="143"/>
      <c r="AD84" s="143"/>
      <c r="AE84" s="143"/>
      <c r="AF84" s="143"/>
      <c r="AG84" s="143"/>
      <c r="AH84" s="143"/>
      <c r="AI84" s="143"/>
      <c r="AJ84" s="143"/>
      <c r="AK84" s="143"/>
      <c r="AL84" s="143"/>
      <c r="AM84" s="143"/>
      <c r="AN84" s="143"/>
      <c r="AO84" s="143"/>
      <c r="AP84" s="143"/>
      <c r="AQ84" s="143"/>
      <c r="AR84" s="143"/>
      <c r="AS84" s="143"/>
      <c r="AT84" s="143"/>
      <c r="AU84" s="143"/>
      <c r="AV84" s="143"/>
      <c r="AW84" s="143"/>
      <c r="AX84" s="143"/>
      <c r="AY84" s="143"/>
      <c r="AZ84" s="143"/>
      <c r="BA84" s="143"/>
      <c r="BB84" s="143"/>
      <c r="BC84" s="143"/>
      <c r="BD84" s="143"/>
      <c r="BE84" s="143"/>
      <c r="BF84" s="143"/>
      <c r="BG84" s="143"/>
      <c r="BH84" s="143"/>
      <c r="BI84" s="143"/>
      <c r="BJ84" s="143"/>
      <c r="BK84" s="143"/>
      <c r="BL84" s="143"/>
      <c r="BM84" s="143"/>
      <c r="BN84" s="143"/>
      <c r="BO84" s="143"/>
      <c r="BP84" s="143"/>
      <c r="BQ84" s="143"/>
      <c r="BR84" s="143"/>
      <c r="BS84" s="143"/>
      <c r="BT84" s="143"/>
      <c r="BU84" s="143"/>
      <c r="BV84" s="143"/>
      <c r="BW84" s="143"/>
      <c r="BX84" s="143"/>
      <c r="BY84" s="143"/>
      <c r="BZ84" s="143"/>
      <c r="CA84" s="143"/>
      <c r="CB84" s="143"/>
      <c r="CC84" s="143"/>
      <c r="CD84" s="143"/>
      <c r="CE84" s="143"/>
      <c r="CF84" s="143"/>
      <c r="CG84" s="143"/>
      <c r="CH84" s="143"/>
      <c r="CI84" s="143"/>
      <c r="CJ84" s="143"/>
      <c r="CK84" s="143"/>
      <c r="CL84" s="143"/>
      <c r="CM84" s="143"/>
      <c r="CN84" s="143"/>
      <c r="CO84" s="143"/>
      <c r="CP84" s="143"/>
      <c r="CQ84" s="143"/>
      <c r="CR84" s="143"/>
      <c r="CS84" s="143"/>
      <c r="CT84" s="143"/>
      <c r="CU84" s="143"/>
      <c r="CV84" s="143"/>
      <c r="CW84" s="143"/>
      <c r="CX84" s="143"/>
      <c r="CY84" s="143"/>
      <c r="CZ84" s="143"/>
      <c r="DA84" s="143"/>
      <c r="DB84" s="143"/>
      <c r="DC84" s="143"/>
      <c r="DD84" s="143"/>
      <c r="DE84" s="143"/>
      <c r="DF84" s="143"/>
      <c r="DG84" s="143"/>
      <c r="DH84" s="143"/>
      <c r="DI84" s="143"/>
      <c r="DJ84" s="143"/>
      <c r="DK84" s="143"/>
      <c r="DL84" s="143"/>
      <c r="DM84" s="143"/>
      <c r="DN84" s="143"/>
      <c r="DO84" s="143"/>
      <c r="DP84" s="143"/>
      <c r="DQ84" s="143"/>
      <c r="DR84" s="143"/>
      <c r="DS84" s="143"/>
      <c r="DT84" s="143"/>
      <c r="DU84" s="143"/>
      <c r="DV84" s="143"/>
      <c r="DW84" s="143"/>
      <c r="DX84" s="143"/>
      <c r="DY84" s="143"/>
      <c r="DZ84" s="143"/>
      <c r="EA84" s="143"/>
      <c r="EB84" s="143"/>
      <c r="EC84" s="143"/>
      <c r="ED84" s="143"/>
      <c r="EE84" s="143"/>
      <c r="EF84" s="143"/>
      <c r="EG84" s="143"/>
      <c r="EH84" s="143"/>
    </row>
    <row r="85" s="89" customFormat="1" spans="1:138">
      <c r="A85" s="106" t="s">
        <v>54</v>
      </c>
      <c r="B85" s="106" t="s">
        <v>1151</v>
      </c>
      <c r="C85" s="107">
        <v>43300</v>
      </c>
      <c r="D85" s="106">
        <v>4</v>
      </c>
      <c r="E85" s="106">
        <v>1</v>
      </c>
      <c r="F85" s="108">
        <v>24400</v>
      </c>
      <c r="G85" s="109">
        <f t="shared" si="1"/>
        <v>24400</v>
      </c>
      <c r="H85" s="135">
        <v>1336687</v>
      </c>
      <c r="I85" s="143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  <c r="W85" s="143"/>
      <c r="X85" s="143"/>
      <c r="Y85" s="143"/>
      <c r="Z85" s="143"/>
      <c r="AA85" s="143"/>
      <c r="AB85" s="143"/>
      <c r="AC85" s="143"/>
      <c r="AD85" s="143"/>
      <c r="AE85" s="143"/>
      <c r="AF85" s="143"/>
      <c r="AG85" s="143"/>
      <c r="AH85" s="143"/>
      <c r="AI85" s="143"/>
      <c r="AJ85" s="143"/>
      <c r="AK85" s="143"/>
      <c r="AL85" s="143"/>
      <c r="AM85" s="143"/>
      <c r="AN85" s="143"/>
      <c r="AO85" s="143"/>
      <c r="AP85" s="143"/>
      <c r="AQ85" s="143"/>
      <c r="AR85" s="143"/>
      <c r="AS85" s="143"/>
      <c r="AT85" s="143"/>
      <c r="AU85" s="143"/>
      <c r="AV85" s="143"/>
      <c r="AW85" s="143"/>
      <c r="AX85" s="143"/>
      <c r="AY85" s="143"/>
      <c r="AZ85" s="143"/>
      <c r="BA85" s="143"/>
      <c r="BB85" s="143"/>
      <c r="BC85" s="143"/>
      <c r="BD85" s="143"/>
      <c r="BE85" s="143"/>
      <c r="BF85" s="143"/>
      <c r="BG85" s="143"/>
      <c r="BH85" s="143"/>
      <c r="BI85" s="143"/>
      <c r="BJ85" s="143"/>
      <c r="BK85" s="143"/>
      <c r="BL85" s="143"/>
      <c r="BM85" s="143"/>
      <c r="BN85" s="143"/>
      <c r="BO85" s="143"/>
      <c r="BP85" s="143"/>
      <c r="BQ85" s="143"/>
      <c r="BR85" s="143"/>
      <c r="BS85" s="143"/>
      <c r="BT85" s="143"/>
      <c r="BU85" s="143"/>
      <c r="BV85" s="143"/>
      <c r="BW85" s="143"/>
      <c r="BX85" s="143"/>
      <c r="BY85" s="143"/>
      <c r="BZ85" s="143"/>
      <c r="CA85" s="143"/>
      <c r="CB85" s="143"/>
      <c r="CC85" s="143"/>
      <c r="CD85" s="143"/>
      <c r="CE85" s="143"/>
      <c r="CF85" s="143"/>
      <c r="CG85" s="143"/>
      <c r="CH85" s="143"/>
      <c r="CI85" s="143"/>
      <c r="CJ85" s="143"/>
      <c r="CK85" s="143"/>
      <c r="CL85" s="143"/>
      <c r="CM85" s="143"/>
      <c r="CN85" s="143"/>
      <c r="CO85" s="143"/>
      <c r="CP85" s="143"/>
      <c r="CQ85" s="143"/>
      <c r="CR85" s="143"/>
      <c r="CS85" s="143"/>
      <c r="CT85" s="143"/>
      <c r="CU85" s="143"/>
      <c r="CV85" s="143"/>
      <c r="CW85" s="143"/>
      <c r="CX85" s="143"/>
      <c r="CY85" s="143"/>
      <c r="CZ85" s="143"/>
      <c r="DA85" s="143"/>
      <c r="DB85" s="143"/>
      <c r="DC85" s="143"/>
      <c r="DD85" s="143"/>
      <c r="DE85" s="143"/>
      <c r="DF85" s="143"/>
      <c r="DG85" s="143"/>
      <c r="DH85" s="143"/>
      <c r="DI85" s="143"/>
      <c r="DJ85" s="143"/>
      <c r="DK85" s="143"/>
      <c r="DL85" s="143"/>
      <c r="DM85" s="143"/>
      <c r="DN85" s="143"/>
      <c r="DO85" s="143"/>
      <c r="DP85" s="143"/>
      <c r="DQ85" s="143"/>
      <c r="DR85" s="143"/>
      <c r="DS85" s="143"/>
      <c r="DT85" s="143"/>
      <c r="DU85" s="143"/>
      <c r="DV85" s="143"/>
      <c r="DW85" s="143"/>
      <c r="DX85" s="143"/>
      <c r="DY85" s="143"/>
      <c r="DZ85" s="143"/>
      <c r="EA85" s="143"/>
      <c r="EB85" s="143"/>
      <c r="EC85" s="143"/>
      <c r="ED85" s="143"/>
      <c r="EE85" s="143"/>
      <c r="EF85" s="143"/>
      <c r="EG85" s="143"/>
      <c r="EH85" s="143"/>
    </row>
    <row r="86" s="89" customFormat="1" spans="1:138">
      <c r="A86" s="106" t="s">
        <v>42</v>
      </c>
      <c r="B86" s="106" t="s">
        <v>1152</v>
      </c>
      <c r="C86" s="107">
        <v>43301</v>
      </c>
      <c r="D86" s="106">
        <v>1</v>
      </c>
      <c r="E86" s="106">
        <v>2</v>
      </c>
      <c r="F86" s="108">
        <v>14400</v>
      </c>
      <c r="G86" s="109">
        <f t="shared" si="1"/>
        <v>14400</v>
      </c>
      <c r="H86" s="135">
        <v>1325354</v>
      </c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  <c r="Y86" s="143"/>
      <c r="Z86" s="143"/>
      <c r="AA86" s="143"/>
      <c r="AB86" s="143"/>
      <c r="AC86" s="143"/>
      <c r="AD86" s="143"/>
      <c r="AE86" s="143"/>
      <c r="AF86" s="143"/>
      <c r="AG86" s="143"/>
      <c r="AH86" s="143"/>
      <c r="AI86" s="143"/>
      <c r="AJ86" s="143"/>
      <c r="AK86" s="143"/>
      <c r="AL86" s="143"/>
      <c r="AM86" s="143"/>
      <c r="AN86" s="143"/>
      <c r="AO86" s="143"/>
      <c r="AP86" s="143"/>
      <c r="AQ86" s="143"/>
      <c r="AR86" s="143"/>
      <c r="AS86" s="143"/>
      <c r="AT86" s="143"/>
      <c r="AU86" s="143"/>
      <c r="AV86" s="143"/>
      <c r="AW86" s="143"/>
      <c r="AX86" s="143"/>
      <c r="AY86" s="143"/>
      <c r="AZ86" s="143"/>
      <c r="BA86" s="143"/>
      <c r="BB86" s="143"/>
      <c r="BC86" s="143"/>
      <c r="BD86" s="143"/>
      <c r="BE86" s="143"/>
      <c r="BF86" s="143"/>
      <c r="BG86" s="143"/>
      <c r="BH86" s="143"/>
      <c r="BI86" s="143"/>
      <c r="BJ86" s="143"/>
      <c r="BK86" s="143"/>
      <c r="BL86" s="143"/>
      <c r="BM86" s="143"/>
      <c r="BN86" s="143"/>
      <c r="BO86" s="143"/>
      <c r="BP86" s="143"/>
      <c r="BQ86" s="143"/>
      <c r="BR86" s="143"/>
      <c r="BS86" s="143"/>
      <c r="BT86" s="143"/>
      <c r="BU86" s="143"/>
      <c r="BV86" s="143"/>
      <c r="BW86" s="143"/>
      <c r="BX86" s="143"/>
      <c r="BY86" s="143"/>
      <c r="BZ86" s="143"/>
      <c r="CA86" s="143"/>
      <c r="CB86" s="143"/>
      <c r="CC86" s="143"/>
      <c r="CD86" s="143"/>
      <c r="CE86" s="143"/>
      <c r="CF86" s="143"/>
      <c r="CG86" s="143"/>
      <c r="CH86" s="143"/>
      <c r="CI86" s="143"/>
      <c r="CJ86" s="143"/>
      <c r="CK86" s="143"/>
      <c r="CL86" s="143"/>
      <c r="CM86" s="143"/>
      <c r="CN86" s="143"/>
      <c r="CO86" s="143"/>
      <c r="CP86" s="143"/>
      <c r="CQ86" s="143"/>
      <c r="CR86" s="143"/>
      <c r="CS86" s="143"/>
      <c r="CT86" s="143"/>
      <c r="CU86" s="143"/>
      <c r="CV86" s="143"/>
      <c r="CW86" s="143"/>
      <c r="CX86" s="143"/>
      <c r="CY86" s="143"/>
      <c r="CZ86" s="143"/>
      <c r="DA86" s="143"/>
      <c r="DB86" s="143"/>
      <c r="DC86" s="143"/>
      <c r="DD86" s="143"/>
      <c r="DE86" s="143"/>
      <c r="DF86" s="143"/>
      <c r="DG86" s="143"/>
      <c r="DH86" s="143"/>
      <c r="DI86" s="143"/>
      <c r="DJ86" s="143"/>
      <c r="DK86" s="143"/>
      <c r="DL86" s="143"/>
      <c r="DM86" s="143"/>
      <c r="DN86" s="143"/>
      <c r="DO86" s="143"/>
      <c r="DP86" s="143"/>
      <c r="DQ86" s="143"/>
      <c r="DR86" s="143"/>
      <c r="DS86" s="143"/>
      <c r="DT86" s="143"/>
      <c r="DU86" s="143"/>
      <c r="DV86" s="143"/>
      <c r="DW86" s="143"/>
      <c r="DX86" s="143"/>
      <c r="DY86" s="143"/>
      <c r="DZ86" s="143"/>
      <c r="EA86" s="143"/>
      <c r="EB86" s="143"/>
      <c r="EC86" s="143"/>
      <c r="ED86" s="143"/>
      <c r="EE86" s="143"/>
      <c r="EF86" s="143"/>
      <c r="EG86" s="143"/>
      <c r="EH86" s="143"/>
    </row>
    <row r="87" s="89" customFormat="1" spans="1:138">
      <c r="A87" s="106" t="s">
        <v>54</v>
      </c>
      <c r="B87" s="106" t="s">
        <v>1153</v>
      </c>
      <c r="C87" s="107">
        <v>43301</v>
      </c>
      <c r="D87" s="106">
        <v>2</v>
      </c>
      <c r="E87" s="106">
        <v>1</v>
      </c>
      <c r="F87" s="108">
        <v>11600</v>
      </c>
      <c r="G87" s="109">
        <f t="shared" si="1"/>
        <v>11600</v>
      </c>
      <c r="H87" s="135">
        <v>1307866</v>
      </c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  <c r="Y87" s="143"/>
      <c r="Z87" s="143"/>
      <c r="AA87" s="143"/>
      <c r="AB87" s="143"/>
      <c r="AC87" s="143"/>
      <c r="AD87" s="143"/>
      <c r="AE87" s="143"/>
      <c r="AF87" s="143"/>
      <c r="AG87" s="143"/>
      <c r="AH87" s="143"/>
      <c r="AI87" s="143"/>
      <c r="AJ87" s="143"/>
      <c r="AK87" s="143"/>
      <c r="AL87" s="143"/>
      <c r="AM87" s="143"/>
      <c r="AN87" s="143"/>
      <c r="AO87" s="143"/>
      <c r="AP87" s="143"/>
      <c r="AQ87" s="143"/>
      <c r="AR87" s="143"/>
      <c r="AS87" s="143"/>
      <c r="AT87" s="143"/>
      <c r="AU87" s="143"/>
      <c r="AV87" s="143"/>
      <c r="AW87" s="143"/>
      <c r="AX87" s="143"/>
      <c r="AY87" s="143"/>
      <c r="AZ87" s="143"/>
      <c r="BA87" s="143"/>
      <c r="BB87" s="143"/>
      <c r="BC87" s="143"/>
      <c r="BD87" s="143"/>
      <c r="BE87" s="143"/>
      <c r="BF87" s="143"/>
      <c r="BG87" s="143"/>
      <c r="BH87" s="143"/>
      <c r="BI87" s="143"/>
      <c r="BJ87" s="143"/>
      <c r="BK87" s="143"/>
      <c r="BL87" s="143"/>
      <c r="BM87" s="143"/>
      <c r="BN87" s="143"/>
      <c r="BO87" s="143"/>
      <c r="BP87" s="143"/>
      <c r="BQ87" s="143"/>
      <c r="BR87" s="143"/>
      <c r="BS87" s="143"/>
      <c r="BT87" s="143"/>
      <c r="BU87" s="143"/>
      <c r="BV87" s="143"/>
      <c r="BW87" s="143"/>
      <c r="BX87" s="143"/>
      <c r="BY87" s="143"/>
      <c r="BZ87" s="143"/>
      <c r="CA87" s="143"/>
      <c r="CB87" s="143"/>
      <c r="CC87" s="143"/>
      <c r="CD87" s="143"/>
      <c r="CE87" s="143"/>
      <c r="CF87" s="143"/>
      <c r="CG87" s="143"/>
      <c r="CH87" s="143"/>
      <c r="CI87" s="143"/>
      <c r="CJ87" s="143"/>
      <c r="CK87" s="143"/>
      <c r="CL87" s="143"/>
      <c r="CM87" s="143"/>
      <c r="CN87" s="143"/>
      <c r="CO87" s="143"/>
      <c r="CP87" s="143"/>
      <c r="CQ87" s="143"/>
      <c r="CR87" s="143"/>
      <c r="CS87" s="143"/>
      <c r="CT87" s="143"/>
      <c r="CU87" s="143"/>
      <c r="CV87" s="143"/>
      <c r="CW87" s="143"/>
      <c r="CX87" s="143"/>
      <c r="CY87" s="143"/>
      <c r="CZ87" s="143"/>
      <c r="DA87" s="143"/>
      <c r="DB87" s="143"/>
      <c r="DC87" s="143"/>
      <c r="DD87" s="143"/>
      <c r="DE87" s="143"/>
      <c r="DF87" s="143"/>
      <c r="DG87" s="143"/>
      <c r="DH87" s="143"/>
      <c r="DI87" s="143"/>
      <c r="DJ87" s="143"/>
      <c r="DK87" s="143"/>
      <c r="DL87" s="143"/>
      <c r="DM87" s="143"/>
      <c r="DN87" s="143"/>
      <c r="DO87" s="143"/>
      <c r="DP87" s="143"/>
      <c r="DQ87" s="143"/>
      <c r="DR87" s="143"/>
      <c r="DS87" s="143"/>
      <c r="DT87" s="143"/>
      <c r="DU87" s="143"/>
      <c r="DV87" s="143"/>
      <c r="DW87" s="143"/>
      <c r="DX87" s="143"/>
      <c r="DY87" s="143"/>
      <c r="DZ87" s="143"/>
      <c r="EA87" s="143"/>
      <c r="EB87" s="143"/>
      <c r="EC87" s="143"/>
      <c r="ED87" s="143"/>
      <c r="EE87" s="143"/>
      <c r="EF87" s="143"/>
      <c r="EG87" s="143"/>
      <c r="EH87" s="143"/>
    </row>
    <row r="88" s="89" customFormat="1" spans="1:138">
      <c r="A88" s="106" t="s">
        <v>54</v>
      </c>
      <c r="B88" s="106" t="s">
        <v>1154</v>
      </c>
      <c r="C88" s="107">
        <v>43301</v>
      </c>
      <c r="D88" s="106">
        <v>3</v>
      </c>
      <c r="E88" s="106">
        <v>1</v>
      </c>
      <c r="F88" s="108">
        <v>17400</v>
      </c>
      <c r="G88" s="109">
        <f t="shared" si="1"/>
        <v>17400</v>
      </c>
      <c r="H88" s="135">
        <v>1318741</v>
      </c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  <c r="Y88" s="143"/>
      <c r="Z88" s="143"/>
      <c r="AA88" s="143"/>
      <c r="AB88" s="143"/>
      <c r="AC88" s="143"/>
      <c r="AD88" s="143"/>
      <c r="AE88" s="143"/>
      <c r="AF88" s="143"/>
      <c r="AG88" s="143"/>
      <c r="AH88" s="143"/>
      <c r="AI88" s="143"/>
      <c r="AJ88" s="143"/>
      <c r="AK88" s="143"/>
      <c r="AL88" s="143"/>
      <c r="AM88" s="143"/>
      <c r="AN88" s="143"/>
      <c r="AO88" s="143"/>
      <c r="AP88" s="143"/>
      <c r="AQ88" s="143"/>
      <c r="AR88" s="143"/>
      <c r="AS88" s="143"/>
      <c r="AT88" s="143"/>
      <c r="AU88" s="143"/>
      <c r="AV88" s="143"/>
      <c r="AW88" s="143"/>
      <c r="AX88" s="143"/>
      <c r="AY88" s="143"/>
      <c r="AZ88" s="143"/>
      <c r="BA88" s="143"/>
      <c r="BB88" s="143"/>
      <c r="BC88" s="143"/>
      <c r="BD88" s="143"/>
      <c r="BE88" s="143"/>
      <c r="BF88" s="143"/>
      <c r="BG88" s="143"/>
      <c r="BH88" s="143"/>
      <c r="BI88" s="143"/>
      <c r="BJ88" s="143"/>
      <c r="BK88" s="143"/>
      <c r="BL88" s="143"/>
      <c r="BM88" s="143"/>
      <c r="BN88" s="143"/>
      <c r="BO88" s="143"/>
      <c r="BP88" s="143"/>
      <c r="BQ88" s="143"/>
      <c r="BR88" s="143"/>
      <c r="BS88" s="143"/>
      <c r="BT88" s="143"/>
      <c r="BU88" s="143"/>
      <c r="BV88" s="143"/>
      <c r="BW88" s="143"/>
      <c r="BX88" s="143"/>
      <c r="BY88" s="143"/>
      <c r="BZ88" s="143"/>
      <c r="CA88" s="143"/>
      <c r="CB88" s="143"/>
      <c r="CC88" s="143"/>
      <c r="CD88" s="143"/>
      <c r="CE88" s="143"/>
      <c r="CF88" s="143"/>
      <c r="CG88" s="143"/>
      <c r="CH88" s="143"/>
      <c r="CI88" s="143"/>
      <c r="CJ88" s="143"/>
      <c r="CK88" s="143"/>
      <c r="CL88" s="143"/>
      <c r="CM88" s="143"/>
      <c r="CN88" s="143"/>
      <c r="CO88" s="143"/>
      <c r="CP88" s="143"/>
      <c r="CQ88" s="143"/>
      <c r="CR88" s="143"/>
      <c r="CS88" s="143"/>
      <c r="CT88" s="143"/>
      <c r="CU88" s="143"/>
      <c r="CV88" s="143"/>
      <c r="CW88" s="143"/>
      <c r="CX88" s="143"/>
      <c r="CY88" s="143"/>
      <c r="CZ88" s="143"/>
      <c r="DA88" s="143"/>
      <c r="DB88" s="143"/>
      <c r="DC88" s="143"/>
      <c r="DD88" s="143"/>
      <c r="DE88" s="143"/>
      <c r="DF88" s="143"/>
      <c r="DG88" s="143"/>
      <c r="DH88" s="143"/>
      <c r="DI88" s="143"/>
      <c r="DJ88" s="143"/>
      <c r="DK88" s="143"/>
      <c r="DL88" s="143"/>
      <c r="DM88" s="143"/>
      <c r="DN88" s="143"/>
      <c r="DO88" s="143"/>
      <c r="DP88" s="143"/>
      <c r="DQ88" s="143"/>
      <c r="DR88" s="143"/>
      <c r="DS88" s="143"/>
      <c r="DT88" s="143"/>
      <c r="DU88" s="143"/>
      <c r="DV88" s="143"/>
      <c r="DW88" s="143"/>
      <c r="DX88" s="143"/>
      <c r="DY88" s="143"/>
      <c r="DZ88" s="143"/>
      <c r="EA88" s="143"/>
      <c r="EB88" s="143"/>
      <c r="EC88" s="143"/>
      <c r="ED88" s="143"/>
      <c r="EE88" s="143"/>
      <c r="EF88" s="143"/>
      <c r="EG88" s="143"/>
      <c r="EH88" s="143"/>
    </row>
    <row r="89" s="89" customFormat="1" spans="1:138">
      <c r="A89" s="106" t="s">
        <v>54</v>
      </c>
      <c r="B89" s="106" t="s">
        <v>1155</v>
      </c>
      <c r="C89" s="107">
        <v>43301</v>
      </c>
      <c r="D89" s="106">
        <v>3</v>
      </c>
      <c r="E89" s="106">
        <v>1</v>
      </c>
      <c r="F89" s="108">
        <v>17400</v>
      </c>
      <c r="G89" s="109">
        <f t="shared" si="1"/>
        <v>17400</v>
      </c>
      <c r="H89" s="135">
        <v>1318739</v>
      </c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  <c r="Y89" s="143"/>
      <c r="Z89" s="143"/>
      <c r="AA89" s="143"/>
      <c r="AB89" s="143"/>
      <c r="AC89" s="143"/>
      <c r="AD89" s="143"/>
      <c r="AE89" s="143"/>
      <c r="AF89" s="143"/>
      <c r="AG89" s="143"/>
      <c r="AH89" s="143"/>
      <c r="AI89" s="143"/>
      <c r="AJ89" s="143"/>
      <c r="AK89" s="143"/>
      <c r="AL89" s="143"/>
      <c r="AM89" s="143"/>
      <c r="AN89" s="143"/>
      <c r="AO89" s="143"/>
      <c r="AP89" s="143"/>
      <c r="AQ89" s="143"/>
      <c r="AR89" s="143"/>
      <c r="AS89" s="143"/>
      <c r="AT89" s="143"/>
      <c r="AU89" s="143"/>
      <c r="AV89" s="143"/>
      <c r="AW89" s="143"/>
      <c r="AX89" s="143"/>
      <c r="AY89" s="143"/>
      <c r="AZ89" s="143"/>
      <c r="BA89" s="143"/>
      <c r="BB89" s="143"/>
      <c r="BC89" s="143"/>
      <c r="BD89" s="143"/>
      <c r="BE89" s="143"/>
      <c r="BF89" s="143"/>
      <c r="BG89" s="143"/>
      <c r="BH89" s="143"/>
      <c r="BI89" s="143"/>
      <c r="BJ89" s="143"/>
      <c r="BK89" s="143"/>
      <c r="BL89" s="143"/>
      <c r="BM89" s="143"/>
      <c r="BN89" s="143"/>
      <c r="BO89" s="143"/>
      <c r="BP89" s="143"/>
      <c r="BQ89" s="143"/>
      <c r="BR89" s="143"/>
      <c r="BS89" s="143"/>
      <c r="BT89" s="143"/>
      <c r="BU89" s="143"/>
      <c r="BV89" s="143"/>
      <c r="BW89" s="143"/>
      <c r="BX89" s="143"/>
      <c r="BY89" s="143"/>
      <c r="BZ89" s="143"/>
      <c r="CA89" s="143"/>
      <c r="CB89" s="143"/>
      <c r="CC89" s="143"/>
      <c r="CD89" s="143"/>
      <c r="CE89" s="143"/>
      <c r="CF89" s="143"/>
      <c r="CG89" s="143"/>
      <c r="CH89" s="143"/>
      <c r="CI89" s="143"/>
      <c r="CJ89" s="143"/>
      <c r="CK89" s="143"/>
      <c r="CL89" s="143"/>
      <c r="CM89" s="143"/>
      <c r="CN89" s="143"/>
      <c r="CO89" s="143"/>
      <c r="CP89" s="143"/>
      <c r="CQ89" s="143"/>
      <c r="CR89" s="143"/>
      <c r="CS89" s="143"/>
      <c r="CT89" s="143"/>
      <c r="CU89" s="143"/>
      <c r="CV89" s="143"/>
      <c r="CW89" s="143"/>
      <c r="CX89" s="143"/>
      <c r="CY89" s="143"/>
      <c r="CZ89" s="143"/>
      <c r="DA89" s="143"/>
      <c r="DB89" s="143"/>
      <c r="DC89" s="143"/>
      <c r="DD89" s="143"/>
      <c r="DE89" s="143"/>
      <c r="DF89" s="143"/>
      <c r="DG89" s="143"/>
      <c r="DH89" s="143"/>
      <c r="DI89" s="143"/>
      <c r="DJ89" s="143"/>
      <c r="DK89" s="143"/>
      <c r="DL89" s="143"/>
      <c r="DM89" s="143"/>
      <c r="DN89" s="143"/>
      <c r="DO89" s="143"/>
      <c r="DP89" s="143"/>
      <c r="DQ89" s="143"/>
      <c r="DR89" s="143"/>
      <c r="DS89" s="143"/>
      <c r="DT89" s="143"/>
      <c r="DU89" s="143"/>
      <c r="DV89" s="143"/>
      <c r="DW89" s="143"/>
      <c r="DX89" s="143"/>
      <c r="DY89" s="143"/>
      <c r="DZ89" s="143"/>
      <c r="EA89" s="143"/>
      <c r="EB89" s="143"/>
      <c r="EC89" s="143"/>
      <c r="ED89" s="143"/>
      <c r="EE89" s="143"/>
      <c r="EF89" s="143"/>
      <c r="EG89" s="143"/>
      <c r="EH89" s="143"/>
    </row>
    <row r="90" s="89" customFormat="1" spans="1:138">
      <c r="A90" s="106" t="s">
        <v>42</v>
      </c>
      <c r="B90" s="106" t="s">
        <v>1102</v>
      </c>
      <c r="C90" s="107">
        <v>43302</v>
      </c>
      <c r="D90" s="106">
        <v>1</v>
      </c>
      <c r="E90" s="106">
        <v>1</v>
      </c>
      <c r="F90" s="108">
        <v>7200</v>
      </c>
      <c r="G90" s="109">
        <f t="shared" si="1"/>
        <v>7200</v>
      </c>
      <c r="H90" s="320" t="s">
        <v>1103</v>
      </c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  <c r="Y90" s="143"/>
      <c r="Z90" s="143"/>
      <c r="AA90" s="143"/>
      <c r="AB90" s="143"/>
      <c r="AC90" s="143"/>
      <c r="AD90" s="143"/>
      <c r="AE90" s="143"/>
      <c r="AF90" s="143"/>
      <c r="AG90" s="143"/>
      <c r="AH90" s="143"/>
      <c r="AI90" s="143"/>
      <c r="AJ90" s="143"/>
      <c r="AK90" s="143"/>
      <c r="AL90" s="143"/>
      <c r="AM90" s="143"/>
      <c r="AN90" s="143"/>
      <c r="AO90" s="143"/>
      <c r="AP90" s="143"/>
      <c r="AQ90" s="143"/>
      <c r="AR90" s="143"/>
      <c r="AS90" s="143"/>
      <c r="AT90" s="143"/>
      <c r="AU90" s="143"/>
      <c r="AV90" s="143"/>
      <c r="AW90" s="143"/>
      <c r="AX90" s="143"/>
      <c r="AY90" s="143"/>
      <c r="AZ90" s="143"/>
      <c r="BA90" s="143"/>
      <c r="BB90" s="143"/>
      <c r="BC90" s="143"/>
      <c r="BD90" s="143"/>
      <c r="BE90" s="143"/>
      <c r="BF90" s="143"/>
      <c r="BG90" s="143"/>
      <c r="BH90" s="143"/>
      <c r="BI90" s="143"/>
      <c r="BJ90" s="143"/>
      <c r="BK90" s="143"/>
      <c r="BL90" s="143"/>
      <c r="BM90" s="143"/>
      <c r="BN90" s="143"/>
      <c r="BO90" s="143"/>
      <c r="BP90" s="143"/>
      <c r="BQ90" s="143"/>
      <c r="BR90" s="143"/>
      <c r="BS90" s="143"/>
      <c r="BT90" s="143"/>
      <c r="BU90" s="143"/>
      <c r="BV90" s="143"/>
      <c r="BW90" s="143"/>
      <c r="BX90" s="143"/>
      <c r="BY90" s="143"/>
      <c r="BZ90" s="143"/>
      <c r="CA90" s="143"/>
      <c r="CB90" s="143"/>
      <c r="CC90" s="143"/>
      <c r="CD90" s="143"/>
      <c r="CE90" s="143"/>
      <c r="CF90" s="143"/>
      <c r="CG90" s="143"/>
      <c r="CH90" s="143"/>
      <c r="CI90" s="143"/>
      <c r="CJ90" s="143"/>
      <c r="CK90" s="143"/>
      <c r="CL90" s="143"/>
      <c r="CM90" s="143"/>
      <c r="CN90" s="143"/>
      <c r="CO90" s="143"/>
      <c r="CP90" s="143"/>
      <c r="CQ90" s="143"/>
      <c r="CR90" s="143"/>
      <c r="CS90" s="143"/>
      <c r="CT90" s="143"/>
      <c r="CU90" s="143"/>
      <c r="CV90" s="143"/>
      <c r="CW90" s="143"/>
      <c r="CX90" s="143"/>
      <c r="CY90" s="143"/>
      <c r="CZ90" s="143"/>
      <c r="DA90" s="143"/>
      <c r="DB90" s="143"/>
      <c r="DC90" s="143"/>
      <c r="DD90" s="143"/>
      <c r="DE90" s="143"/>
      <c r="DF90" s="143"/>
      <c r="DG90" s="143"/>
      <c r="DH90" s="143"/>
      <c r="DI90" s="143"/>
      <c r="DJ90" s="143"/>
      <c r="DK90" s="143"/>
      <c r="DL90" s="143"/>
      <c r="DM90" s="143"/>
      <c r="DN90" s="143"/>
      <c r="DO90" s="143"/>
      <c r="DP90" s="143"/>
      <c r="DQ90" s="143"/>
      <c r="DR90" s="143"/>
      <c r="DS90" s="143"/>
      <c r="DT90" s="143"/>
      <c r="DU90" s="143"/>
      <c r="DV90" s="143"/>
      <c r="DW90" s="143"/>
      <c r="DX90" s="143"/>
      <c r="DY90" s="143"/>
      <c r="DZ90" s="143"/>
      <c r="EA90" s="143"/>
      <c r="EB90" s="143"/>
      <c r="EC90" s="143"/>
      <c r="ED90" s="143"/>
      <c r="EE90" s="143"/>
      <c r="EF90" s="143"/>
      <c r="EG90" s="143"/>
      <c r="EH90" s="143"/>
    </row>
    <row r="91" s="89" customFormat="1" spans="1:138">
      <c r="A91" s="106" t="s">
        <v>42</v>
      </c>
      <c r="B91" s="106" t="s">
        <v>1156</v>
      </c>
      <c r="C91" s="107">
        <v>43302</v>
      </c>
      <c r="D91" s="106">
        <v>1</v>
      </c>
      <c r="E91" s="106">
        <v>1</v>
      </c>
      <c r="F91" s="108">
        <v>7200</v>
      </c>
      <c r="G91" s="109">
        <f t="shared" si="1"/>
        <v>7200</v>
      </c>
      <c r="H91" s="135">
        <v>1336112</v>
      </c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  <c r="Y91" s="143"/>
      <c r="Z91" s="143"/>
      <c r="AA91" s="143"/>
      <c r="AB91" s="143"/>
      <c r="AC91" s="143"/>
      <c r="AD91" s="143"/>
      <c r="AE91" s="143"/>
      <c r="AF91" s="143"/>
      <c r="AG91" s="143"/>
      <c r="AH91" s="143"/>
      <c r="AI91" s="143"/>
      <c r="AJ91" s="143"/>
      <c r="AK91" s="143"/>
      <c r="AL91" s="143"/>
      <c r="AM91" s="143"/>
      <c r="AN91" s="143"/>
      <c r="AO91" s="143"/>
      <c r="AP91" s="143"/>
      <c r="AQ91" s="143"/>
      <c r="AR91" s="143"/>
      <c r="AS91" s="143"/>
      <c r="AT91" s="143"/>
      <c r="AU91" s="143"/>
      <c r="AV91" s="143"/>
      <c r="AW91" s="143"/>
      <c r="AX91" s="143"/>
      <c r="AY91" s="143"/>
      <c r="AZ91" s="143"/>
      <c r="BA91" s="143"/>
      <c r="BB91" s="143"/>
      <c r="BC91" s="143"/>
      <c r="BD91" s="143"/>
      <c r="BE91" s="143"/>
      <c r="BF91" s="143"/>
      <c r="BG91" s="143"/>
      <c r="BH91" s="143"/>
      <c r="BI91" s="143"/>
      <c r="BJ91" s="143"/>
      <c r="BK91" s="143"/>
      <c r="BL91" s="143"/>
      <c r="BM91" s="143"/>
      <c r="BN91" s="143"/>
      <c r="BO91" s="143"/>
      <c r="BP91" s="143"/>
      <c r="BQ91" s="143"/>
      <c r="BR91" s="143"/>
      <c r="BS91" s="143"/>
      <c r="BT91" s="143"/>
      <c r="BU91" s="143"/>
      <c r="BV91" s="143"/>
      <c r="BW91" s="143"/>
      <c r="BX91" s="143"/>
      <c r="BY91" s="143"/>
      <c r="BZ91" s="143"/>
      <c r="CA91" s="143"/>
      <c r="CB91" s="143"/>
      <c r="CC91" s="143"/>
      <c r="CD91" s="143"/>
      <c r="CE91" s="143"/>
      <c r="CF91" s="143"/>
      <c r="CG91" s="143"/>
      <c r="CH91" s="143"/>
      <c r="CI91" s="143"/>
      <c r="CJ91" s="143"/>
      <c r="CK91" s="143"/>
      <c r="CL91" s="143"/>
      <c r="CM91" s="143"/>
      <c r="CN91" s="143"/>
      <c r="CO91" s="143"/>
      <c r="CP91" s="143"/>
      <c r="CQ91" s="143"/>
      <c r="CR91" s="143"/>
      <c r="CS91" s="143"/>
      <c r="CT91" s="143"/>
      <c r="CU91" s="143"/>
      <c r="CV91" s="143"/>
      <c r="CW91" s="143"/>
      <c r="CX91" s="143"/>
      <c r="CY91" s="143"/>
      <c r="CZ91" s="143"/>
      <c r="DA91" s="143"/>
      <c r="DB91" s="143"/>
      <c r="DC91" s="143"/>
      <c r="DD91" s="143"/>
      <c r="DE91" s="143"/>
      <c r="DF91" s="143"/>
      <c r="DG91" s="143"/>
      <c r="DH91" s="143"/>
      <c r="DI91" s="143"/>
      <c r="DJ91" s="143"/>
      <c r="DK91" s="143"/>
      <c r="DL91" s="143"/>
      <c r="DM91" s="143"/>
      <c r="DN91" s="143"/>
      <c r="DO91" s="143"/>
      <c r="DP91" s="143"/>
      <c r="DQ91" s="143"/>
      <c r="DR91" s="143"/>
      <c r="DS91" s="143"/>
      <c r="DT91" s="143"/>
      <c r="DU91" s="143"/>
      <c r="DV91" s="143"/>
      <c r="DW91" s="143"/>
      <c r="DX91" s="143"/>
      <c r="DY91" s="143"/>
      <c r="DZ91" s="143"/>
      <c r="EA91" s="143"/>
      <c r="EB91" s="143"/>
      <c r="EC91" s="143"/>
      <c r="ED91" s="143"/>
      <c r="EE91" s="143"/>
      <c r="EF91" s="143"/>
      <c r="EG91" s="143"/>
      <c r="EH91" s="143"/>
    </row>
    <row r="92" s="89" customFormat="1" spans="1:138">
      <c r="A92" s="106" t="s">
        <v>42</v>
      </c>
      <c r="B92" s="106" t="s">
        <v>1157</v>
      </c>
      <c r="C92" s="107">
        <v>43302</v>
      </c>
      <c r="D92" s="106">
        <v>1</v>
      </c>
      <c r="E92" s="106">
        <v>1</v>
      </c>
      <c r="F92" s="108">
        <v>7200</v>
      </c>
      <c r="G92" s="109">
        <f t="shared" si="1"/>
        <v>7200</v>
      </c>
      <c r="H92" s="135">
        <v>1334808</v>
      </c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  <c r="Y92" s="143"/>
      <c r="Z92" s="143"/>
      <c r="AA92" s="143"/>
      <c r="AB92" s="143"/>
      <c r="AC92" s="143"/>
      <c r="AD92" s="143"/>
      <c r="AE92" s="143"/>
      <c r="AF92" s="143"/>
      <c r="AG92" s="143"/>
      <c r="AH92" s="143"/>
      <c r="AI92" s="143"/>
      <c r="AJ92" s="143"/>
      <c r="AK92" s="143"/>
      <c r="AL92" s="143"/>
      <c r="AM92" s="143"/>
      <c r="AN92" s="143"/>
      <c r="AO92" s="143"/>
      <c r="AP92" s="143"/>
      <c r="AQ92" s="143"/>
      <c r="AR92" s="143"/>
      <c r="AS92" s="143"/>
      <c r="AT92" s="143"/>
      <c r="AU92" s="143"/>
      <c r="AV92" s="143"/>
      <c r="AW92" s="143"/>
      <c r="AX92" s="143"/>
      <c r="AY92" s="143"/>
      <c r="AZ92" s="143"/>
      <c r="BA92" s="143"/>
      <c r="BB92" s="143"/>
      <c r="BC92" s="143"/>
      <c r="BD92" s="143"/>
      <c r="BE92" s="143"/>
      <c r="BF92" s="143"/>
      <c r="BG92" s="143"/>
      <c r="BH92" s="143"/>
      <c r="BI92" s="143"/>
      <c r="BJ92" s="143"/>
      <c r="BK92" s="143"/>
      <c r="BL92" s="143"/>
      <c r="BM92" s="143"/>
      <c r="BN92" s="143"/>
      <c r="BO92" s="143"/>
      <c r="BP92" s="143"/>
      <c r="BQ92" s="143"/>
      <c r="BR92" s="143"/>
      <c r="BS92" s="143"/>
      <c r="BT92" s="143"/>
      <c r="BU92" s="143"/>
      <c r="BV92" s="143"/>
      <c r="BW92" s="143"/>
      <c r="BX92" s="143"/>
      <c r="BY92" s="143"/>
      <c r="BZ92" s="143"/>
      <c r="CA92" s="143"/>
      <c r="CB92" s="143"/>
      <c r="CC92" s="143"/>
      <c r="CD92" s="143"/>
      <c r="CE92" s="143"/>
      <c r="CF92" s="143"/>
      <c r="CG92" s="143"/>
      <c r="CH92" s="143"/>
      <c r="CI92" s="143"/>
      <c r="CJ92" s="143"/>
      <c r="CK92" s="143"/>
      <c r="CL92" s="143"/>
      <c r="CM92" s="143"/>
      <c r="CN92" s="143"/>
      <c r="CO92" s="143"/>
      <c r="CP92" s="143"/>
      <c r="CQ92" s="143"/>
      <c r="CR92" s="143"/>
      <c r="CS92" s="143"/>
      <c r="CT92" s="143"/>
      <c r="CU92" s="143"/>
      <c r="CV92" s="143"/>
      <c r="CW92" s="143"/>
      <c r="CX92" s="143"/>
      <c r="CY92" s="143"/>
      <c r="CZ92" s="143"/>
      <c r="DA92" s="143"/>
      <c r="DB92" s="143"/>
      <c r="DC92" s="143"/>
      <c r="DD92" s="143"/>
      <c r="DE92" s="143"/>
      <c r="DF92" s="143"/>
      <c r="DG92" s="143"/>
      <c r="DH92" s="143"/>
      <c r="DI92" s="143"/>
      <c r="DJ92" s="143"/>
      <c r="DK92" s="143"/>
      <c r="DL92" s="143"/>
      <c r="DM92" s="143"/>
      <c r="DN92" s="143"/>
      <c r="DO92" s="143"/>
      <c r="DP92" s="143"/>
      <c r="DQ92" s="143"/>
      <c r="DR92" s="143"/>
      <c r="DS92" s="143"/>
      <c r="DT92" s="143"/>
      <c r="DU92" s="143"/>
      <c r="DV92" s="143"/>
      <c r="DW92" s="143"/>
      <c r="DX92" s="143"/>
      <c r="DY92" s="143"/>
      <c r="DZ92" s="143"/>
      <c r="EA92" s="143"/>
      <c r="EB92" s="143"/>
      <c r="EC92" s="143"/>
      <c r="ED92" s="143"/>
      <c r="EE92" s="143"/>
      <c r="EF92" s="143"/>
      <c r="EG92" s="143"/>
      <c r="EH92" s="143"/>
    </row>
    <row r="93" s="89" customFormat="1" spans="1:138">
      <c r="A93" s="106" t="s">
        <v>54</v>
      </c>
      <c r="B93" s="106" t="s">
        <v>1158</v>
      </c>
      <c r="C93" s="107">
        <v>43302</v>
      </c>
      <c r="D93" s="106">
        <v>2</v>
      </c>
      <c r="E93" s="106">
        <v>1</v>
      </c>
      <c r="F93" s="108">
        <v>11600</v>
      </c>
      <c r="G93" s="109">
        <f t="shared" si="1"/>
        <v>11600</v>
      </c>
      <c r="H93" s="135">
        <v>1312875</v>
      </c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  <c r="Y93" s="143"/>
      <c r="Z93" s="143"/>
      <c r="AA93" s="143"/>
      <c r="AB93" s="143"/>
      <c r="AC93" s="143"/>
      <c r="AD93" s="143"/>
      <c r="AE93" s="143"/>
      <c r="AF93" s="143"/>
      <c r="AG93" s="143"/>
      <c r="AH93" s="143"/>
      <c r="AI93" s="143"/>
      <c r="AJ93" s="143"/>
      <c r="AK93" s="143"/>
      <c r="AL93" s="143"/>
      <c r="AM93" s="143"/>
      <c r="AN93" s="143"/>
      <c r="AO93" s="143"/>
      <c r="AP93" s="143"/>
      <c r="AQ93" s="143"/>
      <c r="AR93" s="143"/>
      <c r="AS93" s="143"/>
      <c r="AT93" s="143"/>
      <c r="AU93" s="143"/>
      <c r="AV93" s="143"/>
      <c r="AW93" s="143"/>
      <c r="AX93" s="143"/>
      <c r="AY93" s="143"/>
      <c r="AZ93" s="143"/>
      <c r="BA93" s="143"/>
      <c r="BB93" s="143"/>
      <c r="BC93" s="143"/>
      <c r="BD93" s="143"/>
      <c r="BE93" s="143"/>
      <c r="BF93" s="143"/>
      <c r="BG93" s="143"/>
      <c r="BH93" s="143"/>
      <c r="BI93" s="143"/>
      <c r="BJ93" s="143"/>
      <c r="BK93" s="143"/>
      <c r="BL93" s="143"/>
      <c r="BM93" s="143"/>
      <c r="BN93" s="143"/>
      <c r="BO93" s="143"/>
      <c r="BP93" s="143"/>
      <c r="BQ93" s="143"/>
      <c r="BR93" s="143"/>
      <c r="BS93" s="143"/>
      <c r="BT93" s="143"/>
      <c r="BU93" s="143"/>
      <c r="BV93" s="143"/>
      <c r="BW93" s="143"/>
      <c r="BX93" s="143"/>
      <c r="BY93" s="143"/>
      <c r="BZ93" s="143"/>
      <c r="CA93" s="143"/>
      <c r="CB93" s="143"/>
      <c r="CC93" s="143"/>
      <c r="CD93" s="143"/>
      <c r="CE93" s="143"/>
      <c r="CF93" s="143"/>
      <c r="CG93" s="143"/>
      <c r="CH93" s="143"/>
      <c r="CI93" s="143"/>
      <c r="CJ93" s="143"/>
      <c r="CK93" s="143"/>
      <c r="CL93" s="143"/>
      <c r="CM93" s="143"/>
      <c r="CN93" s="143"/>
      <c r="CO93" s="143"/>
      <c r="CP93" s="143"/>
      <c r="CQ93" s="143"/>
      <c r="CR93" s="143"/>
      <c r="CS93" s="143"/>
      <c r="CT93" s="143"/>
      <c r="CU93" s="143"/>
      <c r="CV93" s="143"/>
      <c r="CW93" s="143"/>
      <c r="CX93" s="143"/>
      <c r="CY93" s="143"/>
      <c r="CZ93" s="143"/>
      <c r="DA93" s="143"/>
      <c r="DB93" s="143"/>
      <c r="DC93" s="143"/>
      <c r="DD93" s="143"/>
      <c r="DE93" s="143"/>
      <c r="DF93" s="143"/>
      <c r="DG93" s="143"/>
      <c r="DH93" s="143"/>
      <c r="DI93" s="143"/>
      <c r="DJ93" s="143"/>
      <c r="DK93" s="143"/>
      <c r="DL93" s="143"/>
      <c r="DM93" s="143"/>
      <c r="DN93" s="143"/>
      <c r="DO93" s="143"/>
      <c r="DP93" s="143"/>
      <c r="DQ93" s="143"/>
      <c r="DR93" s="143"/>
      <c r="DS93" s="143"/>
      <c r="DT93" s="143"/>
      <c r="DU93" s="143"/>
      <c r="DV93" s="143"/>
      <c r="DW93" s="143"/>
      <c r="DX93" s="143"/>
      <c r="DY93" s="143"/>
      <c r="DZ93" s="143"/>
      <c r="EA93" s="143"/>
      <c r="EB93" s="143"/>
      <c r="EC93" s="143"/>
      <c r="ED93" s="143"/>
      <c r="EE93" s="143"/>
      <c r="EF93" s="143"/>
      <c r="EG93" s="143"/>
      <c r="EH93" s="143"/>
    </row>
    <row r="94" s="89" customFormat="1" spans="1:138">
      <c r="A94" s="106" t="s">
        <v>42</v>
      </c>
      <c r="B94" s="106" t="s">
        <v>1159</v>
      </c>
      <c r="C94" s="107">
        <v>43303</v>
      </c>
      <c r="D94" s="106">
        <v>1</v>
      </c>
      <c r="E94" s="106">
        <v>1</v>
      </c>
      <c r="F94" s="108">
        <v>7200</v>
      </c>
      <c r="G94" s="109">
        <f t="shared" si="1"/>
        <v>7200</v>
      </c>
      <c r="H94" s="135">
        <v>1325494</v>
      </c>
      <c r="I94" s="143"/>
      <c r="J94" s="143"/>
      <c r="K94" s="143"/>
      <c r="L94" s="143"/>
      <c r="M94" s="143"/>
      <c r="N94" s="143"/>
      <c r="O94" s="143"/>
      <c r="P94" s="143"/>
      <c r="Q94" s="143"/>
      <c r="R94" s="143"/>
      <c r="S94" s="143"/>
      <c r="T94" s="143"/>
      <c r="U94" s="143"/>
      <c r="V94" s="143"/>
      <c r="W94" s="143"/>
      <c r="X94" s="143"/>
      <c r="Y94" s="143"/>
      <c r="Z94" s="143"/>
      <c r="AA94" s="143"/>
      <c r="AB94" s="143"/>
      <c r="AC94" s="143"/>
      <c r="AD94" s="143"/>
      <c r="AE94" s="143"/>
      <c r="AF94" s="143"/>
      <c r="AG94" s="143"/>
      <c r="AH94" s="143"/>
      <c r="AI94" s="143"/>
      <c r="AJ94" s="143"/>
      <c r="AK94" s="143"/>
      <c r="AL94" s="143"/>
      <c r="AM94" s="143"/>
      <c r="AN94" s="143"/>
      <c r="AO94" s="143"/>
      <c r="AP94" s="143"/>
      <c r="AQ94" s="143"/>
      <c r="AR94" s="143"/>
      <c r="AS94" s="143"/>
      <c r="AT94" s="143"/>
      <c r="AU94" s="143"/>
      <c r="AV94" s="143"/>
      <c r="AW94" s="143"/>
      <c r="AX94" s="143"/>
      <c r="AY94" s="143"/>
      <c r="AZ94" s="143"/>
      <c r="BA94" s="143"/>
      <c r="BB94" s="143"/>
      <c r="BC94" s="143"/>
      <c r="BD94" s="143"/>
      <c r="BE94" s="143"/>
      <c r="BF94" s="143"/>
      <c r="BG94" s="143"/>
      <c r="BH94" s="143"/>
      <c r="BI94" s="143"/>
      <c r="BJ94" s="143"/>
      <c r="BK94" s="143"/>
      <c r="BL94" s="143"/>
      <c r="BM94" s="143"/>
      <c r="BN94" s="143"/>
      <c r="BO94" s="143"/>
      <c r="BP94" s="143"/>
      <c r="BQ94" s="143"/>
      <c r="BR94" s="143"/>
      <c r="BS94" s="143"/>
      <c r="BT94" s="143"/>
      <c r="BU94" s="143"/>
      <c r="BV94" s="143"/>
      <c r="BW94" s="143"/>
      <c r="BX94" s="143"/>
      <c r="BY94" s="143"/>
      <c r="BZ94" s="143"/>
      <c r="CA94" s="143"/>
      <c r="CB94" s="143"/>
      <c r="CC94" s="143"/>
      <c r="CD94" s="143"/>
      <c r="CE94" s="143"/>
      <c r="CF94" s="143"/>
      <c r="CG94" s="143"/>
      <c r="CH94" s="143"/>
      <c r="CI94" s="143"/>
      <c r="CJ94" s="143"/>
      <c r="CK94" s="143"/>
      <c r="CL94" s="143"/>
      <c r="CM94" s="143"/>
      <c r="CN94" s="143"/>
      <c r="CO94" s="143"/>
      <c r="CP94" s="143"/>
      <c r="CQ94" s="143"/>
      <c r="CR94" s="143"/>
      <c r="CS94" s="143"/>
      <c r="CT94" s="143"/>
      <c r="CU94" s="143"/>
      <c r="CV94" s="143"/>
      <c r="CW94" s="143"/>
      <c r="CX94" s="143"/>
      <c r="CY94" s="143"/>
      <c r="CZ94" s="143"/>
      <c r="DA94" s="143"/>
      <c r="DB94" s="143"/>
      <c r="DC94" s="143"/>
      <c r="DD94" s="143"/>
      <c r="DE94" s="143"/>
      <c r="DF94" s="143"/>
      <c r="DG94" s="143"/>
      <c r="DH94" s="143"/>
      <c r="DI94" s="143"/>
      <c r="DJ94" s="143"/>
      <c r="DK94" s="143"/>
      <c r="DL94" s="143"/>
      <c r="DM94" s="143"/>
      <c r="DN94" s="143"/>
      <c r="DO94" s="143"/>
      <c r="DP94" s="143"/>
      <c r="DQ94" s="143"/>
      <c r="DR94" s="143"/>
      <c r="DS94" s="143"/>
      <c r="DT94" s="143"/>
      <c r="DU94" s="143"/>
      <c r="DV94" s="143"/>
      <c r="DW94" s="143"/>
      <c r="DX94" s="143"/>
      <c r="DY94" s="143"/>
      <c r="DZ94" s="143"/>
      <c r="EA94" s="143"/>
      <c r="EB94" s="143"/>
      <c r="EC94" s="143"/>
      <c r="ED94" s="143"/>
      <c r="EE94" s="143"/>
      <c r="EF94" s="143"/>
      <c r="EG94" s="143"/>
      <c r="EH94" s="143"/>
    </row>
    <row r="95" s="89" customFormat="1" spans="1:138">
      <c r="A95" s="106" t="s">
        <v>42</v>
      </c>
      <c r="B95" s="106" t="s">
        <v>1160</v>
      </c>
      <c r="C95" s="107">
        <v>43303</v>
      </c>
      <c r="D95" s="106">
        <v>2</v>
      </c>
      <c r="E95" s="106">
        <v>2</v>
      </c>
      <c r="F95" s="108">
        <v>28800</v>
      </c>
      <c r="G95" s="109">
        <f t="shared" si="1"/>
        <v>28800</v>
      </c>
      <c r="H95" s="135">
        <v>1308898</v>
      </c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</row>
    <row r="96" s="89" customFormat="1" spans="1:138">
      <c r="A96" s="106" t="s">
        <v>54</v>
      </c>
      <c r="B96" s="106" t="s">
        <v>1161</v>
      </c>
      <c r="C96" s="107">
        <v>43303</v>
      </c>
      <c r="D96" s="106">
        <v>2</v>
      </c>
      <c r="E96" s="106">
        <v>1</v>
      </c>
      <c r="F96" s="108">
        <v>11600</v>
      </c>
      <c r="G96" s="109">
        <f t="shared" si="1"/>
        <v>11600</v>
      </c>
      <c r="H96" s="135">
        <v>1326898</v>
      </c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</row>
    <row r="97" s="89" customFormat="1" spans="1:138">
      <c r="A97" s="106" t="s">
        <v>54</v>
      </c>
      <c r="B97" s="106" t="s">
        <v>1162</v>
      </c>
      <c r="C97" s="107">
        <v>43303</v>
      </c>
      <c r="D97" s="106">
        <v>4</v>
      </c>
      <c r="E97" s="106">
        <v>1</v>
      </c>
      <c r="F97" s="108">
        <v>23200</v>
      </c>
      <c r="G97" s="109">
        <f t="shared" si="1"/>
        <v>23200</v>
      </c>
      <c r="H97" s="135">
        <v>1329569</v>
      </c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  <c r="Y97" s="143"/>
      <c r="Z97" s="143"/>
      <c r="AA97" s="143"/>
      <c r="AB97" s="143"/>
      <c r="AC97" s="143"/>
      <c r="AD97" s="143"/>
      <c r="AE97" s="143"/>
      <c r="AF97" s="143"/>
      <c r="AG97" s="143"/>
      <c r="AH97" s="143"/>
      <c r="AI97" s="143"/>
      <c r="AJ97" s="143"/>
      <c r="AK97" s="143"/>
      <c r="AL97" s="143"/>
      <c r="AM97" s="143"/>
      <c r="AN97" s="143"/>
      <c r="AO97" s="143"/>
      <c r="AP97" s="143"/>
      <c r="AQ97" s="143"/>
      <c r="AR97" s="143"/>
      <c r="AS97" s="143"/>
      <c r="AT97" s="143"/>
      <c r="AU97" s="143"/>
      <c r="AV97" s="143"/>
      <c r="AW97" s="143"/>
      <c r="AX97" s="143"/>
      <c r="AY97" s="143"/>
      <c r="AZ97" s="143"/>
      <c r="BA97" s="143"/>
      <c r="BB97" s="143"/>
      <c r="BC97" s="143"/>
      <c r="BD97" s="143"/>
      <c r="BE97" s="143"/>
      <c r="BF97" s="143"/>
      <c r="BG97" s="143"/>
      <c r="BH97" s="143"/>
      <c r="BI97" s="143"/>
      <c r="BJ97" s="143"/>
      <c r="BK97" s="143"/>
      <c r="BL97" s="143"/>
      <c r="BM97" s="143"/>
      <c r="BN97" s="143"/>
      <c r="BO97" s="143"/>
      <c r="BP97" s="143"/>
      <c r="BQ97" s="143"/>
      <c r="BR97" s="143"/>
      <c r="BS97" s="143"/>
      <c r="BT97" s="143"/>
      <c r="BU97" s="143"/>
      <c r="BV97" s="143"/>
      <c r="BW97" s="143"/>
      <c r="BX97" s="143"/>
      <c r="BY97" s="143"/>
      <c r="BZ97" s="143"/>
      <c r="CA97" s="143"/>
      <c r="CB97" s="143"/>
      <c r="CC97" s="143"/>
      <c r="CD97" s="143"/>
      <c r="CE97" s="143"/>
      <c r="CF97" s="143"/>
      <c r="CG97" s="143"/>
      <c r="CH97" s="143"/>
      <c r="CI97" s="143"/>
      <c r="CJ97" s="143"/>
      <c r="CK97" s="143"/>
      <c r="CL97" s="143"/>
      <c r="CM97" s="143"/>
      <c r="CN97" s="143"/>
      <c r="CO97" s="143"/>
      <c r="CP97" s="143"/>
      <c r="CQ97" s="143"/>
      <c r="CR97" s="143"/>
      <c r="CS97" s="143"/>
      <c r="CT97" s="143"/>
      <c r="CU97" s="143"/>
      <c r="CV97" s="143"/>
      <c r="CW97" s="143"/>
      <c r="CX97" s="143"/>
      <c r="CY97" s="143"/>
      <c r="CZ97" s="143"/>
      <c r="DA97" s="143"/>
      <c r="DB97" s="143"/>
      <c r="DC97" s="143"/>
      <c r="DD97" s="143"/>
      <c r="DE97" s="143"/>
      <c r="DF97" s="143"/>
      <c r="DG97" s="143"/>
      <c r="DH97" s="143"/>
      <c r="DI97" s="143"/>
      <c r="DJ97" s="143"/>
      <c r="DK97" s="143"/>
      <c r="DL97" s="143"/>
      <c r="DM97" s="143"/>
      <c r="DN97" s="143"/>
      <c r="DO97" s="143"/>
      <c r="DP97" s="143"/>
      <c r="DQ97" s="143"/>
      <c r="DR97" s="143"/>
      <c r="DS97" s="143"/>
      <c r="DT97" s="143"/>
      <c r="DU97" s="143"/>
      <c r="DV97" s="143"/>
      <c r="DW97" s="143"/>
      <c r="DX97" s="143"/>
      <c r="DY97" s="143"/>
      <c r="DZ97" s="143"/>
      <c r="EA97" s="143"/>
      <c r="EB97" s="143"/>
      <c r="EC97" s="143"/>
      <c r="ED97" s="143"/>
      <c r="EE97" s="143"/>
      <c r="EF97" s="143"/>
      <c r="EG97" s="143"/>
      <c r="EH97" s="143"/>
    </row>
    <row r="98" s="89" customFormat="1" spans="1:138">
      <c r="A98" s="106" t="s">
        <v>54</v>
      </c>
      <c r="B98" s="106" t="s">
        <v>1163</v>
      </c>
      <c r="C98" s="107">
        <v>43303</v>
      </c>
      <c r="D98" s="106">
        <v>5</v>
      </c>
      <c r="E98" s="106">
        <v>2</v>
      </c>
      <c r="F98" s="108">
        <v>58000</v>
      </c>
      <c r="G98" s="109">
        <f t="shared" si="1"/>
        <v>58000</v>
      </c>
      <c r="H98" s="135">
        <v>1323641</v>
      </c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  <c r="Y98" s="143"/>
      <c r="Z98" s="143"/>
      <c r="AA98" s="143"/>
      <c r="AB98" s="143"/>
      <c r="AC98" s="143"/>
      <c r="AD98" s="143"/>
      <c r="AE98" s="143"/>
      <c r="AF98" s="143"/>
      <c r="AG98" s="143"/>
      <c r="AH98" s="143"/>
      <c r="AI98" s="143"/>
      <c r="AJ98" s="143"/>
      <c r="AK98" s="143"/>
      <c r="AL98" s="143"/>
      <c r="AM98" s="143"/>
      <c r="AN98" s="143"/>
      <c r="AO98" s="143"/>
      <c r="AP98" s="143"/>
      <c r="AQ98" s="143"/>
      <c r="AR98" s="143"/>
      <c r="AS98" s="143"/>
      <c r="AT98" s="143"/>
      <c r="AU98" s="143"/>
      <c r="AV98" s="143"/>
      <c r="AW98" s="143"/>
      <c r="AX98" s="143"/>
      <c r="AY98" s="143"/>
      <c r="AZ98" s="143"/>
      <c r="BA98" s="143"/>
      <c r="BB98" s="143"/>
      <c r="BC98" s="143"/>
      <c r="BD98" s="143"/>
      <c r="BE98" s="143"/>
      <c r="BF98" s="143"/>
      <c r="BG98" s="143"/>
      <c r="BH98" s="143"/>
      <c r="BI98" s="143"/>
      <c r="BJ98" s="143"/>
      <c r="BK98" s="143"/>
      <c r="BL98" s="143"/>
      <c r="BM98" s="143"/>
      <c r="BN98" s="143"/>
      <c r="BO98" s="143"/>
      <c r="BP98" s="143"/>
      <c r="BQ98" s="143"/>
      <c r="BR98" s="143"/>
      <c r="BS98" s="143"/>
      <c r="BT98" s="143"/>
      <c r="BU98" s="143"/>
      <c r="BV98" s="143"/>
      <c r="BW98" s="143"/>
      <c r="BX98" s="143"/>
      <c r="BY98" s="143"/>
      <c r="BZ98" s="143"/>
      <c r="CA98" s="143"/>
      <c r="CB98" s="143"/>
      <c r="CC98" s="143"/>
      <c r="CD98" s="143"/>
      <c r="CE98" s="143"/>
      <c r="CF98" s="143"/>
      <c r="CG98" s="143"/>
      <c r="CH98" s="143"/>
      <c r="CI98" s="143"/>
      <c r="CJ98" s="143"/>
      <c r="CK98" s="143"/>
      <c r="CL98" s="143"/>
      <c r="CM98" s="143"/>
      <c r="CN98" s="143"/>
      <c r="CO98" s="143"/>
      <c r="CP98" s="143"/>
      <c r="CQ98" s="143"/>
      <c r="CR98" s="143"/>
      <c r="CS98" s="143"/>
      <c r="CT98" s="143"/>
      <c r="CU98" s="143"/>
      <c r="CV98" s="143"/>
      <c r="CW98" s="143"/>
      <c r="CX98" s="143"/>
      <c r="CY98" s="143"/>
      <c r="CZ98" s="143"/>
      <c r="DA98" s="143"/>
      <c r="DB98" s="143"/>
      <c r="DC98" s="143"/>
      <c r="DD98" s="143"/>
      <c r="DE98" s="143"/>
      <c r="DF98" s="143"/>
      <c r="DG98" s="143"/>
      <c r="DH98" s="143"/>
      <c r="DI98" s="143"/>
      <c r="DJ98" s="143"/>
      <c r="DK98" s="143"/>
      <c r="DL98" s="143"/>
      <c r="DM98" s="143"/>
      <c r="DN98" s="143"/>
      <c r="DO98" s="143"/>
      <c r="DP98" s="143"/>
      <c r="DQ98" s="143"/>
      <c r="DR98" s="143"/>
      <c r="DS98" s="143"/>
      <c r="DT98" s="143"/>
      <c r="DU98" s="143"/>
      <c r="DV98" s="143"/>
      <c r="DW98" s="143"/>
      <c r="DX98" s="143"/>
      <c r="DY98" s="143"/>
      <c r="DZ98" s="143"/>
      <c r="EA98" s="143"/>
      <c r="EB98" s="143"/>
      <c r="EC98" s="143"/>
      <c r="ED98" s="143"/>
      <c r="EE98" s="143"/>
      <c r="EF98" s="143"/>
      <c r="EG98" s="143"/>
      <c r="EH98" s="143"/>
    </row>
    <row r="99" s="89" customFormat="1" spans="1:138">
      <c r="A99" s="106" t="s">
        <v>54</v>
      </c>
      <c r="B99" s="106" t="s">
        <v>1164</v>
      </c>
      <c r="C99" s="107">
        <v>43304</v>
      </c>
      <c r="D99" s="106">
        <v>2</v>
      </c>
      <c r="E99" s="106">
        <v>1</v>
      </c>
      <c r="F99" s="108">
        <v>11600</v>
      </c>
      <c r="G99" s="109">
        <f t="shared" si="1"/>
        <v>11600</v>
      </c>
      <c r="H99" s="135">
        <v>1323732</v>
      </c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  <c r="Y99" s="143"/>
      <c r="Z99" s="143"/>
      <c r="AA99" s="143"/>
      <c r="AB99" s="143"/>
      <c r="AC99" s="143"/>
      <c r="AD99" s="143"/>
      <c r="AE99" s="143"/>
      <c r="AF99" s="143"/>
      <c r="AG99" s="143"/>
      <c r="AH99" s="143"/>
      <c r="AI99" s="143"/>
      <c r="AJ99" s="143"/>
      <c r="AK99" s="143"/>
      <c r="AL99" s="143"/>
      <c r="AM99" s="143"/>
      <c r="AN99" s="143"/>
      <c r="AO99" s="143"/>
      <c r="AP99" s="143"/>
      <c r="AQ99" s="143"/>
      <c r="AR99" s="143"/>
      <c r="AS99" s="143"/>
      <c r="AT99" s="143"/>
      <c r="AU99" s="143"/>
      <c r="AV99" s="143"/>
      <c r="AW99" s="143"/>
      <c r="AX99" s="143"/>
      <c r="AY99" s="143"/>
      <c r="AZ99" s="143"/>
      <c r="BA99" s="143"/>
      <c r="BB99" s="143"/>
      <c r="BC99" s="143"/>
      <c r="BD99" s="143"/>
      <c r="BE99" s="143"/>
      <c r="BF99" s="143"/>
      <c r="BG99" s="143"/>
      <c r="BH99" s="143"/>
      <c r="BI99" s="143"/>
      <c r="BJ99" s="143"/>
      <c r="BK99" s="143"/>
      <c r="BL99" s="143"/>
      <c r="BM99" s="143"/>
      <c r="BN99" s="143"/>
      <c r="BO99" s="143"/>
      <c r="BP99" s="143"/>
      <c r="BQ99" s="143"/>
      <c r="BR99" s="143"/>
      <c r="BS99" s="143"/>
      <c r="BT99" s="143"/>
      <c r="BU99" s="143"/>
      <c r="BV99" s="143"/>
      <c r="BW99" s="143"/>
      <c r="BX99" s="143"/>
      <c r="BY99" s="143"/>
      <c r="BZ99" s="143"/>
      <c r="CA99" s="143"/>
      <c r="CB99" s="143"/>
      <c r="CC99" s="143"/>
      <c r="CD99" s="143"/>
      <c r="CE99" s="143"/>
      <c r="CF99" s="143"/>
      <c r="CG99" s="143"/>
      <c r="CH99" s="143"/>
      <c r="CI99" s="143"/>
      <c r="CJ99" s="143"/>
      <c r="CK99" s="143"/>
      <c r="CL99" s="143"/>
      <c r="CM99" s="143"/>
      <c r="CN99" s="143"/>
      <c r="CO99" s="143"/>
      <c r="CP99" s="143"/>
      <c r="CQ99" s="143"/>
      <c r="CR99" s="143"/>
      <c r="CS99" s="143"/>
      <c r="CT99" s="143"/>
      <c r="CU99" s="143"/>
      <c r="CV99" s="143"/>
      <c r="CW99" s="143"/>
      <c r="CX99" s="143"/>
      <c r="CY99" s="143"/>
      <c r="CZ99" s="143"/>
      <c r="DA99" s="143"/>
      <c r="DB99" s="143"/>
      <c r="DC99" s="143"/>
      <c r="DD99" s="143"/>
      <c r="DE99" s="143"/>
      <c r="DF99" s="143"/>
      <c r="DG99" s="143"/>
      <c r="DH99" s="143"/>
      <c r="DI99" s="143"/>
      <c r="DJ99" s="143"/>
      <c r="DK99" s="143"/>
      <c r="DL99" s="143"/>
      <c r="DM99" s="143"/>
      <c r="DN99" s="143"/>
      <c r="DO99" s="143"/>
      <c r="DP99" s="143"/>
      <c r="DQ99" s="143"/>
      <c r="DR99" s="143"/>
      <c r="DS99" s="143"/>
      <c r="DT99" s="143"/>
      <c r="DU99" s="143"/>
      <c r="DV99" s="143"/>
      <c r="DW99" s="143"/>
      <c r="DX99" s="143"/>
      <c r="DY99" s="143"/>
      <c r="DZ99" s="143"/>
      <c r="EA99" s="143"/>
      <c r="EB99" s="143"/>
      <c r="EC99" s="143"/>
      <c r="ED99" s="143"/>
      <c r="EE99" s="143"/>
      <c r="EF99" s="143"/>
      <c r="EG99" s="143"/>
      <c r="EH99" s="143"/>
    </row>
    <row r="100" s="89" customFormat="1" spans="1:138">
      <c r="A100" s="106" t="s">
        <v>42</v>
      </c>
      <c r="B100" s="106" t="s">
        <v>1165</v>
      </c>
      <c r="C100" s="107">
        <v>43305</v>
      </c>
      <c r="D100" s="106">
        <v>2</v>
      </c>
      <c r="E100" s="106">
        <v>2</v>
      </c>
      <c r="F100" s="108">
        <v>28800</v>
      </c>
      <c r="G100" s="109">
        <f t="shared" si="1"/>
        <v>28800</v>
      </c>
      <c r="H100" s="135">
        <v>1306209</v>
      </c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  <c r="Y100" s="143"/>
      <c r="Z100" s="143"/>
      <c r="AA100" s="143"/>
      <c r="AB100" s="143"/>
      <c r="AC100" s="143"/>
      <c r="AD100" s="143"/>
      <c r="AE100" s="143"/>
      <c r="AF100" s="143"/>
      <c r="AG100" s="143"/>
      <c r="AH100" s="143"/>
      <c r="AI100" s="143"/>
      <c r="AJ100" s="143"/>
      <c r="AK100" s="143"/>
      <c r="AL100" s="143"/>
      <c r="AM100" s="143"/>
      <c r="AN100" s="143"/>
      <c r="AO100" s="143"/>
      <c r="AP100" s="143"/>
      <c r="AQ100" s="143"/>
      <c r="AR100" s="143"/>
      <c r="AS100" s="143"/>
      <c r="AT100" s="143"/>
      <c r="AU100" s="143"/>
      <c r="AV100" s="143"/>
      <c r="AW100" s="143"/>
      <c r="AX100" s="143"/>
      <c r="AY100" s="143"/>
      <c r="AZ100" s="143"/>
      <c r="BA100" s="143"/>
      <c r="BB100" s="143"/>
      <c r="BC100" s="143"/>
      <c r="BD100" s="143"/>
      <c r="BE100" s="143"/>
      <c r="BF100" s="143"/>
      <c r="BG100" s="143"/>
      <c r="BH100" s="143"/>
      <c r="BI100" s="143"/>
      <c r="BJ100" s="143"/>
      <c r="BK100" s="143"/>
      <c r="BL100" s="143"/>
      <c r="BM100" s="143"/>
      <c r="BN100" s="143"/>
      <c r="BO100" s="143"/>
      <c r="BP100" s="143"/>
      <c r="BQ100" s="143"/>
      <c r="BR100" s="143"/>
      <c r="BS100" s="143"/>
      <c r="BT100" s="143"/>
      <c r="BU100" s="143"/>
      <c r="BV100" s="143"/>
      <c r="BW100" s="143"/>
      <c r="BX100" s="143"/>
      <c r="BY100" s="143"/>
      <c r="BZ100" s="143"/>
      <c r="CA100" s="143"/>
      <c r="CB100" s="143"/>
      <c r="CC100" s="143"/>
      <c r="CD100" s="143"/>
      <c r="CE100" s="143"/>
      <c r="CF100" s="143"/>
      <c r="CG100" s="143"/>
      <c r="CH100" s="143"/>
      <c r="CI100" s="143"/>
      <c r="CJ100" s="143"/>
      <c r="CK100" s="143"/>
      <c r="CL100" s="143"/>
      <c r="CM100" s="143"/>
      <c r="CN100" s="143"/>
      <c r="CO100" s="143"/>
      <c r="CP100" s="143"/>
      <c r="CQ100" s="143"/>
      <c r="CR100" s="143"/>
      <c r="CS100" s="143"/>
      <c r="CT100" s="143"/>
      <c r="CU100" s="143"/>
      <c r="CV100" s="143"/>
      <c r="CW100" s="143"/>
      <c r="CX100" s="143"/>
      <c r="CY100" s="143"/>
      <c r="CZ100" s="143"/>
      <c r="DA100" s="143"/>
      <c r="DB100" s="143"/>
      <c r="DC100" s="143"/>
      <c r="DD100" s="143"/>
      <c r="DE100" s="143"/>
      <c r="DF100" s="143"/>
      <c r="DG100" s="143"/>
      <c r="DH100" s="143"/>
      <c r="DI100" s="143"/>
      <c r="DJ100" s="143"/>
      <c r="DK100" s="143"/>
      <c r="DL100" s="143"/>
      <c r="DM100" s="143"/>
      <c r="DN100" s="143"/>
      <c r="DO100" s="143"/>
      <c r="DP100" s="143"/>
      <c r="DQ100" s="143"/>
      <c r="DR100" s="143"/>
      <c r="DS100" s="143"/>
      <c r="DT100" s="143"/>
      <c r="DU100" s="143"/>
      <c r="DV100" s="143"/>
      <c r="DW100" s="143"/>
      <c r="DX100" s="143"/>
      <c r="DY100" s="143"/>
      <c r="DZ100" s="143"/>
      <c r="EA100" s="143"/>
      <c r="EB100" s="143"/>
      <c r="EC100" s="143"/>
      <c r="ED100" s="143"/>
      <c r="EE100" s="143"/>
      <c r="EF100" s="143"/>
      <c r="EG100" s="143"/>
      <c r="EH100" s="143"/>
    </row>
    <row r="101" s="89" customFormat="1" spans="1:138">
      <c r="A101" s="106" t="s">
        <v>54</v>
      </c>
      <c r="B101" s="106" t="s">
        <v>367</v>
      </c>
      <c r="C101" s="107">
        <v>43305</v>
      </c>
      <c r="D101" s="106">
        <v>2</v>
      </c>
      <c r="E101" s="106">
        <v>1</v>
      </c>
      <c r="F101" s="108">
        <v>11600</v>
      </c>
      <c r="G101" s="109">
        <f t="shared" si="1"/>
        <v>11600</v>
      </c>
      <c r="H101" s="135">
        <v>1330245</v>
      </c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3"/>
      <c r="AM101" s="143"/>
      <c r="AN101" s="143"/>
      <c r="AO101" s="143"/>
      <c r="AP101" s="143"/>
      <c r="AQ101" s="143"/>
      <c r="AR101" s="143"/>
      <c r="AS101" s="143"/>
      <c r="AT101" s="143"/>
      <c r="AU101" s="143"/>
      <c r="AV101" s="143"/>
      <c r="AW101" s="143"/>
      <c r="AX101" s="143"/>
      <c r="AY101" s="143"/>
      <c r="AZ101" s="143"/>
      <c r="BA101" s="143"/>
      <c r="BB101" s="143"/>
      <c r="BC101" s="143"/>
      <c r="BD101" s="143"/>
      <c r="BE101" s="143"/>
      <c r="BF101" s="143"/>
      <c r="BG101" s="143"/>
      <c r="BH101" s="143"/>
      <c r="BI101" s="143"/>
      <c r="BJ101" s="143"/>
      <c r="BK101" s="143"/>
      <c r="BL101" s="143"/>
      <c r="BM101" s="143"/>
      <c r="BN101" s="143"/>
      <c r="BO101" s="143"/>
      <c r="BP101" s="143"/>
      <c r="BQ101" s="143"/>
      <c r="BR101" s="143"/>
      <c r="BS101" s="143"/>
      <c r="BT101" s="143"/>
      <c r="BU101" s="143"/>
      <c r="BV101" s="143"/>
      <c r="BW101" s="143"/>
      <c r="BX101" s="143"/>
      <c r="BY101" s="143"/>
      <c r="BZ101" s="143"/>
      <c r="CA101" s="143"/>
      <c r="CB101" s="143"/>
      <c r="CC101" s="143"/>
      <c r="CD101" s="143"/>
      <c r="CE101" s="143"/>
      <c r="CF101" s="143"/>
      <c r="CG101" s="143"/>
      <c r="CH101" s="143"/>
      <c r="CI101" s="143"/>
      <c r="CJ101" s="143"/>
      <c r="CK101" s="143"/>
      <c r="CL101" s="143"/>
      <c r="CM101" s="143"/>
      <c r="CN101" s="143"/>
      <c r="CO101" s="143"/>
      <c r="CP101" s="143"/>
      <c r="CQ101" s="143"/>
      <c r="CR101" s="143"/>
      <c r="CS101" s="143"/>
      <c r="CT101" s="143"/>
      <c r="CU101" s="143"/>
      <c r="CV101" s="143"/>
      <c r="CW101" s="143"/>
      <c r="CX101" s="143"/>
      <c r="CY101" s="143"/>
      <c r="CZ101" s="143"/>
      <c r="DA101" s="143"/>
      <c r="DB101" s="143"/>
      <c r="DC101" s="143"/>
      <c r="DD101" s="143"/>
      <c r="DE101" s="143"/>
      <c r="DF101" s="143"/>
      <c r="DG101" s="143"/>
      <c r="DH101" s="143"/>
      <c r="DI101" s="143"/>
      <c r="DJ101" s="143"/>
      <c r="DK101" s="143"/>
      <c r="DL101" s="143"/>
      <c r="DM101" s="143"/>
      <c r="DN101" s="143"/>
      <c r="DO101" s="143"/>
      <c r="DP101" s="143"/>
      <c r="DQ101" s="143"/>
      <c r="DR101" s="143"/>
      <c r="DS101" s="143"/>
      <c r="DT101" s="143"/>
      <c r="DU101" s="143"/>
      <c r="DV101" s="143"/>
      <c r="DW101" s="143"/>
      <c r="DX101" s="143"/>
      <c r="DY101" s="143"/>
      <c r="DZ101" s="143"/>
      <c r="EA101" s="143"/>
      <c r="EB101" s="143"/>
      <c r="EC101" s="143"/>
      <c r="ED101" s="143"/>
      <c r="EE101" s="143"/>
      <c r="EF101" s="143"/>
      <c r="EG101" s="143"/>
      <c r="EH101" s="143"/>
    </row>
    <row r="102" s="89" customFormat="1" spans="1:138">
      <c r="A102" s="106" t="s">
        <v>42</v>
      </c>
      <c r="B102" s="106" t="s">
        <v>1159</v>
      </c>
      <c r="C102" s="107">
        <v>43305</v>
      </c>
      <c r="D102" s="106">
        <v>2</v>
      </c>
      <c r="E102" s="106">
        <v>1</v>
      </c>
      <c r="F102" s="108">
        <v>14400</v>
      </c>
      <c r="G102" s="109">
        <f t="shared" si="1"/>
        <v>14400</v>
      </c>
      <c r="H102" s="135">
        <v>1325495</v>
      </c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  <c r="Y102" s="143"/>
      <c r="Z102" s="143"/>
      <c r="AA102" s="143"/>
      <c r="AB102" s="143"/>
      <c r="AC102" s="143"/>
      <c r="AD102" s="143"/>
      <c r="AE102" s="143"/>
      <c r="AF102" s="143"/>
      <c r="AG102" s="143"/>
      <c r="AH102" s="143"/>
      <c r="AI102" s="143"/>
      <c r="AJ102" s="143"/>
      <c r="AK102" s="143"/>
      <c r="AL102" s="143"/>
      <c r="AM102" s="143"/>
      <c r="AN102" s="143"/>
      <c r="AO102" s="143"/>
      <c r="AP102" s="143"/>
      <c r="AQ102" s="143"/>
      <c r="AR102" s="143"/>
      <c r="AS102" s="143"/>
      <c r="AT102" s="143"/>
      <c r="AU102" s="143"/>
      <c r="AV102" s="143"/>
      <c r="AW102" s="143"/>
      <c r="AX102" s="143"/>
      <c r="AY102" s="143"/>
      <c r="AZ102" s="143"/>
      <c r="BA102" s="143"/>
      <c r="BB102" s="143"/>
      <c r="BC102" s="143"/>
      <c r="BD102" s="143"/>
      <c r="BE102" s="143"/>
      <c r="BF102" s="143"/>
      <c r="BG102" s="143"/>
      <c r="BH102" s="143"/>
      <c r="BI102" s="143"/>
      <c r="BJ102" s="143"/>
      <c r="BK102" s="143"/>
      <c r="BL102" s="143"/>
      <c r="BM102" s="143"/>
      <c r="BN102" s="143"/>
      <c r="BO102" s="143"/>
      <c r="BP102" s="143"/>
      <c r="BQ102" s="143"/>
      <c r="BR102" s="143"/>
      <c r="BS102" s="143"/>
      <c r="BT102" s="143"/>
      <c r="BU102" s="143"/>
      <c r="BV102" s="143"/>
      <c r="BW102" s="143"/>
      <c r="BX102" s="143"/>
      <c r="BY102" s="143"/>
      <c r="BZ102" s="143"/>
      <c r="CA102" s="143"/>
      <c r="CB102" s="143"/>
      <c r="CC102" s="143"/>
      <c r="CD102" s="143"/>
      <c r="CE102" s="143"/>
      <c r="CF102" s="143"/>
      <c r="CG102" s="143"/>
      <c r="CH102" s="143"/>
      <c r="CI102" s="143"/>
      <c r="CJ102" s="143"/>
      <c r="CK102" s="143"/>
      <c r="CL102" s="143"/>
      <c r="CM102" s="143"/>
      <c r="CN102" s="143"/>
      <c r="CO102" s="143"/>
      <c r="CP102" s="143"/>
      <c r="CQ102" s="143"/>
      <c r="CR102" s="143"/>
      <c r="CS102" s="143"/>
      <c r="CT102" s="143"/>
      <c r="CU102" s="143"/>
      <c r="CV102" s="143"/>
      <c r="CW102" s="143"/>
      <c r="CX102" s="143"/>
      <c r="CY102" s="143"/>
      <c r="CZ102" s="143"/>
      <c r="DA102" s="143"/>
      <c r="DB102" s="143"/>
      <c r="DC102" s="143"/>
      <c r="DD102" s="143"/>
      <c r="DE102" s="143"/>
      <c r="DF102" s="143"/>
      <c r="DG102" s="143"/>
      <c r="DH102" s="143"/>
      <c r="DI102" s="143"/>
      <c r="DJ102" s="143"/>
      <c r="DK102" s="143"/>
      <c r="DL102" s="143"/>
      <c r="DM102" s="143"/>
      <c r="DN102" s="143"/>
      <c r="DO102" s="143"/>
      <c r="DP102" s="143"/>
      <c r="DQ102" s="143"/>
      <c r="DR102" s="143"/>
      <c r="DS102" s="143"/>
      <c r="DT102" s="143"/>
      <c r="DU102" s="143"/>
      <c r="DV102" s="143"/>
      <c r="DW102" s="143"/>
      <c r="DX102" s="143"/>
      <c r="DY102" s="143"/>
      <c r="DZ102" s="143"/>
      <c r="EA102" s="143"/>
      <c r="EB102" s="143"/>
      <c r="EC102" s="143"/>
      <c r="ED102" s="143"/>
      <c r="EE102" s="143"/>
      <c r="EF102" s="143"/>
      <c r="EG102" s="143"/>
      <c r="EH102" s="143"/>
    </row>
    <row r="103" s="89" customFormat="1" spans="1:138">
      <c r="A103" s="106" t="s">
        <v>42</v>
      </c>
      <c r="B103" s="106" t="s">
        <v>1166</v>
      </c>
      <c r="C103" s="107">
        <v>43305</v>
      </c>
      <c r="D103" s="106">
        <v>3</v>
      </c>
      <c r="E103" s="106">
        <v>1</v>
      </c>
      <c r="F103" s="108">
        <v>21600</v>
      </c>
      <c r="G103" s="109">
        <f t="shared" si="1"/>
        <v>21600</v>
      </c>
      <c r="H103" s="135">
        <v>1324323</v>
      </c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  <c r="Y103" s="143"/>
      <c r="Z103" s="143"/>
      <c r="AA103" s="143"/>
      <c r="AB103" s="143"/>
      <c r="AC103" s="143"/>
      <c r="AD103" s="143"/>
      <c r="AE103" s="143"/>
      <c r="AF103" s="143"/>
      <c r="AG103" s="143"/>
      <c r="AH103" s="143"/>
      <c r="AI103" s="143"/>
      <c r="AJ103" s="143"/>
      <c r="AK103" s="143"/>
      <c r="AL103" s="143"/>
      <c r="AM103" s="143"/>
      <c r="AN103" s="143"/>
      <c r="AO103" s="143"/>
      <c r="AP103" s="143"/>
      <c r="AQ103" s="143"/>
      <c r="AR103" s="143"/>
      <c r="AS103" s="143"/>
      <c r="AT103" s="143"/>
      <c r="AU103" s="143"/>
      <c r="AV103" s="143"/>
      <c r="AW103" s="143"/>
      <c r="AX103" s="143"/>
      <c r="AY103" s="143"/>
      <c r="AZ103" s="143"/>
      <c r="BA103" s="143"/>
      <c r="BB103" s="143"/>
      <c r="BC103" s="143"/>
      <c r="BD103" s="143"/>
      <c r="BE103" s="143"/>
      <c r="BF103" s="143"/>
      <c r="BG103" s="143"/>
      <c r="BH103" s="143"/>
      <c r="BI103" s="143"/>
      <c r="BJ103" s="143"/>
      <c r="BK103" s="143"/>
      <c r="BL103" s="143"/>
      <c r="BM103" s="143"/>
      <c r="BN103" s="143"/>
      <c r="BO103" s="143"/>
      <c r="BP103" s="143"/>
      <c r="BQ103" s="143"/>
      <c r="BR103" s="143"/>
      <c r="BS103" s="143"/>
      <c r="BT103" s="143"/>
      <c r="BU103" s="143"/>
      <c r="BV103" s="143"/>
      <c r="BW103" s="143"/>
      <c r="BX103" s="143"/>
      <c r="BY103" s="143"/>
      <c r="BZ103" s="143"/>
      <c r="CA103" s="143"/>
      <c r="CB103" s="143"/>
      <c r="CC103" s="143"/>
      <c r="CD103" s="143"/>
      <c r="CE103" s="143"/>
      <c r="CF103" s="143"/>
      <c r="CG103" s="143"/>
      <c r="CH103" s="143"/>
      <c r="CI103" s="143"/>
      <c r="CJ103" s="143"/>
      <c r="CK103" s="143"/>
      <c r="CL103" s="143"/>
      <c r="CM103" s="143"/>
      <c r="CN103" s="143"/>
      <c r="CO103" s="143"/>
      <c r="CP103" s="143"/>
      <c r="CQ103" s="143"/>
      <c r="CR103" s="143"/>
      <c r="CS103" s="143"/>
      <c r="CT103" s="143"/>
      <c r="CU103" s="143"/>
      <c r="CV103" s="143"/>
      <c r="CW103" s="143"/>
      <c r="CX103" s="143"/>
      <c r="CY103" s="143"/>
      <c r="CZ103" s="143"/>
      <c r="DA103" s="143"/>
      <c r="DB103" s="143"/>
      <c r="DC103" s="143"/>
      <c r="DD103" s="143"/>
      <c r="DE103" s="143"/>
      <c r="DF103" s="143"/>
      <c r="DG103" s="143"/>
      <c r="DH103" s="143"/>
      <c r="DI103" s="143"/>
      <c r="DJ103" s="143"/>
      <c r="DK103" s="143"/>
      <c r="DL103" s="143"/>
      <c r="DM103" s="143"/>
      <c r="DN103" s="143"/>
      <c r="DO103" s="143"/>
      <c r="DP103" s="143"/>
      <c r="DQ103" s="143"/>
      <c r="DR103" s="143"/>
      <c r="DS103" s="143"/>
      <c r="DT103" s="143"/>
      <c r="DU103" s="143"/>
      <c r="DV103" s="143"/>
      <c r="DW103" s="143"/>
      <c r="DX103" s="143"/>
      <c r="DY103" s="143"/>
      <c r="DZ103" s="143"/>
      <c r="EA103" s="143"/>
      <c r="EB103" s="143"/>
      <c r="EC103" s="143"/>
      <c r="ED103" s="143"/>
      <c r="EE103" s="143"/>
      <c r="EF103" s="143"/>
      <c r="EG103" s="143"/>
      <c r="EH103" s="143"/>
    </row>
    <row r="104" s="89" customFormat="1" spans="1:138">
      <c r="A104" s="106" t="s">
        <v>42</v>
      </c>
      <c r="B104" s="106" t="s">
        <v>1112</v>
      </c>
      <c r="C104" s="107">
        <v>43306</v>
      </c>
      <c r="D104" s="106">
        <v>2</v>
      </c>
      <c r="E104" s="106">
        <v>1</v>
      </c>
      <c r="F104" s="108">
        <v>14400</v>
      </c>
      <c r="G104" s="109">
        <f t="shared" si="1"/>
        <v>14400</v>
      </c>
      <c r="H104" s="135">
        <v>1326298</v>
      </c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  <c r="Y104" s="143"/>
      <c r="Z104" s="143"/>
      <c r="AA104" s="143"/>
      <c r="AB104" s="143"/>
      <c r="AC104" s="143"/>
      <c r="AD104" s="143"/>
      <c r="AE104" s="143"/>
      <c r="AF104" s="143"/>
      <c r="AG104" s="143"/>
      <c r="AH104" s="143"/>
      <c r="AI104" s="143"/>
      <c r="AJ104" s="143"/>
      <c r="AK104" s="143"/>
      <c r="AL104" s="143"/>
      <c r="AM104" s="143"/>
      <c r="AN104" s="143"/>
      <c r="AO104" s="143"/>
      <c r="AP104" s="143"/>
      <c r="AQ104" s="143"/>
      <c r="AR104" s="143"/>
      <c r="AS104" s="143"/>
      <c r="AT104" s="143"/>
      <c r="AU104" s="143"/>
      <c r="AV104" s="143"/>
      <c r="AW104" s="143"/>
      <c r="AX104" s="143"/>
      <c r="AY104" s="143"/>
      <c r="AZ104" s="143"/>
      <c r="BA104" s="143"/>
      <c r="BB104" s="143"/>
      <c r="BC104" s="143"/>
      <c r="BD104" s="143"/>
      <c r="BE104" s="143"/>
      <c r="BF104" s="143"/>
      <c r="BG104" s="143"/>
      <c r="BH104" s="143"/>
      <c r="BI104" s="143"/>
      <c r="BJ104" s="143"/>
      <c r="BK104" s="143"/>
      <c r="BL104" s="143"/>
      <c r="BM104" s="143"/>
      <c r="BN104" s="143"/>
      <c r="BO104" s="143"/>
      <c r="BP104" s="143"/>
      <c r="BQ104" s="143"/>
      <c r="BR104" s="143"/>
      <c r="BS104" s="143"/>
      <c r="BT104" s="143"/>
      <c r="BU104" s="143"/>
      <c r="BV104" s="143"/>
      <c r="BW104" s="143"/>
      <c r="BX104" s="143"/>
      <c r="BY104" s="143"/>
      <c r="BZ104" s="143"/>
      <c r="CA104" s="143"/>
      <c r="CB104" s="143"/>
      <c r="CC104" s="143"/>
      <c r="CD104" s="143"/>
      <c r="CE104" s="143"/>
      <c r="CF104" s="143"/>
      <c r="CG104" s="143"/>
      <c r="CH104" s="143"/>
      <c r="CI104" s="143"/>
      <c r="CJ104" s="143"/>
      <c r="CK104" s="143"/>
      <c r="CL104" s="143"/>
      <c r="CM104" s="143"/>
      <c r="CN104" s="143"/>
      <c r="CO104" s="143"/>
      <c r="CP104" s="143"/>
      <c r="CQ104" s="143"/>
      <c r="CR104" s="143"/>
      <c r="CS104" s="143"/>
      <c r="CT104" s="143"/>
      <c r="CU104" s="143"/>
      <c r="CV104" s="143"/>
      <c r="CW104" s="143"/>
      <c r="CX104" s="143"/>
      <c r="CY104" s="143"/>
      <c r="CZ104" s="143"/>
      <c r="DA104" s="143"/>
      <c r="DB104" s="143"/>
      <c r="DC104" s="143"/>
      <c r="DD104" s="143"/>
      <c r="DE104" s="143"/>
      <c r="DF104" s="143"/>
      <c r="DG104" s="143"/>
      <c r="DH104" s="143"/>
      <c r="DI104" s="143"/>
      <c r="DJ104" s="143"/>
      <c r="DK104" s="143"/>
      <c r="DL104" s="143"/>
      <c r="DM104" s="143"/>
      <c r="DN104" s="143"/>
      <c r="DO104" s="143"/>
      <c r="DP104" s="143"/>
      <c r="DQ104" s="143"/>
      <c r="DR104" s="143"/>
      <c r="DS104" s="143"/>
      <c r="DT104" s="143"/>
      <c r="DU104" s="143"/>
      <c r="DV104" s="143"/>
      <c r="DW104" s="143"/>
      <c r="DX104" s="143"/>
      <c r="DY104" s="143"/>
      <c r="DZ104" s="143"/>
      <c r="EA104" s="143"/>
      <c r="EB104" s="143"/>
      <c r="EC104" s="143"/>
      <c r="ED104" s="143"/>
      <c r="EE104" s="143"/>
      <c r="EF104" s="143"/>
      <c r="EG104" s="143"/>
      <c r="EH104" s="143"/>
    </row>
    <row r="105" s="89" customFormat="1" spans="1:138">
      <c r="A105" s="106" t="s">
        <v>54</v>
      </c>
      <c r="B105" s="106" t="s">
        <v>1167</v>
      </c>
      <c r="C105" s="107">
        <v>43306</v>
      </c>
      <c r="D105" s="106">
        <v>3</v>
      </c>
      <c r="E105" s="106">
        <v>1</v>
      </c>
      <c r="F105" s="108">
        <v>17400</v>
      </c>
      <c r="G105" s="109">
        <f t="shared" si="1"/>
        <v>17400</v>
      </c>
      <c r="H105" s="135">
        <v>1322396</v>
      </c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  <c r="Y105" s="143"/>
      <c r="Z105" s="143"/>
      <c r="AA105" s="143"/>
      <c r="AB105" s="143"/>
      <c r="AC105" s="143"/>
      <c r="AD105" s="143"/>
      <c r="AE105" s="143"/>
      <c r="AF105" s="143"/>
      <c r="AG105" s="143"/>
      <c r="AH105" s="143"/>
      <c r="AI105" s="143"/>
      <c r="AJ105" s="143"/>
      <c r="AK105" s="143"/>
      <c r="AL105" s="143"/>
      <c r="AM105" s="143"/>
      <c r="AN105" s="143"/>
      <c r="AO105" s="143"/>
      <c r="AP105" s="143"/>
      <c r="AQ105" s="143"/>
      <c r="AR105" s="143"/>
      <c r="AS105" s="143"/>
      <c r="AT105" s="143"/>
      <c r="AU105" s="143"/>
      <c r="AV105" s="143"/>
      <c r="AW105" s="143"/>
      <c r="AX105" s="143"/>
      <c r="AY105" s="143"/>
      <c r="AZ105" s="143"/>
      <c r="BA105" s="143"/>
      <c r="BB105" s="143"/>
      <c r="BC105" s="143"/>
      <c r="BD105" s="143"/>
      <c r="BE105" s="143"/>
      <c r="BF105" s="143"/>
      <c r="BG105" s="143"/>
      <c r="BH105" s="143"/>
      <c r="BI105" s="143"/>
      <c r="BJ105" s="143"/>
      <c r="BK105" s="143"/>
      <c r="BL105" s="143"/>
      <c r="BM105" s="143"/>
      <c r="BN105" s="143"/>
      <c r="BO105" s="143"/>
      <c r="BP105" s="143"/>
      <c r="BQ105" s="143"/>
      <c r="BR105" s="143"/>
      <c r="BS105" s="143"/>
      <c r="BT105" s="143"/>
      <c r="BU105" s="143"/>
      <c r="BV105" s="143"/>
      <c r="BW105" s="143"/>
      <c r="BX105" s="143"/>
      <c r="BY105" s="143"/>
      <c r="BZ105" s="143"/>
      <c r="CA105" s="143"/>
      <c r="CB105" s="143"/>
      <c r="CC105" s="143"/>
      <c r="CD105" s="143"/>
      <c r="CE105" s="143"/>
      <c r="CF105" s="143"/>
      <c r="CG105" s="143"/>
      <c r="CH105" s="143"/>
      <c r="CI105" s="143"/>
      <c r="CJ105" s="143"/>
      <c r="CK105" s="143"/>
      <c r="CL105" s="143"/>
      <c r="CM105" s="143"/>
      <c r="CN105" s="143"/>
      <c r="CO105" s="143"/>
      <c r="CP105" s="143"/>
      <c r="CQ105" s="143"/>
      <c r="CR105" s="143"/>
      <c r="CS105" s="143"/>
      <c r="CT105" s="143"/>
      <c r="CU105" s="143"/>
      <c r="CV105" s="143"/>
      <c r="CW105" s="143"/>
      <c r="CX105" s="143"/>
      <c r="CY105" s="143"/>
      <c r="CZ105" s="143"/>
      <c r="DA105" s="143"/>
      <c r="DB105" s="143"/>
      <c r="DC105" s="143"/>
      <c r="DD105" s="143"/>
      <c r="DE105" s="143"/>
      <c r="DF105" s="143"/>
      <c r="DG105" s="143"/>
      <c r="DH105" s="143"/>
      <c r="DI105" s="143"/>
      <c r="DJ105" s="143"/>
      <c r="DK105" s="143"/>
      <c r="DL105" s="143"/>
      <c r="DM105" s="143"/>
      <c r="DN105" s="143"/>
      <c r="DO105" s="143"/>
      <c r="DP105" s="143"/>
      <c r="DQ105" s="143"/>
      <c r="DR105" s="143"/>
      <c r="DS105" s="143"/>
      <c r="DT105" s="143"/>
      <c r="DU105" s="143"/>
      <c r="DV105" s="143"/>
      <c r="DW105" s="143"/>
      <c r="DX105" s="143"/>
      <c r="DY105" s="143"/>
      <c r="DZ105" s="143"/>
      <c r="EA105" s="143"/>
      <c r="EB105" s="143"/>
      <c r="EC105" s="143"/>
      <c r="ED105" s="143"/>
      <c r="EE105" s="143"/>
      <c r="EF105" s="143"/>
      <c r="EG105" s="143"/>
      <c r="EH105" s="143"/>
    </row>
    <row r="106" s="89" customFormat="1" spans="1:138">
      <c r="A106" s="106" t="s">
        <v>42</v>
      </c>
      <c r="B106" s="106" t="s">
        <v>1168</v>
      </c>
      <c r="C106" s="107">
        <v>43306</v>
      </c>
      <c r="D106" s="106">
        <v>4</v>
      </c>
      <c r="E106" s="106">
        <v>1</v>
      </c>
      <c r="F106" s="108">
        <v>28800</v>
      </c>
      <c r="G106" s="109">
        <f t="shared" si="1"/>
        <v>28800</v>
      </c>
      <c r="H106" s="135">
        <v>1310954</v>
      </c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  <c r="Y106" s="143"/>
      <c r="Z106" s="143"/>
      <c r="AA106" s="143"/>
      <c r="AB106" s="143"/>
      <c r="AC106" s="143"/>
      <c r="AD106" s="143"/>
      <c r="AE106" s="143"/>
      <c r="AF106" s="143"/>
      <c r="AG106" s="143"/>
      <c r="AH106" s="143"/>
      <c r="AI106" s="143"/>
      <c r="AJ106" s="143"/>
      <c r="AK106" s="143"/>
      <c r="AL106" s="143"/>
      <c r="AM106" s="143"/>
      <c r="AN106" s="143"/>
      <c r="AO106" s="143"/>
      <c r="AP106" s="143"/>
      <c r="AQ106" s="143"/>
      <c r="AR106" s="143"/>
      <c r="AS106" s="143"/>
      <c r="AT106" s="143"/>
      <c r="AU106" s="143"/>
      <c r="AV106" s="143"/>
      <c r="AW106" s="143"/>
      <c r="AX106" s="143"/>
      <c r="AY106" s="143"/>
      <c r="AZ106" s="143"/>
      <c r="BA106" s="143"/>
      <c r="BB106" s="143"/>
      <c r="BC106" s="143"/>
      <c r="BD106" s="143"/>
      <c r="BE106" s="143"/>
      <c r="BF106" s="143"/>
      <c r="BG106" s="143"/>
      <c r="BH106" s="143"/>
      <c r="BI106" s="143"/>
      <c r="BJ106" s="143"/>
      <c r="BK106" s="143"/>
      <c r="BL106" s="143"/>
      <c r="BM106" s="143"/>
      <c r="BN106" s="143"/>
      <c r="BO106" s="143"/>
      <c r="BP106" s="143"/>
      <c r="BQ106" s="143"/>
      <c r="BR106" s="143"/>
      <c r="BS106" s="143"/>
      <c r="BT106" s="143"/>
      <c r="BU106" s="143"/>
      <c r="BV106" s="143"/>
      <c r="BW106" s="143"/>
      <c r="BX106" s="143"/>
      <c r="BY106" s="143"/>
      <c r="BZ106" s="143"/>
      <c r="CA106" s="143"/>
      <c r="CB106" s="143"/>
      <c r="CC106" s="143"/>
      <c r="CD106" s="143"/>
      <c r="CE106" s="143"/>
      <c r="CF106" s="143"/>
      <c r="CG106" s="143"/>
      <c r="CH106" s="143"/>
      <c r="CI106" s="143"/>
      <c r="CJ106" s="143"/>
      <c r="CK106" s="143"/>
      <c r="CL106" s="143"/>
      <c r="CM106" s="143"/>
      <c r="CN106" s="143"/>
      <c r="CO106" s="143"/>
      <c r="CP106" s="143"/>
      <c r="CQ106" s="143"/>
      <c r="CR106" s="143"/>
      <c r="CS106" s="143"/>
      <c r="CT106" s="143"/>
      <c r="CU106" s="143"/>
      <c r="CV106" s="143"/>
      <c r="CW106" s="143"/>
      <c r="CX106" s="143"/>
      <c r="CY106" s="143"/>
      <c r="CZ106" s="143"/>
      <c r="DA106" s="143"/>
      <c r="DB106" s="143"/>
      <c r="DC106" s="143"/>
      <c r="DD106" s="143"/>
      <c r="DE106" s="143"/>
      <c r="DF106" s="143"/>
      <c r="DG106" s="143"/>
      <c r="DH106" s="143"/>
      <c r="DI106" s="143"/>
      <c r="DJ106" s="143"/>
      <c r="DK106" s="143"/>
      <c r="DL106" s="143"/>
      <c r="DM106" s="143"/>
      <c r="DN106" s="143"/>
      <c r="DO106" s="143"/>
      <c r="DP106" s="143"/>
      <c r="DQ106" s="143"/>
      <c r="DR106" s="143"/>
      <c r="DS106" s="143"/>
      <c r="DT106" s="143"/>
      <c r="DU106" s="143"/>
      <c r="DV106" s="143"/>
      <c r="DW106" s="143"/>
      <c r="DX106" s="143"/>
      <c r="DY106" s="143"/>
      <c r="DZ106" s="143"/>
      <c r="EA106" s="143"/>
      <c r="EB106" s="143"/>
      <c r="EC106" s="143"/>
      <c r="ED106" s="143"/>
      <c r="EE106" s="143"/>
      <c r="EF106" s="143"/>
      <c r="EG106" s="143"/>
      <c r="EH106" s="143"/>
    </row>
    <row r="107" s="89" customFormat="1" spans="1:138">
      <c r="A107" s="106" t="s">
        <v>54</v>
      </c>
      <c r="B107" s="106" t="s">
        <v>1169</v>
      </c>
      <c r="C107" s="107">
        <v>43307</v>
      </c>
      <c r="D107" s="106">
        <v>1</v>
      </c>
      <c r="E107" s="106">
        <v>1</v>
      </c>
      <c r="F107" s="108">
        <v>5800</v>
      </c>
      <c r="G107" s="109">
        <f t="shared" si="1"/>
        <v>5800</v>
      </c>
      <c r="H107" s="135">
        <v>1333074</v>
      </c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  <c r="S107" s="143"/>
      <c r="T107" s="143"/>
      <c r="U107" s="143"/>
      <c r="V107" s="143"/>
      <c r="W107" s="143"/>
      <c r="X107" s="143"/>
      <c r="Y107" s="143"/>
      <c r="Z107" s="143"/>
      <c r="AA107" s="143"/>
      <c r="AB107" s="143"/>
      <c r="AC107" s="143"/>
      <c r="AD107" s="143"/>
      <c r="AE107" s="143"/>
      <c r="AF107" s="143"/>
      <c r="AG107" s="143"/>
      <c r="AH107" s="143"/>
      <c r="AI107" s="143"/>
      <c r="AJ107" s="143"/>
      <c r="AK107" s="143"/>
      <c r="AL107" s="143"/>
      <c r="AM107" s="143"/>
      <c r="AN107" s="143"/>
      <c r="AO107" s="143"/>
      <c r="AP107" s="143"/>
      <c r="AQ107" s="143"/>
      <c r="AR107" s="143"/>
      <c r="AS107" s="143"/>
      <c r="AT107" s="143"/>
      <c r="AU107" s="143"/>
      <c r="AV107" s="143"/>
      <c r="AW107" s="143"/>
      <c r="AX107" s="143"/>
      <c r="AY107" s="143"/>
      <c r="AZ107" s="143"/>
      <c r="BA107" s="143"/>
      <c r="BB107" s="143"/>
      <c r="BC107" s="143"/>
      <c r="BD107" s="143"/>
      <c r="BE107" s="143"/>
      <c r="BF107" s="143"/>
      <c r="BG107" s="143"/>
      <c r="BH107" s="143"/>
      <c r="BI107" s="143"/>
      <c r="BJ107" s="143"/>
      <c r="BK107" s="143"/>
      <c r="BL107" s="143"/>
      <c r="BM107" s="143"/>
      <c r="BN107" s="143"/>
      <c r="BO107" s="143"/>
      <c r="BP107" s="143"/>
      <c r="BQ107" s="143"/>
      <c r="BR107" s="143"/>
      <c r="BS107" s="143"/>
      <c r="BT107" s="143"/>
      <c r="BU107" s="143"/>
      <c r="BV107" s="143"/>
      <c r="BW107" s="143"/>
      <c r="BX107" s="143"/>
      <c r="BY107" s="143"/>
      <c r="BZ107" s="143"/>
      <c r="CA107" s="143"/>
      <c r="CB107" s="143"/>
      <c r="CC107" s="143"/>
      <c r="CD107" s="143"/>
      <c r="CE107" s="143"/>
      <c r="CF107" s="143"/>
      <c r="CG107" s="143"/>
      <c r="CH107" s="143"/>
      <c r="CI107" s="143"/>
      <c r="CJ107" s="143"/>
      <c r="CK107" s="143"/>
      <c r="CL107" s="143"/>
      <c r="CM107" s="143"/>
      <c r="CN107" s="143"/>
      <c r="CO107" s="143"/>
      <c r="CP107" s="143"/>
      <c r="CQ107" s="143"/>
      <c r="CR107" s="143"/>
      <c r="CS107" s="143"/>
      <c r="CT107" s="143"/>
      <c r="CU107" s="143"/>
      <c r="CV107" s="143"/>
      <c r="CW107" s="143"/>
      <c r="CX107" s="143"/>
      <c r="CY107" s="143"/>
      <c r="CZ107" s="143"/>
      <c r="DA107" s="143"/>
      <c r="DB107" s="143"/>
      <c r="DC107" s="143"/>
      <c r="DD107" s="143"/>
      <c r="DE107" s="143"/>
      <c r="DF107" s="143"/>
      <c r="DG107" s="143"/>
      <c r="DH107" s="143"/>
      <c r="DI107" s="143"/>
      <c r="DJ107" s="143"/>
      <c r="DK107" s="143"/>
      <c r="DL107" s="143"/>
      <c r="DM107" s="143"/>
      <c r="DN107" s="143"/>
      <c r="DO107" s="143"/>
      <c r="DP107" s="143"/>
      <c r="DQ107" s="143"/>
      <c r="DR107" s="143"/>
      <c r="DS107" s="143"/>
      <c r="DT107" s="143"/>
      <c r="DU107" s="143"/>
      <c r="DV107" s="143"/>
      <c r="DW107" s="143"/>
      <c r="DX107" s="143"/>
      <c r="DY107" s="143"/>
      <c r="DZ107" s="143"/>
      <c r="EA107" s="143"/>
      <c r="EB107" s="143"/>
      <c r="EC107" s="143"/>
      <c r="ED107" s="143"/>
      <c r="EE107" s="143"/>
      <c r="EF107" s="143"/>
      <c r="EG107" s="143"/>
      <c r="EH107" s="143"/>
    </row>
    <row r="108" s="89" customFormat="1" spans="1:138">
      <c r="A108" s="106" t="s">
        <v>54</v>
      </c>
      <c r="B108" s="106" t="s">
        <v>1170</v>
      </c>
      <c r="C108" s="107">
        <v>43307</v>
      </c>
      <c r="D108" s="106">
        <v>2</v>
      </c>
      <c r="E108" s="106">
        <v>1</v>
      </c>
      <c r="F108" s="108">
        <v>11600</v>
      </c>
      <c r="G108" s="109">
        <f t="shared" si="1"/>
        <v>11600</v>
      </c>
      <c r="H108" s="135">
        <v>1340644</v>
      </c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  <c r="Y108" s="143"/>
      <c r="Z108" s="143"/>
      <c r="AA108" s="143"/>
      <c r="AB108" s="143"/>
      <c r="AC108" s="143"/>
      <c r="AD108" s="143"/>
      <c r="AE108" s="143"/>
      <c r="AF108" s="143"/>
      <c r="AG108" s="143"/>
      <c r="AH108" s="143"/>
      <c r="AI108" s="143"/>
      <c r="AJ108" s="143"/>
      <c r="AK108" s="143"/>
      <c r="AL108" s="143"/>
      <c r="AM108" s="143"/>
      <c r="AN108" s="143"/>
      <c r="AO108" s="143"/>
      <c r="AP108" s="143"/>
      <c r="AQ108" s="143"/>
      <c r="AR108" s="143"/>
      <c r="AS108" s="143"/>
      <c r="AT108" s="143"/>
      <c r="AU108" s="143"/>
      <c r="AV108" s="143"/>
      <c r="AW108" s="143"/>
      <c r="AX108" s="143"/>
      <c r="AY108" s="143"/>
      <c r="AZ108" s="143"/>
      <c r="BA108" s="143"/>
      <c r="BB108" s="143"/>
      <c r="BC108" s="143"/>
      <c r="BD108" s="143"/>
      <c r="BE108" s="143"/>
      <c r="BF108" s="143"/>
      <c r="BG108" s="143"/>
      <c r="BH108" s="143"/>
      <c r="BI108" s="143"/>
      <c r="BJ108" s="143"/>
      <c r="BK108" s="143"/>
      <c r="BL108" s="143"/>
      <c r="BM108" s="143"/>
      <c r="BN108" s="143"/>
      <c r="BO108" s="143"/>
      <c r="BP108" s="143"/>
      <c r="BQ108" s="143"/>
      <c r="BR108" s="143"/>
      <c r="BS108" s="143"/>
      <c r="BT108" s="143"/>
      <c r="BU108" s="143"/>
      <c r="BV108" s="143"/>
      <c r="BW108" s="143"/>
      <c r="BX108" s="143"/>
      <c r="BY108" s="143"/>
      <c r="BZ108" s="143"/>
      <c r="CA108" s="143"/>
      <c r="CB108" s="143"/>
      <c r="CC108" s="143"/>
      <c r="CD108" s="143"/>
      <c r="CE108" s="143"/>
      <c r="CF108" s="143"/>
      <c r="CG108" s="143"/>
      <c r="CH108" s="143"/>
      <c r="CI108" s="143"/>
      <c r="CJ108" s="143"/>
      <c r="CK108" s="143"/>
      <c r="CL108" s="143"/>
      <c r="CM108" s="143"/>
      <c r="CN108" s="143"/>
      <c r="CO108" s="143"/>
      <c r="CP108" s="143"/>
      <c r="CQ108" s="143"/>
      <c r="CR108" s="143"/>
      <c r="CS108" s="143"/>
      <c r="CT108" s="143"/>
      <c r="CU108" s="143"/>
      <c r="CV108" s="143"/>
      <c r="CW108" s="143"/>
      <c r="CX108" s="143"/>
      <c r="CY108" s="143"/>
      <c r="CZ108" s="143"/>
      <c r="DA108" s="143"/>
      <c r="DB108" s="143"/>
      <c r="DC108" s="143"/>
      <c r="DD108" s="143"/>
      <c r="DE108" s="143"/>
      <c r="DF108" s="143"/>
      <c r="DG108" s="143"/>
      <c r="DH108" s="143"/>
      <c r="DI108" s="143"/>
      <c r="DJ108" s="143"/>
      <c r="DK108" s="143"/>
      <c r="DL108" s="143"/>
      <c r="DM108" s="143"/>
      <c r="DN108" s="143"/>
      <c r="DO108" s="143"/>
      <c r="DP108" s="143"/>
      <c r="DQ108" s="143"/>
      <c r="DR108" s="143"/>
      <c r="DS108" s="143"/>
      <c r="DT108" s="143"/>
      <c r="DU108" s="143"/>
      <c r="DV108" s="143"/>
      <c r="DW108" s="143"/>
      <c r="DX108" s="143"/>
      <c r="DY108" s="143"/>
      <c r="DZ108" s="143"/>
      <c r="EA108" s="143"/>
      <c r="EB108" s="143"/>
      <c r="EC108" s="143"/>
      <c r="ED108" s="143"/>
      <c r="EE108" s="143"/>
      <c r="EF108" s="143"/>
      <c r="EG108" s="143"/>
      <c r="EH108" s="143"/>
    </row>
    <row r="109" s="89" customFormat="1" spans="1:138">
      <c r="A109" s="106" t="s">
        <v>42</v>
      </c>
      <c r="B109" s="106" t="s">
        <v>1171</v>
      </c>
      <c r="C109" s="107">
        <v>43307</v>
      </c>
      <c r="D109" s="106">
        <v>6</v>
      </c>
      <c r="E109" s="106">
        <v>1</v>
      </c>
      <c r="F109" s="108">
        <v>43200</v>
      </c>
      <c r="G109" s="109">
        <f t="shared" si="1"/>
        <v>43200</v>
      </c>
      <c r="H109" s="135">
        <v>1315939</v>
      </c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143"/>
      <c r="AV109" s="143"/>
      <c r="AW109" s="143"/>
      <c r="AX109" s="143"/>
      <c r="AY109" s="143"/>
      <c r="AZ109" s="143"/>
      <c r="BA109" s="143"/>
      <c r="BB109" s="143"/>
      <c r="BC109" s="143"/>
      <c r="BD109" s="143"/>
      <c r="BE109" s="143"/>
      <c r="BF109" s="143"/>
      <c r="BG109" s="143"/>
      <c r="BH109" s="143"/>
      <c r="BI109" s="143"/>
      <c r="BJ109" s="143"/>
      <c r="BK109" s="143"/>
      <c r="BL109" s="143"/>
      <c r="BM109" s="143"/>
      <c r="BN109" s="143"/>
      <c r="BO109" s="143"/>
      <c r="BP109" s="143"/>
      <c r="BQ109" s="143"/>
      <c r="BR109" s="143"/>
      <c r="BS109" s="143"/>
      <c r="BT109" s="143"/>
      <c r="BU109" s="143"/>
      <c r="BV109" s="143"/>
      <c r="BW109" s="143"/>
      <c r="BX109" s="143"/>
      <c r="BY109" s="143"/>
      <c r="BZ109" s="143"/>
      <c r="CA109" s="143"/>
      <c r="CB109" s="143"/>
      <c r="CC109" s="143"/>
      <c r="CD109" s="143"/>
      <c r="CE109" s="143"/>
      <c r="CF109" s="143"/>
      <c r="CG109" s="143"/>
      <c r="CH109" s="143"/>
      <c r="CI109" s="143"/>
      <c r="CJ109" s="143"/>
      <c r="CK109" s="143"/>
      <c r="CL109" s="143"/>
      <c r="CM109" s="143"/>
      <c r="CN109" s="143"/>
      <c r="CO109" s="143"/>
      <c r="CP109" s="143"/>
      <c r="CQ109" s="143"/>
      <c r="CR109" s="143"/>
      <c r="CS109" s="143"/>
      <c r="CT109" s="143"/>
      <c r="CU109" s="143"/>
      <c r="CV109" s="143"/>
      <c r="CW109" s="143"/>
      <c r="CX109" s="143"/>
      <c r="CY109" s="143"/>
      <c r="CZ109" s="143"/>
      <c r="DA109" s="143"/>
      <c r="DB109" s="143"/>
      <c r="DC109" s="143"/>
      <c r="DD109" s="143"/>
      <c r="DE109" s="143"/>
      <c r="DF109" s="143"/>
      <c r="DG109" s="143"/>
      <c r="DH109" s="143"/>
      <c r="DI109" s="143"/>
      <c r="DJ109" s="143"/>
      <c r="DK109" s="143"/>
      <c r="DL109" s="143"/>
      <c r="DM109" s="143"/>
      <c r="DN109" s="143"/>
      <c r="DO109" s="143"/>
      <c r="DP109" s="143"/>
      <c r="DQ109" s="143"/>
      <c r="DR109" s="143"/>
      <c r="DS109" s="143"/>
      <c r="DT109" s="143"/>
      <c r="DU109" s="143"/>
      <c r="DV109" s="143"/>
      <c r="DW109" s="143"/>
      <c r="DX109" s="143"/>
      <c r="DY109" s="143"/>
      <c r="DZ109" s="143"/>
      <c r="EA109" s="143"/>
      <c r="EB109" s="143"/>
      <c r="EC109" s="143"/>
      <c r="ED109" s="143"/>
      <c r="EE109" s="143"/>
      <c r="EF109" s="143"/>
      <c r="EG109" s="143"/>
      <c r="EH109" s="143"/>
    </row>
    <row r="110" s="89" customFormat="1" spans="1:138">
      <c r="A110" s="106" t="s">
        <v>54</v>
      </c>
      <c r="B110" s="106" t="s">
        <v>1172</v>
      </c>
      <c r="C110" s="107">
        <v>43308</v>
      </c>
      <c r="D110" s="106">
        <v>2</v>
      </c>
      <c r="E110" s="106">
        <v>1</v>
      </c>
      <c r="F110" s="108">
        <v>11600</v>
      </c>
      <c r="G110" s="109">
        <f t="shared" si="1"/>
        <v>11600</v>
      </c>
      <c r="H110" s="135">
        <v>1325213</v>
      </c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143"/>
      <c r="AV110" s="143"/>
      <c r="AW110" s="143"/>
      <c r="AX110" s="143"/>
      <c r="AY110" s="143"/>
      <c r="AZ110" s="143"/>
      <c r="BA110" s="143"/>
      <c r="BB110" s="143"/>
      <c r="BC110" s="143"/>
      <c r="BD110" s="143"/>
      <c r="BE110" s="143"/>
      <c r="BF110" s="143"/>
      <c r="BG110" s="143"/>
      <c r="BH110" s="143"/>
      <c r="BI110" s="143"/>
      <c r="BJ110" s="143"/>
      <c r="BK110" s="143"/>
      <c r="BL110" s="143"/>
      <c r="BM110" s="143"/>
      <c r="BN110" s="143"/>
      <c r="BO110" s="143"/>
      <c r="BP110" s="143"/>
      <c r="BQ110" s="143"/>
      <c r="BR110" s="143"/>
      <c r="BS110" s="143"/>
      <c r="BT110" s="143"/>
      <c r="BU110" s="143"/>
      <c r="BV110" s="143"/>
      <c r="BW110" s="143"/>
      <c r="BX110" s="143"/>
      <c r="BY110" s="143"/>
      <c r="BZ110" s="143"/>
      <c r="CA110" s="143"/>
      <c r="CB110" s="143"/>
      <c r="CC110" s="143"/>
      <c r="CD110" s="143"/>
      <c r="CE110" s="143"/>
      <c r="CF110" s="143"/>
      <c r="CG110" s="143"/>
      <c r="CH110" s="143"/>
      <c r="CI110" s="143"/>
      <c r="CJ110" s="143"/>
      <c r="CK110" s="143"/>
      <c r="CL110" s="143"/>
      <c r="CM110" s="143"/>
      <c r="CN110" s="143"/>
      <c r="CO110" s="143"/>
      <c r="CP110" s="143"/>
      <c r="CQ110" s="143"/>
      <c r="CR110" s="143"/>
      <c r="CS110" s="143"/>
      <c r="CT110" s="143"/>
      <c r="CU110" s="143"/>
      <c r="CV110" s="143"/>
      <c r="CW110" s="143"/>
      <c r="CX110" s="143"/>
      <c r="CY110" s="143"/>
      <c r="CZ110" s="143"/>
      <c r="DA110" s="143"/>
      <c r="DB110" s="143"/>
      <c r="DC110" s="143"/>
      <c r="DD110" s="143"/>
      <c r="DE110" s="143"/>
      <c r="DF110" s="143"/>
      <c r="DG110" s="143"/>
      <c r="DH110" s="143"/>
      <c r="DI110" s="143"/>
      <c r="DJ110" s="143"/>
      <c r="DK110" s="143"/>
      <c r="DL110" s="143"/>
      <c r="DM110" s="143"/>
      <c r="DN110" s="143"/>
      <c r="DO110" s="143"/>
      <c r="DP110" s="143"/>
      <c r="DQ110" s="143"/>
      <c r="DR110" s="143"/>
      <c r="DS110" s="143"/>
      <c r="DT110" s="143"/>
      <c r="DU110" s="143"/>
      <c r="DV110" s="143"/>
      <c r="DW110" s="143"/>
      <c r="DX110" s="143"/>
      <c r="DY110" s="143"/>
      <c r="DZ110" s="143"/>
      <c r="EA110" s="143"/>
      <c r="EB110" s="143"/>
      <c r="EC110" s="143"/>
      <c r="ED110" s="143"/>
      <c r="EE110" s="143"/>
      <c r="EF110" s="143"/>
      <c r="EG110" s="143"/>
      <c r="EH110" s="143"/>
    </row>
    <row r="111" s="89" customFormat="1" spans="1:138">
      <c r="A111" s="106" t="s">
        <v>54</v>
      </c>
      <c r="B111" s="106" t="s">
        <v>1173</v>
      </c>
      <c r="C111" s="107">
        <v>43308</v>
      </c>
      <c r="D111" s="106">
        <v>2</v>
      </c>
      <c r="E111" s="106">
        <v>2</v>
      </c>
      <c r="F111" s="108">
        <v>23200</v>
      </c>
      <c r="G111" s="109">
        <f t="shared" si="1"/>
        <v>23200</v>
      </c>
      <c r="H111" s="135">
        <v>1323233</v>
      </c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143"/>
      <c r="AV111" s="143"/>
      <c r="AW111" s="143"/>
      <c r="AX111" s="143"/>
      <c r="AY111" s="143"/>
      <c r="AZ111" s="143"/>
      <c r="BA111" s="143"/>
      <c r="BB111" s="143"/>
      <c r="BC111" s="143"/>
      <c r="BD111" s="143"/>
      <c r="BE111" s="143"/>
      <c r="BF111" s="143"/>
      <c r="BG111" s="143"/>
      <c r="BH111" s="143"/>
      <c r="BI111" s="143"/>
      <c r="BJ111" s="143"/>
      <c r="BK111" s="143"/>
      <c r="BL111" s="143"/>
      <c r="BM111" s="143"/>
      <c r="BN111" s="143"/>
      <c r="BO111" s="143"/>
      <c r="BP111" s="143"/>
      <c r="BQ111" s="143"/>
      <c r="BR111" s="143"/>
      <c r="BS111" s="143"/>
      <c r="BT111" s="143"/>
      <c r="BU111" s="143"/>
      <c r="BV111" s="143"/>
      <c r="BW111" s="143"/>
      <c r="BX111" s="143"/>
      <c r="BY111" s="143"/>
      <c r="BZ111" s="143"/>
      <c r="CA111" s="143"/>
      <c r="CB111" s="143"/>
      <c r="CC111" s="143"/>
      <c r="CD111" s="143"/>
      <c r="CE111" s="143"/>
      <c r="CF111" s="143"/>
      <c r="CG111" s="143"/>
      <c r="CH111" s="143"/>
      <c r="CI111" s="143"/>
      <c r="CJ111" s="143"/>
      <c r="CK111" s="143"/>
      <c r="CL111" s="143"/>
      <c r="CM111" s="143"/>
      <c r="CN111" s="143"/>
      <c r="CO111" s="143"/>
      <c r="CP111" s="143"/>
      <c r="CQ111" s="143"/>
      <c r="CR111" s="143"/>
      <c r="CS111" s="143"/>
      <c r="CT111" s="143"/>
      <c r="CU111" s="143"/>
      <c r="CV111" s="143"/>
      <c r="CW111" s="143"/>
      <c r="CX111" s="143"/>
      <c r="CY111" s="143"/>
      <c r="CZ111" s="143"/>
      <c r="DA111" s="143"/>
      <c r="DB111" s="143"/>
      <c r="DC111" s="143"/>
      <c r="DD111" s="143"/>
      <c r="DE111" s="143"/>
      <c r="DF111" s="143"/>
      <c r="DG111" s="143"/>
      <c r="DH111" s="143"/>
      <c r="DI111" s="143"/>
      <c r="DJ111" s="143"/>
      <c r="DK111" s="143"/>
      <c r="DL111" s="143"/>
      <c r="DM111" s="143"/>
      <c r="DN111" s="143"/>
      <c r="DO111" s="143"/>
      <c r="DP111" s="143"/>
      <c r="DQ111" s="143"/>
      <c r="DR111" s="143"/>
      <c r="DS111" s="143"/>
      <c r="DT111" s="143"/>
      <c r="DU111" s="143"/>
      <c r="DV111" s="143"/>
      <c r="DW111" s="143"/>
      <c r="DX111" s="143"/>
      <c r="DY111" s="143"/>
      <c r="DZ111" s="143"/>
      <c r="EA111" s="143"/>
      <c r="EB111" s="143"/>
      <c r="EC111" s="143"/>
      <c r="ED111" s="143"/>
      <c r="EE111" s="143"/>
      <c r="EF111" s="143"/>
      <c r="EG111" s="143"/>
      <c r="EH111" s="143"/>
    </row>
    <row r="112" s="89" customFormat="1" spans="1:138">
      <c r="A112" s="106" t="s">
        <v>54</v>
      </c>
      <c r="B112" s="106" t="s">
        <v>1174</v>
      </c>
      <c r="C112" s="107">
        <v>43308</v>
      </c>
      <c r="D112" s="106">
        <v>2</v>
      </c>
      <c r="E112" s="106">
        <v>1</v>
      </c>
      <c r="F112" s="108">
        <v>11600</v>
      </c>
      <c r="G112" s="109">
        <f t="shared" si="1"/>
        <v>11600</v>
      </c>
      <c r="H112" s="135">
        <v>1323229</v>
      </c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143"/>
      <c r="AV112" s="143"/>
      <c r="AW112" s="143"/>
      <c r="AX112" s="143"/>
      <c r="AY112" s="143"/>
      <c r="AZ112" s="143"/>
      <c r="BA112" s="143"/>
      <c r="BB112" s="143"/>
      <c r="BC112" s="143"/>
      <c r="BD112" s="143"/>
      <c r="BE112" s="143"/>
      <c r="BF112" s="143"/>
      <c r="BG112" s="143"/>
      <c r="BH112" s="143"/>
      <c r="BI112" s="143"/>
      <c r="BJ112" s="143"/>
      <c r="BK112" s="143"/>
      <c r="BL112" s="143"/>
      <c r="BM112" s="143"/>
      <c r="BN112" s="143"/>
      <c r="BO112" s="143"/>
      <c r="BP112" s="143"/>
      <c r="BQ112" s="143"/>
      <c r="BR112" s="143"/>
      <c r="BS112" s="143"/>
      <c r="BT112" s="143"/>
      <c r="BU112" s="143"/>
      <c r="BV112" s="143"/>
      <c r="BW112" s="143"/>
      <c r="BX112" s="143"/>
      <c r="BY112" s="143"/>
      <c r="BZ112" s="143"/>
      <c r="CA112" s="143"/>
      <c r="CB112" s="143"/>
      <c r="CC112" s="143"/>
      <c r="CD112" s="143"/>
      <c r="CE112" s="143"/>
      <c r="CF112" s="143"/>
      <c r="CG112" s="143"/>
      <c r="CH112" s="143"/>
      <c r="CI112" s="143"/>
      <c r="CJ112" s="143"/>
      <c r="CK112" s="143"/>
      <c r="CL112" s="143"/>
      <c r="CM112" s="143"/>
      <c r="CN112" s="143"/>
      <c r="CO112" s="143"/>
      <c r="CP112" s="143"/>
      <c r="CQ112" s="143"/>
      <c r="CR112" s="143"/>
      <c r="CS112" s="143"/>
      <c r="CT112" s="143"/>
      <c r="CU112" s="143"/>
      <c r="CV112" s="143"/>
      <c r="CW112" s="143"/>
      <c r="CX112" s="143"/>
      <c r="CY112" s="143"/>
      <c r="CZ112" s="143"/>
      <c r="DA112" s="143"/>
      <c r="DB112" s="143"/>
      <c r="DC112" s="143"/>
      <c r="DD112" s="143"/>
      <c r="DE112" s="143"/>
      <c r="DF112" s="143"/>
      <c r="DG112" s="143"/>
      <c r="DH112" s="143"/>
      <c r="DI112" s="143"/>
      <c r="DJ112" s="143"/>
      <c r="DK112" s="143"/>
      <c r="DL112" s="143"/>
      <c r="DM112" s="143"/>
      <c r="DN112" s="143"/>
      <c r="DO112" s="143"/>
      <c r="DP112" s="143"/>
      <c r="DQ112" s="143"/>
      <c r="DR112" s="143"/>
      <c r="DS112" s="143"/>
      <c r="DT112" s="143"/>
      <c r="DU112" s="143"/>
      <c r="DV112" s="143"/>
      <c r="DW112" s="143"/>
      <c r="DX112" s="143"/>
      <c r="DY112" s="143"/>
      <c r="DZ112" s="143"/>
      <c r="EA112" s="143"/>
      <c r="EB112" s="143"/>
      <c r="EC112" s="143"/>
      <c r="ED112" s="143"/>
      <c r="EE112" s="143"/>
      <c r="EF112" s="143"/>
      <c r="EG112" s="143"/>
      <c r="EH112" s="143"/>
    </row>
    <row r="113" s="89" customFormat="1" spans="1:138">
      <c r="A113" s="106" t="s">
        <v>42</v>
      </c>
      <c r="B113" s="106" t="s">
        <v>1175</v>
      </c>
      <c r="C113" s="107">
        <v>43309</v>
      </c>
      <c r="D113" s="106">
        <v>4</v>
      </c>
      <c r="E113" s="106">
        <v>1</v>
      </c>
      <c r="F113" s="108">
        <v>36800</v>
      </c>
      <c r="G113" s="109">
        <f t="shared" si="1"/>
        <v>36800</v>
      </c>
      <c r="H113" s="135">
        <v>1326311</v>
      </c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  <c r="Y113" s="143"/>
      <c r="Z113" s="143"/>
      <c r="AA113" s="143"/>
      <c r="AB113" s="143"/>
      <c r="AC113" s="143"/>
      <c r="AD113" s="143"/>
      <c r="AE113" s="143"/>
      <c r="AF113" s="143"/>
      <c r="AG113" s="143"/>
      <c r="AH113" s="143"/>
      <c r="AI113" s="143"/>
      <c r="AJ113" s="143"/>
      <c r="AK113" s="143"/>
      <c r="AL113" s="143"/>
      <c r="AM113" s="143"/>
      <c r="AN113" s="143"/>
      <c r="AO113" s="143"/>
      <c r="AP113" s="143"/>
      <c r="AQ113" s="143"/>
      <c r="AR113" s="143"/>
      <c r="AS113" s="143"/>
      <c r="AT113" s="143"/>
      <c r="AU113" s="143"/>
      <c r="AV113" s="143"/>
      <c r="AW113" s="143"/>
      <c r="AX113" s="143"/>
      <c r="AY113" s="143"/>
      <c r="AZ113" s="143"/>
      <c r="BA113" s="143"/>
      <c r="BB113" s="143"/>
      <c r="BC113" s="143"/>
      <c r="BD113" s="143"/>
      <c r="BE113" s="143"/>
      <c r="BF113" s="143"/>
      <c r="BG113" s="143"/>
      <c r="BH113" s="143"/>
      <c r="BI113" s="143"/>
      <c r="BJ113" s="143"/>
      <c r="BK113" s="143"/>
      <c r="BL113" s="143"/>
      <c r="BM113" s="143"/>
      <c r="BN113" s="143"/>
      <c r="BO113" s="143"/>
      <c r="BP113" s="143"/>
      <c r="BQ113" s="143"/>
      <c r="BR113" s="143"/>
      <c r="BS113" s="143"/>
      <c r="BT113" s="143"/>
      <c r="BU113" s="143"/>
      <c r="BV113" s="143"/>
      <c r="BW113" s="143"/>
      <c r="BX113" s="143"/>
      <c r="BY113" s="143"/>
      <c r="BZ113" s="143"/>
      <c r="CA113" s="143"/>
      <c r="CB113" s="143"/>
      <c r="CC113" s="143"/>
      <c r="CD113" s="143"/>
      <c r="CE113" s="143"/>
      <c r="CF113" s="143"/>
      <c r="CG113" s="143"/>
      <c r="CH113" s="143"/>
      <c r="CI113" s="143"/>
      <c r="CJ113" s="143"/>
      <c r="CK113" s="143"/>
      <c r="CL113" s="143"/>
      <c r="CM113" s="143"/>
      <c r="CN113" s="143"/>
      <c r="CO113" s="143"/>
      <c r="CP113" s="143"/>
      <c r="CQ113" s="143"/>
      <c r="CR113" s="143"/>
      <c r="CS113" s="143"/>
      <c r="CT113" s="143"/>
      <c r="CU113" s="143"/>
      <c r="CV113" s="143"/>
      <c r="CW113" s="143"/>
      <c r="CX113" s="143"/>
      <c r="CY113" s="143"/>
      <c r="CZ113" s="143"/>
      <c r="DA113" s="143"/>
      <c r="DB113" s="143"/>
      <c r="DC113" s="143"/>
      <c r="DD113" s="143"/>
      <c r="DE113" s="143"/>
      <c r="DF113" s="143"/>
      <c r="DG113" s="143"/>
      <c r="DH113" s="143"/>
      <c r="DI113" s="143"/>
      <c r="DJ113" s="143"/>
      <c r="DK113" s="143"/>
      <c r="DL113" s="143"/>
      <c r="DM113" s="143"/>
      <c r="DN113" s="143"/>
      <c r="DO113" s="143"/>
      <c r="DP113" s="143"/>
      <c r="DQ113" s="143"/>
      <c r="DR113" s="143"/>
      <c r="DS113" s="143"/>
      <c r="DT113" s="143"/>
      <c r="DU113" s="143"/>
      <c r="DV113" s="143"/>
      <c r="DW113" s="143"/>
      <c r="DX113" s="143"/>
      <c r="DY113" s="143"/>
      <c r="DZ113" s="143"/>
      <c r="EA113" s="143"/>
      <c r="EB113" s="143"/>
      <c r="EC113" s="143"/>
      <c r="ED113" s="143"/>
      <c r="EE113" s="143"/>
      <c r="EF113" s="143"/>
      <c r="EG113" s="143"/>
      <c r="EH113" s="143"/>
    </row>
    <row r="114" s="89" customFormat="1" spans="1:138">
      <c r="A114" s="106" t="s">
        <v>54</v>
      </c>
      <c r="B114" s="106" t="s">
        <v>1176</v>
      </c>
      <c r="C114" s="107">
        <v>43309</v>
      </c>
      <c r="D114" s="106">
        <v>4</v>
      </c>
      <c r="E114" s="106">
        <v>1</v>
      </c>
      <c r="F114" s="108">
        <v>23200</v>
      </c>
      <c r="G114" s="109">
        <f t="shared" si="1"/>
        <v>23200</v>
      </c>
      <c r="H114" s="135">
        <v>1332503</v>
      </c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  <c r="Y114" s="143"/>
      <c r="Z114" s="143"/>
      <c r="AA114" s="143"/>
      <c r="AB114" s="143"/>
      <c r="AC114" s="143"/>
      <c r="AD114" s="143"/>
      <c r="AE114" s="143"/>
      <c r="AF114" s="143"/>
      <c r="AG114" s="143"/>
      <c r="AH114" s="143"/>
      <c r="AI114" s="143"/>
      <c r="AJ114" s="143"/>
      <c r="AK114" s="143"/>
      <c r="AL114" s="143"/>
      <c r="AM114" s="143"/>
      <c r="AN114" s="143"/>
      <c r="AO114" s="143"/>
      <c r="AP114" s="143"/>
      <c r="AQ114" s="143"/>
      <c r="AR114" s="143"/>
      <c r="AS114" s="143"/>
      <c r="AT114" s="143"/>
      <c r="AU114" s="143"/>
      <c r="AV114" s="143"/>
      <c r="AW114" s="143"/>
      <c r="AX114" s="143"/>
      <c r="AY114" s="143"/>
      <c r="AZ114" s="143"/>
      <c r="BA114" s="143"/>
      <c r="BB114" s="143"/>
      <c r="BC114" s="143"/>
      <c r="BD114" s="143"/>
      <c r="BE114" s="143"/>
      <c r="BF114" s="143"/>
      <c r="BG114" s="143"/>
      <c r="BH114" s="143"/>
      <c r="BI114" s="143"/>
      <c r="BJ114" s="143"/>
      <c r="BK114" s="143"/>
      <c r="BL114" s="143"/>
      <c r="BM114" s="143"/>
      <c r="BN114" s="143"/>
      <c r="BO114" s="143"/>
      <c r="BP114" s="143"/>
      <c r="BQ114" s="143"/>
      <c r="BR114" s="143"/>
      <c r="BS114" s="143"/>
      <c r="BT114" s="143"/>
      <c r="BU114" s="143"/>
      <c r="BV114" s="143"/>
      <c r="BW114" s="143"/>
      <c r="BX114" s="143"/>
      <c r="BY114" s="143"/>
      <c r="BZ114" s="143"/>
      <c r="CA114" s="143"/>
      <c r="CB114" s="143"/>
      <c r="CC114" s="143"/>
      <c r="CD114" s="143"/>
      <c r="CE114" s="143"/>
      <c r="CF114" s="143"/>
      <c r="CG114" s="143"/>
      <c r="CH114" s="143"/>
      <c r="CI114" s="143"/>
      <c r="CJ114" s="143"/>
      <c r="CK114" s="143"/>
      <c r="CL114" s="143"/>
      <c r="CM114" s="143"/>
      <c r="CN114" s="143"/>
      <c r="CO114" s="143"/>
      <c r="CP114" s="143"/>
      <c r="CQ114" s="143"/>
      <c r="CR114" s="143"/>
      <c r="CS114" s="143"/>
      <c r="CT114" s="143"/>
      <c r="CU114" s="143"/>
      <c r="CV114" s="143"/>
      <c r="CW114" s="143"/>
      <c r="CX114" s="143"/>
      <c r="CY114" s="143"/>
      <c r="CZ114" s="143"/>
      <c r="DA114" s="143"/>
      <c r="DB114" s="143"/>
      <c r="DC114" s="143"/>
      <c r="DD114" s="143"/>
      <c r="DE114" s="143"/>
      <c r="DF114" s="143"/>
      <c r="DG114" s="143"/>
      <c r="DH114" s="143"/>
      <c r="DI114" s="143"/>
      <c r="DJ114" s="143"/>
      <c r="DK114" s="143"/>
      <c r="DL114" s="143"/>
      <c r="DM114" s="143"/>
      <c r="DN114" s="143"/>
      <c r="DO114" s="143"/>
      <c r="DP114" s="143"/>
      <c r="DQ114" s="143"/>
      <c r="DR114" s="143"/>
      <c r="DS114" s="143"/>
      <c r="DT114" s="143"/>
      <c r="DU114" s="143"/>
      <c r="DV114" s="143"/>
      <c r="DW114" s="143"/>
      <c r="DX114" s="143"/>
      <c r="DY114" s="143"/>
      <c r="DZ114" s="143"/>
      <c r="EA114" s="143"/>
      <c r="EB114" s="143"/>
      <c r="EC114" s="143"/>
      <c r="ED114" s="143"/>
      <c r="EE114" s="143"/>
      <c r="EF114" s="143"/>
      <c r="EG114" s="143"/>
      <c r="EH114" s="143"/>
    </row>
    <row r="115" s="89" customFormat="1" spans="1:138">
      <c r="A115" s="106" t="s">
        <v>54</v>
      </c>
      <c r="B115" s="106" t="s">
        <v>1102</v>
      </c>
      <c r="C115" s="107">
        <v>43310</v>
      </c>
      <c r="D115" s="106">
        <v>1</v>
      </c>
      <c r="E115" s="106">
        <v>2</v>
      </c>
      <c r="F115" s="108">
        <v>11600</v>
      </c>
      <c r="G115" s="109">
        <f t="shared" si="1"/>
        <v>11600</v>
      </c>
      <c r="H115" s="320" t="s">
        <v>1103</v>
      </c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  <c r="Y115" s="143"/>
      <c r="Z115" s="143"/>
      <c r="AA115" s="143"/>
      <c r="AB115" s="143"/>
      <c r="AC115" s="143"/>
      <c r="AD115" s="143"/>
      <c r="AE115" s="143"/>
      <c r="AF115" s="143"/>
      <c r="AG115" s="143"/>
      <c r="AH115" s="143"/>
      <c r="AI115" s="143"/>
      <c r="AJ115" s="143"/>
      <c r="AK115" s="143"/>
      <c r="AL115" s="143"/>
      <c r="AM115" s="143"/>
      <c r="AN115" s="143"/>
      <c r="AO115" s="143"/>
      <c r="AP115" s="143"/>
      <c r="AQ115" s="143"/>
      <c r="AR115" s="143"/>
      <c r="AS115" s="143"/>
      <c r="AT115" s="143"/>
      <c r="AU115" s="143"/>
      <c r="AV115" s="143"/>
      <c r="AW115" s="143"/>
      <c r="AX115" s="143"/>
      <c r="AY115" s="143"/>
      <c r="AZ115" s="143"/>
      <c r="BA115" s="143"/>
      <c r="BB115" s="143"/>
      <c r="BC115" s="143"/>
      <c r="BD115" s="143"/>
      <c r="BE115" s="143"/>
      <c r="BF115" s="143"/>
      <c r="BG115" s="143"/>
      <c r="BH115" s="143"/>
      <c r="BI115" s="143"/>
      <c r="BJ115" s="143"/>
      <c r="BK115" s="143"/>
      <c r="BL115" s="143"/>
      <c r="BM115" s="143"/>
      <c r="BN115" s="143"/>
      <c r="BO115" s="143"/>
      <c r="BP115" s="143"/>
      <c r="BQ115" s="143"/>
      <c r="BR115" s="143"/>
      <c r="BS115" s="143"/>
      <c r="BT115" s="143"/>
      <c r="BU115" s="143"/>
      <c r="BV115" s="143"/>
      <c r="BW115" s="143"/>
      <c r="BX115" s="143"/>
      <c r="BY115" s="143"/>
      <c r="BZ115" s="143"/>
      <c r="CA115" s="143"/>
      <c r="CB115" s="143"/>
      <c r="CC115" s="143"/>
      <c r="CD115" s="143"/>
      <c r="CE115" s="143"/>
      <c r="CF115" s="143"/>
      <c r="CG115" s="143"/>
      <c r="CH115" s="143"/>
      <c r="CI115" s="143"/>
      <c r="CJ115" s="143"/>
      <c r="CK115" s="143"/>
      <c r="CL115" s="143"/>
      <c r="CM115" s="143"/>
      <c r="CN115" s="143"/>
      <c r="CO115" s="143"/>
      <c r="CP115" s="143"/>
      <c r="CQ115" s="143"/>
      <c r="CR115" s="143"/>
      <c r="CS115" s="143"/>
      <c r="CT115" s="143"/>
      <c r="CU115" s="143"/>
      <c r="CV115" s="143"/>
      <c r="CW115" s="143"/>
      <c r="CX115" s="143"/>
      <c r="CY115" s="143"/>
      <c r="CZ115" s="143"/>
      <c r="DA115" s="143"/>
      <c r="DB115" s="143"/>
      <c r="DC115" s="143"/>
      <c r="DD115" s="143"/>
      <c r="DE115" s="143"/>
      <c r="DF115" s="143"/>
      <c r="DG115" s="143"/>
      <c r="DH115" s="143"/>
      <c r="DI115" s="143"/>
      <c r="DJ115" s="143"/>
      <c r="DK115" s="143"/>
      <c r="DL115" s="143"/>
      <c r="DM115" s="143"/>
      <c r="DN115" s="143"/>
      <c r="DO115" s="143"/>
      <c r="DP115" s="143"/>
      <c r="DQ115" s="143"/>
      <c r="DR115" s="143"/>
      <c r="DS115" s="143"/>
      <c r="DT115" s="143"/>
      <c r="DU115" s="143"/>
      <c r="DV115" s="143"/>
      <c r="DW115" s="143"/>
      <c r="DX115" s="143"/>
      <c r="DY115" s="143"/>
      <c r="DZ115" s="143"/>
      <c r="EA115" s="143"/>
      <c r="EB115" s="143"/>
      <c r="EC115" s="143"/>
      <c r="ED115" s="143"/>
      <c r="EE115" s="143"/>
      <c r="EF115" s="143"/>
      <c r="EG115" s="143"/>
      <c r="EH115" s="143"/>
    </row>
    <row r="116" s="89" customFormat="1" spans="1:138">
      <c r="A116" s="106" t="s">
        <v>54</v>
      </c>
      <c r="B116" s="106" t="s">
        <v>1177</v>
      </c>
      <c r="C116" s="107">
        <v>43310</v>
      </c>
      <c r="D116" s="106">
        <v>2</v>
      </c>
      <c r="E116" s="106">
        <v>1</v>
      </c>
      <c r="F116" s="108">
        <v>11600</v>
      </c>
      <c r="G116" s="109">
        <f t="shared" si="1"/>
        <v>11600</v>
      </c>
      <c r="H116" s="135">
        <v>1335271</v>
      </c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  <c r="Y116" s="143"/>
      <c r="Z116" s="143"/>
      <c r="AA116" s="143"/>
      <c r="AB116" s="143"/>
      <c r="AC116" s="143"/>
      <c r="AD116" s="143"/>
      <c r="AE116" s="143"/>
      <c r="AF116" s="143"/>
      <c r="AG116" s="143"/>
      <c r="AH116" s="143"/>
      <c r="AI116" s="143"/>
      <c r="AJ116" s="143"/>
      <c r="AK116" s="143"/>
      <c r="AL116" s="143"/>
      <c r="AM116" s="143"/>
      <c r="AN116" s="143"/>
      <c r="AO116" s="143"/>
      <c r="AP116" s="143"/>
      <c r="AQ116" s="143"/>
      <c r="AR116" s="143"/>
      <c r="AS116" s="143"/>
      <c r="AT116" s="143"/>
      <c r="AU116" s="143"/>
      <c r="AV116" s="143"/>
      <c r="AW116" s="143"/>
      <c r="AX116" s="143"/>
      <c r="AY116" s="143"/>
      <c r="AZ116" s="143"/>
      <c r="BA116" s="143"/>
      <c r="BB116" s="143"/>
      <c r="BC116" s="143"/>
      <c r="BD116" s="143"/>
      <c r="BE116" s="143"/>
      <c r="BF116" s="143"/>
      <c r="BG116" s="143"/>
      <c r="BH116" s="143"/>
      <c r="BI116" s="143"/>
      <c r="BJ116" s="143"/>
      <c r="BK116" s="143"/>
      <c r="BL116" s="143"/>
      <c r="BM116" s="143"/>
      <c r="BN116" s="143"/>
      <c r="BO116" s="143"/>
      <c r="BP116" s="143"/>
      <c r="BQ116" s="143"/>
      <c r="BR116" s="143"/>
      <c r="BS116" s="143"/>
      <c r="BT116" s="143"/>
      <c r="BU116" s="143"/>
      <c r="BV116" s="143"/>
      <c r="BW116" s="143"/>
      <c r="BX116" s="143"/>
      <c r="BY116" s="143"/>
      <c r="BZ116" s="143"/>
      <c r="CA116" s="143"/>
      <c r="CB116" s="143"/>
      <c r="CC116" s="143"/>
      <c r="CD116" s="143"/>
      <c r="CE116" s="143"/>
      <c r="CF116" s="143"/>
      <c r="CG116" s="143"/>
      <c r="CH116" s="143"/>
      <c r="CI116" s="143"/>
      <c r="CJ116" s="143"/>
      <c r="CK116" s="143"/>
      <c r="CL116" s="143"/>
      <c r="CM116" s="143"/>
      <c r="CN116" s="143"/>
      <c r="CO116" s="143"/>
      <c r="CP116" s="143"/>
      <c r="CQ116" s="143"/>
      <c r="CR116" s="143"/>
      <c r="CS116" s="143"/>
      <c r="CT116" s="143"/>
      <c r="CU116" s="143"/>
      <c r="CV116" s="143"/>
      <c r="CW116" s="143"/>
      <c r="CX116" s="143"/>
      <c r="CY116" s="143"/>
      <c r="CZ116" s="143"/>
      <c r="DA116" s="143"/>
      <c r="DB116" s="143"/>
      <c r="DC116" s="143"/>
      <c r="DD116" s="143"/>
      <c r="DE116" s="143"/>
      <c r="DF116" s="143"/>
      <c r="DG116" s="143"/>
      <c r="DH116" s="143"/>
      <c r="DI116" s="143"/>
      <c r="DJ116" s="143"/>
      <c r="DK116" s="143"/>
      <c r="DL116" s="143"/>
      <c r="DM116" s="143"/>
      <c r="DN116" s="143"/>
      <c r="DO116" s="143"/>
      <c r="DP116" s="143"/>
      <c r="DQ116" s="143"/>
      <c r="DR116" s="143"/>
      <c r="DS116" s="143"/>
      <c r="DT116" s="143"/>
      <c r="DU116" s="143"/>
      <c r="DV116" s="143"/>
      <c r="DW116" s="143"/>
      <c r="DX116" s="143"/>
      <c r="DY116" s="143"/>
      <c r="DZ116" s="143"/>
      <c r="EA116" s="143"/>
      <c r="EB116" s="143"/>
      <c r="EC116" s="143"/>
      <c r="ED116" s="143"/>
      <c r="EE116" s="143"/>
      <c r="EF116" s="143"/>
      <c r="EG116" s="143"/>
      <c r="EH116" s="143"/>
    </row>
    <row r="117" s="89" customFormat="1" spans="1:138">
      <c r="A117" s="106" t="s">
        <v>54</v>
      </c>
      <c r="B117" s="106" t="s">
        <v>1178</v>
      </c>
      <c r="C117" s="107">
        <v>43310</v>
      </c>
      <c r="D117" s="106">
        <v>3</v>
      </c>
      <c r="E117" s="106">
        <v>1</v>
      </c>
      <c r="F117" s="108">
        <v>23400</v>
      </c>
      <c r="G117" s="109">
        <f t="shared" si="1"/>
        <v>23400</v>
      </c>
      <c r="H117" s="135">
        <v>1340850</v>
      </c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  <c r="Y117" s="143"/>
      <c r="Z117" s="143"/>
      <c r="AA117" s="143"/>
      <c r="AB117" s="143"/>
      <c r="AC117" s="143"/>
      <c r="AD117" s="143"/>
      <c r="AE117" s="143"/>
      <c r="AF117" s="143"/>
      <c r="AG117" s="143"/>
      <c r="AH117" s="143"/>
      <c r="AI117" s="143"/>
      <c r="AJ117" s="143"/>
      <c r="AK117" s="143"/>
      <c r="AL117" s="143"/>
      <c r="AM117" s="143"/>
      <c r="AN117" s="143"/>
      <c r="AO117" s="143"/>
      <c r="AP117" s="143"/>
      <c r="AQ117" s="143"/>
      <c r="AR117" s="143"/>
      <c r="AS117" s="143"/>
      <c r="AT117" s="143"/>
      <c r="AU117" s="143"/>
      <c r="AV117" s="143"/>
      <c r="AW117" s="143"/>
      <c r="AX117" s="143"/>
      <c r="AY117" s="143"/>
      <c r="AZ117" s="143"/>
      <c r="BA117" s="143"/>
      <c r="BB117" s="143"/>
      <c r="BC117" s="143"/>
      <c r="BD117" s="143"/>
      <c r="BE117" s="143"/>
      <c r="BF117" s="143"/>
      <c r="BG117" s="143"/>
      <c r="BH117" s="143"/>
      <c r="BI117" s="143"/>
      <c r="BJ117" s="143"/>
      <c r="BK117" s="143"/>
      <c r="BL117" s="143"/>
      <c r="BM117" s="143"/>
      <c r="BN117" s="143"/>
      <c r="BO117" s="143"/>
      <c r="BP117" s="143"/>
      <c r="BQ117" s="143"/>
      <c r="BR117" s="143"/>
      <c r="BS117" s="143"/>
      <c r="BT117" s="143"/>
      <c r="BU117" s="143"/>
      <c r="BV117" s="143"/>
      <c r="BW117" s="143"/>
      <c r="BX117" s="143"/>
      <c r="BY117" s="143"/>
      <c r="BZ117" s="143"/>
      <c r="CA117" s="143"/>
      <c r="CB117" s="143"/>
      <c r="CC117" s="143"/>
      <c r="CD117" s="143"/>
      <c r="CE117" s="143"/>
      <c r="CF117" s="143"/>
      <c r="CG117" s="143"/>
      <c r="CH117" s="143"/>
      <c r="CI117" s="143"/>
      <c r="CJ117" s="143"/>
      <c r="CK117" s="143"/>
      <c r="CL117" s="143"/>
      <c r="CM117" s="143"/>
      <c r="CN117" s="143"/>
      <c r="CO117" s="143"/>
      <c r="CP117" s="143"/>
      <c r="CQ117" s="143"/>
      <c r="CR117" s="143"/>
      <c r="CS117" s="143"/>
      <c r="CT117" s="143"/>
      <c r="CU117" s="143"/>
      <c r="CV117" s="143"/>
      <c r="CW117" s="143"/>
      <c r="CX117" s="143"/>
      <c r="CY117" s="143"/>
      <c r="CZ117" s="143"/>
      <c r="DA117" s="143"/>
      <c r="DB117" s="143"/>
      <c r="DC117" s="143"/>
      <c r="DD117" s="143"/>
      <c r="DE117" s="143"/>
      <c r="DF117" s="143"/>
      <c r="DG117" s="143"/>
      <c r="DH117" s="143"/>
      <c r="DI117" s="143"/>
      <c r="DJ117" s="143"/>
      <c r="DK117" s="143"/>
      <c r="DL117" s="143"/>
      <c r="DM117" s="143"/>
      <c r="DN117" s="143"/>
      <c r="DO117" s="143"/>
      <c r="DP117" s="143"/>
      <c r="DQ117" s="143"/>
      <c r="DR117" s="143"/>
      <c r="DS117" s="143"/>
      <c r="DT117" s="143"/>
      <c r="DU117" s="143"/>
      <c r="DV117" s="143"/>
      <c r="DW117" s="143"/>
      <c r="DX117" s="143"/>
      <c r="DY117" s="143"/>
      <c r="DZ117" s="143"/>
      <c r="EA117" s="143"/>
      <c r="EB117" s="143"/>
      <c r="EC117" s="143"/>
      <c r="ED117" s="143"/>
      <c r="EE117" s="143"/>
      <c r="EF117" s="143"/>
      <c r="EG117" s="143"/>
      <c r="EH117" s="143"/>
    </row>
    <row r="118" s="89" customFormat="1" spans="1:138">
      <c r="A118" s="106" t="s">
        <v>42</v>
      </c>
      <c r="B118" s="106" t="s">
        <v>1179</v>
      </c>
      <c r="C118" s="107">
        <v>43310</v>
      </c>
      <c r="D118" s="106">
        <v>3</v>
      </c>
      <c r="E118" s="106">
        <v>1</v>
      </c>
      <c r="F118" s="108">
        <v>21600</v>
      </c>
      <c r="G118" s="109">
        <f t="shared" si="1"/>
        <v>21600</v>
      </c>
      <c r="H118" s="135">
        <v>1338523</v>
      </c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  <c r="Y118" s="143"/>
      <c r="Z118" s="143"/>
      <c r="AA118" s="143"/>
      <c r="AB118" s="143"/>
      <c r="AC118" s="143"/>
      <c r="AD118" s="143"/>
      <c r="AE118" s="143"/>
      <c r="AF118" s="143"/>
      <c r="AG118" s="143"/>
      <c r="AH118" s="143"/>
      <c r="AI118" s="143"/>
      <c r="AJ118" s="143"/>
      <c r="AK118" s="143"/>
      <c r="AL118" s="143"/>
      <c r="AM118" s="143"/>
      <c r="AN118" s="143"/>
      <c r="AO118" s="143"/>
      <c r="AP118" s="143"/>
      <c r="AQ118" s="143"/>
      <c r="AR118" s="143"/>
      <c r="AS118" s="143"/>
      <c r="AT118" s="143"/>
      <c r="AU118" s="143"/>
      <c r="AV118" s="143"/>
      <c r="AW118" s="143"/>
      <c r="AX118" s="143"/>
      <c r="AY118" s="143"/>
      <c r="AZ118" s="143"/>
      <c r="BA118" s="143"/>
      <c r="BB118" s="143"/>
      <c r="BC118" s="143"/>
      <c r="BD118" s="143"/>
      <c r="BE118" s="143"/>
      <c r="BF118" s="143"/>
      <c r="BG118" s="143"/>
      <c r="BH118" s="143"/>
      <c r="BI118" s="143"/>
      <c r="BJ118" s="143"/>
      <c r="BK118" s="143"/>
      <c r="BL118" s="143"/>
      <c r="BM118" s="143"/>
      <c r="BN118" s="143"/>
      <c r="BO118" s="143"/>
      <c r="BP118" s="143"/>
      <c r="BQ118" s="143"/>
      <c r="BR118" s="143"/>
      <c r="BS118" s="143"/>
      <c r="BT118" s="143"/>
      <c r="BU118" s="143"/>
      <c r="BV118" s="143"/>
      <c r="BW118" s="143"/>
      <c r="BX118" s="143"/>
      <c r="BY118" s="143"/>
      <c r="BZ118" s="143"/>
      <c r="CA118" s="143"/>
      <c r="CB118" s="143"/>
      <c r="CC118" s="143"/>
      <c r="CD118" s="143"/>
      <c r="CE118" s="143"/>
      <c r="CF118" s="143"/>
      <c r="CG118" s="143"/>
      <c r="CH118" s="143"/>
      <c r="CI118" s="143"/>
      <c r="CJ118" s="143"/>
      <c r="CK118" s="143"/>
      <c r="CL118" s="143"/>
      <c r="CM118" s="143"/>
      <c r="CN118" s="143"/>
      <c r="CO118" s="143"/>
      <c r="CP118" s="143"/>
      <c r="CQ118" s="143"/>
      <c r="CR118" s="143"/>
      <c r="CS118" s="143"/>
      <c r="CT118" s="143"/>
      <c r="CU118" s="143"/>
      <c r="CV118" s="143"/>
      <c r="CW118" s="143"/>
      <c r="CX118" s="143"/>
      <c r="CY118" s="143"/>
      <c r="CZ118" s="143"/>
      <c r="DA118" s="143"/>
      <c r="DB118" s="143"/>
      <c r="DC118" s="143"/>
      <c r="DD118" s="143"/>
      <c r="DE118" s="143"/>
      <c r="DF118" s="143"/>
      <c r="DG118" s="143"/>
      <c r="DH118" s="143"/>
      <c r="DI118" s="143"/>
      <c r="DJ118" s="143"/>
      <c r="DK118" s="143"/>
      <c r="DL118" s="143"/>
      <c r="DM118" s="143"/>
      <c r="DN118" s="143"/>
      <c r="DO118" s="143"/>
      <c r="DP118" s="143"/>
      <c r="DQ118" s="143"/>
      <c r="DR118" s="143"/>
      <c r="DS118" s="143"/>
      <c r="DT118" s="143"/>
      <c r="DU118" s="143"/>
      <c r="DV118" s="143"/>
      <c r="DW118" s="143"/>
      <c r="DX118" s="143"/>
      <c r="DY118" s="143"/>
      <c r="DZ118" s="143"/>
      <c r="EA118" s="143"/>
      <c r="EB118" s="143"/>
      <c r="EC118" s="143"/>
      <c r="ED118" s="143"/>
      <c r="EE118" s="143"/>
      <c r="EF118" s="143"/>
      <c r="EG118" s="143"/>
      <c r="EH118" s="143"/>
    </row>
    <row r="119" s="89" customFormat="1" spans="1:138">
      <c r="A119" s="106" t="s">
        <v>54</v>
      </c>
      <c r="B119" s="106" t="s">
        <v>1180</v>
      </c>
      <c r="C119" s="107">
        <v>43311</v>
      </c>
      <c r="D119" s="106">
        <v>2</v>
      </c>
      <c r="E119" s="106">
        <v>1</v>
      </c>
      <c r="F119" s="108">
        <v>11600</v>
      </c>
      <c r="G119" s="109">
        <f t="shared" si="1"/>
        <v>11600</v>
      </c>
      <c r="H119" s="135">
        <v>1335460</v>
      </c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  <c r="Y119" s="143"/>
      <c r="Z119" s="143"/>
      <c r="AA119" s="143"/>
      <c r="AB119" s="143"/>
      <c r="AC119" s="143"/>
      <c r="AD119" s="143"/>
      <c r="AE119" s="143"/>
      <c r="AF119" s="143"/>
      <c r="AG119" s="143"/>
      <c r="AH119" s="143"/>
      <c r="AI119" s="143"/>
      <c r="AJ119" s="143"/>
      <c r="AK119" s="143"/>
      <c r="AL119" s="143"/>
      <c r="AM119" s="143"/>
      <c r="AN119" s="143"/>
      <c r="AO119" s="143"/>
      <c r="AP119" s="143"/>
      <c r="AQ119" s="143"/>
      <c r="AR119" s="143"/>
      <c r="AS119" s="143"/>
      <c r="AT119" s="143"/>
      <c r="AU119" s="143"/>
      <c r="AV119" s="143"/>
      <c r="AW119" s="143"/>
      <c r="AX119" s="143"/>
      <c r="AY119" s="143"/>
      <c r="AZ119" s="143"/>
      <c r="BA119" s="143"/>
      <c r="BB119" s="143"/>
      <c r="BC119" s="143"/>
      <c r="BD119" s="143"/>
      <c r="BE119" s="143"/>
      <c r="BF119" s="143"/>
      <c r="BG119" s="143"/>
      <c r="BH119" s="143"/>
      <c r="BI119" s="143"/>
      <c r="BJ119" s="143"/>
      <c r="BK119" s="143"/>
      <c r="BL119" s="143"/>
      <c r="BM119" s="143"/>
      <c r="BN119" s="143"/>
      <c r="BO119" s="143"/>
      <c r="BP119" s="143"/>
      <c r="BQ119" s="143"/>
      <c r="BR119" s="143"/>
      <c r="BS119" s="143"/>
      <c r="BT119" s="143"/>
      <c r="BU119" s="143"/>
      <c r="BV119" s="143"/>
      <c r="BW119" s="143"/>
      <c r="BX119" s="143"/>
      <c r="BY119" s="143"/>
      <c r="BZ119" s="143"/>
      <c r="CA119" s="143"/>
      <c r="CB119" s="143"/>
      <c r="CC119" s="143"/>
      <c r="CD119" s="143"/>
      <c r="CE119" s="143"/>
      <c r="CF119" s="143"/>
      <c r="CG119" s="143"/>
      <c r="CH119" s="143"/>
      <c r="CI119" s="143"/>
      <c r="CJ119" s="143"/>
      <c r="CK119" s="143"/>
      <c r="CL119" s="143"/>
      <c r="CM119" s="143"/>
      <c r="CN119" s="143"/>
      <c r="CO119" s="143"/>
      <c r="CP119" s="143"/>
      <c r="CQ119" s="143"/>
      <c r="CR119" s="143"/>
      <c r="CS119" s="143"/>
      <c r="CT119" s="143"/>
      <c r="CU119" s="143"/>
      <c r="CV119" s="143"/>
      <c r="CW119" s="143"/>
      <c r="CX119" s="143"/>
      <c r="CY119" s="143"/>
      <c r="CZ119" s="143"/>
      <c r="DA119" s="143"/>
      <c r="DB119" s="143"/>
      <c r="DC119" s="143"/>
      <c r="DD119" s="143"/>
      <c r="DE119" s="143"/>
      <c r="DF119" s="143"/>
      <c r="DG119" s="143"/>
      <c r="DH119" s="143"/>
      <c r="DI119" s="143"/>
      <c r="DJ119" s="143"/>
      <c r="DK119" s="143"/>
      <c r="DL119" s="143"/>
      <c r="DM119" s="143"/>
      <c r="DN119" s="143"/>
      <c r="DO119" s="143"/>
      <c r="DP119" s="143"/>
      <c r="DQ119" s="143"/>
      <c r="DR119" s="143"/>
      <c r="DS119" s="143"/>
      <c r="DT119" s="143"/>
      <c r="DU119" s="143"/>
      <c r="DV119" s="143"/>
      <c r="DW119" s="143"/>
      <c r="DX119" s="143"/>
      <c r="DY119" s="143"/>
      <c r="DZ119" s="143"/>
      <c r="EA119" s="143"/>
      <c r="EB119" s="143"/>
      <c r="EC119" s="143"/>
      <c r="ED119" s="143"/>
      <c r="EE119" s="143"/>
      <c r="EF119" s="143"/>
      <c r="EG119" s="143"/>
      <c r="EH119" s="143"/>
    </row>
    <row r="120" s="89" customFormat="1" spans="1:138">
      <c r="A120" s="106" t="s">
        <v>54</v>
      </c>
      <c r="B120" s="106" t="s">
        <v>1181</v>
      </c>
      <c r="C120" s="107">
        <v>43311</v>
      </c>
      <c r="D120" s="106">
        <v>3</v>
      </c>
      <c r="E120" s="106">
        <v>1</v>
      </c>
      <c r="F120" s="108">
        <v>17400</v>
      </c>
      <c r="G120" s="109">
        <f t="shared" si="1"/>
        <v>17400</v>
      </c>
      <c r="H120" s="135">
        <v>1331511</v>
      </c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  <c r="S120" s="143"/>
      <c r="T120" s="143"/>
      <c r="U120" s="143"/>
      <c r="V120" s="143"/>
      <c r="W120" s="143"/>
      <c r="X120" s="143"/>
      <c r="Y120" s="143"/>
      <c r="Z120" s="143"/>
      <c r="AA120" s="143"/>
      <c r="AB120" s="143"/>
      <c r="AC120" s="143"/>
      <c r="AD120" s="143"/>
      <c r="AE120" s="143"/>
      <c r="AF120" s="143"/>
      <c r="AG120" s="143"/>
      <c r="AH120" s="143"/>
      <c r="AI120" s="143"/>
      <c r="AJ120" s="143"/>
      <c r="AK120" s="143"/>
      <c r="AL120" s="143"/>
      <c r="AM120" s="143"/>
      <c r="AN120" s="143"/>
      <c r="AO120" s="143"/>
      <c r="AP120" s="143"/>
      <c r="AQ120" s="143"/>
      <c r="AR120" s="143"/>
      <c r="AS120" s="143"/>
      <c r="AT120" s="143"/>
      <c r="AU120" s="143"/>
      <c r="AV120" s="143"/>
      <c r="AW120" s="143"/>
      <c r="AX120" s="143"/>
      <c r="AY120" s="143"/>
      <c r="AZ120" s="143"/>
      <c r="BA120" s="143"/>
      <c r="BB120" s="143"/>
      <c r="BC120" s="143"/>
      <c r="BD120" s="143"/>
      <c r="BE120" s="143"/>
      <c r="BF120" s="143"/>
      <c r="BG120" s="143"/>
      <c r="BH120" s="143"/>
      <c r="BI120" s="143"/>
      <c r="BJ120" s="143"/>
      <c r="BK120" s="143"/>
      <c r="BL120" s="143"/>
      <c r="BM120" s="143"/>
      <c r="BN120" s="143"/>
      <c r="BO120" s="143"/>
      <c r="BP120" s="143"/>
      <c r="BQ120" s="143"/>
      <c r="BR120" s="143"/>
      <c r="BS120" s="143"/>
      <c r="BT120" s="143"/>
      <c r="BU120" s="143"/>
      <c r="BV120" s="143"/>
      <c r="BW120" s="143"/>
      <c r="BX120" s="143"/>
      <c r="BY120" s="143"/>
      <c r="BZ120" s="143"/>
      <c r="CA120" s="143"/>
      <c r="CB120" s="143"/>
      <c r="CC120" s="143"/>
      <c r="CD120" s="143"/>
      <c r="CE120" s="143"/>
      <c r="CF120" s="143"/>
      <c r="CG120" s="143"/>
      <c r="CH120" s="143"/>
      <c r="CI120" s="143"/>
      <c r="CJ120" s="143"/>
      <c r="CK120" s="143"/>
      <c r="CL120" s="143"/>
      <c r="CM120" s="143"/>
      <c r="CN120" s="143"/>
      <c r="CO120" s="143"/>
      <c r="CP120" s="143"/>
      <c r="CQ120" s="143"/>
      <c r="CR120" s="143"/>
      <c r="CS120" s="143"/>
      <c r="CT120" s="143"/>
      <c r="CU120" s="143"/>
      <c r="CV120" s="143"/>
      <c r="CW120" s="143"/>
      <c r="CX120" s="143"/>
      <c r="CY120" s="143"/>
      <c r="CZ120" s="143"/>
      <c r="DA120" s="143"/>
      <c r="DB120" s="143"/>
      <c r="DC120" s="143"/>
      <c r="DD120" s="143"/>
      <c r="DE120" s="143"/>
      <c r="DF120" s="143"/>
      <c r="DG120" s="143"/>
      <c r="DH120" s="143"/>
      <c r="DI120" s="143"/>
      <c r="DJ120" s="143"/>
      <c r="DK120" s="143"/>
      <c r="DL120" s="143"/>
      <c r="DM120" s="143"/>
      <c r="DN120" s="143"/>
      <c r="DO120" s="143"/>
      <c r="DP120" s="143"/>
      <c r="DQ120" s="143"/>
      <c r="DR120" s="143"/>
      <c r="DS120" s="143"/>
      <c r="DT120" s="143"/>
      <c r="DU120" s="143"/>
      <c r="DV120" s="143"/>
      <c r="DW120" s="143"/>
      <c r="DX120" s="143"/>
      <c r="DY120" s="143"/>
      <c r="DZ120" s="143"/>
      <c r="EA120" s="143"/>
      <c r="EB120" s="143"/>
      <c r="EC120" s="143"/>
      <c r="ED120" s="143"/>
      <c r="EE120" s="143"/>
      <c r="EF120" s="143"/>
      <c r="EG120" s="143"/>
      <c r="EH120" s="143"/>
    </row>
    <row r="121" s="89" customFormat="1" spans="1:138">
      <c r="A121" s="106" t="s">
        <v>54</v>
      </c>
      <c r="B121" s="106" t="s">
        <v>1182</v>
      </c>
      <c r="C121" s="107">
        <v>43312</v>
      </c>
      <c r="D121" s="106">
        <v>1</v>
      </c>
      <c r="E121" s="106">
        <v>1</v>
      </c>
      <c r="F121" s="108">
        <v>5800</v>
      </c>
      <c r="G121" s="109">
        <f t="shared" si="1"/>
        <v>5800</v>
      </c>
      <c r="H121" s="135">
        <v>1330263</v>
      </c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  <c r="AU121" s="143"/>
      <c r="AV121" s="143"/>
      <c r="AW121" s="143"/>
      <c r="AX121" s="143"/>
      <c r="AY121" s="143"/>
      <c r="AZ121" s="143"/>
      <c r="BA121" s="143"/>
      <c r="BB121" s="143"/>
      <c r="BC121" s="143"/>
      <c r="BD121" s="143"/>
      <c r="BE121" s="143"/>
      <c r="BF121" s="143"/>
      <c r="BG121" s="143"/>
      <c r="BH121" s="143"/>
      <c r="BI121" s="143"/>
      <c r="BJ121" s="143"/>
      <c r="BK121" s="143"/>
      <c r="BL121" s="143"/>
      <c r="BM121" s="143"/>
      <c r="BN121" s="143"/>
      <c r="BO121" s="143"/>
      <c r="BP121" s="143"/>
      <c r="BQ121" s="143"/>
      <c r="BR121" s="143"/>
      <c r="BS121" s="143"/>
      <c r="BT121" s="143"/>
      <c r="BU121" s="143"/>
      <c r="BV121" s="143"/>
      <c r="BW121" s="143"/>
      <c r="BX121" s="143"/>
      <c r="BY121" s="143"/>
      <c r="BZ121" s="143"/>
      <c r="CA121" s="143"/>
      <c r="CB121" s="143"/>
      <c r="CC121" s="143"/>
      <c r="CD121" s="143"/>
      <c r="CE121" s="143"/>
      <c r="CF121" s="143"/>
      <c r="CG121" s="143"/>
      <c r="CH121" s="143"/>
      <c r="CI121" s="143"/>
      <c r="CJ121" s="143"/>
      <c r="CK121" s="143"/>
      <c r="CL121" s="143"/>
      <c r="CM121" s="143"/>
      <c r="CN121" s="143"/>
      <c r="CO121" s="143"/>
      <c r="CP121" s="143"/>
      <c r="CQ121" s="143"/>
      <c r="CR121" s="143"/>
      <c r="CS121" s="143"/>
      <c r="CT121" s="143"/>
      <c r="CU121" s="143"/>
      <c r="CV121" s="143"/>
      <c r="CW121" s="143"/>
      <c r="CX121" s="143"/>
      <c r="CY121" s="143"/>
      <c r="CZ121" s="143"/>
      <c r="DA121" s="143"/>
      <c r="DB121" s="143"/>
      <c r="DC121" s="143"/>
      <c r="DD121" s="143"/>
      <c r="DE121" s="143"/>
      <c r="DF121" s="143"/>
      <c r="DG121" s="143"/>
      <c r="DH121" s="143"/>
      <c r="DI121" s="143"/>
      <c r="DJ121" s="143"/>
      <c r="DK121" s="143"/>
      <c r="DL121" s="143"/>
      <c r="DM121" s="143"/>
      <c r="DN121" s="143"/>
      <c r="DO121" s="143"/>
      <c r="DP121" s="143"/>
      <c r="DQ121" s="143"/>
      <c r="DR121" s="143"/>
      <c r="DS121" s="143"/>
      <c r="DT121" s="143"/>
      <c r="DU121" s="143"/>
      <c r="DV121" s="143"/>
      <c r="DW121" s="143"/>
      <c r="DX121" s="143"/>
      <c r="DY121" s="143"/>
      <c r="DZ121" s="143"/>
      <c r="EA121" s="143"/>
      <c r="EB121" s="143"/>
      <c r="EC121" s="143"/>
      <c r="ED121" s="143"/>
      <c r="EE121" s="143"/>
      <c r="EF121" s="143"/>
      <c r="EG121" s="143"/>
      <c r="EH121" s="143"/>
    </row>
    <row r="122" s="89" customFormat="1" spans="1:138">
      <c r="A122" s="106" t="s">
        <v>54</v>
      </c>
      <c r="B122" s="106" t="s">
        <v>1046</v>
      </c>
      <c r="C122" s="107">
        <v>43312</v>
      </c>
      <c r="D122" s="106">
        <v>4</v>
      </c>
      <c r="E122" s="106">
        <v>1</v>
      </c>
      <c r="F122" s="108">
        <f>37200-14000</f>
        <v>23200</v>
      </c>
      <c r="G122" s="109">
        <f t="shared" si="1"/>
        <v>23200</v>
      </c>
      <c r="H122" s="135">
        <v>1334629</v>
      </c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  <c r="AU122" s="143"/>
      <c r="AV122" s="143"/>
      <c r="AW122" s="143"/>
      <c r="AX122" s="143"/>
      <c r="AY122" s="143"/>
      <c r="AZ122" s="143"/>
      <c r="BA122" s="143"/>
      <c r="BB122" s="143"/>
      <c r="BC122" s="143"/>
      <c r="BD122" s="143"/>
      <c r="BE122" s="143"/>
      <c r="BF122" s="143"/>
      <c r="BG122" s="143"/>
      <c r="BH122" s="143"/>
      <c r="BI122" s="143"/>
      <c r="BJ122" s="143"/>
      <c r="BK122" s="143"/>
      <c r="BL122" s="143"/>
      <c r="BM122" s="143"/>
      <c r="BN122" s="143"/>
      <c r="BO122" s="143"/>
      <c r="BP122" s="143"/>
      <c r="BQ122" s="143"/>
      <c r="BR122" s="143"/>
      <c r="BS122" s="143"/>
      <c r="BT122" s="143"/>
      <c r="BU122" s="143"/>
      <c r="BV122" s="143"/>
      <c r="BW122" s="143"/>
      <c r="BX122" s="143"/>
      <c r="BY122" s="143"/>
      <c r="BZ122" s="143"/>
      <c r="CA122" s="143"/>
      <c r="CB122" s="143"/>
      <c r="CC122" s="143"/>
      <c r="CD122" s="143"/>
      <c r="CE122" s="143"/>
      <c r="CF122" s="143"/>
      <c r="CG122" s="143"/>
      <c r="CH122" s="143"/>
      <c r="CI122" s="143"/>
      <c r="CJ122" s="143"/>
      <c r="CK122" s="143"/>
      <c r="CL122" s="143"/>
      <c r="CM122" s="143"/>
      <c r="CN122" s="143"/>
      <c r="CO122" s="143"/>
      <c r="CP122" s="143"/>
      <c r="CQ122" s="143"/>
      <c r="CR122" s="143"/>
      <c r="CS122" s="143"/>
      <c r="CT122" s="143"/>
      <c r="CU122" s="143"/>
      <c r="CV122" s="143"/>
      <c r="CW122" s="143"/>
      <c r="CX122" s="143"/>
      <c r="CY122" s="143"/>
      <c r="CZ122" s="143"/>
      <c r="DA122" s="143"/>
      <c r="DB122" s="143"/>
      <c r="DC122" s="143"/>
      <c r="DD122" s="143"/>
      <c r="DE122" s="143"/>
      <c r="DF122" s="143"/>
      <c r="DG122" s="143"/>
      <c r="DH122" s="143"/>
      <c r="DI122" s="143"/>
      <c r="DJ122" s="143"/>
      <c r="DK122" s="143"/>
      <c r="DL122" s="143"/>
      <c r="DM122" s="143"/>
      <c r="DN122" s="143"/>
      <c r="DO122" s="143"/>
      <c r="DP122" s="143"/>
      <c r="DQ122" s="143"/>
      <c r="DR122" s="143"/>
      <c r="DS122" s="143"/>
      <c r="DT122" s="143"/>
      <c r="DU122" s="143"/>
      <c r="DV122" s="143"/>
      <c r="DW122" s="143"/>
      <c r="DX122" s="143"/>
      <c r="DY122" s="143"/>
      <c r="DZ122" s="143"/>
      <c r="EA122" s="143"/>
      <c r="EB122" s="143"/>
      <c r="EC122" s="143"/>
      <c r="ED122" s="143"/>
      <c r="EE122" s="143"/>
      <c r="EF122" s="143"/>
      <c r="EG122" s="143"/>
      <c r="EH122" s="143"/>
    </row>
    <row r="123" s="89" customFormat="1" spans="1:138">
      <c r="A123" s="106" t="s">
        <v>42</v>
      </c>
      <c r="B123" s="106" t="s">
        <v>1183</v>
      </c>
      <c r="C123" s="107">
        <v>43313</v>
      </c>
      <c r="D123" s="106">
        <v>1</v>
      </c>
      <c r="E123" s="106">
        <v>1</v>
      </c>
      <c r="F123" s="108">
        <v>7200</v>
      </c>
      <c r="G123" s="109">
        <f t="shared" si="1"/>
        <v>7200</v>
      </c>
      <c r="H123" s="135">
        <v>1334758</v>
      </c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  <c r="AU123" s="143"/>
      <c r="AV123" s="143"/>
      <c r="AW123" s="143"/>
      <c r="AX123" s="143"/>
      <c r="AY123" s="143"/>
      <c r="AZ123" s="143"/>
      <c r="BA123" s="143"/>
      <c r="BB123" s="143"/>
      <c r="BC123" s="143"/>
      <c r="BD123" s="143"/>
      <c r="BE123" s="143"/>
      <c r="BF123" s="143"/>
      <c r="BG123" s="143"/>
      <c r="BH123" s="143"/>
      <c r="BI123" s="143"/>
      <c r="BJ123" s="143"/>
      <c r="BK123" s="143"/>
      <c r="BL123" s="143"/>
      <c r="BM123" s="143"/>
      <c r="BN123" s="143"/>
      <c r="BO123" s="143"/>
      <c r="BP123" s="143"/>
      <c r="BQ123" s="143"/>
      <c r="BR123" s="143"/>
      <c r="BS123" s="143"/>
      <c r="BT123" s="143"/>
      <c r="BU123" s="143"/>
      <c r="BV123" s="143"/>
      <c r="BW123" s="143"/>
      <c r="BX123" s="143"/>
      <c r="BY123" s="143"/>
      <c r="BZ123" s="143"/>
      <c r="CA123" s="143"/>
      <c r="CB123" s="143"/>
      <c r="CC123" s="143"/>
      <c r="CD123" s="143"/>
      <c r="CE123" s="143"/>
      <c r="CF123" s="143"/>
      <c r="CG123" s="143"/>
      <c r="CH123" s="143"/>
      <c r="CI123" s="143"/>
      <c r="CJ123" s="143"/>
      <c r="CK123" s="143"/>
      <c r="CL123" s="143"/>
      <c r="CM123" s="143"/>
      <c r="CN123" s="143"/>
      <c r="CO123" s="143"/>
      <c r="CP123" s="143"/>
      <c r="CQ123" s="143"/>
      <c r="CR123" s="143"/>
      <c r="CS123" s="143"/>
      <c r="CT123" s="143"/>
      <c r="CU123" s="143"/>
      <c r="CV123" s="143"/>
      <c r="CW123" s="143"/>
      <c r="CX123" s="143"/>
      <c r="CY123" s="143"/>
      <c r="CZ123" s="143"/>
      <c r="DA123" s="143"/>
      <c r="DB123" s="143"/>
      <c r="DC123" s="143"/>
      <c r="DD123" s="143"/>
      <c r="DE123" s="143"/>
      <c r="DF123" s="143"/>
      <c r="DG123" s="143"/>
      <c r="DH123" s="143"/>
      <c r="DI123" s="143"/>
      <c r="DJ123" s="143"/>
      <c r="DK123" s="143"/>
      <c r="DL123" s="143"/>
      <c r="DM123" s="143"/>
      <c r="DN123" s="143"/>
      <c r="DO123" s="143"/>
      <c r="DP123" s="143"/>
      <c r="DQ123" s="143"/>
      <c r="DR123" s="143"/>
      <c r="DS123" s="143"/>
      <c r="DT123" s="143"/>
      <c r="DU123" s="143"/>
      <c r="DV123" s="143"/>
      <c r="DW123" s="143"/>
      <c r="DX123" s="143"/>
      <c r="DY123" s="143"/>
      <c r="DZ123" s="143"/>
      <c r="EA123" s="143"/>
      <c r="EB123" s="143"/>
      <c r="EC123" s="143"/>
      <c r="ED123" s="143"/>
      <c r="EE123" s="143"/>
      <c r="EF123" s="143"/>
      <c r="EG123" s="143"/>
      <c r="EH123" s="143"/>
    </row>
    <row r="124" s="89" customFormat="1" spans="1:138">
      <c r="A124" s="106" t="s">
        <v>42</v>
      </c>
      <c r="B124" s="106" t="s">
        <v>1102</v>
      </c>
      <c r="C124" s="107">
        <v>43313</v>
      </c>
      <c r="D124" s="106">
        <v>1</v>
      </c>
      <c r="E124" s="106">
        <v>1</v>
      </c>
      <c r="F124" s="108">
        <v>7200</v>
      </c>
      <c r="G124" s="109">
        <f t="shared" si="1"/>
        <v>7200</v>
      </c>
      <c r="H124" s="320" t="s">
        <v>1103</v>
      </c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  <c r="AU124" s="143"/>
      <c r="AV124" s="143"/>
      <c r="AW124" s="143"/>
      <c r="AX124" s="143"/>
      <c r="AY124" s="143"/>
      <c r="AZ124" s="143"/>
      <c r="BA124" s="143"/>
      <c r="BB124" s="143"/>
      <c r="BC124" s="143"/>
      <c r="BD124" s="143"/>
      <c r="BE124" s="143"/>
      <c r="BF124" s="143"/>
      <c r="BG124" s="143"/>
      <c r="BH124" s="143"/>
      <c r="BI124" s="143"/>
      <c r="BJ124" s="143"/>
      <c r="BK124" s="143"/>
      <c r="BL124" s="143"/>
      <c r="BM124" s="143"/>
      <c r="BN124" s="143"/>
      <c r="BO124" s="143"/>
      <c r="BP124" s="143"/>
      <c r="BQ124" s="143"/>
      <c r="BR124" s="143"/>
      <c r="BS124" s="143"/>
      <c r="BT124" s="143"/>
      <c r="BU124" s="143"/>
      <c r="BV124" s="143"/>
      <c r="BW124" s="143"/>
      <c r="BX124" s="143"/>
      <c r="BY124" s="143"/>
      <c r="BZ124" s="143"/>
      <c r="CA124" s="143"/>
      <c r="CB124" s="143"/>
      <c r="CC124" s="143"/>
      <c r="CD124" s="143"/>
      <c r="CE124" s="143"/>
      <c r="CF124" s="143"/>
      <c r="CG124" s="143"/>
      <c r="CH124" s="143"/>
      <c r="CI124" s="143"/>
      <c r="CJ124" s="143"/>
      <c r="CK124" s="143"/>
      <c r="CL124" s="143"/>
      <c r="CM124" s="143"/>
      <c r="CN124" s="143"/>
      <c r="CO124" s="143"/>
      <c r="CP124" s="143"/>
      <c r="CQ124" s="143"/>
      <c r="CR124" s="143"/>
      <c r="CS124" s="143"/>
      <c r="CT124" s="143"/>
      <c r="CU124" s="143"/>
      <c r="CV124" s="143"/>
      <c r="CW124" s="143"/>
      <c r="CX124" s="143"/>
      <c r="CY124" s="143"/>
      <c r="CZ124" s="143"/>
      <c r="DA124" s="143"/>
      <c r="DB124" s="143"/>
      <c r="DC124" s="143"/>
      <c r="DD124" s="143"/>
      <c r="DE124" s="143"/>
      <c r="DF124" s="143"/>
      <c r="DG124" s="143"/>
      <c r="DH124" s="143"/>
      <c r="DI124" s="143"/>
      <c r="DJ124" s="143"/>
      <c r="DK124" s="143"/>
      <c r="DL124" s="143"/>
      <c r="DM124" s="143"/>
      <c r="DN124" s="143"/>
      <c r="DO124" s="143"/>
      <c r="DP124" s="143"/>
      <c r="DQ124" s="143"/>
      <c r="DR124" s="143"/>
      <c r="DS124" s="143"/>
      <c r="DT124" s="143"/>
      <c r="DU124" s="143"/>
      <c r="DV124" s="143"/>
      <c r="DW124" s="143"/>
      <c r="DX124" s="143"/>
      <c r="DY124" s="143"/>
      <c r="DZ124" s="143"/>
      <c r="EA124" s="143"/>
      <c r="EB124" s="143"/>
      <c r="EC124" s="143"/>
      <c r="ED124" s="143"/>
      <c r="EE124" s="143"/>
      <c r="EF124" s="143"/>
      <c r="EG124" s="143"/>
      <c r="EH124" s="143"/>
    </row>
    <row r="125" s="89" customFormat="1" spans="1:138">
      <c r="A125" s="106" t="s">
        <v>42</v>
      </c>
      <c r="B125" s="106" t="s">
        <v>1102</v>
      </c>
      <c r="C125" s="107">
        <v>43313</v>
      </c>
      <c r="D125" s="106">
        <v>1</v>
      </c>
      <c r="E125" s="106">
        <v>1</v>
      </c>
      <c r="F125" s="108">
        <v>7200</v>
      </c>
      <c r="G125" s="109">
        <f t="shared" si="1"/>
        <v>7200</v>
      </c>
      <c r="H125" s="320" t="s">
        <v>1103</v>
      </c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  <c r="AU125" s="143"/>
      <c r="AV125" s="143"/>
      <c r="AW125" s="143"/>
      <c r="AX125" s="143"/>
      <c r="AY125" s="143"/>
      <c r="AZ125" s="143"/>
      <c r="BA125" s="143"/>
      <c r="BB125" s="143"/>
      <c r="BC125" s="143"/>
      <c r="BD125" s="143"/>
      <c r="BE125" s="143"/>
      <c r="BF125" s="143"/>
      <c r="BG125" s="143"/>
      <c r="BH125" s="143"/>
      <c r="BI125" s="143"/>
      <c r="BJ125" s="143"/>
      <c r="BK125" s="143"/>
      <c r="BL125" s="143"/>
      <c r="BM125" s="143"/>
      <c r="BN125" s="143"/>
      <c r="BO125" s="143"/>
      <c r="BP125" s="143"/>
      <c r="BQ125" s="143"/>
      <c r="BR125" s="143"/>
      <c r="BS125" s="143"/>
      <c r="BT125" s="143"/>
      <c r="BU125" s="143"/>
      <c r="BV125" s="143"/>
      <c r="BW125" s="143"/>
      <c r="BX125" s="143"/>
      <c r="BY125" s="143"/>
      <c r="BZ125" s="143"/>
      <c r="CA125" s="143"/>
      <c r="CB125" s="143"/>
      <c r="CC125" s="143"/>
      <c r="CD125" s="143"/>
      <c r="CE125" s="143"/>
      <c r="CF125" s="143"/>
      <c r="CG125" s="143"/>
      <c r="CH125" s="143"/>
      <c r="CI125" s="143"/>
      <c r="CJ125" s="143"/>
      <c r="CK125" s="143"/>
      <c r="CL125" s="143"/>
      <c r="CM125" s="143"/>
      <c r="CN125" s="143"/>
      <c r="CO125" s="143"/>
      <c r="CP125" s="143"/>
      <c r="CQ125" s="143"/>
      <c r="CR125" s="143"/>
      <c r="CS125" s="143"/>
      <c r="CT125" s="143"/>
      <c r="CU125" s="143"/>
      <c r="CV125" s="143"/>
      <c r="CW125" s="143"/>
      <c r="CX125" s="143"/>
      <c r="CY125" s="143"/>
      <c r="CZ125" s="143"/>
      <c r="DA125" s="143"/>
      <c r="DB125" s="143"/>
      <c r="DC125" s="143"/>
      <c r="DD125" s="143"/>
      <c r="DE125" s="143"/>
      <c r="DF125" s="143"/>
      <c r="DG125" s="143"/>
      <c r="DH125" s="143"/>
      <c r="DI125" s="143"/>
      <c r="DJ125" s="143"/>
      <c r="DK125" s="143"/>
      <c r="DL125" s="143"/>
      <c r="DM125" s="143"/>
      <c r="DN125" s="143"/>
      <c r="DO125" s="143"/>
      <c r="DP125" s="143"/>
      <c r="DQ125" s="143"/>
      <c r="DR125" s="143"/>
      <c r="DS125" s="143"/>
      <c r="DT125" s="143"/>
      <c r="DU125" s="143"/>
      <c r="DV125" s="143"/>
      <c r="DW125" s="143"/>
      <c r="DX125" s="143"/>
      <c r="DY125" s="143"/>
      <c r="DZ125" s="143"/>
      <c r="EA125" s="143"/>
      <c r="EB125" s="143"/>
      <c r="EC125" s="143"/>
      <c r="ED125" s="143"/>
      <c r="EE125" s="143"/>
      <c r="EF125" s="143"/>
      <c r="EG125" s="143"/>
      <c r="EH125" s="143"/>
    </row>
    <row r="126" s="89" customFormat="1" spans="1:138">
      <c r="A126" s="106" t="s">
        <v>54</v>
      </c>
      <c r="B126" s="106" t="s">
        <v>1102</v>
      </c>
      <c r="C126" s="107">
        <v>43313</v>
      </c>
      <c r="D126" s="106">
        <v>1</v>
      </c>
      <c r="E126" s="106">
        <v>1</v>
      </c>
      <c r="F126" s="108">
        <v>5800</v>
      </c>
      <c r="G126" s="109">
        <f t="shared" si="1"/>
        <v>5800</v>
      </c>
      <c r="H126" s="320" t="s">
        <v>1103</v>
      </c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  <c r="AU126" s="143"/>
      <c r="AV126" s="143"/>
      <c r="AW126" s="143"/>
      <c r="AX126" s="143"/>
      <c r="AY126" s="143"/>
      <c r="AZ126" s="143"/>
      <c r="BA126" s="143"/>
      <c r="BB126" s="143"/>
      <c r="BC126" s="143"/>
      <c r="BD126" s="143"/>
      <c r="BE126" s="143"/>
      <c r="BF126" s="143"/>
      <c r="BG126" s="143"/>
      <c r="BH126" s="143"/>
      <c r="BI126" s="143"/>
      <c r="BJ126" s="143"/>
      <c r="BK126" s="143"/>
      <c r="BL126" s="143"/>
      <c r="BM126" s="143"/>
      <c r="BN126" s="143"/>
      <c r="BO126" s="143"/>
      <c r="BP126" s="143"/>
      <c r="BQ126" s="143"/>
      <c r="BR126" s="143"/>
      <c r="BS126" s="143"/>
      <c r="BT126" s="143"/>
      <c r="BU126" s="143"/>
      <c r="BV126" s="143"/>
      <c r="BW126" s="143"/>
      <c r="BX126" s="143"/>
      <c r="BY126" s="143"/>
      <c r="BZ126" s="143"/>
      <c r="CA126" s="143"/>
      <c r="CB126" s="143"/>
      <c r="CC126" s="143"/>
      <c r="CD126" s="143"/>
      <c r="CE126" s="143"/>
      <c r="CF126" s="143"/>
      <c r="CG126" s="143"/>
      <c r="CH126" s="143"/>
      <c r="CI126" s="143"/>
      <c r="CJ126" s="143"/>
      <c r="CK126" s="143"/>
      <c r="CL126" s="143"/>
      <c r="CM126" s="143"/>
      <c r="CN126" s="143"/>
      <c r="CO126" s="143"/>
      <c r="CP126" s="143"/>
      <c r="CQ126" s="143"/>
      <c r="CR126" s="143"/>
      <c r="CS126" s="143"/>
      <c r="CT126" s="143"/>
      <c r="CU126" s="143"/>
      <c r="CV126" s="143"/>
      <c r="CW126" s="143"/>
      <c r="CX126" s="143"/>
      <c r="CY126" s="143"/>
      <c r="CZ126" s="143"/>
      <c r="DA126" s="143"/>
      <c r="DB126" s="143"/>
      <c r="DC126" s="143"/>
      <c r="DD126" s="143"/>
      <c r="DE126" s="143"/>
      <c r="DF126" s="143"/>
      <c r="DG126" s="143"/>
      <c r="DH126" s="143"/>
      <c r="DI126" s="143"/>
      <c r="DJ126" s="143"/>
      <c r="DK126" s="143"/>
      <c r="DL126" s="143"/>
      <c r="DM126" s="143"/>
      <c r="DN126" s="143"/>
      <c r="DO126" s="143"/>
      <c r="DP126" s="143"/>
      <c r="DQ126" s="143"/>
      <c r="DR126" s="143"/>
      <c r="DS126" s="143"/>
      <c r="DT126" s="143"/>
      <c r="DU126" s="143"/>
      <c r="DV126" s="143"/>
      <c r="DW126" s="143"/>
      <c r="DX126" s="143"/>
      <c r="DY126" s="143"/>
      <c r="DZ126" s="143"/>
      <c r="EA126" s="143"/>
      <c r="EB126" s="143"/>
      <c r="EC126" s="143"/>
      <c r="ED126" s="143"/>
      <c r="EE126" s="143"/>
      <c r="EF126" s="143"/>
      <c r="EG126" s="143"/>
      <c r="EH126" s="143"/>
    </row>
    <row r="127" s="89" customFormat="1" spans="1:138">
      <c r="A127" s="106" t="s">
        <v>54</v>
      </c>
      <c r="B127" s="106" t="s">
        <v>1184</v>
      </c>
      <c r="C127" s="107">
        <v>43314</v>
      </c>
      <c r="D127" s="106">
        <v>1</v>
      </c>
      <c r="E127" s="106">
        <v>1</v>
      </c>
      <c r="F127" s="108">
        <v>5800</v>
      </c>
      <c r="G127" s="109">
        <f t="shared" si="1"/>
        <v>5800</v>
      </c>
      <c r="H127" s="135">
        <v>1344573</v>
      </c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  <c r="AU127" s="143"/>
      <c r="AV127" s="143"/>
      <c r="AW127" s="143"/>
      <c r="AX127" s="143"/>
      <c r="AY127" s="143"/>
      <c r="AZ127" s="143"/>
      <c r="BA127" s="143"/>
      <c r="BB127" s="143"/>
      <c r="BC127" s="143"/>
      <c r="BD127" s="143"/>
      <c r="BE127" s="143"/>
      <c r="BF127" s="143"/>
      <c r="BG127" s="143"/>
      <c r="BH127" s="143"/>
      <c r="BI127" s="143"/>
      <c r="BJ127" s="143"/>
      <c r="BK127" s="143"/>
      <c r="BL127" s="143"/>
      <c r="BM127" s="143"/>
      <c r="BN127" s="143"/>
      <c r="BO127" s="143"/>
      <c r="BP127" s="143"/>
      <c r="BQ127" s="143"/>
      <c r="BR127" s="143"/>
      <c r="BS127" s="143"/>
      <c r="BT127" s="143"/>
      <c r="BU127" s="143"/>
      <c r="BV127" s="143"/>
      <c r="BW127" s="143"/>
      <c r="BX127" s="143"/>
      <c r="BY127" s="143"/>
      <c r="BZ127" s="143"/>
      <c r="CA127" s="143"/>
      <c r="CB127" s="143"/>
      <c r="CC127" s="143"/>
      <c r="CD127" s="143"/>
      <c r="CE127" s="143"/>
      <c r="CF127" s="143"/>
      <c r="CG127" s="143"/>
      <c r="CH127" s="143"/>
      <c r="CI127" s="143"/>
      <c r="CJ127" s="143"/>
      <c r="CK127" s="143"/>
      <c r="CL127" s="143"/>
      <c r="CM127" s="143"/>
      <c r="CN127" s="143"/>
      <c r="CO127" s="143"/>
      <c r="CP127" s="143"/>
      <c r="CQ127" s="143"/>
      <c r="CR127" s="143"/>
      <c r="CS127" s="143"/>
      <c r="CT127" s="143"/>
      <c r="CU127" s="143"/>
      <c r="CV127" s="143"/>
      <c r="CW127" s="143"/>
      <c r="CX127" s="143"/>
      <c r="CY127" s="143"/>
      <c r="CZ127" s="143"/>
      <c r="DA127" s="143"/>
      <c r="DB127" s="143"/>
      <c r="DC127" s="143"/>
      <c r="DD127" s="143"/>
      <c r="DE127" s="143"/>
      <c r="DF127" s="143"/>
      <c r="DG127" s="143"/>
      <c r="DH127" s="143"/>
      <c r="DI127" s="143"/>
      <c r="DJ127" s="143"/>
      <c r="DK127" s="143"/>
      <c r="DL127" s="143"/>
      <c r="DM127" s="143"/>
      <c r="DN127" s="143"/>
      <c r="DO127" s="143"/>
      <c r="DP127" s="143"/>
      <c r="DQ127" s="143"/>
      <c r="DR127" s="143"/>
      <c r="DS127" s="143"/>
      <c r="DT127" s="143"/>
      <c r="DU127" s="143"/>
      <c r="DV127" s="143"/>
      <c r="DW127" s="143"/>
      <c r="DX127" s="143"/>
      <c r="DY127" s="143"/>
      <c r="DZ127" s="143"/>
      <c r="EA127" s="143"/>
      <c r="EB127" s="143"/>
      <c r="EC127" s="143"/>
      <c r="ED127" s="143"/>
      <c r="EE127" s="143"/>
      <c r="EF127" s="143"/>
      <c r="EG127" s="143"/>
      <c r="EH127" s="143"/>
    </row>
    <row r="128" s="89" customFormat="1" spans="1:138">
      <c r="A128" s="106" t="s">
        <v>54</v>
      </c>
      <c r="B128" s="106" t="s">
        <v>1185</v>
      </c>
      <c r="C128" s="107">
        <v>43314</v>
      </c>
      <c r="D128" s="106">
        <v>2</v>
      </c>
      <c r="E128" s="106">
        <v>1</v>
      </c>
      <c r="F128" s="108">
        <v>11600</v>
      </c>
      <c r="G128" s="109">
        <f t="shared" si="1"/>
        <v>11600</v>
      </c>
      <c r="H128" s="135">
        <v>1341830</v>
      </c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  <c r="AU128" s="143"/>
      <c r="AV128" s="143"/>
      <c r="AW128" s="143"/>
      <c r="AX128" s="143"/>
      <c r="AY128" s="143"/>
      <c r="AZ128" s="143"/>
      <c r="BA128" s="143"/>
      <c r="BB128" s="143"/>
      <c r="BC128" s="143"/>
      <c r="BD128" s="143"/>
      <c r="BE128" s="143"/>
      <c r="BF128" s="143"/>
      <c r="BG128" s="143"/>
      <c r="BH128" s="143"/>
      <c r="BI128" s="143"/>
      <c r="BJ128" s="143"/>
      <c r="BK128" s="143"/>
      <c r="BL128" s="143"/>
      <c r="BM128" s="143"/>
      <c r="BN128" s="143"/>
      <c r="BO128" s="143"/>
      <c r="BP128" s="143"/>
      <c r="BQ128" s="143"/>
      <c r="BR128" s="143"/>
      <c r="BS128" s="143"/>
      <c r="BT128" s="143"/>
      <c r="BU128" s="143"/>
      <c r="BV128" s="143"/>
      <c r="BW128" s="143"/>
      <c r="BX128" s="143"/>
      <c r="BY128" s="143"/>
      <c r="BZ128" s="143"/>
      <c r="CA128" s="143"/>
      <c r="CB128" s="143"/>
      <c r="CC128" s="143"/>
      <c r="CD128" s="143"/>
      <c r="CE128" s="143"/>
      <c r="CF128" s="143"/>
      <c r="CG128" s="143"/>
      <c r="CH128" s="143"/>
      <c r="CI128" s="143"/>
      <c r="CJ128" s="143"/>
      <c r="CK128" s="143"/>
      <c r="CL128" s="143"/>
      <c r="CM128" s="143"/>
      <c r="CN128" s="143"/>
      <c r="CO128" s="143"/>
      <c r="CP128" s="143"/>
      <c r="CQ128" s="143"/>
      <c r="CR128" s="143"/>
      <c r="CS128" s="143"/>
      <c r="CT128" s="143"/>
      <c r="CU128" s="143"/>
      <c r="CV128" s="143"/>
      <c r="CW128" s="143"/>
      <c r="CX128" s="143"/>
      <c r="CY128" s="143"/>
      <c r="CZ128" s="143"/>
      <c r="DA128" s="143"/>
      <c r="DB128" s="143"/>
      <c r="DC128" s="143"/>
      <c r="DD128" s="143"/>
      <c r="DE128" s="143"/>
      <c r="DF128" s="143"/>
      <c r="DG128" s="143"/>
      <c r="DH128" s="143"/>
      <c r="DI128" s="143"/>
      <c r="DJ128" s="143"/>
      <c r="DK128" s="143"/>
      <c r="DL128" s="143"/>
      <c r="DM128" s="143"/>
      <c r="DN128" s="143"/>
      <c r="DO128" s="143"/>
      <c r="DP128" s="143"/>
      <c r="DQ128" s="143"/>
      <c r="DR128" s="143"/>
      <c r="DS128" s="143"/>
      <c r="DT128" s="143"/>
      <c r="DU128" s="143"/>
      <c r="DV128" s="143"/>
      <c r="DW128" s="143"/>
      <c r="DX128" s="143"/>
      <c r="DY128" s="143"/>
      <c r="DZ128" s="143"/>
      <c r="EA128" s="143"/>
      <c r="EB128" s="143"/>
      <c r="EC128" s="143"/>
      <c r="ED128" s="143"/>
      <c r="EE128" s="143"/>
      <c r="EF128" s="143"/>
      <c r="EG128" s="143"/>
      <c r="EH128" s="143"/>
    </row>
    <row r="129" s="89" customFormat="1" spans="1:138">
      <c r="A129" s="106" t="s">
        <v>54</v>
      </c>
      <c r="B129" s="106" t="s">
        <v>1186</v>
      </c>
      <c r="C129" s="107">
        <v>43314</v>
      </c>
      <c r="D129" s="106">
        <v>2</v>
      </c>
      <c r="E129" s="106">
        <v>1</v>
      </c>
      <c r="F129" s="108">
        <v>11600</v>
      </c>
      <c r="G129" s="109">
        <f t="shared" si="1"/>
        <v>11600</v>
      </c>
      <c r="H129" s="135">
        <v>1343706</v>
      </c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  <c r="AU129" s="143"/>
      <c r="AV129" s="143"/>
      <c r="AW129" s="143"/>
      <c r="AX129" s="143"/>
      <c r="AY129" s="143"/>
      <c r="AZ129" s="143"/>
      <c r="BA129" s="143"/>
      <c r="BB129" s="143"/>
      <c r="BC129" s="143"/>
      <c r="BD129" s="143"/>
      <c r="BE129" s="143"/>
      <c r="BF129" s="143"/>
      <c r="BG129" s="143"/>
      <c r="BH129" s="143"/>
      <c r="BI129" s="143"/>
      <c r="BJ129" s="143"/>
      <c r="BK129" s="143"/>
      <c r="BL129" s="143"/>
      <c r="BM129" s="143"/>
      <c r="BN129" s="143"/>
      <c r="BO129" s="143"/>
      <c r="BP129" s="143"/>
      <c r="BQ129" s="143"/>
      <c r="BR129" s="143"/>
      <c r="BS129" s="143"/>
      <c r="BT129" s="143"/>
      <c r="BU129" s="143"/>
      <c r="BV129" s="143"/>
      <c r="BW129" s="143"/>
      <c r="BX129" s="143"/>
      <c r="BY129" s="143"/>
      <c r="BZ129" s="143"/>
      <c r="CA129" s="143"/>
      <c r="CB129" s="143"/>
      <c r="CC129" s="143"/>
      <c r="CD129" s="143"/>
      <c r="CE129" s="143"/>
      <c r="CF129" s="143"/>
      <c r="CG129" s="143"/>
      <c r="CH129" s="143"/>
      <c r="CI129" s="143"/>
      <c r="CJ129" s="143"/>
      <c r="CK129" s="143"/>
      <c r="CL129" s="143"/>
      <c r="CM129" s="143"/>
      <c r="CN129" s="143"/>
      <c r="CO129" s="143"/>
      <c r="CP129" s="143"/>
      <c r="CQ129" s="143"/>
      <c r="CR129" s="143"/>
      <c r="CS129" s="143"/>
      <c r="CT129" s="143"/>
      <c r="CU129" s="143"/>
      <c r="CV129" s="143"/>
      <c r="CW129" s="143"/>
      <c r="CX129" s="143"/>
      <c r="CY129" s="143"/>
      <c r="CZ129" s="143"/>
      <c r="DA129" s="143"/>
      <c r="DB129" s="143"/>
      <c r="DC129" s="143"/>
      <c r="DD129" s="143"/>
      <c r="DE129" s="143"/>
      <c r="DF129" s="143"/>
      <c r="DG129" s="143"/>
      <c r="DH129" s="143"/>
      <c r="DI129" s="143"/>
      <c r="DJ129" s="143"/>
      <c r="DK129" s="143"/>
      <c r="DL129" s="143"/>
      <c r="DM129" s="143"/>
      <c r="DN129" s="143"/>
      <c r="DO129" s="143"/>
      <c r="DP129" s="143"/>
      <c r="DQ129" s="143"/>
      <c r="DR129" s="143"/>
      <c r="DS129" s="143"/>
      <c r="DT129" s="143"/>
      <c r="DU129" s="143"/>
      <c r="DV129" s="143"/>
      <c r="DW129" s="143"/>
      <c r="DX129" s="143"/>
      <c r="DY129" s="143"/>
      <c r="DZ129" s="143"/>
      <c r="EA129" s="143"/>
      <c r="EB129" s="143"/>
      <c r="EC129" s="143"/>
      <c r="ED129" s="143"/>
      <c r="EE129" s="143"/>
      <c r="EF129" s="143"/>
      <c r="EG129" s="143"/>
      <c r="EH129" s="143"/>
    </row>
    <row r="130" s="89" customFormat="1" spans="1:138">
      <c r="A130" s="106" t="s">
        <v>42</v>
      </c>
      <c r="B130" s="106" t="s">
        <v>1187</v>
      </c>
      <c r="C130" s="107">
        <v>43314</v>
      </c>
      <c r="D130" s="106">
        <v>2</v>
      </c>
      <c r="E130" s="106">
        <v>2</v>
      </c>
      <c r="F130" s="108">
        <v>28800</v>
      </c>
      <c r="G130" s="109">
        <f t="shared" si="1"/>
        <v>28800</v>
      </c>
      <c r="H130" s="135">
        <v>1328586</v>
      </c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28"/>
      <c r="BK130" s="28"/>
      <c r="BL130" s="28"/>
      <c r="BM130" s="28"/>
      <c r="BN130" s="28"/>
      <c r="BO130" s="28"/>
      <c r="BP130" s="28"/>
      <c r="BQ130" s="28"/>
      <c r="BR130" s="28"/>
      <c r="BS130" s="28"/>
      <c r="BT130" s="28"/>
      <c r="BU130" s="28"/>
      <c r="BV130" s="28"/>
      <c r="BW130" s="28"/>
      <c r="BX130" s="28"/>
      <c r="BY130" s="28"/>
      <c r="BZ130" s="28"/>
      <c r="CA130" s="28"/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28"/>
      <c r="CP130" s="28"/>
      <c r="CQ130" s="28"/>
      <c r="CR130" s="28"/>
      <c r="CS130" s="28"/>
      <c r="CT130" s="28"/>
      <c r="CU130" s="28"/>
      <c r="CV130" s="28"/>
      <c r="CW130" s="28"/>
      <c r="CX130" s="28"/>
      <c r="CY130" s="28"/>
      <c r="CZ130" s="28"/>
      <c r="DA130" s="28"/>
      <c r="DB130" s="28"/>
      <c r="DC130" s="28"/>
      <c r="DD130" s="28"/>
      <c r="DE130" s="28"/>
      <c r="DF130" s="28"/>
      <c r="DG130" s="28"/>
      <c r="DH130" s="28"/>
      <c r="DI130" s="28"/>
      <c r="DJ130" s="28"/>
      <c r="DK130" s="28"/>
      <c r="DL130" s="28"/>
      <c r="DM130" s="28"/>
      <c r="DN130" s="28"/>
      <c r="DO130" s="28"/>
      <c r="DP130" s="28"/>
      <c r="DQ130" s="28"/>
      <c r="DR130" s="28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</row>
    <row r="131" s="89" customFormat="1" spans="1:138">
      <c r="A131" s="106" t="s">
        <v>42</v>
      </c>
      <c r="B131" s="106" t="s">
        <v>1188</v>
      </c>
      <c r="C131" s="107">
        <v>43314</v>
      </c>
      <c r="D131" s="106">
        <v>2</v>
      </c>
      <c r="E131" s="106">
        <v>1</v>
      </c>
      <c r="F131" s="108">
        <v>14400</v>
      </c>
      <c r="G131" s="109">
        <f t="shared" si="1"/>
        <v>14400</v>
      </c>
      <c r="H131" s="135">
        <v>1328596</v>
      </c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  <c r="BA131" s="28"/>
      <c r="BB131" s="28"/>
      <c r="BC131" s="28"/>
      <c r="BD131" s="28"/>
      <c r="BE131" s="28"/>
      <c r="BF131" s="28"/>
      <c r="BG131" s="28"/>
      <c r="BH131" s="28"/>
      <c r="BI131" s="28"/>
      <c r="BJ131" s="28"/>
      <c r="BK131" s="28"/>
      <c r="BL131" s="28"/>
      <c r="BM131" s="28"/>
      <c r="BN131" s="28"/>
      <c r="BO131" s="28"/>
      <c r="BP131" s="28"/>
      <c r="BQ131" s="28"/>
      <c r="BR131" s="28"/>
      <c r="BS131" s="28"/>
      <c r="BT131" s="28"/>
      <c r="BU131" s="28"/>
      <c r="BV131" s="28"/>
      <c r="BW131" s="28"/>
      <c r="BX131" s="28"/>
      <c r="BY131" s="28"/>
      <c r="BZ131" s="28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28"/>
      <c r="CP131" s="28"/>
      <c r="CQ131" s="28"/>
      <c r="CR131" s="28"/>
      <c r="CS131" s="28"/>
      <c r="CT131" s="28"/>
      <c r="CU131" s="28"/>
      <c r="CV131" s="28"/>
      <c r="CW131" s="28"/>
      <c r="CX131" s="28"/>
      <c r="CY131" s="28"/>
      <c r="CZ131" s="28"/>
      <c r="DA131" s="28"/>
      <c r="DB131" s="28"/>
      <c r="DC131" s="28"/>
      <c r="DD131" s="28"/>
      <c r="DE131" s="28"/>
      <c r="DF131" s="28"/>
      <c r="DG131" s="28"/>
      <c r="DH131" s="28"/>
      <c r="DI131" s="28"/>
      <c r="DJ131" s="28"/>
      <c r="DK131" s="28"/>
      <c r="DL131" s="28"/>
      <c r="DM131" s="28"/>
      <c r="DN131" s="28"/>
      <c r="DO131" s="28"/>
      <c r="DP131" s="28"/>
      <c r="DQ131" s="28"/>
      <c r="DR131" s="28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</row>
    <row r="132" s="89" customFormat="1" spans="1:138">
      <c r="A132" s="106" t="s">
        <v>54</v>
      </c>
      <c r="B132" s="106" t="s">
        <v>1049</v>
      </c>
      <c r="C132" s="107">
        <v>43314</v>
      </c>
      <c r="D132" s="106">
        <v>4</v>
      </c>
      <c r="E132" s="106">
        <v>1</v>
      </c>
      <c r="F132" s="108">
        <f>29200-6000</f>
        <v>23200</v>
      </c>
      <c r="G132" s="109">
        <f t="shared" si="1"/>
        <v>23200</v>
      </c>
      <c r="H132" s="135">
        <v>1312754</v>
      </c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  <c r="AU132" s="143"/>
      <c r="AV132" s="143"/>
      <c r="AW132" s="143"/>
      <c r="AX132" s="143"/>
      <c r="AY132" s="143"/>
      <c r="AZ132" s="143"/>
      <c r="BA132" s="143"/>
      <c r="BB132" s="143"/>
      <c r="BC132" s="143"/>
      <c r="BD132" s="143"/>
      <c r="BE132" s="143"/>
      <c r="BF132" s="143"/>
      <c r="BG132" s="143"/>
      <c r="BH132" s="143"/>
      <c r="BI132" s="143"/>
      <c r="BJ132" s="143"/>
      <c r="BK132" s="143"/>
      <c r="BL132" s="143"/>
      <c r="BM132" s="143"/>
      <c r="BN132" s="143"/>
      <c r="BO132" s="143"/>
      <c r="BP132" s="143"/>
      <c r="BQ132" s="143"/>
      <c r="BR132" s="143"/>
      <c r="BS132" s="143"/>
      <c r="BT132" s="143"/>
      <c r="BU132" s="143"/>
      <c r="BV132" s="143"/>
      <c r="BW132" s="143"/>
      <c r="BX132" s="143"/>
      <c r="BY132" s="143"/>
      <c r="BZ132" s="143"/>
      <c r="CA132" s="143"/>
      <c r="CB132" s="143"/>
      <c r="CC132" s="143"/>
      <c r="CD132" s="143"/>
      <c r="CE132" s="143"/>
      <c r="CF132" s="143"/>
      <c r="CG132" s="143"/>
      <c r="CH132" s="143"/>
      <c r="CI132" s="143"/>
      <c r="CJ132" s="143"/>
      <c r="CK132" s="143"/>
      <c r="CL132" s="143"/>
      <c r="CM132" s="143"/>
      <c r="CN132" s="143"/>
      <c r="CO132" s="143"/>
      <c r="CP132" s="143"/>
      <c r="CQ132" s="143"/>
      <c r="CR132" s="143"/>
      <c r="CS132" s="143"/>
      <c r="CT132" s="143"/>
      <c r="CU132" s="143"/>
      <c r="CV132" s="143"/>
      <c r="CW132" s="143"/>
      <c r="CX132" s="143"/>
      <c r="CY132" s="143"/>
      <c r="CZ132" s="143"/>
      <c r="DA132" s="143"/>
      <c r="DB132" s="143"/>
      <c r="DC132" s="143"/>
      <c r="DD132" s="143"/>
      <c r="DE132" s="143"/>
      <c r="DF132" s="143"/>
      <c r="DG132" s="143"/>
      <c r="DH132" s="143"/>
      <c r="DI132" s="143"/>
      <c r="DJ132" s="143"/>
      <c r="DK132" s="143"/>
      <c r="DL132" s="143"/>
      <c r="DM132" s="143"/>
      <c r="DN132" s="143"/>
      <c r="DO132" s="143"/>
      <c r="DP132" s="143"/>
      <c r="DQ132" s="143"/>
      <c r="DR132" s="143"/>
      <c r="DS132" s="143"/>
      <c r="DT132" s="143"/>
      <c r="DU132" s="143"/>
      <c r="DV132" s="143"/>
      <c r="DW132" s="143"/>
      <c r="DX132" s="143"/>
      <c r="DY132" s="143"/>
      <c r="DZ132" s="143"/>
      <c r="EA132" s="143"/>
      <c r="EB132" s="143"/>
      <c r="EC132" s="143"/>
      <c r="ED132" s="143"/>
      <c r="EE132" s="143"/>
      <c r="EF132" s="143"/>
      <c r="EG132" s="143"/>
      <c r="EH132" s="143"/>
    </row>
    <row r="133" s="89" customFormat="1" spans="1:138">
      <c r="A133" s="106" t="s">
        <v>42</v>
      </c>
      <c r="B133" s="106" t="s">
        <v>1189</v>
      </c>
      <c r="C133" s="107">
        <v>43315</v>
      </c>
      <c r="D133" s="106">
        <v>2</v>
      </c>
      <c r="E133" s="106">
        <v>1</v>
      </c>
      <c r="F133" s="108">
        <v>14400</v>
      </c>
      <c r="G133" s="109">
        <f t="shared" si="1"/>
        <v>14400</v>
      </c>
      <c r="H133" s="135">
        <v>1328493</v>
      </c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  <c r="AU133" s="143"/>
      <c r="AV133" s="143"/>
      <c r="AW133" s="143"/>
      <c r="AX133" s="143"/>
      <c r="AY133" s="143"/>
      <c r="AZ133" s="143"/>
      <c r="BA133" s="143"/>
      <c r="BB133" s="143"/>
      <c r="BC133" s="143"/>
      <c r="BD133" s="143"/>
      <c r="BE133" s="143"/>
      <c r="BF133" s="143"/>
      <c r="BG133" s="143"/>
      <c r="BH133" s="143"/>
      <c r="BI133" s="143"/>
      <c r="BJ133" s="143"/>
      <c r="BK133" s="143"/>
      <c r="BL133" s="143"/>
      <c r="BM133" s="143"/>
      <c r="BN133" s="143"/>
      <c r="BO133" s="143"/>
      <c r="BP133" s="143"/>
      <c r="BQ133" s="143"/>
      <c r="BR133" s="143"/>
      <c r="BS133" s="143"/>
      <c r="BT133" s="143"/>
      <c r="BU133" s="143"/>
      <c r="BV133" s="143"/>
      <c r="BW133" s="143"/>
      <c r="BX133" s="143"/>
      <c r="BY133" s="143"/>
      <c r="BZ133" s="143"/>
      <c r="CA133" s="143"/>
      <c r="CB133" s="143"/>
      <c r="CC133" s="143"/>
      <c r="CD133" s="143"/>
      <c r="CE133" s="143"/>
      <c r="CF133" s="143"/>
      <c r="CG133" s="143"/>
      <c r="CH133" s="143"/>
      <c r="CI133" s="143"/>
      <c r="CJ133" s="143"/>
      <c r="CK133" s="143"/>
      <c r="CL133" s="143"/>
      <c r="CM133" s="143"/>
      <c r="CN133" s="143"/>
      <c r="CO133" s="143"/>
      <c r="CP133" s="143"/>
      <c r="CQ133" s="143"/>
      <c r="CR133" s="143"/>
      <c r="CS133" s="143"/>
      <c r="CT133" s="143"/>
      <c r="CU133" s="143"/>
      <c r="CV133" s="143"/>
      <c r="CW133" s="143"/>
      <c r="CX133" s="143"/>
      <c r="CY133" s="143"/>
      <c r="CZ133" s="143"/>
      <c r="DA133" s="143"/>
      <c r="DB133" s="143"/>
      <c r="DC133" s="143"/>
      <c r="DD133" s="143"/>
      <c r="DE133" s="143"/>
      <c r="DF133" s="143"/>
      <c r="DG133" s="143"/>
      <c r="DH133" s="143"/>
      <c r="DI133" s="143"/>
      <c r="DJ133" s="143"/>
      <c r="DK133" s="143"/>
      <c r="DL133" s="143"/>
      <c r="DM133" s="143"/>
      <c r="DN133" s="143"/>
      <c r="DO133" s="143"/>
      <c r="DP133" s="143"/>
      <c r="DQ133" s="143"/>
      <c r="DR133" s="143"/>
      <c r="DS133" s="143"/>
      <c r="DT133" s="143"/>
      <c r="DU133" s="143"/>
      <c r="DV133" s="143"/>
      <c r="DW133" s="143"/>
      <c r="DX133" s="143"/>
      <c r="DY133" s="143"/>
      <c r="DZ133" s="143"/>
      <c r="EA133" s="143"/>
      <c r="EB133" s="143"/>
      <c r="EC133" s="143"/>
      <c r="ED133" s="143"/>
      <c r="EE133" s="143"/>
      <c r="EF133" s="143"/>
      <c r="EG133" s="143"/>
      <c r="EH133" s="143"/>
    </row>
    <row r="134" s="89" customFormat="1" spans="1:138">
      <c r="A134" s="106" t="s">
        <v>54</v>
      </c>
      <c r="B134" s="106" t="s">
        <v>1190</v>
      </c>
      <c r="C134" s="107">
        <v>43315</v>
      </c>
      <c r="D134" s="106">
        <v>4</v>
      </c>
      <c r="E134" s="106">
        <v>2</v>
      </c>
      <c r="F134" s="108">
        <v>46400</v>
      </c>
      <c r="G134" s="109">
        <f t="shared" si="1"/>
        <v>46400</v>
      </c>
      <c r="H134" s="135">
        <v>1314055</v>
      </c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  <c r="BA134" s="146"/>
      <c r="BB134" s="146"/>
      <c r="BC134" s="146"/>
      <c r="BD134" s="146"/>
      <c r="BE134" s="146"/>
      <c r="BF134" s="146"/>
      <c r="BG134" s="146"/>
      <c r="BH134" s="146"/>
      <c r="BI134" s="146"/>
      <c r="BJ134" s="146"/>
      <c r="BK134" s="146"/>
      <c r="BL134" s="146"/>
      <c r="BM134" s="146"/>
      <c r="BN134" s="146"/>
      <c r="BO134" s="146"/>
      <c r="BP134" s="146"/>
      <c r="BQ134" s="146"/>
      <c r="BR134" s="146"/>
      <c r="BS134" s="146"/>
      <c r="BT134" s="146"/>
      <c r="BU134" s="146"/>
      <c r="BV134" s="146"/>
      <c r="BW134" s="146"/>
      <c r="BX134" s="146"/>
      <c r="BY134" s="146"/>
      <c r="BZ134" s="146"/>
      <c r="CA134" s="146"/>
      <c r="CB134" s="146"/>
      <c r="CC134" s="146"/>
      <c r="CD134" s="146"/>
      <c r="CE134" s="146"/>
      <c r="CF134" s="146"/>
      <c r="CG134" s="146"/>
      <c r="CH134" s="146"/>
      <c r="CI134" s="146"/>
      <c r="CJ134" s="146"/>
      <c r="CK134" s="146"/>
      <c r="CL134" s="146"/>
      <c r="CM134" s="146"/>
      <c r="CN134" s="146"/>
      <c r="CO134" s="146"/>
      <c r="CP134" s="146"/>
      <c r="CQ134" s="146"/>
      <c r="CR134" s="146"/>
      <c r="CS134" s="146"/>
      <c r="CT134" s="146"/>
      <c r="CU134" s="146"/>
      <c r="CV134" s="146"/>
      <c r="CW134" s="146"/>
      <c r="CX134" s="146"/>
      <c r="CY134" s="146"/>
      <c r="CZ134" s="146"/>
      <c r="DA134" s="146"/>
      <c r="DB134" s="146"/>
      <c r="DC134" s="146"/>
      <c r="DD134" s="146"/>
      <c r="DE134" s="146"/>
      <c r="DF134" s="146"/>
      <c r="DG134" s="146"/>
      <c r="DH134" s="146"/>
      <c r="DI134" s="146"/>
      <c r="DJ134" s="146"/>
      <c r="DK134" s="146"/>
      <c r="DL134" s="146"/>
      <c r="DM134" s="146"/>
      <c r="DN134" s="146"/>
      <c r="DO134" s="146"/>
      <c r="DP134" s="146"/>
      <c r="DQ134" s="146"/>
      <c r="DR134" s="146"/>
      <c r="DS134" s="146"/>
      <c r="DT134" s="146"/>
      <c r="DU134" s="146"/>
      <c r="DV134" s="146"/>
      <c r="DW134" s="146"/>
      <c r="DX134" s="146"/>
      <c r="DY134" s="146"/>
      <c r="DZ134" s="146"/>
      <c r="EA134" s="146"/>
      <c r="EB134" s="146"/>
      <c r="EC134" s="146"/>
      <c r="ED134" s="146"/>
      <c r="EE134" s="146"/>
      <c r="EF134" s="146"/>
      <c r="EG134" s="146"/>
      <c r="EH134" s="146"/>
    </row>
    <row r="135" s="89" customFormat="1" spans="1:8">
      <c r="A135" s="106" t="s">
        <v>54</v>
      </c>
      <c r="B135" s="106" t="s">
        <v>1191</v>
      </c>
      <c r="C135" s="107">
        <v>43315</v>
      </c>
      <c r="D135" s="106">
        <v>4</v>
      </c>
      <c r="E135" s="106">
        <v>2</v>
      </c>
      <c r="F135" s="108">
        <v>46400</v>
      </c>
      <c r="G135" s="109">
        <f t="shared" si="1"/>
        <v>46400</v>
      </c>
      <c r="H135" s="135">
        <v>1314070</v>
      </c>
    </row>
    <row r="136" s="89" customFormat="1" spans="1:138">
      <c r="A136" s="106" t="s">
        <v>42</v>
      </c>
      <c r="B136" s="106" t="s">
        <v>1102</v>
      </c>
      <c r="C136" s="107">
        <v>43316</v>
      </c>
      <c r="D136" s="106">
        <v>1</v>
      </c>
      <c r="E136" s="106">
        <v>1</v>
      </c>
      <c r="F136" s="108">
        <v>7200</v>
      </c>
      <c r="G136" s="109">
        <f t="shared" si="1"/>
        <v>7200</v>
      </c>
      <c r="H136" s="320" t="s">
        <v>1103</v>
      </c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8"/>
      <c r="CY136" s="28"/>
      <c r="CZ136" s="28"/>
      <c r="DA136" s="28"/>
      <c r="DB136" s="28"/>
      <c r="DC136" s="28"/>
      <c r="DD136" s="28"/>
      <c r="DE136" s="28"/>
      <c r="DF136" s="28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R136" s="28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</row>
    <row r="137" s="89" customFormat="1" spans="1:8">
      <c r="A137" s="106" t="s">
        <v>42</v>
      </c>
      <c r="B137" s="106" t="s">
        <v>1192</v>
      </c>
      <c r="C137" s="107">
        <v>43316</v>
      </c>
      <c r="D137" s="106">
        <v>4</v>
      </c>
      <c r="E137" s="106">
        <v>1</v>
      </c>
      <c r="F137" s="108">
        <v>28800</v>
      </c>
      <c r="G137" s="109">
        <f t="shared" ref="G137:G200" si="2">+F137</f>
        <v>28800</v>
      </c>
      <c r="H137" s="135">
        <v>1341213</v>
      </c>
    </row>
    <row r="138" s="89" customFormat="1" spans="1:8">
      <c r="A138" s="106" t="s">
        <v>42</v>
      </c>
      <c r="B138" s="106" t="s">
        <v>1193</v>
      </c>
      <c r="C138" s="107">
        <v>43317</v>
      </c>
      <c r="D138" s="106">
        <v>1</v>
      </c>
      <c r="E138" s="106">
        <v>1</v>
      </c>
      <c r="F138" s="108">
        <v>7200</v>
      </c>
      <c r="G138" s="109">
        <f t="shared" si="2"/>
        <v>7200</v>
      </c>
      <c r="H138" s="135">
        <v>1337373</v>
      </c>
    </row>
    <row r="139" s="89" customFormat="1" spans="1:8">
      <c r="A139" s="106" t="s">
        <v>42</v>
      </c>
      <c r="B139" s="106" t="s">
        <v>1194</v>
      </c>
      <c r="C139" s="107">
        <v>43317</v>
      </c>
      <c r="D139" s="106">
        <v>2</v>
      </c>
      <c r="E139" s="106">
        <v>1</v>
      </c>
      <c r="F139" s="108">
        <v>14400</v>
      </c>
      <c r="G139" s="109">
        <f t="shared" si="2"/>
        <v>14400</v>
      </c>
      <c r="H139" s="135">
        <v>1332318</v>
      </c>
    </row>
    <row r="140" s="89" customFormat="1" spans="1:8">
      <c r="A140" s="106" t="s">
        <v>42</v>
      </c>
      <c r="B140" s="106" t="s">
        <v>1195</v>
      </c>
      <c r="C140" s="107">
        <v>43318</v>
      </c>
      <c r="D140" s="106">
        <v>2</v>
      </c>
      <c r="E140" s="106">
        <v>1</v>
      </c>
      <c r="F140" s="108">
        <v>14400</v>
      </c>
      <c r="G140" s="109">
        <f t="shared" si="2"/>
        <v>14400</v>
      </c>
      <c r="H140" s="135">
        <v>1346459</v>
      </c>
    </row>
    <row r="141" s="89" customFormat="1" spans="1:8">
      <c r="A141" s="106" t="s">
        <v>42</v>
      </c>
      <c r="B141" s="106" t="s">
        <v>1196</v>
      </c>
      <c r="C141" s="107">
        <v>43318</v>
      </c>
      <c r="D141" s="106">
        <v>4</v>
      </c>
      <c r="E141" s="106">
        <v>2</v>
      </c>
      <c r="F141" s="108">
        <v>57600</v>
      </c>
      <c r="G141" s="109">
        <f t="shared" si="2"/>
        <v>57600</v>
      </c>
      <c r="H141" s="135">
        <v>1324595</v>
      </c>
    </row>
    <row r="142" s="89" customFormat="1" spans="1:8">
      <c r="A142" s="106" t="s">
        <v>54</v>
      </c>
      <c r="B142" s="106" t="s">
        <v>1197</v>
      </c>
      <c r="C142" s="107">
        <v>43319</v>
      </c>
      <c r="D142" s="106">
        <v>1</v>
      </c>
      <c r="E142" s="106">
        <v>1</v>
      </c>
      <c r="F142" s="108">
        <v>5800</v>
      </c>
      <c r="G142" s="109">
        <f t="shared" si="2"/>
        <v>5800</v>
      </c>
      <c r="H142" s="135">
        <v>1348556</v>
      </c>
    </row>
    <row r="143" s="89" customFormat="1" spans="1:8">
      <c r="A143" s="106" t="s">
        <v>54</v>
      </c>
      <c r="B143" s="106" t="s">
        <v>1198</v>
      </c>
      <c r="C143" s="107">
        <v>43319</v>
      </c>
      <c r="D143" s="106">
        <v>1</v>
      </c>
      <c r="E143" s="106">
        <v>1</v>
      </c>
      <c r="F143" s="108">
        <v>5800</v>
      </c>
      <c r="G143" s="109">
        <f t="shared" si="2"/>
        <v>5800</v>
      </c>
      <c r="H143" s="135">
        <v>1332780</v>
      </c>
    </row>
    <row r="144" s="89" customFormat="1" spans="1:8">
      <c r="A144" s="106" t="s">
        <v>42</v>
      </c>
      <c r="B144" s="106" t="s">
        <v>1199</v>
      </c>
      <c r="C144" s="107">
        <v>43319</v>
      </c>
      <c r="D144" s="106">
        <v>1</v>
      </c>
      <c r="E144" s="106">
        <v>1</v>
      </c>
      <c r="F144" s="108">
        <v>7200</v>
      </c>
      <c r="G144" s="109">
        <f t="shared" si="2"/>
        <v>7200</v>
      </c>
      <c r="H144" s="135">
        <v>1334153</v>
      </c>
    </row>
    <row r="145" s="89" customFormat="1" spans="1:8">
      <c r="A145" s="106" t="s">
        <v>54</v>
      </c>
      <c r="B145" s="106" t="s">
        <v>1102</v>
      </c>
      <c r="C145" s="107">
        <v>43319</v>
      </c>
      <c r="D145" s="106">
        <v>1</v>
      </c>
      <c r="E145" s="106">
        <v>1</v>
      </c>
      <c r="F145" s="108">
        <v>5800</v>
      </c>
      <c r="G145" s="109">
        <f t="shared" si="2"/>
        <v>5800</v>
      </c>
      <c r="H145" s="320" t="s">
        <v>1103</v>
      </c>
    </row>
    <row r="146" s="89" customFormat="1" spans="1:16194">
      <c r="A146" s="106" t="s">
        <v>54</v>
      </c>
      <c r="B146" s="106" t="s">
        <v>1200</v>
      </c>
      <c r="C146" s="107">
        <v>43319</v>
      </c>
      <c r="D146" s="106">
        <v>2</v>
      </c>
      <c r="E146" s="106">
        <v>1</v>
      </c>
      <c r="F146" s="108">
        <v>11600</v>
      </c>
      <c r="G146" s="109">
        <f t="shared" si="2"/>
        <v>11600</v>
      </c>
      <c r="H146" s="135">
        <v>1333723</v>
      </c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  <c r="AU146" s="146"/>
      <c r="AV146" s="146"/>
      <c r="AW146" s="146"/>
      <c r="AX146" s="146"/>
      <c r="AY146" s="146"/>
      <c r="AZ146" s="146"/>
      <c r="BA146" s="146"/>
      <c r="BB146" s="146"/>
      <c r="BC146" s="146"/>
      <c r="BD146" s="146"/>
      <c r="BE146" s="146"/>
      <c r="BF146" s="146"/>
      <c r="BG146" s="146"/>
      <c r="BH146" s="146"/>
      <c r="BI146" s="146"/>
      <c r="BJ146" s="146"/>
      <c r="BK146" s="146"/>
      <c r="BL146" s="146"/>
      <c r="BM146" s="146"/>
      <c r="BN146" s="146"/>
      <c r="BO146" s="146"/>
      <c r="BP146" s="146"/>
      <c r="BQ146" s="146"/>
      <c r="BR146" s="146"/>
      <c r="BS146" s="146"/>
      <c r="BT146" s="146"/>
      <c r="BU146" s="146"/>
      <c r="BV146" s="146"/>
      <c r="BW146" s="146"/>
      <c r="BX146" s="146"/>
      <c r="BY146" s="146"/>
      <c r="BZ146" s="146"/>
      <c r="CA146" s="146"/>
      <c r="CB146" s="146"/>
      <c r="CC146" s="146"/>
      <c r="CD146" s="146"/>
      <c r="CE146" s="146"/>
      <c r="CF146" s="146"/>
      <c r="CG146" s="146"/>
      <c r="CH146" s="146"/>
      <c r="CI146" s="146"/>
      <c r="CJ146" s="146"/>
      <c r="CK146" s="146"/>
      <c r="CL146" s="146"/>
      <c r="CM146" s="146"/>
      <c r="CN146" s="146"/>
      <c r="CO146" s="146"/>
      <c r="CP146" s="146"/>
      <c r="CQ146" s="146"/>
      <c r="CR146" s="146"/>
      <c r="CS146" s="146"/>
      <c r="CT146" s="146"/>
      <c r="CU146" s="146"/>
      <c r="CV146" s="146"/>
      <c r="CW146" s="146"/>
      <c r="CX146" s="146"/>
      <c r="CY146" s="146"/>
      <c r="CZ146" s="146"/>
      <c r="DA146" s="146"/>
      <c r="DB146" s="146"/>
      <c r="DC146" s="146"/>
      <c r="DD146" s="146"/>
      <c r="DE146" s="146"/>
      <c r="DF146" s="146"/>
      <c r="DG146" s="146"/>
      <c r="DH146" s="146"/>
      <c r="DI146" s="146"/>
      <c r="DJ146" s="146"/>
      <c r="DK146" s="146"/>
      <c r="DL146" s="146"/>
      <c r="DM146" s="146"/>
      <c r="DN146" s="146"/>
      <c r="DO146" s="146"/>
      <c r="DP146" s="146"/>
      <c r="DQ146" s="146"/>
      <c r="DR146" s="146"/>
      <c r="DS146" s="146"/>
      <c r="DT146" s="146"/>
      <c r="DU146" s="146"/>
      <c r="DV146" s="146"/>
      <c r="DW146" s="146"/>
      <c r="DX146" s="146"/>
      <c r="DY146" s="146"/>
      <c r="DZ146" s="146"/>
      <c r="EA146" s="146"/>
      <c r="EB146" s="146"/>
      <c r="EC146" s="146"/>
      <c r="ED146" s="146"/>
      <c r="EE146" s="146"/>
      <c r="EF146" s="146"/>
      <c r="EG146" s="146"/>
      <c r="EH146" s="146"/>
      <c r="EI146" s="146"/>
      <c r="EJ146" s="146"/>
      <c r="EK146" s="146"/>
      <c r="EL146" s="146"/>
      <c r="EM146" s="146"/>
      <c r="EN146" s="146"/>
      <c r="EO146" s="146"/>
      <c r="EP146" s="146"/>
      <c r="EQ146" s="146"/>
      <c r="ER146" s="146"/>
      <c r="ES146" s="146"/>
      <c r="ET146" s="146"/>
      <c r="EU146" s="146"/>
      <c r="EV146" s="146"/>
      <c r="EW146" s="146"/>
      <c r="EX146" s="146"/>
      <c r="EY146" s="146"/>
      <c r="EZ146" s="146"/>
      <c r="FA146" s="146"/>
      <c r="FB146" s="146"/>
      <c r="FC146" s="146"/>
      <c r="FD146" s="146"/>
      <c r="FE146" s="146"/>
      <c r="FF146" s="146"/>
      <c r="FG146" s="146"/>
      <c r="FH146" s="146"/>
      <c r="FI146" s="146"/>
      <c r="FJ146" s="146"/>
      <c r="FK146" s="146"/>
      <c r="FL146" s="146"/>
      <c r="FM146" s="146"/>
      <c r="FN146" s="146"/>
      <c r="FO146" s="146"/>
      <c r="FP146" s="146"/>
      <c r="FQ146" s="146"/>
      <c r="FR146" s="146"/>
      <c r="FS146" s="146"/>
      <c r="FT146" s="146"/>
      <c r="FU146" s="146"/>
      <c r="FV146" s="146"/>
      <c r="FW146" s="146"/>
      <c r="FX146" s="146"/>
      <c r="FY146" s="146"/>
      <c r="FZ146" s="146"/>
      <c r="GA146" s="146"/>
      <c r="GB146" s="146"/>
      <c r="GC146" s="146"/>
      <c r="GD146" s="146"/>
      <c r="GE146" s="146"/>
      <c r="GF146" s="146"/>
      <c r="GG146" s="146"/>
      <c r="GH146" s="146"/>
      <c r="GI146" s="146"/>
      <c r="GJ146" s="146"/>
      <c r="GK146" s="146"/>
      <c r="GL146" s="146"/>
      <c r="GM146" s="146"/>
      <c r="GN146" s="146"/>
      <c r="GO146" s="146"/>
      <c r="GP146" s="146"/>
      <c r="GQ146" s="146"/>
      <c r="GR146" s="146"/>
      <c r="GS146" s="146"/>
      <c r="GT146" s="146"/>
      <c r="GU146" s="146"/>
      <c r="GV146" s="146"/>
      <c r="GW146" s="146"/>
      <c r="GX146" s="146"/>
      <c r="GY146" s="146"/>
      <c r="GZ146" s="146"/>
      <c r="HA146" s="146"/>
      <c r="HB146" s="146"/>
      <c r="HC146" s="146"/>
      <c r="HD146" s="146"/>
      <c r="HE146" s="146"/>
      <c r="HF146" s="146"/>
      <c r="HG146" s="146"/>
      <c r="HH146" s="146"/>
      <c r="HI146" s="146"/>
      <c r="HJ146" s="146"/>
      <c r="HK146" s="146"/>
      <c r="HL146" s="146"/>
      <c r="HM146" s="146"/>
      <c r="HN146" s="146"/>
      <c r="HO146" s="146"/>
      <c r="HP146" s="146"/>
      <c r="HQ146" s="146"/>
      <c r="HR146" s="146"/>
      <c r="HS146" s="146"/>
      <c r="HT146" s="146"/>
      <c r="HU146" s="146"/>
      <c r="HV146" s="146"/>
      <c r="HW146" s="146"/>
      <c r="HX146" s="146"/>
      <c r="HY146" s="146"/>
      <c r="HZ146" s="146"/>
      <c r="IA146" s="146"/>
      <c r="IB146" s="146"/>
      <c r="IC146" s="146"/>
      <c r="ID146" s="146"/>
      <c r="IE146" s="146"/>
      <c r="IF146" s="146"/>
      <c r="IG146" s="146"/>
      <c r="IH146" s="146"/>
      <c r="II146" s="146"/>
      <c r="IJ146" s="146"/>
      <c r="IK146" s="146"/>
      <c r="IL146" s="146"/>
      <c r="IM146" s="146"/>
      <c r="IN146" s="146"/>
      <c r="IO146" s="146"/>
      <c r="IP146" s="146"/>
      <c r="IQ146" s="146"/>
      <c r="IR146" s="146"/>
      <c r="IS146" s="146"/>
      <c r="IT146" s="146"/>
      <c r="IU146" s="146"/>
      <c r="IV146" s="146"/>
      <c r="IW146" s="146"/>
      <c r="IX146" s="146"/>
      <c r="IY146" s="146"/>
      <c r="IZ146" s="146"/>
      <c r="JA146" s="146"/>
      <c r="JB146" s="146"/>
      <c r="JC146" s="146"/>
      <c r="JD146" s="146"/>
      <c r="JE146" s="146"/>
      <c r="JF146" s="146"/>
      <c r="JG146" s="146"/>
      <c r="JH146" s="146"/>
      <c r="JI146" s="146"/>
      <c r="JJ146" s="146"/>
      <c r="JK146" s="146"/>
      <c r="JL146" s="146"/>
      <c r="JM146" s="146"/>
      <c r="JN146" s="146"/>
      <c r="JO146" s="146"/>
      <c r="JP146" s="146"/>
      <c r="JQ146" s="146"/>
      <c r="JR146" s="146"/>
      <c r="JS146" s="146"/>
      <c r="JT146" s="146"/>
      <c r="JU146" s="146"/>
      <c r="JV146" s="146"/>
      <c r="JW146" s="146"/>
      <c r="JX146" s="146"/>
      <c r="JY146" s="146"/>
      <c r="JZ146" s="146"/>
      <c r="KA146" s="146"/>
      <c r="KB146" s="146"/>
      <c r="KC146" s="146"/>
      <c r="KD146" s="146"/>
      <c r="KE146" s="146"/>
      <c r="KF146" s="146"/>
      <c r="KG146" s="146"/>
      <c r="KH146" s="146"/>
      <c r="KI146" s="146"/>
      <c r="KJ146" s="146"/>
      <c r="KK146" s="146"/>
      <c r="KL146" s="146"/>
      <c r="KM146" s="146"/>
      <c r="KN146" s="146"/>
      <c r="KO146" s="146"/>
      <c r="KP146" s="146"/>
      <c r="KQ146" s="146"/>
      <c r="KR146" s="146"/>
      <c r="KS146" s="146"/>
      <c r="KT146" s="146"/>
      <c r="KU146" s="146"/>
      <c r="KV146" s="146"/>
      <c r="KW146" s="146"/>
      <c r="KX146" s="146"/>
      <c r="KY146" s="146"/>
      <c r="KZ146" s="146"/>
      <c r="LA146" s="146"/>
      <c r="LB146" s="146"/>
      <c r="LC146" s="146"/>
      <c r="LD146" s="146"/>
      <c r="LE146" s="146"/>
      <c r="LF146" s="146"/>
      <c r="LG146" s="146"/>
      <c r="LH146" s="146"/>
      <c r="LI146" s="146"/>
      <c r="LJ146" s="146"/>
      <c r="LK146" s="146"/>
      <c r="LL146" s="146"/>
      <c r="LM146" s="146"/>
      <c r="LN146" s="146"/>
      <c r="LO146" s="146"/>
      <c r="LP146" s="146"/>
      <c r="LQ146" s="146"/>
      <c r="LR146" s="146"/>
      <c r="LS146" s="146"/>
      <c r="LT146" s="146"/>
      <c r="LU146" s="146"/>
      <c r="LV146" s="146"/>
      <c r="LW146" s="146"/>
      <c r="LX146" s="146"/>
      <c r="LY146" s="146"/>
      <c r="LZ146" s="146"/>
      <c r="MA146" s="146"/>
      <c r="MB146" s="146"/>
      <c r="MC146" s="146"/>
      <c r="MD146" s="146"/>
      <c r="ME146" s="146"/>
      <c r="MF146" s="146"/>
      <c r="MG146" s="146"/>
      <c r="MH146" s="146"/>
      <c r="MI146" s="146"/>
      <c r="MJ146" s="146"/>
      <c r="MK146" s="146"/>
      <c r="ML146" s="146"/>
      <c r="MM146" s="146"/>
      <c r="MN146" s="146"/>
      <c r="MO146" s="146"/>
      <c r="MP146" s="146"/>
      <c r="MQ146" s="146"/>
      <c r="MR146" s="146"/>
      <c r="MS146" s="146"/>
      <c r="MT146" s="146"/>
      <c r="MU146" s="146"/>
      <c r="MV146" s="146"/>
      <c r="MW146" s="146"/>
      <c r="MX146" s="146"/>
      <c r="MY146" s="146"/>
      <c r="MZ146" s="146"/>
      <c r="NA146" s="146"/>
      <c r="NB146" s="146"/>
      <c r="NC146" s="146"/>
      <c r="ND146" s="146"/>
      <c r="NE146" s="146"/>
      <c r="NF146" s="146"/>
      <c r="NG146" s="146"/>
      <c r="NH146" s="146"/>
      <c r="NI146" s="146"/>
      <c r="NJ146" s="146"/>
      <c r="NK146" s="146"/>
      <c r="NL146" s="146"/>
      <c r="NM146" s="146"/>
      <c r="NN146" s="146"/>
      <c r="NO146" s="146"/>
      <c r="NP146" s="146"/>
      <c r="NQ146" s="146"/>
      <c r="NR146" s="146"/>
      <c r="NS146" s="146"/>
      <c r="NT146" s="146"/>
      <c r="NU146" s="146"/>
      <c r="NV146" s="146"/>
      <c r="NW146" s="146"/>
      <c r="NX146" s="146"/>
      <c r="NY146" s="146"/>
      <c r="NZ146" s="146"/>
      <c r="OA146" s="146"/>
      <c r="OB146" s="146"/>
      <c r="OC146" s="146"/>
      <c r="OD146" s="146"/>
      <c r="OE146" s="146"/>
      <c r="OF146" s="146"/>
      <c r="OG146" s="146"/>
      <c r="OH146" s="146"/>
      <c r="OI146" s="146"/>
      <c r="OJ146" s="146"/>
      <c r="OK146" s="146"/>
      <c r="OL146" s="146"/>
      <c r="OM146" s="146"/>
      <c r="ON146" s="146"/>
      <c r="OO146" s="146"/>
      <c r="OP146" s="146"/>
      <c r="OQ146" s="146"/>
      <c r="OR146" s="146"/>
      <c r="OS146" s="146"/>
      <c r="OT146" s="146"/>
      <c r="OU146" s="146"/>
      <c r="OV146" s="146"/>
      <c r="OW146" s="146"/>
      <c r="OX146" s="146"/>
      <c r="OY146" s="146"/>
      <c r="OZ146" s="146"/>
      <c r="PA146" s="146"/>
      <c r="PB146" s="146"/>
      <c r="PC146" s="146"/>
      <c r="PD146" s="146"/>
      <c r="PE146" s="146"/>
      <c r="PF146" s="146"/>
      <c r="PG146" s="146"/>
      <c r="PH146" s="146"/>
      <c r="PI146" s="146"/>
      <c r="PJ146" s="146"/>
      <c r="PK146" s="146"/>
      <c r="PL146" s="146"/>
      <c r="PM146" s="146"/>
      <c r="PN146" s="146"/>
      <c r="PO146" s="146"/>
      <c r="PP146" s="146"/>
      <c r="PQ146" s="146"/>
      <c r="PR146" s="146"/>
      <c r="PS146" s="146"/>
      <c r="PT146" s="146"/>
      <c r="PU146" s="146"/>
      <c r="PV146" s="146"/>
      <c r="PW146" s="146"/>
      <c r="PX146" s="146"/>
      <c r="PY146" s="146"/>
      <c r="PZ146" s="146"/>
      <c r="QA146" s="146"/>
      <c r="QB146" s="146"/>
      <c r="QC146" s="146"/>
      <c r="QD146" s="146"/>
      <c r="QE146" s="146"/>
      <c r="QF146" s="146"/>
      <c r="QG146" s="146"/>
      <c r="QH146" s="146"/>
      <c r="QI146" s="146"/>
      <c r="QJ146" s="146"/>
      <c r="QK146" s="146"/>
      <c r="QL146" s="146"/>
      <c r="QM146" s="146"/>
      <c r="QN146" s="146"/>
      <c r="QO146" s="146"/>
      <c r="QP146" s="146"/>
      <c r="QQ146" s="146"/>
      <c r="QR146" s="146"/>
      <c r="QS146" s="146"/>
      <c r="QT146" s="146"/>
      <c r="QU146" s="146"/>
      <c r="QV146" s="146"/>
      <c r="QW146" s="146"/>
      <c r="QX146" s="146"/>
      <c r="QY146" s="146"/>
      <c r="QZ146" s="146"/>
      <c r="RA146" s="146"/>
      <c r="RB146" s="146"/>
      <c r="RC146" s="146"/>
      <c r="RD146" s="146"/>
      <c r="RE146" s="146"/>
      <c r="RF146" s="146"/>
      <c r="RG146" s="146"/>
      <c r="RH146" s="146"/>
      <c r="RI146" s="146"/>
      <c r="RJ146" s="146"/>
      <c r="RK146" s="146"/>
      <c r="RL146" s="146"/>
      <c r="RM146" s="146"/>
      <c r="RN146" s="146"/>
      <c r="RO146" s="146"/>
      <c r="RP146" s="146"/>
      <c r="RQ146" s="146"/>
      <c r="RR146" s="146"/>
      <c r="RS146" s="146"/>
      <c r="RT146" s="146"/>
      <c r="RU146" s="146"/>
      <c r="RV146" s="146"/>
      <c r="RW146" s="146"/>
      <c r="RX146" s="146"/>
      <c r="RY146" s="146"/>
      <c r="RZ146" s="146"/>
      <c r="SA146" s="146"/>
      <c r="SB146" s="146"/>
      <c r="SC146" s="146"/>
      <c r="SD146" s="146"/>
      <c r="SE146" s="146"/>
      <c r="SF146" s="146"/>
      <c r="SG146" s="146"/>
      <c r="SH146" s="146"/>
      <c r="SI146" s="146"/>
      <c r="SJ146" s="146"/>
      <c r="SK146" s="146"/>
      <c r="SL146" s="146"/>
      <c r="SM146" s="146"/>
      <c r="SN146" s="146"/>
      <c r="SO146" s="146"/>
      <c r="SP146" s="146"/>
      <c r="SQ146" s="146"/>
      <c r="SR146" s="146"/>
      <c r="SS146" s="146"/>
      <c r="ST146" s="146"/>
      <c r="SU146" s="146"/>
      <c r="SV146" s="146"/>
      <c r="SW146" s="146"/>
      <c r="SX146" s="146"/>
      <c r="SY146" s="146"/>
      <c r="SZ146" s="146"/>
      <c r="TA146" s="146"/>
      <c r="TB146" s="146"/>
      <c r="TC146" s="146"/>
      <c r="TD146" s="146"/>
      <c r="TE146" s="146"/>
      <c r="TF146" s="146"/>
      <c r="TG146" s="146"/>
      <c r="TH146" s="146"/>
      <c r="TI146" s="146"/>
      <c r="TJ146" s="146"/>
      <c r="TK146" s="146"/>
      <c r="TL146" s="146"/>
      <c r="TM146" s="146"/>
      <c r="TN146" s="146"/>
      <c r="TO146" s="146"/>
      <c r="TP146" s="146"/>
      <c r="TQ146" s="146"/>
      <c r="TR146" s="146"/>
      <c r="TS146" s="146"/>
      <c r="TT146" s="146"/>
      <c r="TU146" s="146"/>
      <c r="TV146" s="146"/>
      <c r="TW146" s="146"/>
      <c r="TX146" s="146"/>
      <c r="TY146" s="146"/>
      <c r="TZ146" s="146"/>
      <c r="UA146" s="146"/>
      <c r="UB146" s="146"/>
      <c r="UC146" s="146"/>
      <c r="UD146" s="146"/>
      <c r="UE146" s="146"/>
      <c r="UF146" s="146"/>
      <c r="UG146" s="146"/>
      <c r="UH146" s="146"/>
      <c r="UI146" s="146"/>
      <c r="UJ146" s="146"/>
      <c r="UK146" s="146"/>
      <c r="UL146" s="146"/>
      <c r="UM146" s="146"/>
      <c r="UN146" s="146"/>
      <c r="UO146" s="146"/>
      <c r="UP146" s="146"/>
      <c r="UQ146" s="146"/>
      <c r="UR146" s="146"/>
      <c r="US146" s="146"/>
      <c r="UT146" s="146"/>
      <c r="UU146" s="146"/>
      <c r="UV146" s="146"/>
      <c r="UW146" s="146"/>
      <c r="UX146" s="146"/>
      <c r="UY146" s="146"/>
      <c r="UZ146" s="146"/>
      <c r="VA146" s="146"/>
      <c r="VB146" s="146"/>
      <c r="VC146" s="146"/>
      <c r="VD146" s="146"/>
      <c r="VE146" s="146"/>
      <c r="VF146" s="146"/>
      <c r="VG146" s="146"/>
      <c r="VH146" s="146"/>
      <c r="VI146" s="146"/>
      <c r="VJ146" s="146"/>
      <c r="VK146" s="146"/>
      <c r="VL146" s="146"/>
      <c r="VM146" s="146"/>
      <c r="VN146" s="146"/>
      <c r="VO146" s="146"/>
      <c r="VP146" s="146"/>
      <c r="VQ146" s="146"/>
      <c r="VR146" s="146"/>
      <c r="VS146" s="146"/>
      <c r="VT146" s="146"/>
      <c r="VU146" s="146"/>
      <c r="VV146" s="146"/>
      <c r="VW146" s="146"/>
      <c r="VX146" s="146"/>
      <c r="VY146" s="146"/>
      <c r="VZ146" s="146"/>
      <c r="WA146" s="146"/>
      <c r="WB146" s="146"/>
      <c r="WC146" s="146"/>
      <c r="WD146" s="146"/>
      <c r="WE146" s="146"/>
      <c r="WF146" s="146"/>
      <c r="WG146" s="146"/>
      <c r="WH146" s="146"/>
      <c r="WI146" s="146"/>
      <c r="WJ146" s="146"/>
      <c r="WK146" s="146"/>
      <c r="WL146" s="146"/>
      <c r="WM146" s="146"/>
      <c r="WN146" s="146"/>
      <c r="WO146" s="146"/>
      <c r="WP146" s="146"/>
      <c r="WQ146" s="146"/>
      <c r="WR146" s="146"/>
      <c r="WS146" s="146"/>
      <c r="WT146" s="146"/>
      <c r="WU146" s="146"/>
      <c r="WV146" s="146"/>
      <c r="WW146" s="146"/>
      <c r="WX146" s="146"/>
      <c r="WY146" s="146"/>
      <c r="WZ146" s="146"/>
      <c r="XA146" s="146"/>
      <c r="XB146" s="146"/>
      <c r="XC146" s="146"/>
      <c r="XD146" s="146"/>
      <c r="XE146" s="146"/>
      <c r="XF146" s="146"/>
      <c r="XG146" s="146"/>
      <c r="XH146" s="146"/>
      <c r="XI146" s="146"/>
      <c r="XJ146" s="146"/>
      <c r="XK146" s="146"/>
      <c r="XL146" s="146"/>
      <c r="XM146" s="146"/>
      <c r="XN146" s="146"/>
      <c r="XO146" s="146"/>
      <c r="XP146" s="146"/>
      <c r="XQ146" s="146"/>
      <c r="XR146" s="146"/>
      <c r="XS146" s="146"/>
      <c r="XT146" s="146"/>
      <c r="XU146" s="146"/>
      <c r="XV146" s="146"/>
      <c r="XW146" s="146"/>
      <c r="XX146" s="146"/>
      <c r="XY146" s="146"/>
      <c r="XZ146" s="146"/>
      <c r="YA146" s="146"/>
      <c r="YB146" s="146"/>
      <c r="YC146" s="146"/>
      <c r="YD146" s="146"/>
      <c r="YE146" s="146"/>
      <c r="YF146" s="146"/>
      <c r="YG146" s="146"/>
      <c r="YH146" s="146"/>
      <c r="YI146" s="146"/>
      <c r="YJ146" s="146"/>
      <c r="YK146" s="146"/>
      <c r="YL146" s="146"/>
      <c r="YM146" s="146"/>
      <c r="YN146" s="146"/>
      <c r="YO146" s="146"/>
      <c r="YP146" s="146"/>
      <c r="YQ146" s="146"/>
      <c r="YR146" s="146"/>
      <c r="YS146" s="146"/>
      <c r="YT146" s="146"/>
      <c r="YU146" s="146"/>
      <c r="YV146" s="146"/>
      <c r="YW146" s="146"/>
      <c r="YX146" s="146"/>
      <c r="YY146" s="146"/>
      <c r="YZ146" s="146"/>
      <c r="ZA146" s="146"/>
      <c r="ZB146" s="146"/>
      <c r="ZC146" s="146"/>
      <c r="ZD146" s="146"/>
      <c r="ZE146" s="146"/>
      <c r="ZF146" s="146"/>
      <c r="ZG146" s="146"/>
      <c r="ZH146" s="146"/>
      <c r="ZI146" s="146"/>
      <c r="ZJ146" s="146"/>
      <c r="ZK146" s="146"/>
      <c r="ZL146" s="146"/>
      <c r="ZM146" s="146"/>
      <c r="ZN146" s="146"/>
      <c r="ZO146" s="146"/>
      <c r="ZP146" s="146"/>
      <c r="ZQ146" s="146"/>
      <c r="ZR146" s="146"/>
      <c r="ZS146" s="146"/>
      <c r="ZT146" s="146"/>
      <c r="ZU146" s="146"/>
      <c r="ZV146" s="146"/>
      <c r="ZW146" s="146"/>
      <c r="ZX146" s="146"/>
      <c r="ZY146" s="146"/>
      <c r="ZZ146" s="146"/>
      <c r="AAA146" s="146"/>
      <c r="AAB146" s="146"/>
      <c r="AAC146" s="146"/>
      <c r="AAD146" s="146"/>
      <c r="AAE146" s="146"/>
      <c r="AAF146" s="146"/>
      <c r="AAG146" s="146"/>
      <c r="AAH146" s="146"/>
      <c r="AAI146" s="146"/>
      <c r="AAJ146" s="146"/>
      <c r="AAK146" s="146"/>
      <c r="AAL146" s="146"/>
      <c r="AAM146" s="146"/>
      <c r="AAN146" s="146"/>
      <c r="AAO146" s="146"/>
      <c r="AAP146" s="146"/>
      <c r="AAQ146" s="146"/>
      <c r="AAR146" s="146"/>
      <c r="AAS146" s="146"/>
      <c r="AAT146" s="146"/>
      <c r="AAU146" s="146"/>
      <c r="AAV146" s="146"/>
      <c r="AAW146" s="146"/>
      <c r="AAX146" s="146"/>
      <c r="AAY146" s="146"/>
      <c r="AAZ146" s="146"/>
      <c r="ABA146" s="146"/>
      <c r="ABB146" s="146"/>
      <c r="ABC146" s="146"/>
      <c r="ABD146" s="146"/>
      <c r="ABE146" s="146"/>
      <c r="ABF146" s="146"/>
      <c r="ABG146" s="146"/>
      <c r="ABH146" s="146"/>
      <c r="ABI146" s="146"/>
      <c r="ABJ146" s="146"/>
      <c r="ABK146" s="146"/>
      <c r="ABL146" s="146"/>
      <c r="ABM146" s="146"/>
      <c r="ABN146" s="146"/>
      <c r="ABO146" s="146"/>
      <c r="ABP146" s="146"/>
      <c r="ABQ146" s="146"/>
      <c r="ABR146" s="146"/>
      <c r="ABS146" s="146"/>
      <c r="ABT146" s="146"/>
      <c r="ABU146" s="146"/>
      <c r="ABV146" s="146"/>
      <c r="ABW146" s="146"/>
      <c r="ABX146" s="146"/>
      <c r="ABY146" s="146"/>
      <c r="ABZ146" s="146"/>
      <c r="ACA146" s="146"/>
      <c r="ACB146" s="146"/>
      <c r="ACC146" s="146"/>
      <c r="ACD146" s="146"/>
      <c r="ACE146" s="146"/>
      <c r="ACF146" s="146"/>
      <c r="ACG146" s="146"/>
      <c r="ACH146" s="146"/>
      <c r="ACI146" s="146"/>
      <c r="ACJ146" s="146"/>
      <c r="ACK146" s="146"/>
      <c r="ACL146" s="146"/>
      <c r="ACM146" s="146"/>
      <c r="ACN146" s="146"/>
      <c r="ACO146" s="146"/>
      <c r="ACP146" s="146"/>
      <c r="ACQ146" s="146"/>
      <c r="ACR146" s="146"/>
      <c r="ACS146" s="146"/>
      <c r="ACT146" s="146"/>
      <c r="ACU146" s="146"/>
      <c r="ACV146" s="146"/>
      <c r="ACW146" s="146"/>
      <c r="ACX146" s="146"/>
      <c r="ACY146" s="146"/>
      <c r="ACZ146" s="146"/>
      <c r="ADA146" s="146"/>
      <c r="ADB146" s="146"/>
      <c r="ADC146" s="146"/>
      <c r="ADD146" s="146"/>
      <c r="ADE146" s="146"/>
      <c r="ADF146" s="146"/>
      <c r="ADG146" s="146"/>
      <c r="ADH146" s="146"/>
      <c r="ADI146" s="146"/>
      <c r="ADJ146" s="146"/>
      <c r="ADK146" s="146"/>
      <c r="ADL146" s="146"/>
      <c r="ADM146" s="146"/>
      <c r="ADN146" s="146"/>
      <c r="ADO146" s="146"/>
      <c r="ADP146" s="146"/>
      <c r="ADQ146" s="146"/>
      <c r="ADR146" s="146"/>
      <c r="ADS146" s="146"/>
      <c r="ADT146" s="146"/>
      <c r="ADU146" s="146"/>
      <c r="ADV146" s="146"/>
      <c r="ADW146" s="146"/>
      <c r="ADX146" s="146"/>
      <c r="ADY146" s="146"/>
      <c r="ADZ146" s="146"/>
      <c r="AEA146" s="146"/>
      <c r="AEB146" s="146"/>
      <c r="AEC146" s="146"/>
      <c r="AED146" s="146"/>
      <c r="AEE146" s="146"/>
      <c r="AEF146" s="146"/>
      <c r="AEG146" s="146"/>
      <c r="AEH146" s="146"/>
      <c r="AEI146" s="146"/>
      <c r="AEJ146" s="146"/>
      <c r="AEK146" s="146"/>
      <c r="AEL146" s="146"/>
      <c r="AEM146" s="146"/>
      <c r="AEN146" s="146"/>
      <c r="AEO146" s="146"/>
      <c r="AEP146" s="146"/>
      <c r="AEQ146" s="146"/>
      <c r="AER146" s="146"/>
      <c r="AES146" s="146"/>
      <c r="AET146" s="146"/>
      <c r="AEU146" s="146"/>
      <c r="AEV146" s="146"/>
      <c r="AEW146" s="146"/>
      <c r="AEX146" s="146"/>
      <c r="AEY146" s="146"/>
      <c r="AEZ146" s="146"/>
      <c r="AFA146" s="146"/>
      <c r="AFB146" s="146"/>
      <c r="AFC146" s="146"/>
      <c r="AFD146" s="146"/>
      <c r="AFE146" s="146"/>
      <c r="AFF146" s="146"/>
      <c r="AFG146" s="146"/>
      <c r="AFH146" s="146"/>
      <c r="AFI146" s="146"/>
      <c r="AFJ146" s="146"/>
      <c r="AFK146" s="146"/>
      <c r="AFL146" s="146"/>
      <c r="AFM146" s="146"/>
      <c r="AFN146" s="146"/>
      <c r="AFO146" s="146"/>
      <c r="AFP146" s="146"/>
      <c r="AFQ146" s="146"/>
      <c r="AFR146" s="146"/>
      <c r="AFS146" s="146"/>
      <c r="AFT146" s="146"/>
      <c r="AFU146" s="146"/>
      <c r="AFV146" s="146"/>
      <c r="AFW146" s="146"/>
      <c r="AFX146" s="146"/>
      <c r="AFY146" s="146"/>
      <c r="AFZ146" s="146"/>
      <c r="AGA146" s="146"/>
      <c r="AGB146" s="146"/>
      <c r="AGC146" s="146"/>
      <c r="AGD146" s="146"/>
      <c r="AGE146" s="146"/>
      <c r="AGF146" s="146"/>
      <c r="AGG146" s="146"/>
      <c r="AGH146" s="146"/>
      <c r="AGI146" s="146"/>
      <c r="AGJ146" s="146"/>
      <c r="AGK146" s="146"/>
      <c r="AGL146" s="146"/>
      <c r="AGM146" s="146"/>
      <c r="AGN146" s="146"/>
      <c r="AGO146" s="146"/>
      <c r="AGP146" s="146"/>
      <c r="AGQ146" s="146"/>
      <c r="AGR146" s="146"/>
      <c r="AGS146" s="146"/>
      <c r="AGT146" s="146"/>
      <c r="AGU146" s="146"/>
      <c r="AGV146" s="146"/>
      <c r="AGW146" s="146"/>
      <c r="AGX146" s="146"/>
      <c r="AGY146" s="146"/>
      <c r="AGZ146" s="146"/>
      <c r="AHA146" s="146"/>
      <c r="AHB146" s="146"/>
      <c r="AHC146" s="146"/>
      <c r="AHD146" s="146"/>
      <c r="AHE146" s="146"/>
      <c r="AHF146" s="146"/>
      <c r="AHG146" s="146"/>
      <c r="AHH146" s="146"/>
      <c r="AHI146" s="146"/>
      <c r="AHJ146" s="146"/>
      <c r="AHK146" s="146"/>
      <c r="AHL146" s="146"/>
      <c r="AHM146" s="146"/>
      <c r="AHN146" s="146"/>
      <c r="AHO146" s="146"/>
      <c r="AHP146" s="146"/>
      <c r="AHQ146" s="146"/>
      <c r="AHR146" s="146"/>
      <c r="AHS146" s="146"/>
      <c r="AHT146" s="146"/>
      <c r="AHU146" s="146"/>
      <c r="AHV146" s="146"/>
      <c r="AHW146" s="146"/>
      <c r="AHX146" s="146"/>
      <c r="AHY146" s="146"/>
      <c r="AHZ146" s="146"/>
      <c r="AIA146" s="146"/>
      <c r="AIB146" s="146"/>
      <c r="AIC146" s="146"/>
      <c r="AID146" s="146"/>
      <c r="AIE146" s="146"/>
      <c r="AIF146" s="146"/>
      <c r="AIG146" s="146"/>
      <c r="AIH146" s="146"/>
      <c r="AII146" s="146"/>
      <c r="AIJ146" s="146"/>
      <c r="AIK146" s="146"/>
      <c r="AIL146" s="146"/>
      <c r="AIM146" s="146"/>
      <c r="AIN146" s="146"/>
      <c r="AIO146" s="146"/>
      <c r="AIP146" s="146"/>
      <c r="AIQ146" s="146"/>
      <c r="AIR146" s="146"/>
      <c r="AIS146" s="146"/>
      <c r="AIT146" s="146"/>
      <c r="AIU146" s="146"/>
      <c r="AIV146" s="146"/>
      <c r="AIW146" s="146"/>
      <c r="AIX146" s="146"/>
      <c r="AIY146" s="146"/>
      <c r="AIZ146" s="146"/>
      <c r="AJA146" s="146"/>
      <c r="AJB146" s="146"/>
      <c r="AJC146" s="146"/>
      <c r="AJD146" s="146"/>
      <c r="AJE146" s="146"/>
      <c r="AJF146" s="146"/>
      <c r="AJG146" s="146"/>
      <c r="AJH146" s="146"/>
      <c r="AJI146" s="146"/>
      <c r="AJJ146" s="146"/>
      <c r="AJK146" s="146"/>
      <c r="AJL146" s="146"/>
      <c r="AJM146" s="146"/>
      <c r="AJN146" s="146"/>
      <c r="AJO146" s="146"/>
      <c r="AJP146" s="146"/>
      <c r="AJQ146" s="146"/>
      <c r="AJR146" s="146"/>
      <c r="AJS146" s="146"/>
      <c r="AJT146" s="146"/>
      <c r="AJU146" s="146"/>
      <c r="AJV146" s="146"/>
      <c r="AJW146" s="146"/>
      <c r="AJX146" s="146"/>
      <c r="AJY146" s="146"/>
      <c r="AJZ146" s="146"/>
      <c r="AKA146" s="146"/>
      <c r="AKB146" s="146"/>
      <c r="AKC146" s="146"/>
      <c r="AKD146" s="146"/>
      <c r="AKE146" s="146"/>
      <c r="AKF146" s="146"/>
      <c r="AKG146" s="146"/>
      <c r="AKH146" s="146"/>
      <c r="AKI146" s="146"/>
      <c r="AKJ146" s="146"/>
      <c r="AKK146" s="146"/>
      <c r="AKL146" s="146"/>
      <c r="AKM146" s="146"/>
      <c r="AKN146" s="146"/>
      <c r="AKO146" s="146"/>
      <c r="AKP146" s="146"/>
      <c r="AKQ146" s="146"/>
      <c r="AKR146" s="146"/>
      <c r="AKS146" s="146"/>
      <c r="AKT146" s="146"/>
      <c r="AKU146" s="146"/>
      <c r="AKV146" s="146"/>
      <c r="AKW146" s="146"/>
      <c r="AKX146" s="146"/>
      <c r="AKY146" s="146"/>
      <c r="AKZ146" s="146"/>
      <c r="ALA146" s="146"/>
      <c r="ALB146" s="146"/>
      <c r="ALC146" s="146"/>
      <c r="ALD146" s="146"/>
      <c r="ALE146" s="146"/>
      <c r="ALF146" s="146"/>
      <c r="ALG146" s="146"/>
      <c r="ALH146" s="146"/>
      <c r="ALI146" s="146"/>
      <c r="ALJ146" s="146"/>
      <c r="ALK146" s="146"/>
      <c r="ALL146" s="146"/>
      <c r="ALM146" s="146"/>
      <c r="ALN146" s="146"/>
      <c r="ALO146" s="146"/>
      <c r="ALP146" s="146"/>
      <c r="ALQ146" s="146"/>
      <c r="ALR146" s="146"/>
      <c r="ALS146" s="146"/>
      <c r="ALT146" s="146"/>
      <c r="ALU146" s="146"/>
      <c r="ALV146" s="146"/>
      <c r="ALW146" s="146"/>
      <c r="ALX146" s="146"/>
      <c r="ALY146" s="146"/>
      <c r="ALZ146" s="146"/>
      <c r="AMA146" s="146"/>
      <c r="AMB146" s="146"/>
      <c r="AMC146" s="146"/>
      <c r="AMD146" s="146"/>
      <c r="AME146" s="146"/>
      <c r="AMF146" s="146"/>
      <c r="AMG146" s="146"/>
      <c r="AMH146" s="146"/>
      <c r="AMI146" s="146"/>
      <c r="AMJ146" s="146"/>
      <c r="AMK146" s="146"/>
      <c r="AML146" s="146"/>
      <c r="AMM146" s="146"/>
      <c r="AMN146" s="146"/>
      <c r="AMO146" s="146"/>
      <c r="AMP146" s="146"/>
      <c r="AMQ146" s="146"/>
      <c r="AMR146" s="146"/>
      <c r="AMS146" s="146"/>
      <c r="AMT146" s="146"/>
      <c r="AMU146" s="146"/>
      <c r="AMV146" s="146"/>
      <c r="AMW146" s="146"/>
      <c r="AMX146" s="146"/>
      <c r="AMY146" s="146"/>
      <c r="AMZ146" s="146"/>
      <c r="ANA146" s="146"/>
      <c r="ANB146" s="146"/>
      <c r="ANC146" s="146"/>
      <c r="AND146" s="146"/>
      <c r="ANE146" s="146"/>
      <c r="ANF146" s="146"/>
      <c r="ANG146" s="146"/>
      <c r="ANH146" s="146"/>
      <c r="ANI146" s="146"/>
      <c r="ANJ146" s="146"/>
      <c r="ANK146" s="146"/>
      <c r="ANL146" s="146"/>
      <c r="ANM146" s="146"/>
      <c r="ANN146" s="146"/>
      <c r="ANO146" s="146"/>
      <c r="ANP146" s="146"/>
      <c r="ANQ146" s="146"/>
      <c r="ANR146" s="146"/>
      <c r="ANS146" s="146"/>
      <c r="ANT146" s="146"/>
      <c r="ANU146" s="146"/>
      <c r="ANV146" s="146"/>
      <c r="ANW146" s="146"/>
      <c r="ANX146" s="146"/>
      <c r="ANY146" s="146"/>
      <c r="ANZ146" s="146"/>
      <c r="AOA146" s="146"/>
      <c r="AOB146" s="146"/>
      <c r="AOC146" s="146"/>
      <c r="AOD146" s="146"/>
      <c r="AOE146" s="146"/>
      <c r="AOF146" s="146"/>
      <c r="AOG146" s="146"/>
      <c r="AOH146" s="146"/>
      <c r="AOI146" s="146"/>
      <c r="AOJ146" s="146"/>
      <c r="AOK146" s="146"/>
      <c r="AOL146" s="146"/>
      <c r="AOM146" s="146"/>
      <c r="AON146" s="146"/>
      <c r="AOO146" s="146"/>
      <c r="AOP146" s="146"/>
      <c r="AOQ146" s="146"/>
      <c r="AOR146" s="146"/>
      <c r="AOS146" s="146"/>
      <c r="AOT146" s="146"/>
      <c r="AOU146" s="146"/>
      <c r="AOV146" s="146"/>
      <c r="AOW146" s="146"/>
      <c r="AOX146" s="146"/>
      <c r="AOY146" s="146"/>
      <c r="AOZ146" s="146"/>
      <c r="APA146" s="146"/>
      <c r="APB146" s="146"/>
      <c r="APC146" s="146"/>
      <c r="APD146" s="146"/>
      <c r="APE146" s="146"/>
      <c r="APF146" s="146"/>
      <c r="APG146" s="146"/>
      <c r="APH146" s="146"/>
      <c r="API146" s="146"/>
      <c r="APJ146" s="146"/>
      <c r="APK146" s="146"/>
      <c r="APL146" s="146"/>
      <c r="APM146" s="146"/>
      <c r="APN146" s="146"/>
      <c r="APO146" s="146"/>
      <c r="APP146" s="146"/>
      <c r="APQ146" s="146"/>
      <c r="APR146" s="146"/>
      <c r="APS146" s="146"/>
      <c r="APT146" s="146"/>
      <c r="APU146" s="146"/>
      <c r="APV146" s="146"/>
      <c r="APW146" s="146"/>
      <c r="APX146" s="146"/>
      <c r="APY146" s="146"/>
      <c r="APZ146" s="146"/>
      <c r="AQA146" s="146"/>
      <c r="AQB146" s="146"/>
      <c r="AQC146" s="146"/>
      <c r="AQD146" s="146"/>
      <c r="AQE146" s="146"/>
      <c r="AQF146" s="146"/>
      <c r="AQG146" s="146"/>
      <c r="AQH146" s="146"/>
      <c r="AQI146" s="146"/>
      <c r="AQJ146" s="146"/>
      <c r="AQK146" s="146"/>
      <c r="AQL146" s="146"/>
      <c r="AQM146" s="146"/>
      <c r="AQN146" s="146"/>
      <c r="AQO146" s="146"/>
      <c r="AQP146" s="146"/>
      <c r="AQQ146" s="146"/>
      <c r="AQR146" s="146"/>
      <c r="AQS146" s="146"/>
      <c r="AQT146" s="146"/>
      <c r="AQU146" s="146"/>
      <c r="AQV146" s="146"/>
      <c r="AQW146" s="146"/>
      <c r="AQX146" s="146"/>
      <c r="AQY146" s="146"/>
      <c r="AQZ146" s="146"/>
      <c r="ARA146" s="146"/>
      <c r="ARB146" s="146"/>
      <c r="ARC146" s="146"/>
      <c r="ARD146" s="146"/>
      <c r="ARE146" s="146"/>
      <c r="ARF146" s="146"/>
      <c r="ARG146" s="146"/>
      <c r="ARH146" s="146"/>
      <c r="ARI146" s="146"/>
      <c r="ARJ146" s="146"/>
      <c r="ARK146" s="146"/>
      <c r="ARL146" s="146"/>
      <c r="ARM146" s="146"/>
      <c r="ARN146" s="146"/>
      <c r="ARO146" s="146"/>
      <c r="ARP146" s="146"/>
      <c r="ARQ146" s="146"/>
      <c r="ARR146" s="146"/>
      <c r="ARS146" s="146"/>
      <c r="ART146" s="146"/>
      <c r="ARU146" s="146"/>
      <c r="ARV146" s="146"/>
      <c r="ARW146" s="146"/>
      <c r="ARX146" s="146"/>
      <c r="ARY146" s="146"/>
      <c r="ARZ146" s="146"/>
      <c r="ASA146" s="146"/>
      <c r="ASB146" s="146"/>
      <c r="ASC146" s="146"/>
      <c r="ASD146" s="146"/>
      <c r="ASE146" s="146"/>
      <c r="ASF146" s="146"/>
      <c r="ASG146" s="146"/>
      <c r="ASH146" s="146"/>
      <c r="ASI146" s="146"/>
      <c r="ASJ146" s="146"/>
      <c r="ASK146" s="146"/>
      <c r="ASL146" s="146"/>
      <c r="ASM146" s="146"/>
      <c r="ASN146" s="146"/>
      <c r="ASO146" s="146"/>
      <c r="ASP146" s="146"/>
      <c r="ASQ146" s="146"/>
      <c r="ASR146" s="146"/>
      <c r="ASS146" s="146"/>
      <c r="AST146" s="146"/>
      <c r="ASU146" s="146"/>
      <c r="ASV146" s="146"/>
      <c r="ASW146" s="146"/>
      <c r="ASX146" s="146"/>
      <c r="ASY146" s="146"/>
      <c r="ASZ146" s="146"/>
      <c r="ATA146" s="146"/>
      <c r="ATB146" s="146"/>
      <c r="ATC146" s="146"/>
      <c r="ATD146" s="146"/>
      <c r="ATE146" s="146"/>
      <c r="ATF146" s="146"/>
      <c r="ATG146" s="146"/>
      <c r="ATH146" s="146"/>
      <c r="ATI146" s="146"/>
      <c r="ATJ146" s="146"/>
      <c r="ATK146" s="146"/>
      <c r="ATL146" s="146"/>
      <c r="ATM146" s="146"/>
      <c r="ATN146" s="146"/>
      <c r="ATO146" s="146"/>
      <c r="ATP146" s="146"/>
      <c r="ATQ146" s="146"/>
      <c r="ATR146" s="146"/>
      <c r="ATS146" s="146"/>
      <c r="ATT146" s="146"/>
      <c r="ATU146" s="146"/>
      <c r="ATV146" s="146"/>
      <c r="ATW146" s="146"/>
      <c r="ATX146" s="146"/>
      <c r="ATY146" s="146"/>
      <c r="ATZ146" s="146"/>
      <c r="AUA146" s="146"/>
      <c r="AUB146" s="146"/>
      <c r="AUC146" s="146"/>
      <c r="AUD146" s="146"/>
      <c r="AUE146" s="146"/>
      <c r="AUF146" s="146"/>
      <c r="AUG146" s="146"/>
      <c r="AUH146" s="146"/>
      <c r="AUI146" s="146"/>
      <c r="AUJ146" s="146"/>
      <c r="AUK146" s="146"/>
      <c r="AUL146" s="146"/>
      <c r="AUM146" s="146"/>
      <c r="AUN146" s="146"/>
      <c r="AUO146" s="146"/>
      <c r="AUP146" s="146"/>
      <c r="AUQ146" s="146"/>
      <c r="AUR146" s="146"/>
      <c r="AUS146" s="146"/>
      <c r="AUT146" s="146"/>
      <c r="AUU146" s="146"/>
      <c r="AUV146" s="146"/>
      <c r="AUW146" s="146"/>
      <c r="AUX146" s="146"/>
      <c r="AUY146" s="146"/>
      <c r="AUZ146" s="146"/>
      <c r="AVA146" s="146"/>
      <c r="AVB146" s="146"/>
      <c r="AVC146" s="146"/>
      <c r="AVD146" s="146"/>
      <c r="AVE146" s="146"/>
      <c r="AVF146" s="146"/>
      <c r="AVG146" s="146"/>
      <c r="AVH146" s="146"/>
      <c r="AVI146" s="146"/>
      <c r="AVJ146" s="146"/>
      <c r="AVK146" s="146"/>
      <c r="AVL146" s="146"/>
      <c r="AVM146" s="146"/>
      <c r="AVN146" s="146"/>
      <c r="AVO146" s="146"/>
      <c r="AVP146" s="146"/>
      <c r="AVQ146" s="146"/>
      <c r="AVR146" s="146"/>
      <c r="AVS146" s="146"/>
      <c r="AVT146" s="146"/>
      <c r="AVU146" s="146"/>
      <c r="AVV146" s="146"/>
      <c r="AVW146" s="146"/>
      <c r="AVX146" s="146"/>
      <c r="AVY146" s="146"/>
      <c r="AVZ146" s="146"/>
      <c r="AWA146" s="146"/>
      <c r="AWB146" s="146"/>
      <c r="AWC146" s="146"/>
      <c r="AWD146" s="146"/>
      <c r="AWE146" s="146"/>
      <c r="AWF146" s="146"/>
      <c r="AWG146" s="146"/>
      <c r="AWH146" s="146"/>
      <c r="AWI146" s="146"/>
      <c r="AWJ146" s="146"/>
      <c r="AWK146" s="146"/>
      <c r="AWL146" s="146"/>
      <c r="AWM146" s="146"/>
      <c r="AWN146" s="146"/>
      <c r="AWO146" s="146"/>
      <c r="AWP146" s="146"/>
      <c r="AWQ146" s="146"/>
      <c r="AWR146" s="146"/>
      <c r="AWS146" s="146"/>
      <c r="AWT146" s="146"/>
      <c r="AWU146" s="146"/>
      <c r="AWV146" s="146"/>
      <c r="AWW146" s="146"/>
      <c r="AWX146" s="146"/>
      <c r="AWY146" s="146"/>
      <c r="AWZ146" s="146"/>
      <c r="AXA146" s="146"/>
      <c r="AXB146" s="146"/>
      <c r="AXC146" s="146"/>
      <c r="AXD146" s="146"/>
      <c r="AXE146" s="146"/>
      <c r="AXF146" s="146"/>
      <c r="AXG146" s="146"/>
      <c r="AXH146" s="146"/>
      <c r="AXI146" s="146"/>
      <c r="AXJ146" s="146"/>
      <c r="AXK146" s="146"/>
      <c r="AXL146" s="146"/>
      <c r="AXM146" s="146"/>
      <c r="AXN146" s="146"/>
      <c r="AXO146" s="146"/>
      <c r="AXP146" s="146"/>
      <c r="AXQ146" s="146"/>
      <c r="AXR146" s="146"/>
      <c r="AXS146" s="146"/>
      <c r="AXT146" s="146"/>
      <c r="AXU146" s="146"/>
      <c r="AXV146" s="146"/>
      <c r="AXW146" s="146"/>
      <c r="AXX146" s="146"/>
      <c r="AXY146" s="146"/>
      <c r="AXZ146" s="146"/>
      <c r="AYA146" s="146"/>
      <c r="AYB146" s="146"/>
      <c r="AYC146" s="146"/>
      <c r="AYD146" s="146"/>
      <c r="AYE146" s="146"/>
      <c r="AYF146" s="146"/>
      <c r="AYG146" s="146"/>
      <c r="AYH146" s="146"/>
      <c r="AYI146" s="146"/>
      <c r="AYJ146" s="146"/>
      <c r="AYK146" s="146"/>
      <c r="AYL146" s="146"/>
      <c r="AYM146" s="146"/>
      <c r="AYN146" s="146"/>
      <c r="AYO146" s="146"/>
      <c r="AYP146" s="146"/>
      <c r="AYQ146" s="146"/>
      <c r="AYR146" s="146"/>
      <c r="AYS146" s="146"/>
      <c r="AYT146" s="146"/>
      <c r="AYU146" s="146"/>
      <c r="AYV146" s="146"/>
      <c r="AYW146" s="146"/>
      <c r="AYX146" s="146"/>
      <c r="AYY146" s="146"/>
      <c r="AYZ146" s="146"/>
      <c r="AZA146" s="146"/>
      <c r="AZB146" s="146"/>
      <c r="AZC146" s="146"/>
      <c r="AZD146" s="146"/>
      <c r="AZE146" s="146"/>
      <c r="AZF146" s="146"/>
      <c r="AZG146" s="146"/>
      <c r="AZH146" s="146"/>
      <c r="AZI146" s="146"/>
      <c r="AZJ146" s="146"/>
      <c r="AZK146" s="146"/>
      <c r="AZL146" s="146"/>
      <c r="AZM146" s="146"/>
      <c r="AZN146" s="146"/>
      <c r="AZO146" s="146"/>
      <c r="AZP146" s="146"/>
      <c r="AZQ146" s="146"/>
      <c r="AZR146" s="146"/>
      <c r="AZS146" s="146"/>
      <c r="AZT146" s="146"/>
      <c r="AZU146" s="146"/>
      <c r="AZV146" s="146"/>
      <c r="AZW146" s="146"/>
      <c r="AZX146" s="146"/>
      <c r="AZY146" s="146"/>
      <c r="AZZ146" s="146"/>
      <c r="BAA146" s="146"/>
      <c r="BAB146" s="146"/>
      <c r="BAC146" s="146"/>
      <c r="BAD146" s="146"/>
      <c r="BAE146" s="146"/>
      <c r="BAF146" s="146"/>
      <c r="BAG146" s="146"/>
      <c r="BAH146" s="146"/>
      <c r="BAI146" s="146"/>
      <c r="BAJ146" s="146"/>
      <c r="BAK146" s="146"/>
      <c r="BAL146" s="146"/>
      <c r="BAM146" s="146"/>
      <c r="BAN146" s="146"/>
      <c r="BAO146" s="146"/>
      <c r="BAP146" s="146"/>
      <c r="BAQ146" s="146"/>
      <c r="BAR146" s="146"/>
      <c r="BAS146" s="146"/>
      <c r="BAT146" s="146"/>
      <c r="BAU146" s="146"/>
      <c r="BAV146" s="146"/>
      <c r="BAW146" s="146"/>
      <c r="BAX146" s="146"/>
      <c r="BAY146" s="146"/>
      <c r="BAZ146" s="146"/>
      <c r="BBA146" s="146"/>
      <c r="BBB146" s="146"/>
      <c r="BBC146" s="146"/>
      <c r="BBD146" s="146"/>
      <c r="BBE146" s="146"/>
      <c r="BBF146" s="146"/>
      <c r="BBG146" s="146"/>
      <c r="BBH146" s="146"/>
      <c r="BBI146" s="146"/>
      <c r="BBJ146" s="146"/>
      <c r="BBK146" s="146"/>
      <c r="BBL146" s="146"/>
      <c r="BBM146" s="146"/>
      <c r="BBN146" s="146"/>
      <c r="BBO146" s="146"/>
      <c r="BBP146" s="146"/>
      <c r="BBQ146" s="146"/>
      <c r="BBR146" s="146"/>
      <c r="BBS146" s="146"/>
      <c r="BBT146" s="146"/>
      <c r="BBU146" s="146"/>
      <c r="BBV146" s="146"/>
      <c r="BBW146" s="146"/>
      <c r="BBX146" s="146"/>
      <c r="BBY146" s="146"/>
      <c r="BBZ146" s="146"/>
      <c r="BCA146" s="146"/>
      <c r="BCB146" s="146"/>
      <c r="BCC146" s="146"/>
      <c r="BCD146" s="146"/>
      <c r="BCE146" s="146"/>
      <c r="BCF146" s="146"/>
      <c r="BCG146" s="146"/>
      <c r="BCH146" s="146"/>
      <c r="BCI146" s="146"/>
      <c r="BCJ146" s="146"/>
      <c r="BCK146" s="146"/>
      <c r="BCL146" s="146"/>
      <c r="BCM146" s="146"/>
      <c r="BCN146" s="146"/>
      <c r="BCO146" s="146"/>
      <c r="BCP146" s="146"/>
      <c r="BCQ146" s="146"/>
      <c r="BCR146" s="146"/>
      <c r="BCS146" s="146"/>
      <c r="BCT146" s="146"/>
      <c r="BCU146" s="146"/>
      <c r="BCV146" s="146"/>
      <c r="BCW146" s="146"/>
      <c r="BCX146" s="146"/>
      <c r="BCY146" s="146"/>
      <c r="BCZ146" s="146"/>
      <c r="BDA146" s="146"/>
      <c r="BDB146" s="146"/>
      <c r="BDC146" s="146"/>
      <c r="BDD146" s="146"/>
      <c r="BDE146" s="146"/>
      <c r="BDF146" s="146"/>
      <c r="BDG146" s="146"/>
      <c r="BDH146" s="146"/>
      <c r="BDI146" s="146"/>
      <c r="BDJ146" s="146"/>
      <c r="BDK146" s="146"/>
      <c r="BDL146" s="146"/>
      <c r="BDM146" s="146"/>
      <c r="BDN146" s="146"/>
      <c r="BDO146" s="146"/>
      <c r="BDP146" s="146"/>
      <c r="BDQ146" s="146"/>
      <c r="BDR146" s="146"/>
      <c r="BDS146" s="146"/>
      <c r="BDT146" s="146"/>
      <c r="BDU146" s="146"/>
      <c r="BDV146" s="146"/>
      <c r="BDW146" s="146"/>
      <c r="BDX146" s="146"/>
      <c r="BDY146" s="146"/>
      <c r="BDZ146" s="146"/>
      <c r="BEA146" s="146"/>
      <c r="BEB146" s="146"/>
      <c r="BEC146" s="146"/>
      <c r="BED146" s="146"/>
      <c r="BEE146" s="146"/>
      <c r="BEF146" s="146"/>
      <c r="BEG146" s="146"/>
      <c r="BEH146" s="146"/>
      <c r="BEI146" s="146"/>
      <c r="BEJ146" s="146"/>
      <c r="BEK146" s="146"/>
      <c r="BEL146" s="146"/>
      <c r="BEM146" s="146"/>
      <c r="BEN146" s="146"/>
      <c r="BEO146" s="146"/>
      <c r="BEP146" s="146"/>
      <c r="BEQ146" s="146"/>
      <c r="BER146" s="146"/>
      <c r="BES146" s="146"/>
      <c r="BET146" s="146"/>
      <c r="BEU146" s="146"/>
      <c r="BEV146" s="146"/>
      <c r="BEW146" s="146"/>
      <c r="BEX146" s="146"/>
      <c r="BEY146" s="146"/>
      <c r="BEZ146" s="146"/>
      <c r="BFA146" s="146"/>
      <c r="BFB146" s="146"/>
      <c r="BFC146" s="146"/>
      <c r="BFD146" s="146"/>
      <c r="BFE146" s="146"/>
      <c r="BFF146" s="146"/>
      <c r="BFG146" s="146"/>
      <c r="BFH146" s="146"/>
      <c r="BFI146" s="146"/>
      <c r="BFJ146" s="146"/>
      <c r="BFK146" s="146"/>
      <c r="BFL146" s="146"/>
      <c r="BFM146" s="146"/>
      <c r="BFN146" s="146"/>
      <c r="BFO146" s="146"/>
      <c r="BFP146" s="146"/>
      <c r="BFQ146" s="146"/>
      <c r="BFR146" s="146"/>
      <c r="BFS146" s="146"/>
      <c r="BFT146" s="146"/>
      <c r="BFU146" s="146"/>
      <c r="BFV146" s="146"/>
      <c r="BFW146" s="146"/>
      <c r="BFX146" s="146"/>
      <c r="BFY146" s="146"/>
      <c r="BFZ146" s="146"/>
      <c r="BGA146" s="146"/>
      <c r="BGB146" s="146"/>
      <c r="BGC146" s="146"/>
      <c r="BGD146" s="146"/>
      <c r="BGE146" s="146"/>
      <c r="BGF146" s="146"/>
      <c r="BGG146" s="146"/>
      <c r="BGH146" s="146"/>
      <c r="BGI146" s="146"/>
      <c r="BGJ146" s="146"/>
      <c r="BGK146" s="146"/>
      <c r="BGL146" s="146"/>
      <c r="BGM146" s="146"/>
      <c r="BGN146" s="146"/>
      <c r="BGO146" s="146"/>
      <c r="BGP146" s="146"/>
      <c r="BGQ146" s="146"/>
      <c r="BGR146" s="146"/>
      <c r="BGS146" s="146"/>
      <c r="BGT146" s="146"/>
      <c r="BGU146" s="146"/>
      <c r="BGV146" s="146"/>
      <c r="BGW146" s="146"/>
      <c r="BGX146" s="146"/>
      <c r="BGY146" s="146"/>
      <c r="BGZ146" s="146"/>
      <c r="BHA146" s="146"/>
      <c r="BHB146" s="146"/>
      <c r="BHC146" s="146"/>
      <c r="BHD146" s="146"/>
      <c r="BHE146" s="146"/>
      <c r="BHF146" s="146"/>
      <c r="BHG146" s="146"/>
      <c r="BHH146" s="146"/>
      <c r="BHI146" s="146"/>
      <c r="BHJ146" s="146"/>
      <c r="BHK146" s="146"/>
      <c r="BHL146" s="146"/>
      <c r="BHM146" s="146"/>
      <c r="BHN146" s="146"/>
      <c r="BHO146" s="146"/>
      <c r="BHP146" s="146"/>
      <c r="BHQ146" s="146"/>
      <c r="BHR146" s="146"/>
      <c r="BHS146" s="146"/>
      <c r="BHT146" s="146"/>
      <c r="BHU146" s="146"/>
      <c r="BHV146" s="146"/>
      <c r="BHW146" s="146"/>
      <c r="BHX146" s="146"/>
      <c r="BHY146" s="146"/>
      <c r="BHZ146" s="146"/>
      <c r="BIA146" s="146"/>
      <c r="BIB146" s="146"/>
      <c r="BIC146" s="146"/>
      <c r="BID146" s="146"/>
      <c r="BIE146" s="146"/>
      <c r="BIF146" s="146"/>
      <c r="BIG146" s="146"/>
      <c r="BIH146" s="146"/>
      <c r="BII146" s="146"/>
      <c r="BIJ146" s="146"/>
      <c r="BIK146" s="146"/>
      <c r="BIL146" s="146"/>
      <c r="BIM146" s="146"/>
      <c r="BIN146" s="146"/>
      <c r="BIO146" s="146"/>
      <c r="BIP146" s="146"/>
      <c r="BIQ146" s="146"/>
      <c r="BIR146" s="146"/>
      <c r="BIS146" s="146"/>
      <c r="BIT146" s="146"/>
      <c r="BIU146" s="146"/>
      <c r="BIV146" s="146"/>
      <c r="BIW146" s="146"/>
      <c r="BIX146" s="146"/>
      <c r="BIY146" s="146"/>
      <c r="BIZ146" s="146"/>
      <c r="BJA146" s="146"/>
      <c r="BJB146" s="146"/>
      <c r="BJC146" s="146"/>
      <c r="BJD146" s="146"/>
      <c r="BJE146" s="146"/>
      <c r="BJF146" s="146"/>
      <c r="BJG146" s="146"/>
      <c r="BJH146" s="146"/>
      <c r="BJI146" s="146"/>
      <c r="BJJ146" s="146"/>
      <c r="BJK146" s="146"/>
      <c r="BJL146" s="146"/>
      <c r="BJM146" s="146"/>
      <c r="BJN146" s="146"/>
      <c r="BJO146" s="146"/>
      <c r="BJP146" s="146"/>
      <c r="BJQ146" s="146"/>
      <c r="BJR146" s="146"/>
      <c r="BJS146" s="146"/>
      <c r="BJT146" s="146"/>
      <c r="BJU146" s="146"/>
      <c r="BJV146" s="146"/>
      <c r="BJW146" s="146"/>
      <c r="BJX146" s="146"/>
      <c r="BJY146" s="146"/>
      <c r="BJZ146" s="146"/>
      <c r="BKA146" s="146"/>
      <c r="BKB146" s="146"/>
      <c r="BKC146" s="146"/>
      <c r="BKD146" s="146"/>
      <c r="BKE146" s="146"/>
      <c r="BKF146" s="146"/>
      <c r="BKG146" s="146"/>
      <c r="BKH146" s="146"/>
      <c r="BKI146" s="146"/>
      <c r="BKJ146" s="146"/>
      <c r="BKK146" s="146"/>
      <c r="BKL146" s="146"/>
      <c r="BKM146" s="146"/>
      <c r="BKN146" s="146"/>
      <c r="BKO146" s="146"/>
      <c r="BKP146" s="146"/>
      <c r="BKQ146" s="146"/>
      <c r="BKR146" s="146"/>
      <c r="BKS146" s="146"/>
      <c r="BKT146" s="146"/>
      <c r="BKU146" s="146"/>
      <c r="BKV146" s="146"/>
      <c r="BKW146" s="146"/>
      <c r="BKX146" s="146"/>
      <c r="BKY146" s="146"/>
      <c r="BKZ146" s="146"/>
      <c r="BLA146" s="146"/>
      <c r="BLB146" s="146"/>
      <c r="BLC146" s="146"/>
      <c r="BLD146" s="146"/>
      <c r="BLE146" s="146"/>
      <c r="BLF146" s="146"/>
      <c r="BLG146" s="146"/>
      <c r="BLH146" s="146"/>
      <c r="BLI146" s="146"/>
      <c r="BLJ146" s="146"/>
      <c r="BLK146" s="146"/>
      <c r="BLL146" s="146"/>
      <c r="BLM146" s="146"/>
      <c r="BLN146" s="146"/>
      <c r="BLO146" s="146"/>
      <c r="BLP146" s="146"/>
      <c r="BLQ146" s="146"/>
      <c r="BLR146" s="146"/>
      <c r="BLS146" s="146"/>
      <c r="BLT146" s="146"/>
      <c r="BLU146" s="146"/>
      <c r="BLV146" s="146"/>
      <c r="BLW146" s="146"/>
      <c r="BLX146" s="146"/>
      <c r="BLY146" s="146"/>
      <c r="BLZ146" s="146"/>
      <c r="BMA146" s="146"/>
      <c r="BMB146" s="146"/>
      <c r="BMC146" s="146"/>
      <c r="BMD146" s="146"/>
      <c r="BME146" s="146"/>
      <c r="BMF146" s="146"/>
      <c r="BMG146" s="146"/>
      <c r="BMH146" s="146"/>
      <c r="BMI146" s="146"/>
      <c r="BMJ146" s="146"/>
      <c r="BMK146" s="146"/>
      <c r="BML146" s="146"/>
      <c r="BMM146" s="146"/>
      <c r="BMN146" s="146"/>
      <c r="BMO146" s="146"/>
      <c r="BMP146" s="146"/>
      <c r="BMQ146" s="146"/>
      <c r="BMR146" s="146"/>
      <c r="BMS146" s="146"/>
      <c r="BMT146" s="146"/>
      <c r="BMU146" s="146"/>
      <c r="BMV146" s="146"/>
      <c r="BMW146" s="146"/>
      <c r="BMX146" s="146"/>
      <c r="BMY146" s="146"/>
      <c r="BMZ146" s="146"/>
      <c r="BNA146" s="146"/>
      <c r="BNB146" s="146"/>
      <c r="BNC146" s="146"/>
      <c r="BND146" s="146"/>
      <c r="BNE146" s="146"/>
      <c r="BNF146" s="146"/>
      <c r="BNG146" s="146"/>
      <c r="BNH146" s="146"/>
      <c r="BNI146" s="146"/>
      <c r="BNJ146" s="146"/>
      <c r="BNK146" s="146"/>
      <c r="BNL146" s="146"/>
      <c r="BNM146" s="146"/>
      <c r="BNN146" s="146"/>
      <c r="BNO146" s="146"/>
      <c r="BNP146" s="146"/>
      <c r="BNQ146" s="146"/>
      <c r="BNR146" s="146"/>
      <c r="BNS146" s="146"/>
      <c r="BNT146" s="146"/>
      <c r="BNU146" s="146"/>
      <c r="BNV146" s="146"/>
      <c r="BNW146" s="146"/>
      <c r="BNX146" s="146"/>
      <c r="BNY146" s="146"/>
      <c r="BNZ146" s="146"/>
      <c r="BOA146" s="146"/>
      <c r="BOB146" s="146"/>
      <c r="BOC146" s="146"/>
      <c r="BOD146" s="146"/>
      <c r="BOE146" s="146"/>
      <c r="BOF146" s="146"/>
      <c r="BOG146" s="146"/>
      <c r="BOH146" s="146"/>
      <c r="BOI146" s="146"/>
      <c r="BOJ146" s="146"/>
      <c r="BOK146" s="146"/>
      <c r="BOL146" s="146"/>
      <c r="BOM146" s="146"/>
      <c r="BON146" s="146"/>
      <c r="BOO146" s="146"/>
      <c r="BOP146" s="146"/>
      <c r="BOQ146" s="146"/>
      <c r="BOR146" s="146"/>
      <c r="BOS146" s="146"/>
      <c r="BOT146" s="146"/>
      <c r="BOU146" s="146"/>
      <c r="BOV146" s="146"/>
      <c r="BOW146" s="146"/>
      <c r="BOX146" s="146"/>
      <c r="BOY146" s="146"/>
      <c r="BOZ146" s="146"/>
      <c r="BPA146" s="146"/>
      <c r="BPB146" s="146"/>
      <c r="BPC146" s="146"/>
      <c r="BPD146" s="146"/>
      <c r="BPE146" s="146"/>
      <c r="BPF146" s="146"/>
      <c r="BPG146" s="146"/>
      <c r="BPH146" s="146"/>
      <c r="BPI146" s="146"/>
      <c r="BPJ146" s="146"/>
      <c r="BPK146" s="146"/>
      <c r="BPL146" s="146"/>
      <c r="BPM146" s="146"/>
      <c r="BPN146" s="146"/>
      <c r="BPO146" s="146"/>
      <c r="BPP146" s="146"/>
      <c r="BPQ146" s="146"/>
      <c r="BPR146" s="146"/>
      <c r="BPS146" s="146"/>
      <c r="BPT146" s="146"/>
      <c r="BPU146" s="146"/>
      <c r="BPV146" s="146"/>
      <c r="BPW146" s="146"/>
      <c r="BPX146" s="146"/>
      <c r="BPY146" s="146"/>
      <c r="BPZ146" s="146"/>
      <c r="BQA146" s="146"/>
      <c r="BQB146" s="146"/>
      <c r="BQC146" s="146"/>
      <c r="BQD146" s="146"/>
      <c r="BQE146" s="146"/>
      <c r="BQF146" s="146"/>
      <c r="BQG146" s="146"/>
      <c r="BQH146" s="146"/>
      <c r="BQI146" s="146"/>
      <c r="BQJ146" s="146"/>
      <c r="BQK146" s="146"/>
      <c r="BQL146" s="146"/>
      <c r="BQM146" s="146"/>
      <c r="BQN146" s="146"/>
      <c r="BQO146" s="146"/>
      <c r="BQP146" s="146"/>
      <c r="BQQ146" s="146"/>
      <c r="BQR146" s="146"/>
      <c r="BQS146" s="146"/>
      <c r="BQT146" s="146"/>
      <c r="BQU146" s="146"/>
      <c r="BQV146" s="146"/>
      <c r="BQW146" s="146"/>
      <c r="BQX146" s="146"/>
      <c r="BQY146" s="146"/>
      <c r="BQZ146" s="146"/>
      <c r="BRA146" s="146"/>
      <c r="BRB146" s="146"/>
      <c r="BRC146" s="146"/>
      <c r="BRD146" s="146"/>
      <c r="BRE146" s="146"/>
      <c r="BRF146" s="146"/>
      <c r="BRG146" s="146"/>
      <c r="BRH146" s="146"/>
      <c r="BRI146" s="146"/>
      <c r="BRJ146" s="146"/>
      <c r="BRK146" s="146"/>
      <c r="BRL146" s="146"/>
      <c r="BRM146" s="146"/>
      <c r="BRN146" s="146"/>
      <c r="BRO146" s="146"/>
      <c r="BRP146" s="146"/>
      <c r="BRQ146" s="146"/>
      <c r="BRR146" s="146"/>
      <c r="BRS146" s="146"/>
      <c r="BRT146" s="146"/>
      <c r="BRU146" s="146"/>
      <c r="BRV146" s="146"/>
      <c r="BRW146" s="146"/>
      <c r="BRX146" s="146"/>
      <c r="BRY146" s="146"/>
      <c r="BRZ146" s="146"/>
      <c r="BSA146" s="146"/>
      <c r="BSB146" s="146"/>
      <c r="BSC146" s="146"/>
      <c r="BSD146" s="146"/>
      <c r="BSE146" s="146"/>
      <c r="BSF146" s="146"/>
      <c r="BSG146" s="146"/>
      <c r="BSH146" s="146"/>
      <c r="BSI146" s="146"/>
      <c r="BSJ146" s="146"/>
      <c r="BSK146" s="146"/>
      <c r="BSL146" s="146"/>
      <c r="BSM146" s="146"/>
      <c r="BSN146" s="146"/>
      <c r="BSO146" s="146"/>
      <c r="BSP146" s="146"/>
      <c r="BSQ146" s="146"/>
      <c r="BSR146" s="146"/>
      <c r="BSS146" s="146"/>
      <c r="BST146" s="146"/>
      <c r="BSU146" s="146"/>
      <c r="BSV146" s="146"/>
      <c r="BSW146" s="146"/>
      <c r="BSX146" s="146"/>
      <c r="BSY146" s="146"/>
      <c r="BSZ146" s="146"/>
      <c r="BTA146" s="146"/>
      <c r="BTB146" s="146"/>
      <c r="BTC146" s="146"/>
      <c r="BTD146" s="146"/>
      <c r="BTE146" s="146"/>
      <c r="BTF146" s="146"/>
      <c r="BTG146" s="146"/>
      <c r="BTH146" s="146"/>
      <c r="BTI146" s="146"/>
      <c r="BTJ146" s="146"/>
      <c r="BTK146" s="146"/>
      <c r="BTL146" s="146"/>
      <c r="BTM146" s="146"/>
      <c r="BTN146" s="146"/>
      <c r="BTO146" s="146"/>
      <c r="BTP146" s="146"/>
      <c r="BTQ146" s="146"/>
      <c r="BTR146" s="146"/>
      <c r="BTS146" s="146"/>
      <c r="BTT146" s="146"/>
      <c r="BTU146" s="146"/>
      <c r="BTV146" s="146"/>
      <c r="BTW146" s="146"/>
      <c r="BTX146" s="146"/>
      <c r="BTY146" s="146"/>
      <c r="BTZ146" s="146"/>
      <c r="BUA146" s="146"/>
      <c r="BUB146" s="146"/>
      <c r="BUC146" s="146"/>
      <c r="BUD146" s="146"/>
      <c r="BUE146" s="146"/>
      <c r="BUF146" s="146"/>
      <c r="BUG146" s="146"/>
      <c r="BUH146" s="146"/>
      <c r="BUI146" s="146"/>
      <c r="BUJ146" s="146"/>
      <c r="BUK146" s="146"/>
      <c r="BUL146" s="146"/>
      <c r="BUM146" s="146"/>
      <c r="BUN146" s="146"/>
      <c r="BUO146" s="146"/>
      <c r="BUP146" s="146"/>
      <c r="BUQ146" s="146"/>
      <c r="BUR146" s="146"/>
      <c r="BUS146" s="146"/>
      <c r="BUT146" s="146"/>
      <c r="BUU146" s="146"/>
      <c r="BUV146" s="146"/>
      <c r="BUW146" s="146"/>
      <c r="BUX146" s="146"/>
      <c r="BUY146" s="146"/>
      <c r="BUZ146" s="146"/>
      <c r="BVA146" s="146"/>
      <c r="BVB146" s="146"/>
      <c r="BVC146" s="146"/>
      <c r="BVD146" s="146"/>
      <c r="BVE146" s="146"/>
      <c r="BVF146" s="146"/>
      <c r="BVG146" s="146"/>
      <c r="BVH146" s="146"/>
      <c r="BVI146" s="146"/>
      <c r="BVJ146" s="146"/>
      <c r="BVK146" s="146"/>
      <c r="BVL146" s="146"/>
      <c r="BVM146" s="146"/>
      <c r="BVN146" s="146"/>
      <c r="BVO146" s="146"/>
      <c r="BVP146" s="146"/>
      <c r="BVQ146" s="146"/>
      <c r="BVR146" s="146"/>
      <c r="BVS146" s="146"/>
      <c r="BVT146" s="146"/>
      <c r="BVU146" s="146"/>
      <c r="BVV146" s="146"/>
      <c r="BVW146" s="146"/>
      <c r="BVX146" s="146"/>
      <c r="BVY146" s="146"/>
      <c r="BVZ146" s="146"/>
      <c r="BWA146" s="146"/>
      <c r="BWB146" s="146"/>
      <c r="BWC146" s="146"/>
      <c r="BWD146" s="146"/>
      <c r="BWE146" s="146"/>
      <c r="BWF146" s="146"/>
      <c r="BWG146" s="146"/>
      <c r="BWH146" s="146"/>
      <c r="BWI146" s="146"/>
      <c r="BWJ146" s="146"/>
      <c r="BWK146" s="146"/>
      <c r="BWL146" s="146"/>
      <c r="BWM146" s="146"/>
      <c r="BWN146" s="146"/>
      <c r="BWO146" s="146"/>
      <c r="BWP146" s="146"/>
      <c r="BWQ146" s="146"/>
      <c r="BWR146" s="146"/>
      <c r="BWS146" s="146"/>
      <c r="BWT146" s="146"/>
      <c r="BWU146" s="146"/>
      <c r="BWV146" s="146"/>
      <c r="BWW146" s="146"/>
      <c r="BWX146" s="146"/>
      <c r="BWY146" s="146"/>
      <c r="BWZ146" s="146"/>
      <c r="BXA146" s="146"/>
      <c r="BXB146" s="146"/>
      <c r="BXC146" s="146"/>
      <c r="BXD146" s="146"/>
      <c r="BXE146" s="146"/>
      <c r="BXF146" s="146"/>
      <c r="BXG146" s="146"/>
      <c r="BXH146" s="146"/>
      <c r="BXI146" s="146"/>
      <c r="BXJ146" s="146"/>
      <c r="BXK146" s="146"/>
      <c r="BXL146" s="146"/>
      <c r="BXM146" s="146"/>
      <c r="BXN146" s="146"/>
      <c r="BXO146" s="146"/>
      <c r="BXP146" s="146"/>
      <c r="BXQ146" s="146"/>
      <c r="BXR146" s="146"/>
      <c r="BXS146" s="146"/>
      <c r="BXT146" s="146"/>
      <c r="BXU146" s="146"/>
      <c r="BXV146" s="146"/>
      <c r="BXW146" s="146"/>
      <c r="BXX146" s="146"/>
      <c r="BXY146" s="146"/>
      <c r="BXZ146" s="146"/>
      <c r="BYA146" s="146"/>
      <c r="BYB146" s="146"/>
      <c r="BYC146" s="146"/>
      <c r="BYD146" s="146"/>
      <c r="BYE146" s="146"/>
      <c r="BYF146" s="146"/>
      <c r="BYG146" s="146"/>
      <c r="BYH146" s="146"/>
      <c r="BYI146" s="146"/>
      <c r="BYJ146" s="146"/>
      <c r="BYK146" s="146"/>
      <c r="BYL146" s="146"/>
      <c r="BYM146" s="146"/>
      <c r="BYN146" s="146"/>
      <c r="BYO146" s="146"/>
      <c r="BYP146" s="146"/>
      <c r="BYQ146" s="146"/>
      <c r="BYR146" s="146"/>
      <c r="BYS146" s="146"/>
      <c r="BYT146" s="146"/>
      <c r="BYU146" s="146"/>
      <c r="BYV146" s="146"/>
      <c r="BYW146" s="146"/>
      <c r="BYX146" s="146"/>
      <c r="BYY146" s="146"/>
      <c r="BYZ146" s="146"/>
      <c r="BZA146" s="146"/>
      <c r="BZB146" s="146"/>
      <c r="BZC146" s="146"/>
      <c r="BZD146" s="146"/>
      <c r="BZE146" s="146"/>
      <c r="BZF146" s="146"/>
      <c r="BZG146" s="146"/>
      <c r="BZH146" s="146"/>
      <c r="BZI146" s="146"/>
      <c r="BZJ146" s="146"/>
      <c r="BZK146" s="146"/>
      <c r="BZL146" s="146"/>
      <c r="BZM146" s="146"/>
      <c r="BZN146" s="146"/>
      <c r="BZO146" s="146"/>
      <c r="BZP146" s="146"/>
      <c r="BZQ146" s="146"/>
      <c r="BZR146" s="146"/>
      <c r="BZS146" s="146"/>
      <c r="BZT146" s="146"/>
      <c r="BZU146" s="146"/>
      <c r="BZV146" s="146"/>
      <c r="BZW146" s="146"/>
      <c r="BZX146" s="146"/>
      <c r="BZY146" s="146"/>
      <c r="BZZ146" s="146"/>
      <c r="CAA146" s="146"/>
      <c r="CAB146" s="146"/>
      <c r="CAC146" s="146"/>
      <c r="CAD146" s="146"/>
      <c r="CAE146" s="146"/>
      <c r="CAF146" s="146"/>
      <c r="CAG146" s="146"/>
      <c r="CAH146" s="146"/>
      <c r="CAI146" s="146"/>
      <c r="CAJ146" s="146"/>
      <c r="CAK146" s="146"/>
      <c r="CAL146" s="146"/>
      <c r="CAM146" s="146"/>
      <c r="CAN146" s="146"/>
      <c r="CAO146" s="146"/>
      <c r="CAP146" s="146"/>
      <c r="CAQ146" s="146"/>
      <c r="CAR146" s="146"/>
      <c r="CAS146" s="146"/>
      <c r="CAT146" s="146"/>
      <c r="CAU146" s="146"/>
      <c r="CAV146" s="146"/>
      <c r="CAW146" s="146"/>
      <c r="CAX146" s="146"/>
      <c r="CAY146" s="146"/>
      <c r="CAZ146" s="146"/>
      <c r="CBA146" s="146"/>
      <c r="CBB146" s="146"/>
      <c r="CBC146" s="146"/>
      <c r="CBD146" s="146"/>
      <c r="CBE146" s="146"/>
      <c r="CBF146" s="146"/>
      <c r="CBG146" s="146"/>
      <c r="CBH146" s="146"/>
      <c r="CBI146" s="146"/>
      <c r="CBJ146" s="146"/>
      <c r="CBK146" s="146"/>
      <c r="CBL146" s="146"/>
      <c r="CBM146" s="146"/>
      <c r="CBN146" s="146"/>
      <c r="CBO146" s="146"/>
      <c r="CBP146" s="146"/>
      <c r="CBQ146" s="146"/>
      <c r="CBR146" s="146"/>
      <c r="CBS146" s="146"/>
      <c r="CBT146" s="146"/>
      <c r="CBU146" s="146"/>
      <c r="CBV146" s="146"/>
      <c r="CBW146" s="146"/>
      <c r="CBX146" s="146"/>
      <c r="CBY146" s="146"/>
      <c r="CBZ146" s="146"/>
      <c r="CCA146" s="146"/>
      <c r="CCB146" s="146"/>
      <c r="CCC146" s="146"/>
      <c r="CCD146" s="146"/>
      <c r="CCE146" s="146"/>
      <c r="CCF146" s="146"/>
      <c r="CCG146" s="146"/>
      <c r="CCH146" s="146"/>
      <c r="CCI146" s="146"/>
      <c r="CCJ146" s="146"/>
      <c r="CCK146" s="146"/>
      <c r="CCL146" s="146"/>
      <c r="CCM146" s="146"/>
      <c r="CCN146" s="146"/>
      <c r="CCO146" s="146"/>
      <c r="CCP146" s="146"/>
      <c r="CCQ146" s="146"/>
      <c r="CCR146" s="146"/>
      <c r="CCS146" s="146"/>
      <c r="CCT146" s="146"/>
      <c r="CCU146" s="146"/>
      <c r="CCV146" s="146"/>
      <c r="CCW146" s="146"/>
      <c r="CCX146" s="146"/>
      <c r="CCY146" s="146"/>
      <c r="CCZ146" s="146"/>
      <c r="CDA146" s="146"/>
      <c r="CDB146" s="146"/>
      <c r="CDC146" s="146"/>
      <c r="CDD146" s="146"/>
      <c r="CDE146" s="146"/>
      <c r="CDF146" s="146"/>
      <c r="CDG146" s="146"/>
      <c r="CDH146" s="146"/>
      <c r="CDI146" s="146"/>
      <c r="CDJ146" s="146"/>
      <c r="CDK146" s="146"/>
      <c r="CDL146" s="146"/>
      <c r="CDM146" s="146"/>
      <c r="CDN146" s="146"/>
      <c r="CDO146" s="146"/>
      <c r="CDP146" s="146"/>
      <c r="CDQ146" s="146"/>
      <c r="CDR146" s="146"/>
      <c r="CDS146" s="146"/>
      <c r="CDT146" s="146"/>
      <c r="CDU146" s="146"/>
      <c r="CDV146" s="146"/>
      <c r="CDW146" s="146"/>
      <c r="CDX146" s="146"/>
      <c r="CDY146" s="146"/>
      <c r="CDZ146" s="146"/>
      <c r="CEA146" s="146"/>
      <c r="CEB146" s="146"/>
      <c r="CEC146" s="146"/>
      <c r="CED146" s="146"/>
      <c r="CEE146" s="146"/>
      <c r="CEF146" s="146"/>
      <c r="CEG146" s="146"/>
      <c r="CEH146" s="146"/>
      <c r="CEI146" s="146"/>
      <c r="CEJ146" s="146"/>
      <c r="CEK146" s="146"/>
      <c r="CEL146" s="146"/>
      <c r="CEM146" s="146"/>
      <c r="CEN146" s="146"/>
      <c r="CEO146" s="146"/>
      <c r="CEP146" s="146"/>
      <c r="CEQ146" s="146"/>
      <c r="CER146" s="146"/>
      <c r="CES146" s="146"/>
      <c r="CET146" s="146"/>
      <c r="CEU146" s="146"/>
      <c r="CEV146" s="146"/>
      <c r="CEW146" s="146"/>
      <c r="CEX146" s="146"/>
      <c r="CEY146" s="146"/>
      <c r="CEZ146" s="146"/>
      <c r="CFA146" s="146"/>
      <c r="CFB146" s="146"/>
      <c r="CFC146" s="146"/>
      <c r="CFD146" s="146"/>
      <c r="CFE146" s="146"/>
      <c r="CFF146" s="146"/>
      <c r="CFG146" s="146"/>
      <c r="CFH146" s="146"/>
      <c r="CFI146" s="146"/>
      <c r="CFJ146" s="146"/>
      <c r="CFK146" s="146"/>
      <c r="CFL146" s="146"/>
      <c r="CFM146" s="146"/>
      <c r="CFN146" s="146"/>
      <c r="CFO146" s="146"/>
      <c r="CFP146" s="146"/>
      <c r="CFQ146" s="146"/>
      <c r="CFR146" s="146"/>
      <c r="CFS146" s="146"/>
      <c r="CFT146" s="146"/>
      <c r="CFU146" s="146"/>
      <c r="CFV146" s="146"/>
      <c r="CFW146" s="146"/>
      <c r="CFX146" s="146"/>
      <c r="CFY146" s="146"/>
      <c r="CFZ146" s="146"/>
      <c r="CGA146" s="146"/>
      <c r="CGB146" s="146"/>
      <c r="CGC146" s="146"/>
      <c r="CGD146" s="146"/>
      <c r="CGE146" s="146"/>
      <c r="CGF146" s="146"/>
      <c r="CGG146" s="146"/>
      <c r="CGH146" s="146"/>
      <c r="CGI146" s="146"/>
      <c r="CGJ146" s="146"/>
      <c r="CGK146" s="146"/>
      <c r="CGL146" s="146"/>
      <c r="CGM146" s="146"/>
      <c r="CGN146" s="146"/>
      <c r="CGO146" s="146"/>
      <c r="CGP146" s="146"/>
      <c r="CGQ146" s="146"/>
      <c r="CGR146" s="146"/>
      <c r="CGS146" s="146"/>
      <c r="CGT146" s="146"/>
      <c r="CGU146" s="146"/>
      <c r="CGV146" s="146"/>
      <c r="CGW146" s="146"/>
      <c r="CGX146" s="146"/>
      <c r="CGY146" s="146"/>
      <c r="CGZ146" s="146"/>
      <c r="CHA146" s="146"/>
      <c r="CHB146" s="146"/>
      <c r="CHC146" s="146"/>
      <c r="CHD146" s="146"/>
      <c r="CHE146" s="146"/>
      <c r="CHF146" s="146"/>
      <c r="CHG146" s="146"/>
      <c r="CHH146" s="146"/>
      <c r="CHI146" s="146"/>
      <c r="CHJ146" s="146"/>
      <c r="CHK146" s="146"/>
      <c r="CHL146" s="146"/>
      <c r="CHM146" s="146"/>
      <c r="CHN146" s="146"/>
      <c r="CHO146" s="146"/>
      <c r="CHP146" s="146"/>
      <c r="CHQ146" s="146"/>
      <c r="CHR146" s="146"/>
      <c r="CHS146" s="146"/>
      <c r="CHT146" s="146"/>
      <c r="CHU146" s="146"/>
      <c r="CHV146" s="146"/>
      <c r="CHW146" s="146"/>
      <c r="CHX146" s="146"/>
      <c r="CHY146" s="146"/>
      <c r="CHZ146" s="146"/>
      <c r="CIA146" s="146"/>
      <c r="CIB146" s="146"/>
      <c r="CIC146" s="146"/>
      <c r="CID146" s="146"/>
      <c r="CIE146" s="146"/>
      <c r="CIF146" s="146"/>
      <c r="CIG146" s="146"/>
      <c r="CIH146" s="146"/>
      <c r="CII146" s="146"/>
      <c r="CIJ146" s="146"/>
      <c r="CIK146" s="146"/>
      <c r="CIL146" s="146"/>
      <c r="CIM146" s="146"/>
      <c r="CIN146" s="146"/>
      <c r="CIO146" s="146"/>
      <c r="CIP146" s="146"/>
      <c r="CIQ146" s="146"/>
      <c r="CIR146" s="146"/>
      <c r="CIS146" s="146"/>
      <c r="CIT146" s="146"/>
      <c r="CIU146" s="146"/>
      <c r="CIV146" s="146"/>
      <c r="CIW146" s="146"/>
      <c r="CIX146" s="146"/>
      <c r="CIY146" s="146"/>
      <c r="CIZ146" s="146"/>
      <c r="CJA146" s="146"/>
      <c r="CJB146" s="146"/>
      <c r="CJC146" s="146"/>
      <c r="CJD146" s="146"/>
      <c r="CJE146" s="146"/>
      <c r="CJF146" s="146"/>
      <c r="CJG146" s="146"/>
      <c r="CJH146" s="146"/>
      <c r="CJI146" s="146"/>
      <c r="CJJ146" s="146"/>
      <c r="CJK146" s="146"/>
      <c r="CJL146" s="146"/>
      <c r="CJM146" s="146"/>
      <c r="CJN146" s="146"/>
      <c r="CJO146" s="146"/>
      <c r="CJP146" s="146"/>
      <c r="CJQ146" s="146"/>
      <c r="CJR146" s="146"/>
      <c r="CJS146" s="146"/>
      <c r="CJT146" s="146"/>
      <c r="CJU146" s="146"/>
      <c r="CJV146" s="146"/>
      <c r="CJW146" s="146"/>
      <c r="CJX146" s="146"/>
      <c r="CJY146" s="146"/>
      <c r="CJZ146" s="146"/>
      <c r="CKA146" s="146"/>
      <c r="CKB146" s="146"/>
      <c r="CKC146" s="146"/>
      <c r="CKD146" s="146"/>
      <c r="CKE146" s="146"/>
      <c r="CKF146" s="146"/>
      <c r="CKG146" s="146"/>
      <c r="CKH146" s="146"/>
      <c r="CKI146" s="146"/>
      <c r="CKJ146" s="146"/>
      <c r="CKK146" s="146"/>
      <c r="CKL146" s="146"/>
      <c r="CKM146" s="146"/>
      <c r="CKN146" s="146"/>
      <c r="CKO146" s="146"/>
      <c r="CKP146" s="146"/>
      <c r="CKQ146" s="146"/>
      <c r="CKR146" s="146"/>
      <c r="CKS146" s="146"/>
      <c r="CKT146" s="146"/>
      <c r="CKU146" s="146"/>
      <c r="CKV146" s="146"/>
      <c r="CKW146" s="146"/>
      <c r="CKX146" s="146"/>
      <c r="CKY146" s="146"/>
      <c r="CKZ146" s="146"/>
      <c r="CLA146" s="146"/>
      <c r="CLB146" s="146"/>
      <c r="CLC146" s="146"/>
      <c r="CLD146" s="146"/>
      <c r="CLE146" s="146"/>
      <c r="CLF146" s="146"/>
      <c r="CLG146" s="146"/>
      <c r="CLH146" s="146"/>
      <c r="CLI146" s="146"/>
      <c r="CLJ146" s="146"/>
      <c r="CLK146" s="146"/>
      <c r="CLL146" s="146"/>
      <c r="CLM146" s="146"/>
      <c r="CLN146" s="146"/>
      <c r="CLO146" s="146"/>
      <c r="CLP146" s="146"/>
      <c r="CLQ146" s="146"/>
      <c r="CLR146" s="146"/>
      <c r="CLS146" s="146"/>
      <c r="CLT146" s="146"/>
      <c r="CLU146" s="146"/>
      <c r="CLV146" s="146"/>
      <c r="CLW146" s="146"/>
      <c r="CLX146" s="146"/>
      <c r="CLY146" s="146"/>
      <c r="CLZ146" s="146"/>
      <c r="CMA146" s="146"/>
      <c r="CMB146" s="146"/>
      <c r="CMC146" s="146"/>
      <c r="CMD146" s="146"/>
      <c r="CME146" s="146"/>
      <c r="CMF146" s="146"/>
      <c r="CMG146" s="146"/>
      <c r="CMH146" s="146"/>
      <c r="CMI146" s="146"/>
      <c r="CMJ146" s="146"/>
      <c r="CMK146" s="146"/>
      <c r="CML146" s="146"/>
      <c r="CMM146" s="146"/>
      <c r="CMN146" s="146"/>
      <c r="CMO146" s="146"/>
      <c r="CMP146" s="146"/>
      <c r="CMQ146" s="146"/>
      <c r="CMR146" s="146"/>
      <c r="CMS146" s="146"/>
      <c r="CMT146" s="146"/>
      <c r="CMU146" s="146"/>
      <c r="CMV146" s="146"/>
      <c r="CMW146" s="146"/>
      <c r="CMX146" s="146"/>
      <c r="CMY146" s="146"/>
      <c r="CMZ146" s="146"/>
      <c r="CNA146" s="146"/>
      <c r="CNB146" s="146"/>
      <c r="CNC146" s="146"/>
      <c r="CND146" s="146"/>
      <c r="CNE146" s="146"/>
      <c r="CNF146" s="146"/>
      <c r="CNG146" s="146"/>
      <c r="CNH146" s="146"/>
      <c r="CNI146" s="146"/>
      <c r="CNJ146" s="146"/>
      <c r="CNK146" s="146"/>
      <c r="CNL146" s="146"/>
      <c r="CNM146" s="146"/>
      <c r="CNN146" s="146"/>
      <c r="CNO146" s="146"/>
      <c r="CNP146" s="146"/>
      <c r="CNQ146" s="146"/>
      <c r="CNR146" s="146"/>
      <c r="CNS146" s="146"/>
      <c r="CNT146" s="146"/>
      <c r="CNU146" s="146"/>
      <c r="CNV146" s="146"/>
      <c r="CNW146" s="146"/>
      <c r="CNX146" s="146"/>
      <c r="CNY146" s="146"/>
      <c r="CNZ146" s="146"/>
      <c r="COA146" s="146"/>
      <c r="COB146" s="146"/>
      <c r="COC146" s="146"/>
      <c r="COD146" s="146"/>
      <c r="COE146" s="146"/>
      <c r="COF146" s="146"/>
      <c r="COG146" s="146"/>
      <c r="COH146" s="146"/>
      <c r="COI146" s="146"/>
      <c r="COJ146" s="146"/>
      <c r="COK146" s="146"/>
      <c r="COL146" s="146"/>
      <c r="COM146" s="146"/>
      <c r="CON146" s="146"/>
      <c r="COO146" s="146"/>
      <c r="COP146" s="146"/>
      <c r="COQ146" s="146"/>
      <c r="COR146" s="146"/>
      <c r="COS146" s="146"/>
      <c r="COT146" s="146"/>
      <c r="COU146" s="146"/>
      <c r="COV146" s="146"/>
      <c r="COW146" s="146"/>
      <c r="COX146" s="146"/>
      <c r="COY146" s="146"/>
      <c r="COZ146" s="146"/>
      <c r="CPA146" s="146"/>
      <c r="CPB146" s="146"/>
      <c r="CPC146" s="146"/>
      <c r="CPD146" s="146"/>
      <c r="CPE146" s="146"/>
      <c r="CPF146" s="146"/>
      <c r="CPG146" s="146"/>
      <c r="CPH146" s="146"/>
      <c r="CPI146" s="146"/>
      <c r="CPJ146" s="146"/>
      <c r="CPK146" s="146"/>
      <c r="CPL146" s="146"/>
      <c r="CPM146" s="146"/>
      <c r="CPN146" s="146"/>
      <c r="CPO146" s="146"/>
      <c r="CPP146" s="146"/>
      <c r="CPQ146" s="146"/>
      <c r="CPR146" s="146"/>
      <c r="CPS146" s="146"/>
      <c r="CPT146" s="146"/>
      <c r="CPU146" s="146"/>
      <c r="CPV146" s="146"/>
      <c r="CPW146" s="146"/>
      <c r="CPX146" s="146"/>
      <c r="CPY146" s="146"/>
      <c r="CPZ146" s="146"/>
      <c r="CQA146" s="146"/>
      <c r="CQB146" s="146"/>
      <c r="CQC146" s="146"/>
      <c r="CQD146" s="146"/>
      <c r="CQE146" s="146"/>
      <c r="CQF146" s="146"/>
      <c r="CQG146" s="146"/>
      <c r="CQH146" s="146"/>
      <c r="CQI146" s="146"/>
      <c r="CQJ146" s="146"/>
      <c r="CQK146" s="146"/>
      <c r="CQL146" s="146"/>
      <c r="CQM146" s="146"/>
      <c r="CQN146" s="146"/>
      <c r="CQO146" s="146"/>
      <c r="CQP146" s="146"/>
      <c r="CQQ146" s="146"/>
      <c r="CQR146" s="146"/>
      <c r="CQS146" s="146"/>
      <c r="CQT146" s="146"/>
      <c r="CQU146" s="146"/>
      <c r="CQV146" s="146"/>
      <c r="CQW146" s="146"/>
      <c r="CQX146" s="146"/>
      <c r="CQY146" s="146"/>
      <c r="CQZ146" s="146"/>
      <c r="CRA146" s="146"/>
      <c r="CRB146" s="146"/>
      <c r="CRC146" s="146"/>
      <c r="CRD146" s="146"/>
      <c r="CRE146" s="146"/>
      <c r="CRF146" s="146"/>
      <c r="CRG146" s="146"/>
      <c r="CRH146" s="146"/>
      <c r="CRI146" s="146"/>
      <c r="CRJ146" s="146"/>
      <c r="CRK146" s="146"/>
      <c r="CRL146" s="146"/>
      <c r="CRM146" s="146"/>
      <c r="CRN146" s="146"/>
      <c r="CRO146" s="146"/>
      <c r="CRP146" s="146"/>
      <c r="CRQ146" s="146"/>
      <c r="CRR146" s="146"/>
      <c r="CRS146" s="146"/>
      <c r="CRT146" s="146"/>
      <c r="CRU146" s="146"/>
      <c r="CRV146" s="146"/>
      <c r="CRW146" s="146"/>
      <c r="CRX146" s="146"/>
      <c r="CRY146" s="146"/>
      <c r="CRZ146" s="146"/>
      <c r="CSA146" s="146"/>
      <c r="CSB146" s="146"/>
      <c r="CSC146" s="146"/>
      <c r="CSD146" s="146"/>
      <c r="CSE146" s="146"/>
      <c r="CSF146" s="146"/>
      <c r="CSG146" s="146"/>
      <c r="CSH146" s="146"/>
      <c r="CSI146" s="146"/>
      <c r="CSJ146" s="146"/>
      <c r="CSK146" s="146"/>
      <c r="CSL146" s="146"/>
      <c r="CSM146" s="146"/>
      <c r="CSN146" s="146"/>
      <c r="CSO146" s="146"/>
      <c r="CSP146" s="146"/>
      <c r="CSQ146" s="146"/>
      <c r="CSR146" s="146"/>
      <c r="CSS146" s="146"/>
      <c r="CST146" s="146"/>
      <c r="CSU146" s="146"/>
      <c r="CSV146" s="146"/>
      <c r="CSW146" s="146"/>
      <c r="CSX146" s="146"/>
      <c r="CSY146" s="146"/>
      <c r="CSZ146" s="146"/>
      <c r="CTA146" s="146"/>
      <c r="CTB146" s="146"/>
      <c r="CTC146" s="146"/>
      <c r="CTD146" s="146"/>
      <c r="CTE146" s="146"/>
      <c r="CTF146" s="146"/>
      <c r="CTG146" s="146"/>
      <c r="CTH146" s="146"/>
      <c r="CTI146" s="146"/>
      <c r="CTJ146" s="146"/>
      <c r="CTK146" s="146"/>
      <c r="CTL146" s="146"/>
      <c r="CTM146" s="146"/>
      <c r="CTN146" s="146"/>
      <c r="CTO146" s="146"/>
      <c r="CTP146" s="146"/>
      <c r="CTQ146" s="146"/>
      <c r="CTR146" s="146"/>
      <c r="CTS146" s="146"/>
      <c r="CTT146" s="146"/>
      <c r="CTU146" s="146"/>
      <c r="CTV146" s="146"/>
      <c r="CTW146" s="146"/>
      <c r="CTX146" s="146"/>
      <c r="CTY146" s="146"/>
      <c r="CTZ146" s="146"/>
      <c r="CUA146" s="146"/>
      <c r="CUB146" s="146"/>
      <c r="CUC146" s="146"/>
      <c r="CUD146" s="146"/>
      <c r="CUE146" s="146"/>
      <c r="CUF146" s="146"/>
      <c r="CUG146" s="146"/>
      <c r="CUH146" s="146"/>
      <c r="CUI146" s="146"/>
      <c r="CUJ146" s="146"/>
      <c r="CUK146" s="146"/>
      <c r="CUL146" s="146"/>
      <c r="CUM146" s="146"/>
      <c r="CUN146" s="146"/>
      <c r="CUO146" s="146"/>
      <c r="CUP146" s="146"/>
      <c r="CUQ146" s="146"/>
      <c r="CUR146" s="146"/>
      <c r="CUS146" s="146"/>
      <c r="CUT146" s="146"/>
      <c r="CUU146" s="146"/>
      <c r="CUV146" s="146"/>
      <c r="CUW146" s="146"/>
      <c r="CUX146" s="146"/>
      <c r="CUY146" s="146"/>
      <c r="CUZ146" s="146"/>
      <c r="CVA146" s="146"/>
      <c r="CVB146" s="146"/>
      <c r="CVC146" s="146"/>
      <c r="CVD146" s="146"/>
      <c r="CVE146" s="146"/>
      <c r="CVF146" s="146"/>
      <c r="CVG146" s="146"/>
      <c r="CVH146" s="146"/>
      <c r="CVI146" s="146"/>
      <c r="CVJ146" s="146"/>
      <c r="CVK146" s="146"/>
      <c r="CVL146" s="146"/>
      <c r="CVM146" s="146"/>
      <c r="CVN146" s="146"/>
      <c r="CVO146" s="146"/>
      <c r="CVP146" s="146"/>
      <c r="CVQ146" s="146"/>
      <c r="CVR146" s="146"/>
      <c r="CVS146" s="146"/>
      <c r="CVT146" s="146"/>
      <c r="CVU146" s="146"/>
      <c r="CVV146" s="146"/>
      <c r="CVW146" s="146"/>
      <c r="CVX146" s="146"/>
      <c r="CVY146" s="146"/>
      <c r="CVZ146" s="146"/>
      <c r="CWA146" s="146"/>
      <c r="CWB146" s="146"/>
      <c r="CWC146" s="146"/>
      <c r="CWD146" s="146"/>
      <c r="CWE146" s="146"/>
      <c r="CWF146" s="146"/>
      <c r="CWG146" s="146"/>
      <c r="CWH146" s="146"/>
      <c r="CWI146" s="146"/>
      <c r="CWJ146" s="146"/>
      <c r="CWK146" s="146"/>
      <c r="CWL146" s="146"/>
      <c r="CWM146" s="146"/>
      <c r="CWN146" s="146"/>
      <c r="CWO146" s="146"/>
      <c r="CWP146" s="146"/>
      <c r="CWQ146" s="146"/>
      <c r="CWR146" s="146"/>
      <c r="CWS146" s="146"/>
      <c r="CWT146" s="146"/>
      <c r="CWU146" s="146"/>
      <c r="CWV146" s="146"/>
      <c r="CWW146" s="146"/>
      <c r="CWX146" s="146"/>
      <c r="CWY146" s="146"/>
      <c r="CWZ146" s="146"/>
      <c r="CXA146" s="146"/>
      <c r="CXB146" s="146"/>
      <c r="CXC146" s="146"/>
      <c r="CXD146" s="146"/>
      <c r="CXE146" s="146"/>
      <c r="CXF146" s="146"/>
      <c r="CXG146" s="146"/>
      <c r="CXH146" s="146"/>
      <c r="CXI146" s="146"/>
      <c r="CXJ146" s="146"/>
      <c r="CXK146" s="146"/>
      <c r="CXL146" s="146"/>
      <c r="CXM146" s="146"/>
      <c r="CXN146" s="146"/>
      <c r="CXO146" s="146"/>
      <c r="CXP146" s="146"/>
      <c r="CXQ146" s="146"/>
      <c r="CXR146" s="146"/>
      <c r="CXS146" s="146"/>
      <c r="CXT146" s="146"/>
      <c r="CXU146" s="146"/>
      <c r="CXV146" s="146"/>
      <c r="CXW146" s="146"/>
      <c r="CXX146" s="146"/>
      <c r="CXY146" s="146"/>
      <c r="CXZ146" s="146"/>
      <c r="CYA146" s="146"/>
      <c r="CYB146" s="146"/>
      <c r="CYC146" s="146"/>
      <c r="CYD146" s="146"/>
      <c r="CYE146" s="146"/>
      <c r="CYF146" s="146"/>
      <c r="CYG146" s="146"/>
      <c r="CYH146" s="146"/>
      <c r="CYI146" s="146"/>
      <c r="CYJ146" s="146"/>
      <c r="CYK146" s="146"/>
      <c r="CYL146" s="146"/>
      <c r="CYM146" s="146"/>
      <c r="CYN146" s="146"/>
      <c r="CYO146" s="146"/>
      <c r="CYP146" s="146"/>
      <c r="CYQ146" s="146"/>
      <c r="CYR146" s="146"/>
      <c r="CYS146" s="146"/>
      <c r="CYT146" s="146"/>
      <c r="CYU146" s="146"/>
      <c r="CYV146" s="146"/>
      <c r="CYW146" s="146"/>
      <c r="CYX146" s="146"/>
      <c r="CYY146" s="146"/>
      <c r="CYZ146" s="146"/>
      <c r="CZA146" s="146"/>
      <c r="CZB146" s="146"/>
      <c r="CZC146" s="146"/>
      <c r="CZD146" s="146"/>
      <c r="CZE146" s="146"/>
      <c r="CZF146" s="146"/>
      <c r="CZG146" s="146"/>
      <c r="CZH146" s="146"/>
      <c r="CZI146" s="146"/>
      <c r="CZJ146" s="146"/>
      <c r="CZK146" s="146"/>
      <c r="CZL146" s="146"/>
      <c r="CZM146" s="146"/>
      <c r="CZN146" s="146"/>
      <c r="CZO146" s="146"/>
      <c r="CZP146" s="146"/>
      <c r="CZQ146" s="146"/>
      <c r="CZR146" s="146"/>
      <c r="CZS146" s="146"/>
      <c r="CZT146" s="146"/>
      <c r="CZU146" s="146"/>
      <c r="CZV146" s="146"/>
      <c r="CZW146" s="146"/>
      <c r="CZX146" s="146"/>
      <c r="CZY146" s="146"/>
      <c r="CZZ146" s="146"/>
      <c r="DAA146" s="146"/>
      <c r="DAB146" s="146"/>
      <c r="DAC146" s="146"/>
      <c r="DAD146" s="146"/>
      <c r="DAE146" s="146"/>
      <c r="DAF146" s="146"/>
      <c r="DAG146" s="146"/>
      <c r="DAH146" s="146"/>
      <c r="DAI146" s="146"/>
      <c r="DAJ146" s="146"/>
      <c r="DAK146" s="146"/>
      <c r="DAL146" s="146"/>
      <c r="DAM146" s="146"/>
      <c r="DAN146" s="146"/>
      <c r="DAO146" s="146"/>
      <c r="DAP146" s="146"/>
      <c r="DAQ146" s="146"/>
      <c r="DAR146" s="146"/>
      <c r="DAS146" s="146"/>
      <c r="DAT146" s="146"/>
      <c r="DAU146" s="146"/>
      <c r="DAV146" s="146"/>
      <c r="DAW146" s="146"/>
      <c r="DAX146" s="146"/>
      <c r="DAY146" s="146"/>
      <c r="DAZ146" s="146"/>
      <c r="DBA146" s="146"/>
      <c r="DBB146" s="146"/>
      <c r="DBC146" s="146"/>
      <c r="DBD146" s="146"/>
      <c r="DBE146" s="146"/>
      <c r="DBF146" s="146"/>
      <c r="DBG146" s="146"/>
      <c r="DBH146" s="146"/>
      <c r="DBI146" s="146"/>
      <c r="DBJ146" s="146"/>
      <c r="DBK146" s="146"/>
      <c r="DBL146" s="146"/>
      <c r="DBM146" s="146"/>
      <c r="DBN146" s="146"/>
      <c r="DBO146" s="146"/>
      <c r="DBP146" s="146"/>
      <c r="DBQ146" s="146"/>
      <c r="DBR146" s="146"/>
      <c r="DBS146" s="146"/>
      <c r="DBT146" s="146"/>
      <c r="DBU146" s="146"/>
      <c r="DBV146" s="146"/>
      <c r="DBW146" s="146"/>
      <c r="DBX146" s="146"/>
      <c r="DBY146" s="146"/>
      <c r="DBZ146" s="146"/>
      <c r="DCA146" s="146"/>
      <c r="DCB146" s="146"/>
      <c r="DCC146" s="146"/>
      <c r="DCD146" s="146"/>
      <c r="DCE146" s="146"/>
      <c r="DCF146" s="146"/>
      <c r="DCG146" s="146"/>
      <c r="DCH146" s="146"/>
      <c r="DCI146" s="146"/>
      <c r="DCJ146" s="146"/>
      <c r="DCK146" s="146"/>
      <c r="DCL146" s="146"/>
      <c r="DCM146" s="146"/>
      <c r="DCN146" s="146"/>
      <c r="DCO146" s="146"/>
      <c r="DCP146" s="146"/>
      <c r="DCQ146" s="146"/>
      <c r="DCR146" s="146"/>
      <c r="DCS146" s="146"/>
      <c r="DCT146" s="146"/>
      <c r="DCU146" s="146"/>
      <c r="DCV146" s="146"/>
      <c r="DCW146" s="146"/>
      <c r="DCX146" s="146"/>
      <c r="DCY146" s="146"/>
      <c r="DCZ146" s="146"/>
      <c r="DDA146" s="146"/>
      <c r="DDB146" s="146"/>
      <c r="DDC146" s="146"/>
      <c r="DDD146" s="146"/>
      <c r="DDE146" s="146"/>
      <c r="DDF146" s="146"/>
      <c r="DDG146" s="146"/>
      <c r="DDH146" s="146"/>
      <c r="DDI146" s="146"/>
      <c r="DDJ146" s="146"/>
      <c r="DDK146" s="146"/>
      <c r="DDL146" s="146"/>
      <c r="DDM146" s="146"/>
      <c r="DDN146" s="146"/>
      <c r="DDO146" s="146"/>
      <c r="DDP146" s="146"/>
      <c r="DDQ146" s="146"/>
      <c r="DDR146" s="146"/>
      <c r="DDS146" s="146"/>
      <c r="DDT146" s="146"/>
      <c r="DDU146" s="146"/>
      <c r="DDV146" s="146"/>
      <c r="DDW146" s="146"/>
      <c r="DDX146" s="146"/>
      <c r="DDY146" s="146"/>
      <c r="DDZ146" s="146"/>
      <c r="DEA146" s="146"/>
      <c r="DEB146" s="146"/>
      <c r="DEC146" s="146"/>
      <c r="DED146" s="146"/>
      <c r="DEE146" s="146"/>
      <c r="DEF146" s="146"/>
      <c r="DEG146" s="146"/>
      <c r="DEH146" s="146"/>
      <c r="DEI146" s="146"/>
      <c r="DEJ146" s="146"/>
      <c r="DEK146" s="146"/>
      <c r="DEL146" s="146"/>
      <c r="DEM146" s="146"/>
      <c r="DEN146" s="146"/>
      <c r="DEO146" s="146"/>
      <c r="DEP146" s="146"/>
      <c r="DEQ146" s="146"/>
      <c r="DER146" s="146"/>
      <c r="DES146" s="146"/>
      <c r="DET146" s="146"/>
      <c r="DEU146" s="146"/>
      <c r="DEV146" s="146"/>
      <c r="DEW146" s="146"/>
      <c r="DEX146" s="146"/>
      <c r="DEY146" s="146"/>
      <c r="DEZ146" s="146"/>
      <c r="DFA146" s="146"/>
      <c r="DFB146" s="146"/>
      <c r="DFC146" s="146"/>
      <c r="DFD146" s="146"/>
      <c r="DFE146" s="146"/>
      <c r="DFF146" s="146"/>
      <c r="DFG146" s="146"/>
      <c r="DFH146" s="146"/>
      <c r="DFI146" s="146"/>
      <c r="DFJ146" s="146"/>
      <c r="DFK146" s="146"/>
      <c r="DFL146" s="146"/>
      <c r="DFM146" s="146"/>
      <c r="DFN146" s="146"/>
      <c r="DFO146" s="146"/>
      <c r="DFP146" s="146"/>
      <c r="DFQ146" s="146"/>
      <c r="DFR146" s="146"/>
      <c r="DFS146" s="146"/>
      <c r="DFT146" s="146"/>
      <c r="DFU146" s="146"/>
      <c r="DFV146" s="146"/>
      <c r="DFW146" s="146"/>
      <c r="DFX146" s="146"/>
      <c r="DFY146" s="146"/>
      <c r="DFZ146" s="146"/>
      <c r="DGA146" s="146"/>
      <c r="DGB146" s="146"/>
      <c r="DGC146" s="146"/>
      <c r="DGD146" s="146"/>
      <c r="DGE146" s="146"/>
      <c r="DGF146" s="146"/>
      <c r="DGG146" s="146"/>
      <c r="DGH146" s="146"/>
      <c r="DGI146" s="146"/>
      <c r="DGJ146" s="146"/>
      <c r="DGK146" s="146"/>
      <c r="DGL146" s="146"/>
      <c r="DGM146" s="146"/>
      <c r="DGN146" s="146"/>
      <c r="DGO146" s="146"/>
      <c r="DGP146" s="146"/>
      <c r="DGQ146" s="146"/>
      <c r="DGR146" s="146"/>
      <c r="DGS146" s="146"/>
      <c r="DGT146" s="146"/>
      <c r="DGU146" s="146"/>
      <c r="DGV146" s="146"/>
      <c r="DGW146" s="146"/>
      <c r="DGX146" s="146"/>
      <c r="DGY146" s="146"/>
      <c r="DGZ146" s="146"/>
      <c r="DHA146" s="146"/>
      <c r="DHB146" s="146"/>
      <c r="DHC146" s="146"/>
      <c r="DHD146" s="146"/>
      <c r="DHE146" s="146"/>
      <c r="DHF146" s="146"/>
      <c r="DHG146" s="146"/>
      <c r="DHH146" s="146"/>
      <c r="DHI146" s="146"/>
      <c r="DHJ146" s="146"/>
      <c r="DHK146" s="146"/>
      <c r="DHL146" s="146"/>
      <c r="DHM146" s="146"/>
      <c r="DHN146" s="146"/>
      <c r="DHO146" s="146"/>
      <c r="DHP146" s="146"/>
      <c r="DHQ146" s="146"/>
      <c r="DHR146" s="146"/>
      <c r="DHS146" s="146"/>
      <c r="DHT146" s="146"/>
      <c r="DHU146" s="146"/>
      <c r="DHV146" s="146"/>
      <c r="DHW146" s="146"/>
      <c r="DHX146" s="146"/>
      <c r="DHY146" s="146"/>
      <c r="DHZ146" s="146"/>
      <c r="DIA146" s="146"/>
      <c r="DIB146" s="146"/>
      <c r="DIC146" s="146"/>
      <c r="DID146" s="146"/>
      <c r="DIE146" s="146"/>
      <c r="DIF146" s="146"/>
      <c r="DIG146" s="146"/>
      <c r="DIH146" s="146"/>
      <c r="DII146" s="146"/>
      <c r="DIJ146" s="146"/>
      <c r="DIK146" s="146"/>
      <c r="DIL146" s="146"/>
      <c r="DIM146" s="146"/>
      <c r="DIN146" s="146"/>
      <c r="DIO146" s="146"/>
      <c r="DIP146" s="146"/>
      <c r="DIQ146" s="146"/>
      <c r="DIR146" s="146"/>
      <c r="DIS146" s="146"/>
      <c r="DIT146" s="146"/>
      <c r="DIU146" s="146"/>
      <c r="DIV146" s="146"/>
      <c r="DIW146" s="146"/>
      <c r="DIX146" s="146"/>
      <c r="DIY146" s="146"/>
      <c r="DIZ146" s="146"/>
      <c r="DJA146" s="146"/>
      <c r="DJB146" s="146"/>
      <c r="DJC146" s="146"/>
      <c r="DJD146" s="146"/>
      <c r="DJE146" s="146"/>
      <c r="DJF146" s="146"/>
      <c r="DJG146" s="146"/>
      <c r="DJH146" s="146"/>
      <c r="DJI146" s="146"/>
      <c r="DJJ146" s="146"/>
      <c r="DJK146" s="146"/>
      <c r="DJL146" s="146"/>
      <c r="DJM146" s="146"/>
      <c r="DJN146" s="146"/>
      <c r="DJO146" s="146"/>
      <c r="DJP146" s="146"/>
      <c r="DJQ146" s="146"/>
      <c r="DJR146" s="146"/>
      <c r="DJS146" s="146"/>
      <c r="DJT146" s="146"/>
      <c r="DJU146" s="146"/>
      <c r="DJV146" s="146"/>
      <c r="DJW146" s="146"/>
      <c r="DJX146" s="146"/>
      <c r="DJY146" s="146"/>
      <c r="DJZ146" s="146"/>
      <c r="DKA146" s="146"/>
      <c r="DKB146" s="146"/>
      <c r="DKC146" s="146"/>
      <c r="DKD146" s="146"/>
      <c r="DKE146" s="146"/>
      <c r="DKF146" s="146"/>
      <c r="DKG146" s="146"/>
      <c r="DKH146" s="146"/>
      <c r="DKI146" s="146"/>
      <c r="DKJ146" s="146"/>
      <c r="DKK146" s="146"/>
      <c r="DKL146" s="146"/>
      <c r="DKM146" s="146"/>
      <c r="DKN146" s="146"/>
      <c r="DKO146" s="146"/>
      <c r="DKP146" s="146"/>
      <c r="DKQ146" s="146"/>
      <c r="DKR146" s="146"/>
      <c r="DKS146" s="146"/>
      <c r="DKT146" s="146"/>
      <c r="DKU146" s="146"/>
      <c r="DKV146" s="146"/>
      <c r="DKW146" s="146"/>
      <c r="DKX146" s="146"/>
      <c r="DKY146" s="146"/>
      <c r="DKZ146" s="146"/>
      <c r="DLA146" s="146"/>
      <c r="DLB146" s="146"/>
      <c r="DLC146" s="146"/>
      <c r="DLD146" s="146"/>
      <c r="DLE146" s="146"/>
      <c r="DLF146" s="146"/>
      <c r="DLG146" s="146"/>
      <c r="DLH146" s="146"/>
      <c r="DLI146" s="146"/>
      <c r="DLJ146" s="146"/>
      <c r="DLK146" s="146"/>
      <c r="DLL146" s="146"/>
      <c r="DLM146" s="146"/>
      <c r="DLN146" s="146"/>
      <c r="DLO146" s="146"/>
      <c r="DLP146" s="146"/>
      <c r="DLQ146" s="146"/>
      <c r="DLR146" s="146"/>
      <c r="DLS146" s="146"/>
      <c r="DLT146" s="146"/>
      <c r="DLU146" s="146"/>
      <c r="DLV146" s="146"/>
      <c r="DLW146" s="146"/>
      <c r="DLX146" s="146"/>
      <c r="DLY146" s="146"/>
      <c r="DLZ146" s="146"/>
      <c r="DMA146" s="146"/>
      <c r="DMB146" s="146"/>
      <c r="DMC146" s="146"/>
      <c r="DMD146" s="146"/>
      <c r="DME146" s="146"/>
      <c r="DMF146" s="146"/>
      <c r="DMG146" s="146"/>
      <c r="DMH146" s="146"/>
      <c r="DMI146" s="146"/>
      <c r="DMJ146" s="146"/>
      <c r="DMK146" s="146"/>
      <c r="DML146" s="146"/>
      <c r="DMM146" s="146"/>
      <c r="DMN146" s="146"/>
      <c r="DMO146" s="146"/>
      <c r="DMP146" s="146"/>
      <c r="DMQ146" s="146"/>
      <c r="DMR146" s="146"/>
      <c r="DMS146" s="146"/>
      <c r="DMT146" s="146"/>
      <c r="DMU146" s="146"/>
      <c r="DMV146" s="146"/>
      <c r="DMW146" s="146"/>
      <c r="DMX146" s="146"/>
      <c r="DMY146" s="146"/>
      <c r="DMZ146" s="146"/>
      <c r="DNA146" s="146"/>
      <c r="DNB146" s="146"/>
      <c r="DNC146" s="146"/>
      <c r="DND146" s="146"/>
      <c r="DNE146" s="146"/>
      <c r="DNF146" s="146"/>
      <c r="DNG146" s="146"/>
      <c r="DNH146" s="146"/>
      <c r="DNI146" s="146"/>
      <c r="DNJ146" s="146"/>
      <c r="DNK146" s="146"/>
      <c r="DNL146" s="146"/>
      <c r="DNM146" s="146"/>
      <c r="DNN146" s="146"/>
      <c r="DNO146" s="146"/>
      <c r="DNP146" s="146"/>
      <c r="DNQ146" s="146"/>
      <c r="DNR146" s="146"/>
      <c r="DNS146" s="146"/>
      <c r="DNT146" s="146"/>
      <c r="DNU146" s="146"/>
      <c r="DNV146" s="146"/>
      <c r="DNW146" s="146"/>
      <c r="DNX146" s="146"/>
      <c r="DNY146" s="146"/>
      <c r="DNZ146" s="146"/>
      <c r="DOA146" s="146"/>
      <c r="DOB146" s="146"/>
      <c r="DOC146" s="146"/>
      <c r="DOD146" s="146"/>
      <c r="DOE146" s="146"/>
      <c r="DOF146" s="146"/>
      <c r="DOG146" s="146"/>
      <c r="DOH146" s="146"/>
      <c r="DOI146" s="146"/>
      <c r="DOJ146" s="146"/>
      <c r="DOK146" s="146"/>
      <c r="DOL146" s="146"/>
      <c r="DOM146" s="146"/>
      <c r="DON146" s="146"/>
      <c r="DOO146" s="146"/>
      <c r="DOP146" s="146"/>
      <c r="DOQ146" s="146"/>
      <c r="DOR146" s="146"/>
      <c r="DOS146" s="146"/>
      <c r="DOT146" s="146"/>
      <c r="DOU146" s="146"/>
      <c r="DOV146" s="146"/>
      <c r="DOW146" s="146"/>
      <c r="DOX146" s="146"/>
      <c r="DOY146" s="146"/>
      <c r="DOZ146" s="146"/>
      <c r="DPA146" s="146"/>
      <c r="DPB146" s="146"/>
      <c r="DPC146" s="146"/>
      <c r="DPD146" s="146"/>
      <c r="DPE146" s="146"/>
      <c r="DPF146" s="146"/>
      <c r="DPG146" s="146"/>
      <c r="DPH146" s="146"/>
      <c r="DPI146" s="146"/>
      <c r="DPJ146" s="146"/>
      <c r="DPK146" s="146"/>
      <c r="DPL146" s="146"/>
      <c r="DPM146" s="146"/>
      <c r="DPN146" s="146"/>
      <c r="DPO146" s="146"/>
      <c r="DPP146" s="146"/>
      <c r="DPQ146" s="146"/>
      <c r="DPR146" s="146"/>
      <c r="DPS146" s="146"/>
      <c r="DPT146" s="146"/>
      <c r="DPU146" s="146"/>
      <c r="DPV146" s="146"/>
      <c r="DPW146" s="146"/>
      <c r="DPX146" s="146"/>
      <c r="DPY146" s="146"/>
      <c r="DPZ146" s="146"/>
      <c r="DQA146" s="146"/>
      <c r="DQB146" s="146"/>
      <c r="DQC146" s="146"/>
      <c r="DQD146" s="146"/>
      <c r="DQE146" s="146"/>
      <c r="DQF146" s="146"/>
      <c r="DQG146" s="146"/>
      <c r="DQH146" s="146"/>
      <c r="DQI146" s="146"/>
      <c r="DQJ146" s="146"/>
      <c r="DQK146" s="146"/>
      <c r="DQL146" s="146"/>
      <c r="DQM146" s="146"/>
      <c r="DQN146" s="146"/>
      <c r="DQO146" s="146"/>
      <c r="DQP146" s="146"/>
      <c r="DQQ146" s="146"/>
      <c r="DQR146" s="146"/>
      <c r="DQS146" s="146"/>
      <c r="DQT146" s="146"/>
      <c r="DQU146" s="146"/>
      <c r="DQV146" s="146"/>
      <c r="DQW146" s="146"/>
      <c r="DQX146" s="146"/>
      <c r="DQY146" s="146"/>
      <c r="DQZ146" s="146"/>
      <c r="DRA146" s="146"/>
      <c r="DRB146" s="146"/>
      <c r="DRC146" s="146"/>
      <c r="DRD146" s="146"/>
      <c r="DRE146" s="146"/>
      <c r="DRF146" s="146"/>
      <c r="DRG146" s="146"/>
      <c r="DRH146" s="146"/>
      <c r="DRI146" s="146"/>
      <c r="DRJ146" s="146"/>
      <c r="DRK146" s="146"/>
      <c r="DRL146" s="146"/>
      <c r="DRM146" s="146"/>
      <c r="DRN146" s="146"/>
      <c r="DRO146" s="146"/>
      <c r="DRP146" s="146"/>
      <c r="DRQ146" s="146"/>
      <c r="DRR146" s="146"/>
      <c r="DRS146" s="146"/>
      <c r="DRT146" s="146"/>
      <c r="DRU146" s="146"/>
      <c r="DRV146" s="146"/>
      <c r="DRW146" s="146"/>
      <c r="DRX146" s="146"/>
      <c r="DRY146" s="146"/>
      <c r="DRZ146" s="146"/>
      <c r="DSA146" s="146"/>
      <c r="DSB146" s="146"/>
      <c r="DSC146" s="146"/>
      <c r="DSD146" s="146"/>
      <c r="DSE146" s="146"/>
      <c r="DSF146" s="146"/>
      <c r="DSG146" s="146"/>
      <c r="DSH146" s="146"/>
      <c r="DSI146" s="146"/>
      <c r="DSJ146" s="146"/>
      <c r="DSK146" s="146"/>
      <c r="DSL146" s="146"/>
      <c r="DSM146" s="146"/>
      <c r="DSN146" s="146"/>
      <c r="DSO146" s="146"/>
      <c r="DSP146" s="146"/>
      <c r="DSQ146" s="146"/>
      <c r="DSR146" s="146"/>
      <c r="DSS146" s="146"/>
      <c r="DST146" s="146"/>
      <c r="DSU146" s="146"/>
      <c r="DSV146" s="146"/>
      <c r="DSW146" s="146"/>
      <c r="DSX146" s="146"/>
      <c r="DSY146" s="146"/>
      <c r="DSZ146" s="146"/>
      <c r="DTA146" s="146"/>
      <c r="DTB146" s="146"/>
      <c r="DTC146" s="146"/>
      <c r="DTD146" s="146"/>
      <c r="DTE146" s="146"/>
      <c r="DTF146" s="146"/>
      <c r="DTG146" s="146"/>
      <c r="DTH146" s="146"/>
      <c r="DTI146" s="146"/>
      <c r="DTJ146" s="146"/>
      <c r="DTK146" s="146"/>
      <c r="DTL146" s="146"/>
      <c r="DTM146" s="146"/>
      <c r="DTN146" s="146"/>
      <c r="DTO146" s="146"/>
      <c r="DTP146" s="146"/>
      <c r="DTQ146" s="146"/>
      <c r="DTR146" s="146"/>
      <c r="DTS146" s="146"/>
      <c r="DTT146" s="146"/>
      <c r="DTU146" s="146"/>
      <c r="DTV146" s="146"/>
      <c r="DTW146" s="146"/>
      <c r="DTX146" s="146"/>
      <c r="DTY146" s="146"/>
      <c r="DTZ146" s="146"/>
      <c r="DUA146" s="146"/>
      <c r="DUB146" s="146"/>
      <c r="DUC146" s="146"/>
      <c r="DUD146" s="146"/>
      <c r="DUE146" s="146"/>
      <c r="DUF146" s="146"/>
      <c r="DUG146" s="146"/>
      <c r="DUH146" s="146"/>
      <c r="DUI146" s="146"/>
      <c r="DUJ146" s="146"/>
      <c r="DUK146" s="146"/>
      <c r="DUL146" s="146"/>
      <c r="DUM146" s="146"/>
      <c r="DUN146" s="146"/>
      <c r="DUO146" s="146"/>
      <c r="DUP146" s="146"/>
      <c r="DUQ146" s="146"/>
      <c r="DUR146" s="146"/>
      <c r="DUS146" s="146"/>
      <c r="DUT146" s="146"/>
      <c r="DUU146" s="146"/>
      <c r="DUV146" s="146"/>
      <c r="DUW146" s="146"/>
      <c r="DUX146" s="146"/>
      <c r="DUY146" s="146"/>
      <c r="DUZ146" s="146"/>
      <c r="DVA146" s="146"/>
      <c r="DVB146" s="146"/>
      <c r="DVC146" s="146"/>
      <c r="DVD146" s="146"/>
      <c r="DVE146" s="146"/>
      <c r="DVF146" s="146"/>
      <c r="DVG146" s="146"/>
      <c r="DVH146" s="146"/>
      <c r="DVI146" s="146"/>
      <c r="DVJ146" s="146"/>
      <c r="DVK146" s="146"/>
      <c r="DVL146" s="146"/>
      <c r="DVM146" s="146"/>
      <c r="DVN146" s="146"/>
      <c r="DVO146" s="146"/>
      <c r="DVP146" s="146"/>
      <c r="DVQ146" s="146"/>
      <c r="DVR146" s="146"/>
      <c r="DVS146" s="146"/>
      <c r="DVT146" s="146"/>
      <c r="DVU146" s="146"/>
      <c r="DVV146" s="146"/>
      <c r="DVW146" s="146"/>
      <c r="DVX146" s="146"/>
      <c r="DVY146" s="146"/>
      <c r="DVZ146" s="146"/>
      <c r="DWA146" s="146"/>
      <c r="DWB146" s="146"/>
      <c r="DWC146" s="146"/>
      <c r="DWD146" s="146"/>
      <c r="DWE146" s="146"/>
      <c r="DWF146" s="146"/>
      <c r="DWG146" s="146"/>
      <c r="DWH146" s="146"/>
      <c r="DWI146" s="146"/>
      <c r="DWJ146" s="146"/>
      <c r="DWK146" s="146"/>
      <c r="DWL146" s="146"/>
      <c r="DWM146" s="146"/>
      <c r="DWN146" s="146"/>
      <c r="DWO146" s="146"/>
      <c r="DWP146" s="146"/>
      <c r="DWQ146" s="146"/>
      <c r="DWR146" s="146"/>
      <c r="DWS146" s="146"/>
      <c r="DWT146" s="146"/>
      <c r="DWU146" s="146"/>
      <c r="DWV146" s="146"/>
      <c r="DWW146" s="146"/>
      <c r="DWX146" s="146"/>
      <c r="DWY146" s="146"/>
      <c r="DWZ146" s="146"/>
      <c r="DXA146" s="146"/>
      <c r="DXB146" s="146"/>
      <c r="DXC146" s="146"/>
      <c r="DXD146" s="146"/>
      <c r="DXE146" s="146"/>
      <c r="DXF146" s="146"/>
      <c r="DXG146" s="146"/>
      <c r="DXH146" s="146"/>
      <c r="DXI146" s="146"/>
      <c r="DXJ146" s="146"/>
      <c r="DXK146" s="146"/>
      <c r="DXL146" s="146"/>
      <c r="DXM146" s="146"/>
      <c r="DXN146" s="146"/>
      <c r="DXO146" s="146"/>
      <c r="DXP146" s="146"/>
      <c r="DXQ146" s="146"/>
      <c r="DXR146" s="146"/>
      <c r="DXS146" s="146"/>
      <c r="DXT146" s="146"/>
      <c r="DXU146" s="146"/>
      <c r="DXV146" s="146"/>
      <c r="DXW146" s="146"/>
      <c r="DXX146" s="146"/>
      <c r="DXY146" s="146"/>
      <c r="DXZ146" s="146"/>
      <c r="DYA146" s="146"/>
      <c r="DYB146" s="146"/>
      <c r="DYC146" s="146"/>
      <c r="DYD146" s="146"/>
      <c r="DYE146" s="146"/>
      <c r="DYF146" s="146"/>
      <c r="DYG146" s="146"/>
      <c r="DYH146" s="146"/>
      <c r="DYI146" s="146"/>
      <c r="DYJ146" s="146"/>
      <c r="DYK146" s="146"/>
      <c r="DYL146" s="146"/>
      <c r="DYM146" s="146"/>
      <c r="DYN146" s="146"/>
      <c r="DYO146" s="146"/>
      <c r="DYP146" s="146"/>
      <c r="DYQ146" s="146"/>
      <c r="DYR146" s="146"/>
      <c r="DYS146" s="146"/>
      <c r="DYT146" s="146"/>
      <c r="DYU146" s="146"/>
      <c r="DYV146" s="146"/>
      <c r="DYW146" s="146"/>
      <c r="DYX146" s="146"/>
      <c r="DYY146" s="146"/>
      <c r="DYZ146" s="146"/>
      <c r="DZA146" s="146"/>
      <c r="DZB146" s="146"/>
      <c r="DZC146" s="146"/>
      <c r="DZD146" s="146"/>
      <c r="DZE146" s="146"/>
      <c r="DZF146" s="146"/>
      <c r="DZG146" s="146"/>
      <c r="DZH146" s="146"/>
      <c r="DZI146" s="146"/>
      <c r="DZJ146" s="146"/>
      <c r="DZK146" s="146"/>
      <c r="DZL146" s="146"/>
      <c r="DZM146" s="146"/>
      <c r="DZN146" s="146"/>
      <c r="DZO146" s="146"/>
      <c r="DZP146" s="146"/>
      <c r="DZQ146" s="146"/>
      <c r="DZR146" s="146"/>
      <c r="DZS146" s="146"/>
      <c r="DZT146" s="146"/>
      <c r="DZU146" s="146"/>
      <c r="DZV146" s="146"/>
      <c r="DZW146" s="146"/>
      <c r="DZX146" s="146"/>
      <c r="DZY146" s="146"/>
      <c r="DZZ146" s="146"/>
      <c r="EAA146" s="146"/>
      <c r="EAB146" s="146"/>
      <c r="EAC146" s="146"/>
      <c r="EAD146" s="146"/>
      <c r="EAE146" s="146"/>
      <c r="EAF146" s="146"/>
      <c r="EAG146" s="146"/>
      <c r="EAH146" s="146"/>
      <c r="EAI146" s="146"/>
      <c r="EAJ146" s="146"/>
      <c r="EAK146" s="146"/>
      <c r="EAL146" s="146"/>
      <c r="EAM146" s="146"/>
      <c r="EAN146" s="146"/>
      <c r="EAO146" s="146"/>
      <c r="EAP146" s="146"/>
      <c r="EAQ146" s="146"/>
      <c r="EAR146" s="146"/>
      <c r="EAS146" s="146"/>
      <c r="EAT146" s="146"/>
      <c r="EAU146" s="146"/>
      <c r="EAV146" s="146"/>
      <c r="EAW146" s="146"/>
      <c r="EAX146" s="146"/>
      <c r="EAY146" s="146"/>
      <c r="EAZ146" s="146"/>
      <c r="EBA146" s="146"/>
      <c r="EBB146" s="146"/>
      <c r="EBC146" s="146"/>
      <c r="EBD146" s="146"/>
      <c r="EBE146" s="146"/>
      <c r="EBF146" s="146"/>
      <c r="EBG146" s="146"/>
      <c r="EBH146" s="146"/>
      <c r="EBI146" s="146"/>
      <c r="EBJ146" s="146"/>
      <c r="EBK146" s="146"/>
      <c r="EBL146" s="146"/>
      <c r="EBM146" s="146"/>
      <c r="EBN146" s="146"/>
      <c r="EBO146" s="146"/>
      <c r="EBP146" s="146"/>
      <c r="EBQ146" s="146"/>
      <c r="EBR146" s="146"/>
      <c r="EBS146" s="146"/>
      <c r="EBT146" s="146"/>
      <c r="EBU146" s="146"/>
      <c r="EBV146" s="146"/>
      <c r="EBW146" s="146"/>
      <c r="EBX146" s="146"/>
      <c r="EBY146" s="146"/>
      <c r="EBZ146" s="146"/>
      <c r="ECA146" s="146"/>
      <c r="ECB146" s="146"/>
      <c r="ECC146" s="146"/>
      <c r="ECD146" s="146"/>
      <c r="ECE146" s="146"/>
      <c r="ECF146" s="146"/>
      <c r="ECG146" s="146"/>
      <c r="ECH146" s="146"/>
      <c r="ECI146" s="146"/>
      <c r="ECJ146" s="146"/>
      <c r="ECK146" s="146"/>
      <c r="ECL146" s="146"/>
      <c r="ECM146" s="146"/>
      <c r="ECN146" s="146"/>
      <c r="ECO146" s="146"/>
      <c r="ECP146" s="146"/>
      <c r="ECQ146" s="146"/>
      <c r="ECR146" s="146"/>
      <c r="ECS146" s="146"/>
      <c r="ECT146" s="146"/>
      <c r="ECU146" s="146"/>
      <c r="ECV146" s="146"/>
      <c r="ECW146" s="146"/>
      <c r="ECX146" s="146"/>
      <c r="ECY146" s="146"/>
      <c r="ECZ146" s="146"/>
      <c r="EDA146" s="146"/>
      <c r="EDB146" s="146"/>
      <c r="EDC146" s="146"/>
      <c r="EDD146" s="146"/>
      <c r="EDE146" s="146"/>
      <c r="EDF146" s="146"/>
      <c r="EDG146" s="146"/>
      <c r="EDH146" s="146"/>
      <c r="EDI146" s="146"/>
      <c r="EDJ146" s="146"/>
      <c r="EDK146" s="146"/>
      <c r="EDL146" s="146"/>
      <c r="EDM146" s="146"/>
      <c r="EDN146" s="146"/>
      <c r="EDO146" s="146"/>
      <c r="EDP146" s="146"/>
      <c r="EDQ146" s="146"/>
      <c r="EDR146" s="146"/>
      <c r="EDS146" s="146"/>
      <c r="EDT146" s="146"/>
      <c r="EDU146" s="146"/>
      <c r="EDV146" s="146"/>
      <c r="EDW146" s="146"/>
      <c r="EDX146" s="146"/>
      <c r="EDY146" s="146"/>
      <c r="EDZ146" s="146"/>
      <c r="EEA146" s="146"/>
      <c r="EEB146" s="146"/>
      <c r="EEC146" s="146"/>
      <c r="EED146" s="146"/>
      <c r="EEE146" s="146"/>
      <c r="EEF146" s="146"/>
      <c r="EEG146" s="146"/>
      <c r="EEH146" s="146"/>
      <c r="EEI146" s="146"/>
      <c r="EEJ146" s="146"/>
      <c r="EEK146" s="146"/>
      <c r="EEL146" s="146"/>
      <c r="EEM146" s="146"/>
      <c r="EEN146" s="146"/>
      <c r="EEO146" s="146"/>
      <c r="EEP146" s="146"/>
      <c r="EEQ146" s="146"/>
      <c r="EER146" s="146"/>
      <c r="EES146" s="146"/>
      <c r="EET146" s="146"/>
      <c r="EEU146" s="146"/>
      <c r="EEV146" s="146"/>
      <c r="EEW146" s="146"/>
      <c r="EEX146" s="146"/>
      <c r="EEY146" s="146"/>
      <c r="EEZ146" s="146"/>
      <c r="EFA146" s="146"/>
      <c r="EFB146" s="146"/>
      <c r="EFC146" s="146"/>
      <c r="EFD146" s="146"/>
      <c r="EFE146" s="146"/>
      <c r="EFF146" s="146"/>
      <c r="EFG146" s="146"/>
      <c r="EFH146" s="146"/>
      <c r="EFI146" s="146"/>
      <c r="EFJ146" s="146"/>
      <c r="EFK146" s="146"/>
      <c r="EFL146" s="146"/>
      <c r="EFM146" s="146"/>
      <c r="EFN146" s="146"/>
      <c r="EFO146" s="146"/>
      <c r="EFP146" s="146"/>
      <c r="EFQ146" s="146"/>
      <c r="EFR146" s="146"/>
      <c r="EFS146" s="146"/>
      <c r="EFT146" s="146"/>
      <c r="EFU146" s="146"/>
      <c r="EFV146" s="146"/>
      <c r="EFW146" s="146"/>
      <c r="EFX146" s="146"/>
      <c r="EFY146" s="146"/>
      <c r="EFZ146" s="146"/>
      <c r="EGA146" s="146"/>
      <c r="EGB146" s="146"/>
      <c r="EGC146" s="146"/>
      <c r="EGD146" s="146"/>
      <c r="EGE146" s="146"/>
      <c r="EGF146" s="146"/>
      <c r="EGG146" s="146"/>
      <c r="EGH146" s="146"/>
      <c r="EGI146" s="146"/>
      <c r="EGJ146" s="146"/>
      <c r="EGK146" s="146"/>
      <c r="EGL146" s="146"/>
      <c r="EGM146" s="146"/>
      <c r="EGN146" s="146"/>
      <c r="EGO146" s="146"/>
      <c r="EGP146" s="146"/>
      <c r="EGQ146" s="146"/>
      <c r="EGR146" s="146"/>
      <c r="EGS146" s="146"/>
      <c r="EGT146" s="146"/>
      <c r="EGU146" s="146"/>
      <c r="EGV146" s="146"/>
      <c r="EGW146" s="146"/>
      <c r="EGX146" s="146"/>
      <c r="EGY146" s="146"/>
      <c r="EGZ146" s="146"/>
      <c r="EHA146" s="146"/>
      <c r="EHB146" s="146"/>
      <c r="EHC146" s="146"/>
      <c r="EHD146" s="146"/>
      <c r="EHE146" s="146"/>
      <c r="EHF146" s="146"/>
      <c r="EHG146" s="146"/>
      <c r="EHH146" s="146"/>
      <c r="EHI146" s="146"/>
      <c r="EHJ146" s="146"/>
      <c r="EHK146" s="146"/>
      <c r="EHL146" s="146"/>
      <c r="EHM146" s="146"/>
      <c r="EHN146" s="146"/>
      <c r="EHO146" s="146"/>
      <c r="EHP146" s="146"/>
      <c r="EHQ146" s="146"/>
      <c r="EHR146" s="146"/>
      <c r="EHS146" s="146"/>
      <c r="EHT146" s="146"/>
      <c r="EHU146" s="146"/>
      <c r="EHV146" s="146"/>
      <c r="EHW146" s="146"/>
      <c r="EHX146" s="146"/>
      <c r="EHY146" s="146"/>
      <c r="EHZ146" s="146"/>
      <c r="EIA146" s="146"/>
      <c r="EIB146" s="146"/>
      <c r="EIC146" s="146"/>
      <c r="EID146" s="146"/>
      <c r="EIE146" s="146"/>
      <c r="EIF146" s="146"/>
      <c r="EIG146" s="146"/>
      <c r="EIH146" s="146"/>
      <c r="EII146" s="146"/>
      <c r="EIJ146" s="146"/>
      <c r="EIK146" s="146"/>
      <c r="EIL146" s="146"/>
      <c r="EIM146" s="146"/>
      <c r="EIN146" s="146"/>
      <c r="EIO146" s="146"/>
      <c r="EIP146" s="146"/>
      <c r="EIQ146" s="146"/>
      <c r="EIR146" s="146"/>
      <c r="EIS146" s="146"/>
      <c r="EIT146" s="146"/>
      <c r="EIU146" s="146"/>
      <c r="EIV146" s="146"/>
      <c r="EIW146" s="146"/>
      <c r="EIX146" s="146"/>
      <c r="EIY146" s="146"/>
      <c r="EIZ146" s="146"/>
      <c r="EJA146" s="146"/>
      <c r="EJB146" s="146"/>
      <c r="EJC146" s="146"/>
      <c r="EJD146" s="146"/>
      <c r="EJE146" s="146"/>
      <c r="EJF146" s="146"/>
      <c r="EJG146" s="146"/>
      <c r="EJH146" s="146"/>
      <c r="EJI146" s="146"/>
      <c r="EJJ146" s="146"/>
      <c r="EJK146" s="146"/>
      <c r="EJL146" s="146"/>
      <c r="EJM146" s="146"/>
      <c r="EJN146" s="146"/>
      <c r="EJO146" s="146"/>
      <c r="EJP146" s="146"/>
      <c r="EJQ146" s="146"/>
      <c r="EJR146" s="146"/>
      <c r="EJS146" s="146"/>
      <c r="EJT146" s="146"/>
      <c r="EJU146" s="146"/>
      <c r="EJV146" s="146"/>
      <c r="EJW146" s="146"/>
      <c r="EJX146" s="146"/>
      <c r="EJY146" s="146"/>
      <c r="EJZ146" s="146"/>
      <c r="EKA146" s="146"/>
      <c r="EKB146" s="146"/>
      <c r="EKC146" s="146"/>
      <c r="EKD146" s="146"/>
      <c r="EKE146" s="146"/>
      <c r="EKF146" s="146"/>
      <c r="EKG146" s="146"/>
      <c r="EKH146" s="146"/>
      <c r="EKI146" s="146"/>
      <c r="EKJ146" s="146"/>
      <c r="EKK146" s="146"/>
      <c r="EKL146" s="146"/>
      <c r="EKM146" s="146"/>
      <c r="EKN146" s="146"/>
      <c r="EKO146" s="146"/>
      <c r="EKP146" s="146"/>
      <c r="EKQ146" s="146"/>
      <c r="EKR146" s="146"/>
      <c r="EKS146" s="146"/>
      <c r="EKT146" s="146"/>
      <c r="EKU146" s="146"/>
      <c r="EKV146" s="146"/>
      <c r="EKW146" s="146"/>
      <c r="EKX146" s="146"/>
      <c r="EKY146" s="146"/>
      <c r="EKZ146" s="146"/>
      <c r="ELA146" s="146"/>
      <c r="ELB146" s="146"/>
      <c r="ELC146" s="146"/>
      <c r="ELD146" s="146"/>
      <c r="ELE146" s="146"/>
      <c r="ELF146" s="146"/>
      <c r="ELG146" s="146"/>
      <c r="ELH146" s="146"/>
      <c r="ELI146" s="146"/>
      <c r="ELJ146" s="146"/>
      <c r="ELK146" s="146"/>
      <c r="ELL146" s="146"/>
      <c r="ELM146" s="146"/>
      <c r="ELN146" s="146"/>
      <c r="ELO146" s="146"/>
      <c r="ELP146" s="146"/>
      <c r="ELQ146" s="146"/>
      <c r="ELR146" s="146"/>
      <c r="ELS146" s="146"/>
      <c r="ELT146" s="146"/>
      <c r="ELU146" s="146"/>
      <c r="ELV146" s="146"/>
      <c r="ELW146" s="146"/>
      <c r="ELX146" s="146"/>
      <c r="ELY146" s="146"/>
      <c r="ELZ146" s="146"/>
      <c r="EMA146" s="146"/>
      <c r="EMB146" s="146"/>
      <c r="EMC146" s="146"/>
      <c r="EMD146" s="146"/>
      <c r="EME146" s="146"/>
      <c r="EMF146" s="146"/>
      <c r="EMG146" s="146"/>
      <c r="EMH146" s="146"/>
      <c r="EMI146" s="146"/>
      <c r="EMJ146" s="146"/>
      <c r="EMK146" s="146"/>
      <c r="EML146" s="146"/>
      <c r="EMM146" s="146"/>
      <c r="EMN146" s="146"/>
      <c r="EMO146" s="146"/>
      <c r="EMP146" s="146"/>
      <c r="EMQ146" s="146"/>
      <c r="EMR146" s="146"/>
      <c r="EMS146" s="146"/>
      <c r="EMT146" s="146"/>
      <c r="EMU146" s="146"/>
      <c r="EMV146" s="146"/>
      <c r="EMW146" s="146"/>
      <c r="EMX146" s="146"/>
      <c r="EMY146" s="146"/>
      <c r="EMZ146" s="146"/>
      <c r="ENA146" s="146"/>
      <c r="ENB146" s="146"/>
      <c r="ENC146" s="146"/>
      <c r="END146" s="146"/>
      <c r="ENE146" s="146"/>
      <c r="ENF146" s="146"/>
      <c r="ENG146" s="146"/>
      <c r="ENH146" s="146"/>
      <c r="ENI146" s="146"/>
      <c r="ENJ146" s="146"/>
      <c r="ENK146" s="146"/>
      <c r="ENL146" s="146"/>
      <c r="ENM146" s="146"/>
      <c r="ENN146" s="146"/>
      <c r="ENO146" s="146"/>
      <c r="ENP146" s="146"/>
      <c r="ENQ146" s="146"/>
      <c r="ENR146" s="146"/>
      <c r="ENS146" s="146"/>
      <c r="ENT146" s="146"/>
      <c r="ENU146" s="146"/>
      <c r="ENV146" s="146"/>
      <c r="ENW146" s="146"/>
      <c r="ENX146" s="146"/>
      <c r="ENY146" s="146"/>
      <c r="ENZ146" s="146"/>
      <c r="EOA146" s="146"/>
      <c r="EOB146" s="146"/>
      <c r="EOC146" s="146"/>
      <c r="EOD146" s="146"/>
      <c r="EOE146" s="146"/>
      <c r="EOF146" s="146"/>
      <c r="EOG146" s="146"/>
      <c r="EOH146" s="146"/>
      <c r="EOI146" s="146"/>
      <c r="EOJ146" s="146"/>
      <c r="EOK146" s="146"/>
      <c r="EOL146" s="146"/>
      <c r="EOM146" s="146"/>
      <c r="EON146" s="146"/>
      <c r="EOO146" s="146"/>
      <c r="EOP146" s="146"/>
      <c r="EOQ146" s="146"/>
      <c r="EOR146" s="146"/>
      <c r="EOS146" s="146"/>
      <c r="EOT146" s="146"/>
      <c r="EOU146" s="146"/>
      <c r="EOV146" s="146"/>
      <c r="EOW146" s="146"/>
      <c r="EOX146" s="146"/>
      <c r="EOY146" s="146"/>
      <c r="EOZ146" s="146"/>
      <c r="EPA146" s="146"/>
      <c r="EPB146" s="146"/>
      <c r="EPC146" s="146"/>
      <c r="EPD146" s="146"/>
      <c r="EPE146" s="146"/>
      <c r="EPF146" s="146"/>
      <c r="EPG146" s="146"/>
      <c r="EPH146" s="146"/>
      <c r="EPI146" s="146"/>
      <c r="EPJ146" s="146"/>
      <c r="EPK146" s="146"/>
      <c r="EPL146" s="146"/>
      <c r="EPM146" s="146"/>
      <c r="EPN146" s="146"/>
      <c r="EPO146" s="146"/>
      <c r="EPP146" s="146"/>
      <c r="EPQ146" s="146"/>
      <c r="EPR146" s="146"/>
      <c r="EPS146" s="146"/>
      <c r="EPT146" s="146"/>
      <c r="EPU146" s="146"/>
      <c r="EPV146" s="146"/>
      <c r="EPW146" s="146"/>
      <c r="EPX146" s="146"/>
      <c r="EPY146" s="146"/>
      <c r="EPZ146" s="146"/>
      <c r="EQA146" s="146"/>
      <c r="EQB146" s="146"/>
      <c r="EQC146" s="146"/>
      <c r="EQD146" s="146"/>
      <c r="EQE146" s="146"/>
      <c r="EQF146" s="146"/>
      <c r="EQG146" s="146"/>
      <c r="EQH146" s="146"/>
      <c r="EQI146" s="146"/>
      <c r="EQJ146" s="146"/>
      <c r="EQK146" s="146"/>
      <c r="EQL146" s="146"/>
      <c r="EQM146" s="146"/>
      <c r="EQN146" s="146"/>
      <c r="EQO146" s="146"/>
      <c r="EQP146" s="146"/>
      <c r="EQQ146" s="146"/>
      <c r="EQR146" s="146"/>
      <c r="EQS146" s="146"/>
      <c r="EQT146" s="146"/>
      <c r="EQU146" s="146"/>
      <c r="EQV146" s="146"/>
      <c r="EQW146" s="146"/>
      <c r="EQX146" s="146"/>
      <c r="EQY146" s="146"/>
      <c r="EQZ146" s="146"/>
      <c r="ERA146" s="146"/>
      <c r="ERB146" s="146"/>
      <c r="ERC146" s="146"/>
      <c r="ERD146" s="146"/>
      <c r="ERE146" s="146"/>
      <c r="ERF146" s="146"/>
      <c r="ERG146" s="146"/>
      <c r="ERH146" s="146"/>
      <c r="ERI146" s="146"/>
      <c r="ERJ146" s="146"/>
      <c r="ERK146" s="146"/>
      <c r="ERL146" s="146"/>
      <c r="ERM146" s="146"/>
      <c r="ERN146" s="146"/>
      <c r="ERO146" s="146"/>
      <c r="ERP146" s="146"/>
      <c r="ERQ146" s="146"/>
      <c r="ERR146" s="146"/>
      <c r="ERS146" s="146"/>
      <c r="ERT146" s="146"/>
      <c r="ERU146" s="146"/>
      <c r="ERV146" s="146"/>
      <c r="ERW146" s="146"/>
      <c r="ERX146" s="146"/>
      <c r="ERY146" s="146"/>
      <c r="ERZ146" s="146"/>
      <c r="ESA146" s="146"/>
      <c r="ESB146" s="146"/>
      <c r="ESC146" s="146"/>
      <c r="ESD146" s="146"/>
      <c r="ESE146" s="146"/>
      <c r="ESF146" s="146"/>
      <c r="ESG146" s="146"/>
      <c r="ESH146" s="146"/>
      <c r="ESI146" s="146"/>
      <c r="ESJ146" s="146"/>
      <c r="ESK146" s="146"/>
      <c r="ESL146" s="146"/>
      <c r="ESM146" s="146"/>
      <c r="ESN146" s="146"/>
      <c r="ESO146" s="146"/>
      <c r="ESP146" s="146"/>
      <c r="ESQ146" s="146"/>
      <c r="ESR146" s="146"/>
      <c r="ESS146" s="146"/>
      <c r="EST146" s="146"/>
      <c r="ESU146" s="146"/>
      <c r="ESV146" s="146"/>
      <c r="ESW146" s="146"/>
      <c r="ESX146" s="146"/>
      <c r="ESY146" s="146"/>
      <c r="ESZ146" s="146"/>
      <c r="ETA146" s="146"/>
      <c r="ETB146" s="146"/>
      <c r="ETC146" s="146"/>
      <c r="ETD146" s="146"/>
      <c r="ETE146" s="146"/>
      <c r="ETF146" s="146"/>
      <c r="ETG146" s="146"/>
      <c r="ETH146" s="146"/>
      <c r="ETI146" s="146"/>
      <c r="ETJ146" s="146"/>
      <c r="ETK146" s="146"/>
      <c r="ETL146" s="146"/>
      <c r="ETM146" s="146"/>
      <c r="ETN146" s="146"/>
      <c r="ETO146" s="146"/>
      <c r="ETP146" s="146"/>
      <c r="ETQ146" s="146"/>
      <c r="ETR146" s="146"/>
      <c r="ETS146" s="146"/>
      <c r="ETT146" s="146"/>
      <c r="ETU146" s="146"/>
      <c r="ETV146" s="146"/>
      <c r="ETW146" s="146"/>
      <c r="ETX146" s="146"/>
      <c r="ETY146" s="146"/>
      <c r="ETZ146" s="146"/>
      <c r="EUA146" s="146"/>
      <c r="EUB146" s="146"/>
      <c r="EUC146" s="146"/>
      <c r="EUD146" s="146"/>
      <c r="EUE146" s="146"/>
      <c r="EUF146" s="146"/>
      <c r="EUG146" s="146"/>
      <c r="EUH146" s="146"/>
      <c r="EUI146" s="146"/>
      <c r="EUJ146" s="146"/>
      <c r="EUK146" s="146"/>
      <c r="EUL146" s="146"/>
      <c r="EUM146" s="146"/>
      <c r="EUN146" s="146"/>
      <c r="EUO146" s="146"/>
      <c r="EUP146" s="146"/>
      <c r="EUQ146" s="146"/>
      <c r="EUR146" s="146"/>
      <c r="EUS146" s="146"/>
      <c r="EUT146" s="146"/>
      <c r="EUU146" s="146"/>
      <c r="EUV146" s="146"/>
      <c r="EUW146" s="146"/>
      <c r="EUX146" s="146"/>
      <c r="EUY146" s="146"/>
      <c r="EUZ146" s="146"/>
      <c r="EVA146" s="146"/>
      <c r="EVB146" s="146"/>
      <c r="EVC146" s="146"/>
      <c r="EVD146" s="146"/>
      <c r="EVE146" s="146"/>
      <c r="EVF146" s="146"/>
      <c r="EVG146" s="146"/>
      <c r="EVH146" s="146"/>
      <c r="EVI146" s="146"/>
      <c r="EVJ146" s="146"/>
      <c r="EVK146" s="146"/>
      <c r="EVL146" s="146"/>
      <c r="EVM146" s="146"/>
      <c r="EVN146" s="146"/>
      <c r="EVO146" s="146"/>
      <c r="EVP146" s="146"/>
      <c r="EVQ146" s="146"/>
      <c r="EVR146" s="146"/>
      <c r="EVS146" s="146"/>
      <c r="EVT146" s="146"/>
      <c r="EVU146" s="146"/>
      <c r="EVV146" s="146"/>
      <c r="EVW146" s="146"/>
      <c r="EVX146" s="146"/>
      <c r="EVY146" s="146"/>
      <c r="EVZ146" s="146"/>
      <c r="EWA146" s="146"/>
      <c r="EWB146" s="146"/>
      <c r="EWC146" s="146"/>
      <c r="EWD146" s="146"/>
      <c r="EWE146" s="146"/>
      <c r="EWF146" s="146"/>
      <c r="EWG146" s="146"/>
      <c r="EWH146" s="146"/>
      <c r="EWI146" s="146"/>
      <c r="EWJ146" s="146"/>
      <c r="EWK146" s="146"/>
      <c r="EWL146" s="146"/>
      <c r="EWM146" s="146"/>
      <c r="EWN146" s="146"/>
      <c r="EWO146" s="146"/>
      <c r="EWP146" s="146"/>
      <c r="EWQ146" s="146"/>
      <c r="EWR146" s="146"/>
      <c r="EWS146" s="146"/>
      <c r="EWT146" s="146"/>
      <c r="EWU146" s="146"/>
      <c r="EWV146" s="146"/>
      <c r="EWW146" s="146"/>
      <c r="EWX146" s="146"/>
      <c r="EWY146" s="146"/>
      <c r="EWZ146" s="146"/>
      <c r="EXA146" s="146"/>
      <c r="EXB146" s="146"/>
      <c r="EXC146" s="146"/>
      <c r="EXD146" s="146"/>
      <c r="EXE146" s="146"/>
      <c r="EXF146" s="146"/>
      <c r="EXG146" s="146"/>
      <c r="EXH146" s="146"/>
      <c r="EXI146" s="146"/>
      <c r="EXJ146" s="146"/>
      <c r="EXK146" s="146"/>
      <c r="EXL146" s="146"/>
      <c r="EXM146" s="146"/>
      <c r="EXN146" s="146"/>
      <c r="EXO146" s="146"/>
      <c r="EXP146" s="146"/>
      <c r="EXQ146" s="146"/>
      <c r="EXR146" s="146"/>
      <c r="EXS146" s="146"/>
      <c r="EXT146" s="146"/>
      <c r="EXU146" s="146"/>
      <c r="EXV146" s="146"/>
      <c r="EXW146" s="146"/>
      <c r="EXX146" s="146"/>
      <c r="EXY146" s="146"/>
      <c r="EXZ146" s="146"/>
      <c r="EYA146" s="146"/>
      <c r="EYB146" s="146"/>
      <c r="EYC146" s="146"/>
      <c r="EYD146" s="146"/>
      <c r="EYE146" s="146"/>
      <c r="EYF146" s="146"/>
      <c r="EYG146" s="146"/>
      <c r="EYH146" s="146"/>
      <c r="EYI146" s="146"/>
      <c r="EYJ146" s="146"/>
      <c r="EYK146" s="146"/>
      <c r="EYL146" s="146"/>
      <c r="EYM146" s="146"/>
      <c r="EYN146" s="146"/>
      <c r="EYO146" s="146"/>
      <c r="EYP146" s="146"/>
      <c r="EYQ146" s="146"/>
      <c r="EYR146" s="146"/>
      <c r="EYS146" s="146"/>
      <c r="EYT146" s="146"/>
      <c r="EYU146" s="146"/>
      <c r="EYV146" s="146"/>
      <c r="EYW146" s="146"/>
      <c r="EYX146" s="146"/>
      <c r="EYY146" s="146"/>
      <c r="EYZ146" s="146"/>
      <c r="EZA146" s="146"/>
      <c r="EZB146" s="146"/>
      <c r="EZC146" s="146"/>
      <c r="EZD146" s="146"/>
      <c r="EZE146" s="146"/>
      <c r="EZF146" s="146"/>
      <c r="EZG146" s="146"/>
      <c r="EZH146" s="146"/>
      <c r="EZI146" s="146"/>
      <c r="EZJ146" s="146"/>
      <c r="EZK146" s="146"/>
      <c r="EZL146" s="146"/>
      <c r="EZM146" s="146"/>
      <c r="EZN146" s="146"/>
      <c r="EZO146" s="146"/>
      <c r="EZP146" s="146"/>
      <c r="EZQ146" s="146"/>
      <c r="EZR146" s="146"/>
      <c r="EZS146" s="146"/>
      <c r="EZT146" s="146"/>
      <c r="EZU146" s="146"/>
      <c r="EZV146" s="146"/>
      <c r="EZW146" s="146"/>
      <c r="EZX146" s="146"/>
      <c r="EZY146" s="146"/>
      <c r="EZZ146" s="146"/>
      <c r="FAA146" s="146"/>
      <c r="FAB146" s="146"/>
      <c r="FAC146" s="146"/>
      <c r="FAD146" s="146"/>
      <c r="FAE146" s="146"/>
      <c r="FAF146" s="146"/>
      <c r="FAG146" s="146"/>
      <c r="FAH146" s="146"/>
      <c r="FAI146" s="146"/>
      <c r="FAJ146" s="146"/>
      <c r="FAK146" s="146"/>
      <c r="FAL146" s="146"/>
      <c r="FAM146" s="146"/>
      <c r="FAN146" s="146"/>
      <c r="FAO146" s="146"/>
      <c r="FAP146" s="146"/>
      <c r="FAQ146" s="146"/>
      <c r="FAR146" s="146"/>
      <c r="FAS146" s="146"/>
      <c r="FAT146" s="146"/>
      <c r="FAU146" s="146"/>
      <c r="FAV146" s="146"/>
      <c r="FAW146" s="146"/>
      <c r="FAX146" s="146"/>
      <c r="FAY146" s="146"/>
      <c r="FAZ146" s="146"/>
      <c r="FBA146" s="146"/>
      <c r="FBB146" s="146"/>
      <c r="FBC146" s="146"/>
      <c r="FBD146" s="146"/>
      <c r="FBE146" s="146"/>
      <c r="FBF146" s="146"/>
      <c r="FBG146" s="146"/>
      <c r="FBH146" s="146"/>
      <c r="FBI146" s="146"/>
      <c r="FBJ146" s="146"/>
      <c r="FBK146" s="146"/>
      <c r="FBL146" s="146"/>
      <c r="FBM146" s="146"/>
      <c r="FBN146" s="146"/>
      <c r="FBO146" s="146"/>
      <c r="FBP146" s="146"/>
      <c r="FBQ146" s="146"/>
      <c r="FBR146" s="146"/>
      <c r="FBS146" s="146"/>
      <c r="FBT146" s="146"/>
      <c r="FBU146" s="146"/>
      <c r="FBV146" s="146"/>
      <c r="FBW146" s="146"/>
      <c r="FBX146" s="146"/>
      <c r="FBY146" s="146"/>
      <c r="FBZ146" s="146"/>
      <c r="FCA146" s="146"/>
      <c r="FCB146" s="146"/>
      <c r="FCC146" s="146"/>
      <c r="FCD146" s="146"/>
      <c r="FCE146" s="146"/>
      <c r="FCF146" s="146"/>
      <c r="FCG146" s="146"/>
      <c r="FCH146" s="146"/>
      <c r="FCI146" s="146"/>
      <c r="FCJ146" s="146"/>
      <c r="FCK146" s="146"/>
      <c r="FCL146" s="146"/>
      <c r="FCM146" s="146"/>
      <c r="FCN146" s="146"/>
      <c r="FCO146" s="146"/>
      <c r="FCP146" s="146"/>
      <c r="FCQ146" s="146"/>
      <c r="FCR146" s="146"/>
      <c r="FCS146" s="146"/>
      <c r="FCT146" s="146"/>
      <c r="FCU146" s="146"/>
      <c r="FCV146" s="146"/>
      <c r="FCW146" s="146"/>
      <c r="FCX146" s="146"/>
      <c r="FCY146" s="146"/>
      <c r="FCZ146" s="146"/>
      <c r="FDA146" s="146"/>
      <c r="FDB146" s="146"/>
      <c r="FDC146" s="146"/>
      <c r="FDD146" s="146"/>
      <c r="FDE146" s="146"/>
      <c r="FDF146" s="146"/>
      <c r="FDG146" s="146"/>
      <c r="FDH146" s="146"/>
      <c r="FDI146" s="146"/>
      <c r="FDJ146" s="146"/>
      <c r="FDK146" s="146"/>
      <c r="FDL146" s="146"/>
      <c r="FDM146" s="146"/>
      <c r="FDN146" s="146"/>
      <c r="FDO146" s="146"/>
      <c r="FDP146" s="146"/>
      <c r="FDQ146" s="146"/>
      <c r="FDR146" s="146"/>
      <c r="FDS146" s="146"/>
      <c r="FDT146" s="146"/>
      <c r="FDU146" s="146"/>
      <c r="FDV146" s="146"/>
      <c r="FDW146" s="146"/>
      <c r="FDX146" s="146"/>
      <c r="FDY146" s="146"/>
      <c r="FDZ146" s="146"/>
      <c r="FEA146" s="146"/>
      <c r="FEB146" s="146"/>
      <c r="FEC146" s="146"/>
      <c r="FED146" s="146"/>
      <c r="FEE146" s="146"/>
      <c r="FEF146" s="146"/>
      <c r="FEG146" s="146"/>
      <c r="FEH146" s="146"/>
      <c r="FEI146" s="146"/>
      <c r="FEJ146" s="146"/>
      <c r="FEK146" s="146"/>
      <c r="FEL146" s="146"/>
      <c r="FEM146" s="146"/>
      <c r="FEN146" s="146"/>
      <c r="FEO146" s="146"/>
      <c r="FEP146" s="146"/>
      <c r="FEQ146" s="146"/>
      <c r="FER146" s="146"/>
      <c r="FES146" s="146"/>
      <c r="FET146" s="146"/>
      <c r="FEU146" s="146"/>
      <c r="FEV146" s="146"/>
      <c r="FEW146" s="146"/>
      <c r="FEX146" s="146"/>
      <c r="FEY146" s="146"/>
      <c r="FEZ146" s="146"/>
      <c r="FFA146" s="146"/>
      <c r="FFB146" s="146"/>
      <c r="FFC146" s="146"/>
      <c r="FFD146" s="146"/>
      <c r="FFE146" s="146"/>
      <c r="FFF146" s="146"/>
      <c r="FFG146" s="146"/>
      <c r="FFH146" s="146"/>
      <c r="FFI146" s="146"/>
      <c r="FFJ146" s="146"/>
      <c r="FFK146" s="146"/>
      <c r="FFL146" s="146"/>
      <c r="FFM146" s="146"/>
      <c r="FFN146" s="146"/>
      <c r="FFO146" s="146"/>
      <c r="FFP146" s="146"/>
      <c r="FFQ146" s="146"/>
      <c r="FFR146" s="146"/>
      <c r="FFS146" s="146"/>
      <c r="FFT146" s="146"/>
      <c r="FFU146" s="146"/>
      <c r="FFV146" s="146"/>
      <c r="FFW146" s="146"/>
      <c r="FFX146" s="146"/>
      <c r="FFY146" s="146"/>
      <c r="FFZ146" s="146"/>
      <c r="FGA146" s="146"/>
      <c r="FGB146" s="146"/>
      <c r="FGC146" s="146"/>
      <c r="FGD146" s="146"/>
      <c r="FGE146" s="146"/>
      <c r="FGF146" s="146"/>
      <c r="FGG146" s="146"/>
      <c r="FGH146" s="146"/>
      <c r="FGI146" s="146"/>
      <c r="FGJ146" s="146"/>
      <c r="FGK146" s="146"/>
      <c r="FGL146" s="146"/>
      <c r="FGM146" s="146"/>
      <c r="FGN146" s="146"/>
      <c r="FGO146" s="146"/>
      <c r="FGP146" s="146"/>
      <c r="FGQ146" s="146"/>
      <c r="FGR146" s="146"/>
      <c r="FGS146" s="146"/>
      <c r="FGT146" s="146"/>
      <c r="FGU146" s="146"/>
      <c r="FGV146" s="146"/>
      <c r="FGW146" s="146"/>
      <c r="FGX146" s="146"/>
      <c r="FGY146" s="146"/>
      <c r="FGZ146" s="146"/>
      <c r="FHA146" s="146"/>
      <c r="FHB146" s="146"/>
      <c r="FHC146" s="146"/>
      <c r="FHD146" s="146"/>
      <c r="FHE146" s="146"/>
      <c r="FHF146" s="146"/>
      <c r="FHG146" s="146"/>
      <c r="FHH146" s="146"/>
      <c r="FHI146" s="146"/>
      <c r="FHJ146" s="146"/>
      <c r="FHK146" s="146"/>
      <c r="FHL146" s="146"/>
      <c r="FHM146" s="146"/>
      <c r="FHN146" s="146"/>
      <c r="FHO146" s="146"/>
      <c r="FHP146" s="146"/>
      <c r="FHQ146" s="146"/>
      <c r="FHR146" s="146"/>
      <c r="FHS146" s="146"/>
      <c r="FHT146" s="146"/>
      <c r="FHU146" s="146"/>
      <c r="FHV146" s="146"/>
      <c r="FHW146" s="146"/>
      <c r="FHX146" s="146"/>
      <c r="FHY146" s="146"/>
      <c r="FHZ146" s="146"/>
      <c r="FIA146" s="146"/>
      <c r="FIB146" s="146"/>
      <c r="FIC146" s="146"/>
      <c r="FID146" s="146"/>
      <c r="FIE146" s="146"/>
      <c r="FIF146" s="146"/>
      <c r="FIG146" s="146"/>
      <c r="FIH146" s="146"/>
      <c r="FII146" s="146"/>
      <c r="FIJ146" s="146"/>
      <c r="FIK146" s="146"/>
      <c r="FIL146" s="146"/>
      <c r="FIM146" s="146"/>
      <c r="FIN146" s="146"/>
      <c r="FIO146" s="146"/>
      <c r="FIP146" s="146"/>
      <c r="FIQ146" s="146"/>
      <c r="FIR146" s="146"/>
      <c r="FIS146" s="146"/>
      <c r="FIT146" s="146"/>
      <c r="FIU146" s="146"/>
      <c r="FIV146" s="146"/>
      <c r="FIW146" s="146"/>
      <c r="FIX146" s="146"/>
      <c r="FIY146" s="146"/>
      <c r="FIZ146" s="146"/>
      <c r="FJA146" s="146"/>
      <c r="FJB146" s="146"/>
      <c r="FJC146" s="146"/>
      <c r="FJD146" s="146"/>
      <c r="FJE146" s="146"/>
      <c r="FJF146" s="146"/>
      <c r="FJG146" s="146"/>
      <c r="FJH146" s="146"/>
      <c r="FJI146" s="146"/>
      <c r="FJJ146" s="146"/>
      <c r="FJK146" s="146"/>
      <c r="FJL146" s="146"/>
      <c r="FJM146" s="146"/>
      <c r="FJN146" s="146"/>
      <c r="FJO146" s="146"/>
      <c r="FJP146" s="146"/>
      <c r="FJQ146" s="146"/>
      <c r="FJR146" s="146"/>
      <c r="FJS146" s="146"/>
      <c r="FJT146" s="146"/>
      <c r="FJU146" s="146"/>
      <c r="FJV146" s="146"/>
      <c r="FJW146" s="146"/>
      <c r="FJX146" s="146"/>
      <c r="FJY146" s="146"/>
      <c r="FJZ146" s="146"/>
      <c r="FKA146" s="146"/>
      <c r="FKB146" s="146"/>
      <c r="FKC146" s="146"/>
      <c r="FKD146" s="146"/>
      <c r="FKE146" s="146"/>
      <c r="FKF146" s="146"/>
      <c r="FKG146" s="146"/>
      <c r="FKH146" s="146"/>
      <c r="FKI146" s="146"/>
      <c r="FKJ146" s="146"/>
      <c r="FKK146" s="146"/>
      <c r="FKL146" s="146"/>
      <c r="FKM146" s="146"/>
      <c r="FKN146" s="146"/>
      <c r="FKO146" s="146"/>
      <c r="FKP146" s="146"/>
      <c r="FKQ146" s="146"/>
      <c r="FKR146" s="146"/>
      <c r="FKS146" s="146"/>
      <c r="FKT146" s="146"/>
      <c r="FKU146" s="146"/>
      <c r="FKV146" s="146"/>
      <c r="FKW146" s="146"/>
      <c r="FKX146" s="146"/>
      <c r="FKY146" s="146"/>
      <c r="FKZ146" s="146"/>
      <c r="FLA146" s="146"/>
      <c r="FLB146" s="146"/>
      <c r="FLC146" s="146"/>
      <c r="FLD146" s="146"/>
      <c r="FLE146" s="146"/>
      <c r="FLF146" s="146"/>
      <c r="FLG146" s="146"/>
      <c r="FLH146" s="146"/>
      <c r="FLI146" s="146"/>
      <c r="FLJ146" s="146"/>
      <c r="FLK146" s="146"/>
      <c r="FLL146" s="146"/>
      <c r="FLM146" s="146"/>
      <c r="FLN146" s="146"/>
      <c r="FLO146" s="146"/>
      <c r="FLP146" s="146"/>
      <c r="FLQ146" s="146"/>
      <c r="FLR146" s="146"/>
      <c r="FLS146" s="146"/>
      <c r="FLT146" s="146"/>
      <c r="FLU146" s="146"/>
      <c r="FLV146" s="146"/>
      <c r="FLW146" s="146"/>
      <c r="FLX146" s="146"/>
      <c r="FLY146" s="146"/>
      <c r="FLZ146" s="146"/>
      <c r="FMA146" s="146"/>
      <c r="FMB146" s="146"/>
      <c r="FMC146" s="146"/>
      <c r="FMD146" s="146"/>
      <c r="FME146" s="146"/>
      <c r="FMF146" s="146"/>
      <c r="FMG146" s="146"/>
      <c r="FMH146" s="146"/>
      <c r="FMI146" s="146"/>
      <c r="FMJ146" s="146"/>
      <c r="FMK146" s="146"/>
      <c r="FML146" s="146"/>
      <c r="FMM146" s="146"/>
      <c r="FMN146" s="146"/>
      <c r="FMO146" s="146"/>
      <c r="FMP146" s="146"/>
      <c r="FMQ146" s="146"/>
      <c r="FMR146" s="146"/>
      <c r="FMS146" s="146"/>
      <c r="FMT146" s="146"/>
      <c r="FMU146" s="146"/>
      <c r="FMV146" s="146"/>
      <c r="FMW146" s="146"/>
      <c r="FMX146" s="146"/>
      <c r="FMY146" s="146"/>
      <c r="FMZ146" s="146"/>
      <c r="FNA146" s="146"/>
      <c r="FNB146" s="146"/>
      <c r="FNC146" s="146"/>
      <c r="FND146" s="146"/>
      <c r="FNE146" s="146"/>
      <c r="FNF146" s="146"/>
      <c r="FNG146" s="146"/>
      <c r="FNH146" s="146"/>
      <c r="FNI146" s="146"/>
      <c r="FNJ146" s="146"/>
      <c r="FNK146" s="146"/>
      <c r="FNL146" s="146"/>
      <c r="FNM146" s="146"/>
      <c r="FNN146" s="146"/>
      <c r="FNO146" s="146"/>
      <c r="FNP146" s="146"/>
      <c r="FNQ146" s="146"/>
      <c r="FNR146" s="146"/>
      <c r="FNS146" s="146"/>
      <c r="FNT146" s="146"/>
      <c r="FNU146" s="146"/>
      <c r="FNV146" s="146"/>
      <c r="FNW146" s="146"/>
      <c r="FNX146" s="146"/>
      <c r="FNY146" s="146"/>
      <c r="FNZ146" s="146"/>
      <c r="FOA146" s="146"/>
      <c r="FOB146" s="146"/>
      <c r="FOC146" s="146"/>
      <c r="FOD146" s="146"/>
      <c r="FOE146" s="146"/>
      <c r="FOF146" s="146"/>
      <c r="FOG146" s="146"/>
      <c r="FOH146" s="146"/>
      <c r="FOI146" s="146"/>
      <c r="FOJ146" s="146"/>
      <c r="FOK146" s="146"/>
      <c r="FOL146" s="146"/>
      <c r="FOM146" s="146"/>
      <c r="FON146" s="146"/>
      <c r="FOO146" s="146"/>
      <c r="FOP146" s="146"/>
      <c r="FOQ146" s="146"/>
      <c r="FOR146" s="146"/>
      <c r="FOS146" s="146"/>
      <c r="FOT146" s="146"/>
      <c r="FOU146" s="146"/>
      <c r="FOV146" s="146"/>
      <c r="FOW146" s="146"/>
      <c r="FOX146" s="146"/>
      <c r="FOY146" s="146"/>
      <c r="FOZ146" s="146"/>
      <c r="FPA146" s="146"/>
      <c r="FPB146" s="146"/>
      <c r="FPC146" s="146"/>
      <c r="FPD146" s="146"/>
      <c r="FPE146" s="146"/>
      <c r="FPF146" s="146"/>
      <c r="FPG146" s="146"/>
      <c r="FPH146" s="146"/>
      <c r="FPI146" s="146"/>
      <c r="FPJ146" s="146"/>
      <c r="FPK146" s="146"/>
      <c r="FPL146" s="146"/>
      <c r="FPM146" s="146"/>
      <c r="FPN146" s="146"/>
      <c r="FPO146" s="146"/>
      <c r="FPP146" s="146"/>
      <c r="FPQ146" s="146"/>
      <c r="FPR146" s="146"/>
      <c r="FPS146" s="146"/>
      <c r="FPT146" s="146"/>
      <c r="FPU146" s="146"/>
      <c r="FPV146" s="146"/>
      <c r="FPW146" s="146"/>
      <c r="FPX146" s="146"/>
      <c r="FPY146" s="146"/>
      <c r="FPZ146" s="146"/>
      <c r="FQA146" s="146"/>
      <c r="FQB146" s="146"/>
      <c r="FQC146" s="146"/>
      <c r="FQD146" s="146"/>
      <c r="FQE146" s="146"/>
      <c r="FQF146" s="146"/>
      <c r="FQG146" s="146"/>
      <c r="FQH146" s="146"/>
      <c r="FQI146" s="146"/>
      <c r="FQJ146" s="146"/>
      <c r="FQK146" s="146"/>
      <c r="FQL146" s="146"/>
      <c r="FQM146" s="146"/>
      <c r="FQN146" s="146"/>
      <c r="FQO146" s="146"/>
      <c r="FQP146" s="146"/>
      <c r="FQQ146" s="146"/>
      <c r="FQR146" s="146"/>
      <c r="FQS146" s="146"/>
      <c r="FQT146" s="146"/>
      <c r="FQU146" s="146"/>
      <c r="FQV146" s="146"/>
      <c r="FQW146" s="146"/>
      <c r="FQX146" s="146"/>
      <c r="FQY146" s="146"/>
      <c r="FQZ146" s="146"/>
      <c r="FRA146" s="146"/>
      <c r="FRB146" s="146"/>
      <c r="FRC146" s="146"/>
      <c r="FRD146" s="146"/>
      <c r="FRE146" s="146"/>
      <c r="FRF146" s="146"/>
      <c r="FRG146" s="146"/>
      <c r="FRH146" s="146"/>
      <c r="FRI146" s="146"/>
      <c r="FRJ146" s="146"/>
      <c r="FRK146" s="146"/>
      <c r="FRL146" s="146"/>
      <c r="FRM146" s="146"/>
      <c r="FRN146" s="146"/>
      <c r="FRO146" s="146"/>
      <c r="FRP146" s="146"/>
      <c r="FRQ146" s="146"/>
      <c r="FRR146" s="146"/>
      <c r="FRS146" s="146"/>
      <c r="FRT146" s="146"/>
      <c r="FRU146" s="146"/>
      <c r="FRV146" s="146"/>
      <c r="FRW146" s="146"/>
      <c r="FRX146" s="146"/>
      <c r="FRY146" s="146"/>
      <c r="FRZ146" s="146"/>
      <c r="FSA146" s="146"/>
      <c r="FSB146" s="146"/>
      <c r="FSC146" s="146"/>
      <c r="FSD146" s="146"/>
      <c r="FSE146" s="146"/>
      <c r="FSF146" s="146"/>
      <c r="FSG146" s="146"/>
      <c r="FSH146" s="146"/>
      <c r="FSI146" s="146"/>
      <c r="FSJ146" s="146"/>
      <c r="FSK146" s="146"/>
      <c r="FSL146" s="146"/>
      <c r="FSM146" s="146"/>
      <c r="FSN146" s="146"/>
      <c r="FSO146" s="146"/>
      <c r="FSP146" s="146"/>
      <c r="FSQ146" s="146"/>
      <c r="FSR146" s="146"/>
      <c r="FSS146" s="146"/>
      <c r="FST146" s="146"/>
      <c r="FSU146" s="146"/>
      <c r="FSV146" s="146"/>
      <c r="FSW146" s="146"/>
      <c r="FSX146" s="146"/>
      <c r="FSY146" s="146"/>
      <c r="FSZ146" s="146"/>
      <c r="FTA146" s="146"/>
      <c r="FTB146" s="146"/>
      <c r="FTC146" s="146"/>
      <c r="FTD146" s="146"/>
      <c r="FTE146" s="146"/>
      <c r="FTF146" s="146"/>
      <c r="FTG146" s="146"/>
      <c r="FTH146" s="146"/>
      <c r="FTI146" s="146"/>
      <c r="FTJ146" s="146"/>
      <c r="FTK146" s="146"/>
      <c r="FTL146" s="146"/>
      <c r="FTM146" s="146"/>
      <c r="FTN146" s="146"/>
      <c r="FTO146" s="146"/>
      <c r="FTP146" s="146"/>
      <c r="FTQ146" s="146"/>
      <c r="FTR146" s="146"/>
      <c r="FTS146" s="146"/>
      <c r="FTT146" s="146"/>
      <c r="FTU146" s="146"/>
      <c r="FTV146" s="146"/>
      <c r="FTW146" s="146"/>
      <c r="FTX146" s="146"/>
      <c r="FTY146" s="146"/>
      <c r="FTZ146" s="146"/>
      <c r="FUA146" s="146"/>
      <c r="FUB146" s="146"/>
      <c r="FUC146" s="146"/>
      <c r="FUD146" s="146"/>
      <c r="FUE146" s="146"/>
      <c r="FUF146" s="146"/>
      <c r="FUG146" s="146"/>
      <c r="FUH146" s="146"/>
      <c r="FUI146" s="146"/>
      <c r="FUJ146" s="146"/>
      <c r="FUK146" s="146"/>
      <c r="FUL146" s="146"/>
      <c r="FUM146" s="146"/>
      <c r="FUN146" s="146"/>
      <c r="FUO146" s="146"/>
      <c r="FUP146" s="146"/>
      <c r="FUQ146" s="146"/>
      <c r="FUR146" s="146"/>
      <c r="FUS146" s="146"/>
      <c r="FUT146" s="146"/>
      <c r="FUU146" s="146"/>
      <c r="FUV146" s="146"/>
      <c r="FUW146" s="146"/>
      <c r="FUX146" s="146"/>
      <c r="FUY146" s="146"/>
      <c r="FUZ146" s="146"/>
      <c r="FVA146" s="146"/>
      <c r="FVB146" s="146"/>
      <c r="FVC146" s="146"/>
      <c r="FVD146" s="146"/>
      <c r="FVE146" s="146"/>
      <c r="FVF146" s="146"/>
      <c r="FVG146" s="146"/>
      <c r="FVH146" s="146"/>
      <c r="FVI146" s="146"/>
      <c r="FVJ146" s="146"/>
      <c r="FVK146" s="146"/>
      <c r="FVL146" s="146"/>
      <c r="FVM146" s="146"/>
      <c r="FVN146" s="146"/>
      <c r="FVO146" s="146"/>
      <c r="FVP146" s="146"/>
      <c r="FVQ146" s="146"/>
      <c r="FVR146" s="146"/>
      <c r="FVS146" s="146"/>
      <c r="FVT146" s="146"/>
      <c r="FVU146" s="146"/>
      <c r="FVV146" s="146"/>
      <c r="FVW146" s="146"/>
      <c r="FVX146" s="146"/>
      <c r="FVY146" s="146"/>
      <c r="FVZ146" s="146"/>
      <c r="FWA146" s="146"/>
      <c r="FWB146" s="146"/>
      <c r="FWC146" s="146"/>
      <c r="FWD146" s="146"/>
      <c r="FWE146" s="146"/>
      <c r="FWF146" s="146"/>
      <c r="FWG146" s="146"/>
      <c r="FWH146" s="146"/>
      <c r="FWI146" s="146"/>
      <c r="FWJ146" s="146"/>
      <c r="FWK146" s="146"/>
      <c r="FWL146" s="146"/>
      <c r="FWM146" s="146"/>
      <c r="FWN146" s="146"/>
      <c r="FWO146" s="146"/>
      <c r="FWP146" s="146"/>
      <c r="FWQ146" s="146"/>
      <c r="FWR146" s="146"/>
      <c r="FWS146" s="146"/>
      <c r="FWT146" s="146"/>
      <c r="FWU146" s="146"/>
      <c r="FWV146" s="146"/>
      <c r="FWW146" s="146"/>
      <c r="FWX146" s="146"/>
      <c r="FWY146" s="146"/>
      <c r="FWZ146" s="146"/>
      <c r="FXA146" s="146"/>
      <c r="FXB146" s="146"/>
      <c r="FXC146" s="146"/>
      <c r="FXD146" s="146"/>
      <c r="FXE146" s="146"/>
      <c r="FXF146" s="146"/>
      <c r="FXG146" s="146"/>
      <c r="FXH146" s="146"/>
      <c r="FXI146" s="146"/>
      <c r="FXJ146" s="146"/>
      <c r="FXK146" s="146"/>
      <c r="FXL146" s="146"/>
      <c r="FXM146" s="146"/>
      <c r="FXN146" s="146"/>
      <c r="FXO146" s="146"/>
      <c r="FXP146" s="146"/>
      <c r="FXQ146" s="146"/>
      <c r="FXR146" s="146"/>
      <c r="FXS146" s="146"/>
      <c r="FXT146" s="146"/>
      <c r="FXU146" s="146"/>
      <c r="FXV146" s="146"/>
      <c r="FXW146" s="146"/>
      <c r="FXX146" s="146"/>
      <c r="FXY146" s="146"/>
      <c r="FXZ146" s="146"/>
      <c r="FYA146" s="146"/>
      <c r="FYB146" s="146"/>
      <c r="FYC146" s="146"/>
      <c r="FYD146" s="146"/>
      <c r="FYE146" s="146"/>
      <c r="FYF146" s="146"/>
      <c r="FYG146" s="146"/>
      <c r="FYH146" s="146"/>
      <c r="FYI146" s="146"/>
      <c r="FYJ146" s="146"/>
      <c r="FYK146" s="146"/>
      <c r="FYL146" s="146"/>
      <c r="FYM146" s="146"/>
      <c r="FYN146" s="146"/>
      <c r="FYO146" s="146"/>
      <c r="FYP146" s="146"/>
      <c r="FYQ146" s="146"/>
      <c r="FYR146" s="146"/>
      <c r="FYS146" s="146"/>
      <c r="FYT146" s="146"/>
      <c r="FYU146" s="146"/>
      <c r="FYV146" s="146"/>
      <c r="FYW146" s="146"/>
      <c r="FYX146" s="146"/>
      <c r="FYY146" s="146"/>
      <c r="FYZ146" s="146"/>
      <c r="FZA146" s="146"/>
      <c r="FZB146" s="146"/>
      <c r="FZC146" s="146"/>
      <c r="FZD146" s="146"/>
      <c r="FZE146" s="146"/>
      <c r="FZF146" s="146"/>
      <c r="FZG146" s="146"/>
      <c r="FZH146" s="146"/>
      <c r="FZI146" s="146"/>
      <c r="FZJ146" s="146"/>
      <c r="FZK146" s="146"/>
      <c r="FZL146" s="146"/>
      <c r="FZM146" s="146"/>
      <c r="FZN146" s="146"/>
      <c r="FZO146" s="146"/>
      <c r="FZP146" s="146"/>
      <c r="FZQ146" s="146"/>
      <c r="FZR146" s="146"/>
      <c r="FZS146" s="146"/>
      <c r="FZT146" s="146"/>
      <c r="FZU146" s="146"/>
      <c r="FZV146" s="146"/>
      <c r="FZW146" s="146"/>
      <c r="FZX146" s="146"/>
      <c r="FZY146" s="146"/>
      <c r="FZZ146" s="146"/>
      <c r="GAA146" s="146"/>
      <c r="GAB146" s="146"/>
      <c r="GAC146" s="146"/>
      <c r="GAD146" s="146"/>
      <c r="GAE146" s="146"/>
      <c r="GAF146" s="146"/>
      <c r="GAG146" s="146"/>
      <c r="GAH146" s="146"/>
      <c r="GAI146" s="146"/>
      <c r="GAJ146" s="146"/>
      <c r="GAK146" s="146"/>
      <c r="GAL146" s="146"/>
      <c r="GAM146" s="146"/>
      <c r="GAN146" s="146"/>
      <c r="GAO146" s="146"/>
      <c r="GAP146" s="146"/>
      <c r="GAQ146" s="146"/>
      <c r="GAR146" s="146"/>
      <c r="GAS146" s="146"/>
      <c r="GAT146" s="146"/>
      <c r="GAU146" s="146"/>
      <c r="GAV146" s="146"/>
      <c r="GAW146" s="146"/>
      <c r="GAX146" s="146"/>
      <c r="GAY146" s="146"/>
      <c r="GAZ146" s="146"/>
      <c r="GBA146" s="146"/>
      <c r="GBB146" s="146"/>
      <c r="GBC146" s="146"/>
      <c r="GBD146" s="146"/>
      <c r="GBE146" s="146"/>
      <c r="GBF146" s="146"/>
      <c r="GBG146" s="146"/>
      <c r="GBH146" s="146"/>
      <c r="GBI146" s="146"/>
      <c r="GBJ146" s="146"/>
      <c r="GBK146" s="146"/>
      <c r="GBL146" s="146"/>
      <c r="GBM146" s="146"/>
      <c r="GBN146" s="146"/>
      <c r="GBO146" s="146"/>
      <c r="GBP146" s="146"/>
      <c r="GBQ146" s="146"/>
      <c r="GBR146" s="146"/>
      <c r="GBS146" s="146"/>
      <c r="GBT146" s="146"/>
      <c r="GBU146" s="146"/>
      <c r="GBV146" s="146"/>
      <c r="GBW146" s="146"/>
      <c r="GBX146" s="146"/>
      <c r="GBY146" s="146"/>
      <c r="GBZ146" s="146"/>
      <c r="GCA146" s="146"/>
      <c r="GCB146" s="146"/>
      <c r="GCC146" s="146"/>
      <c r="GCD146" s="146"/>
      <c r="GCE146" s="146"/>
      <c r="GCF146" s="146"/>
      <c r="GCG146" s="146"/>
      <c r="GCH146" s="146"/>
      <c r="GCI146" s="146"/>
      <c r="GCJ146" s="146"/>
      <c r="GCK146" s="146"/>
      <c r="GCL146" s="146"/>
      <c r="GCM146" s="146"/>
      <c r="GCN146" s="146"/>
      <c r="GCO146" s="146"/>
      <c r="GCP146" s="146"/>
      <c r="GCQ146" s="146"/>
      <c r="GCR146" s="146"/>
      <c r="GCS146" s="146"/>
      <c r="GCT146" s="146"/>
      <c r="GCU146" s="146"/>
      <c r="GCV146" s="146"/>
      <c r="GCW146" s="146"/>
      <c r="GCX146" s="146"/>
      <c r="GCY146" s="146"/>
      <c r="GCZ146" s="146"/>
      <c r="GDA146" s="146"/>
      <c r="GDB146" s="146"/>
      <c r="GDC146" s="146"/>
      <c r="GDD146" s="146"/>
      <c r="GDE146" s="146"/>
      <c r="GDF146" s="146"/>
      <c r="GDG146" s="146"/>
      <c r="GDH146" s="146"/>
      <c r="GDI146" s="146"/>
      <c r="GDJ146" s="146"/>
      <c r="GDK146" s="146"/>
      <c r="GDL146" s="146"/>
      <c r="GDM146" s="146"/>
      <c r="GDN146" s="146"/>
      <c r="GDO146" s="146"/>
      <c r="GDP146" s="146"/>
      <c r="GDQ146" s="146"/>
      <c r="GDR146" s="146"/>
      <c r="GDS146" s="146"/>
      <c r="GDT146" s="146"/>
      <c r="GDU146" s="146"/>
      <c r="GDV146" s="146"/>
      <c r="GDW146" s="146"/>
      <c r="GDX146" s="146"/>
      <c r="GDY146" s="146"/>
      <c r="GDZ146" s="146"/>
      <c r="GEA146" s="146"/>
      <c r="GEB146" s="146"/>
      <c r="GEC146" s="146"/>
      <c r="GED146" s="146"/>
      <c r="GEE146" s="146"/>
      <c r="GEF146" s="146"/>
      <c r="GEG146" s="146"/>
      <c r="GEH146" s="146"/>
      <c r="GEI146" s="146"/>
      <c r="GEJ146" s="146"/>
      <c r="GEK146" s="146"/>
      <c r="GEL146" s="146"/>
      <c r="GEM146" s="146"/>
      <c r="GEN146" s="146"/>
      <c r="GEO146" s="146"/>
      <c r="GEP146" s="146"/>
      <c r="GEQ146" s="146"/>
      <c r="GER146" s="146"/>
      <c r="GES146" s="146"/>
      <c r="GET146" s="146"/>
      <c r="GEU146" s="146"/>
      <c r="GEV146" s="146"/>
      <c r="GEW146" s="146"/>
      <c r="GEX146" s="146"/>
      <c r="GEY146" s="146"/>
      <c r="GEZ146" s="146"/>
      <c r="GFA146" s="146"/>
      <c r="GFB146" s="146"/>
      <c r="GFC146" s="146"/>
      <c r="GFD146" s="146"/>
      <c r="GFE146" s="146"/>
      <c r="GFF146" s="146"/>
      <c r="GFG146" s="146"/>
      <c r="GFH146" s="146"/>
      <c r="GFI146" s="146"/>
      <c r="GFJ146" s="146"/>
      <c r="GFK146" s="146"/>
      <c r="GFL146" s="146"/>
      <c r="GFM146" s="146"/>
      <c r="GFN146" s="146"/>
      <c r="GFO146" s="146"/>
      <c r="GFP146" s="146"/>
      <c r="GFQ146" s="146"/>
      <c r="GFR146" s="146"/>
      <c r="GFS146" s="146"/>
      <c r="GFT146" s="146"/>
      <c r="GFU146" s="146"/>
      <c r="GFV146" s="146"/>
      <c r="GFW146" s="146"/>
      <c r="GFX146" s="146"/>
      <c r="GFY146" s="146"/>
      <c r="GFZ146" s="146"/>
      <c r="GGA146" s="146"/>
      <c r="GGB146" s="146"/>
      <c r="GGC146" s="146"/>
      <c r="GGD146" s="146"/>
      <c r="GGE146" s="146"/>
      <c r="GGF146" s="146"/>
      <c r="GGG146" s="146"/>
      <c r="GGH146" s="146"/>
      <c r="GGI146" s="146"/>
      <c r="GGJ146" s="146"/>
      <c r="GGK146" s="146"/>
      <c r="GGL146" s="146"/>
      <c r="GGM146" s="146"/>
      <c r="GGN146" s="146"/>
      <c r="GGO146" s="146"/>
      <c r="GGP146" s="146"/>
      <c r="GGQ146" s="146"/>
      <c r="GGR146" s="146"/>
      <c r="GGS146" s="146"/>
      <c r="GGT146" s="146"/>
      <c r="GGU146" s="146"/>
      <c r="GGV146" s="146"/>
      <c r="GGW146" s="146"/>
      <c r="GGX146" s="146"/>
      <c r="GGY146" s="146"/>
      <c r="GGZ146" s="146"/>
      <c r="GHA146" s="146"/>
      <c r="GHB146" s="146"/>
      <c r="GHC146" s="146"/>
      <c r="GHD146" s="146"/>
      <c r="GHE146" s="146"/>
      <c r="GHF146" s="146"/>
      <c r="GHG146" s="146"/>
      <c r="GHH146" s="146"/>
      <c r="GHI146" s="146"/>
      <c r="GHJ146" s="146"/>
      <c r="GHK146" s="146"/>
      <c r="GHL146" s="146"/>
      <c r="GHM146" s="146"/>
      <c r="GHN146" s="146"/>
      <c r="GHO146" s="146"/>
      <c r="GHP146" s="146"/>
      <c r="GHQ146" s="146"/>
      <c r="GHR146" s="146"/>
      <c r="GHS146" s="146"/>
      <c r="GHT146" s="146"/>
      <c r="GHU146" s="146"/>
      <c r="GHV146" s="146"/>
      <c r="GHW146" s="146"/>
      <c r="GHX146" s="146"/>
      <c r="GHY146" s="146"/>
      <c r="GHZ146" s="146"/>
      <c r="GIA146" s="146"/>
      <c r="GIB146" s="146"/>
      <c r="GIC146" s="146"/>
      <c r="GID146" s="146"/>
      <c r="GIE146" s="146"/>
      <c r="GIF146" s="146"/>
      <c r="GIG146" s="146"/>
      <c r="GIH146" s="146"/>
      <c r="GII146" s="146"/>
      <c r="GIJ146" s="146"/>
      <c r="GIK146" s="146"/>
      <c r="GIL146" s="146"/>
      <c r="GIM146" s="146"/>
      <c r="GIN146" s="146"/>
      <c r="GIO146" s="146"/>
      <c r="GIP146" s="146"/>
      <c r="GIQ146" s="146"/>
      <c r="GIR146" s="146"/>
      <c r="GIS146" s="146"/>
      <c r="GIT146" s="146"/>
      <c r="GIU146" s="146"/>
      <c r="GIV146" s="146"/>
      <c r="GIW146" s="146"/>
      <c r="GIX146" s="146"/>
      <c r="GIY146" s="146"/>
      <c r="GIZ146" s="146"/>
      <c r="GJA146" s="146"/>
      <c r="GJB146" s="146"/>
      <c r="GJC146" s="146"/>
      <c r="GJD146" s="146"/>
      <c r="GJE146" s="146"/>
      <c r="GJF146" s="146"/>
      <c r="GJG146" s="146"/>
      <c r="GJH146" s="146"/>
      <c r="GJI146" s="146"/>
      <c r="GJJ146" s="146"/>
      <c r="GJK146" s="146"/>
      <c r="GJL146" s="146"/>
      <c r="GJM146" s="146"/>
      <c r="GJN146" s="146"/>
      <c r="GJO146" s="146"/>
      <c r="GJP146" s="146"/>
      <c r="GJQ146" s="146"/>
      <c r="GJR146" s="146"/>
      <c r="GJS146" s="146"/>
      <c r="GJT146" s="146"/>
      <c r="GJU146" s="146"/>
      <c r="GJV146" s="146"/>
      <c r="GJW146" s="146"/>
      <c r="GJX146" s="146"/>
      <c r="GJY146" s="146"/>
      <c r="GJZ146" s="146"/>
      <c r="GKA146" s="146"/>
      <c r="GKB146" s="146"/>
      <c r="GKC146" s="146"/>
      <c r="GKD146" s="146"/>
      <c r="GKE146" s="146"/>
      <c r="GKF146" s="146"/>
      <c r="GKG146" s="146"/>
      <c r="GKH146" s="146"/>
      <c r="GKI146" s="146"/>
      <c r="GKJ146" s="146"/>
      <c r="GKK146" s="146"/>
      <c r="GKL146" s="146"/>
      <c r="GKM146" s="146"/>
      <c r="GKN146" s="146"/>
      <c r="GKO146" s="146"/>
      <c r="GKP146" s="146"/>
      <c r="GKQ146" s="146"/>
      <c r="GKR146" s="146"/>
      <c r="GKS146" s="146"/>
      <c r="GKT146" s="146"/>
      <c r="GKU146" s="146"/>
      <c r="GKV146" s="146"/>
      <c r="GKW146" s="146"/>
      <c r="GKX146" s="146"/>
      <c r="GKY146" s="146"/>
      <c r="GKZ146" s="146"/>
      <c r="GLA146" s="146"/>
      <c r="GLB146" s="146"/>
      <c r="GLC146" s="146"/>
      <c r="GLD146" s="146"/>
      <c r="GLE146" s="146"/>
      <c r="GLF146" s="146"/>
      <c r="GLG146" s="146"/>
      <c r="GLH146" s="146"/>
      <c r="GLI146" s="146"/>
      <c r="GLJ146" s="146"/>
      <c r="GLK146" s="146"/>
      <c r="GLL146" s="146"/>
      <c r="GLM146" s="146"/>
      <c r="GLN146" s="146"/>
      <c r="GLO146" s="146"/>
      <c r="GLP146" s="146"/>
      <c r="GLQ146" s="146"/>
      <c r="GLR146" s="146"/>
      <c r="GLS146" s="146"/>
      <c r="GLT146" s="146"/>
      <c r="GLU146" s="146"/>
      <c r="GLV146" s="146"/>
      <c r="GLW146" s="146"/>
      <c r="GLX146" s="146"/>
      <c r="GLY146" s="146"/>
      <c r="GLZ146" s="146"/>
      <c r="GMA146" s="146"/>
      <c r="GMB146" s="146"/>
      <c r="GMC146" s="146"/>
      <c r="GMD146" s="146"/>
      <c r="GME146" s="146"/>
      <c r="GMF146" s="146"/>
      <c r="GMG146" s="146"/>
      <c r="GMH146" s="146"/>
      <c r="GMI146" s="146"/>
      <c r="GMJ146" s="146"/>
      <c r="GMK146" s="146"/>
      <c r="GML146" s="146"/>
      <c r="GMM146" s="146"/>
      <c r="GMN146" s="146"/>
      <c r="GMO146" s="146"/>
      <c r="GMP146" s="146"/>
      <c r="GMQ146" s="146"/>
      <c r="GMR146" s="146"/>
      <c r="GMS146" s="146"/>
      <c r="GMT146" s="146"/>
      <c r="GMU146" s="146"/>
      <c r="GMV146" s="146"/>
      <c r="GMW146" s="146"/>
      <c r="GMX146" s="146"/>
      <c r="GMY146" s="146"/>
      <c r="GMZ146" s="146"/>
      <c r="GNA146" s="146"/>
      <c r="GNB146" s="146"/>
      <c r="GNC146" s="146"/>
      <c r="GND146" s="146"/>
      <c r="GNE146" s="146"/>
      <c r="GNF146" s="146"/>
      <c r="GNG146" s="146"/>
      <c r="GNH146" s="146"/>
      <c r="GNI146" s="146"/>
      <c r="GNJ146" s="146"/>
      <c r="GNK146" s="146"/>
      <c r="GNL146" s="146"/>
      <c r="GNM146" s="146"/>
      <c r="GNN146" s="146"/>
      <c r="GNO146" s="146"/>
      <c r="GNP146" s="146"/>
      <c r="GNQ146" s="146"/>
      <c r="GNR146" s="146"/>
      <c r="GNS146" s="146"/>
      <c r="GNT146" s="146"/>
      <c r="GNU146" s="146"/>
      <c r="GNV146" s="146"/>
      <c r="GNW146" s="146"/>
      <c r="GNX146" s="146"/>
      <c r="GNY146" s="146"/>
      <c r="GNZ146" s="146"/>
      <c r="GOA146" s="146"/>
      <c r="GOB146" s="146"/>
      <c r="GOC146" s="146"/>
      <c r="GOD146" s="146"/>
      <c r="GOE146" s="146"/>
      <c r="GOF146" s="146"/>
      <c r="GOG146" s="146"/>
      <c r="GOH146" s="146"/>
      <c r="GOI146" s="146"/>
      <c r="GOJ146" s="146"/>
      <c r="GOK146" s="146"/>
      <c r="GOL146" s="146"/>
      <c r="GOM146" s="146"/>
      <c r="GON146" s="146"/>
      <c r="GOO146" s="146"/>
      <c r="GOP146" s="146"/>
      <c r="GOQ146" s="146"/>
      <c r="GOR146" s="146"/>
      <c r="GOS146" s="146"/>
      <c r="GOT146" s="146"/>
      <c r="GOU146" s="146"/>
      <c r="GOV146" s="146"/>
      <c r="GOW146" s="146"/>
      <c r="GOX146" s="146"/>
      <c r="GOY146" s="146"/>
      <c r="GOZ146" s="146"/>
      <c r="GPA146" s="146"/>
      <c r="GPB146" s="146"/>
      <c r="GPC146" s="146"/>
      <c r="GPD146" s="146"/>
      <c r="GPE146" s="146"/>
      <c r="GPF146" s="146"/>
      <c r="GPG146" s="146"/>
      <c r="GPH146" s="146"/>
      <c r="GPI146" s="146"/>
      <c r="GPJ146" s="146"/>
      <c r="GPK146" s="146"/>
      <c r="GPL146" s="146"/>
      <c r="GPM146" s="146"/>
      <c r="GPN146" s="146"/>
      <c r="GPO146" s="146"/>
      <c r="GPP146" s="146"/>
      <c r="GPQ146" s="146"/>
      <c r="GPR146" s="146"/>
      <c r="GPS146" s="146"/>
      <c r="GPT146" s="146"/>
      <c r="GPU146" s="146"/>
      <c r="GPV146" s="146"/>
      <c r="GPW146" s="146"/>
      <c r="GPX146" s="146"/>
      <c r="GPY146" s="146"/>
      <c r="GPZ146" s="146"/>
      <c r="GQA146" s="146"/>
      <c r="GQB146" s="146"/>
      <c r="GQC146" s="146"/>
      <c r="GQD146" s="146"/>
      <c r="GQE146" s="146"/>
      <c r="GQF146" s="146"/>
      <c r="GQG146" s="146"/>
      <c r="GQH146" s="146"/>
      <c r="GQI146" s="146"/>
      <c r="GQJ146" s="146"/>
      <c r="GQK146" s="146"/>
      <c r="GQL146" s="146"/>
      <c r="GQM146" s="146"/>
      <c r="GQN146" s="146"/>
      <c r="GQO146" s="146"/>
      <c r="GQP146" s="146"/>
      <c r="GQQ146" s="146"/>
      <c r="GQR146" s="146"/>
      <c r="GQS146" s="146"/>
      <c r="GQT146" s="146"/>
      <c r="GQU146" s="146"/>
      <c r="GQV146" s="146"/>
      <c r="GQW146" s="146"/>
      <c r="GQX146" s="146"/>
      <c r="GQY146" s="146"/>
      <c r="GQZ146" s="146"/>
      <c r="GRA146" s="146"/>
      <c r="GRB146" s="146"/>
      <c r="GRC146" s="146"/>
      <c r="GRD146" s="146"/>
      <c r="GRE146" s="146"/>
      <c r="GRF146" s="146"/>
      <c r="GRG146" s="146"/>
      <c r="GRH146" s="146"/>
      <c r="GRI146" s="146"/>
      <c r="GRJ146" s="146"/>
      <c r="GRK146" s="146"/>
      <c r="GRL146" s="146"/>
      <c r="GRM146" s="146"/>
      <c r="GRN146" s="146"/>
      <c r="GRO146" s="146"/>
      <c r="GRP146" s="146"/>
      <c r="GRQ146" s="146"/>
      <c r="GRR146" s="146"/>
      <c r="GRS146" s="146"/>
      <c r="GRT146" s="146"/>
      <c r="GRU146" s="146"/>
      <c r="GRV146" s="146"/>
      <c r="GRW146" s="146"/>
      <c r="GRX146" s="146"/>
      <c r="GRY146" s="146"/>
      <c r="GRZ146" s="146"/>
      <c r="GSA146" s="146"/>
      <c r="GSB146" s="146"/>
      <c r="GSC146" s="146"/>
      <c r="GSD146" s="146"/>
      <c r="GSE146" s="146"/>
      <c r="GSF146" s="146"/>
      <c r="GSG146" s="146"/>
      <c r="GSH146" s="146"/>
      <c r="GSI146" s="146"/>
      <c r="GSJ146" s="146"/>
      <c r="GSK146" s="146"/>
      <c r="GSL146" s="146"/>
      <c r="GSM146" s="146"/>
      <c r="GSN146" s="146"/>
      <c r="GSO146" s="146"/>
      <c r="GSP146" s="146"/>
      <c r="GSQ146" s="146"/>
      <c r="GSR146" s="146"/>
      <c r="GSS146" s="146"/>
      <c r="GST146" s="146"/>
      <c r="GSU146" s="146"/>
      <c r="GSV146" s="146"/>
      <c r="GSW146" s="146"/>
      <c r="GSX146" s="146"/>
      <c r="GSY146" s="146"/>
      <c r="GSZ146" s="146"/>
      <c r="GTA146" s="146"/>
      <c r="GTB146" s="146"/>
      <c r="GTC146" s="146"/>
      <c r="GTD146" s="146"/>
      <c r="GTE146" s="146"/>
      <c r="GTF146" s="146"/>
      <c r="GTG146" s="146"/>
      <c r="GTH146" s="146"/>
      <c r="GTI146" s="146"/>
      <c r="GTJ146" s="146"/>
      <c r="GTK146" s="146"/>
      <c r="GTL146" s="146"/>
      <c r="GTM146" s="146"/>
      <c r="GTN146" s="146"/>
      <c r="GTO146" s="146"/>
      <c r="GTP146" s="146"/>
      <c r="GTQ146" s="146"/>
      <c r="GTR146" s="146"/>
      <c r="GTS146" s="146"/>
      <c r="GTT146" s="146"/>
      <c r="GTU146" s="146"/>
      <c r="GTV146" s="146"/>
      <c r="GTW146" s="146"/>
      <c r="GTX146" s="146"/>
      <c r="GTY146" s="146"/>
      <c r="GTZ146" s="146"/>
      <c r="GUA146" s="146"/>
      <c r="GUB146" s="146"/>
      <c r="GUC146" s="146"/>
      <c r="GUD146" s="146"/>
      <c r="GUE146" s="146"/>
      <c r="GUF146" s="146"/>
      <c r="GUG146" s="146"/>
      <c r="GUH146" s="146"/>
      <c r="GUI146" s="146"/>
      <c r="GUJ146" s="146"/>
      <c r="GUK146" s="146"/>
      <c r="GUL146" s="146"/>
      <c r="GUM146" s="146"/>
      <c r="GUN146" s="146"/>
      <c r="GUO146" s="146"/>
      <c r="GUP146" s="146"/>
      <c r="GUQ146" s="146"/>
      <c r="GUR146" s="146"/>
      <c r="GUS146" s="146"/>
      <c r="GUT146" s="146"/>
      <c r="GUU146" s="146"/>
      <c r="GUV146" s="146"/>
      <c r="GUW146" s="146"/>
      <c r="GUX146" s="146"/>
      <c r="GUY146" s="146"/>
      <c r="GUZ146" s="146"/>
      <c r="GVA146" s="146"/>
      <c r="GVB146" s="146"/>
      <c r="GVC146" s="146"/>
      <c r="GVD146" s="146"/>
      <c r="GVE146" s="146"/>
      <c r="GVF146" s="146"/>
      <c r="GVG146" s="146"/>
      <c r="GVH146" s="146"/>
      <c r="GVI146" s="146"/>
      <c r="GVJ146" s="146"/>
      <c r="GVK146" s="146"/>
      <c r="GVL146" s="146"/>
      <c r="GVM146" s="146"/>
      <c r="GVN146" s="146"/>
      <c r="GVO146" s="146"/>
      <c r="GVP146" s="146"/>
      <c r="GVQ146" s="146"/>
      <c r="GVR146" s="146"/>
      <c r="GVS146" s="146"/>
      <c r="GVT146" s="146"/>
      <c r="GVU146" s="146"/>
      <c r="GVV146" s="146"/>
      <c r="GVW146" s="146"/>
      <c r="GVX146" s="146"/>
      <c r="GVY146" s="146"/>
      <c r="GVZ146" s="146"/>
      <c r="GWA146" s="146"/>
      <c r="GWB146" s="146"/>
      <c r="GWC146" s="146"/>
      <c r="GWD146" s="146"/>
      <c r="GWE146" s="146"/>
      <c r="GWF146" s="146"/>
      <c r="GWG146" s="146"/>
      <c r="GWH146" s="146"/>
      <c r="GWI146" s="146"/>
      <c r="GWJ146" s="146"/>
      <c r="GWK146" s="146"/>
      <c r="GWL146" s="146"/>
      <c r="GWM146" s="146"/>
      <c r="GWN146" s="146"/>
      <c r="GWO146" s="146"/>
      <c r="GWP146" s="146"/>
      <c r="GWQ146" s="146"/>
      <c r="GWR146" s="146"/>
      <c r="GWS146" s="146"/>
      <c r="GWT146" s="146"/>
      <c r="GWU146" s="146"/>
      <c r="GWV146" s="146"/>
      <c r="GWW146" s="146"/>
      <c r="GWX146" s="146"/>
      <c r="GWY146" s="146"/>
      <c r="GWZ146" s="146"/>
      <c r="GXA146" s="146"/>
      <c r="GXB146" s="146"/>
      <c r="GXC146" s="146"/>
      <c r="GXD146" s="146"/>
      <c r="GXE146" s="146"/>
      <c r="GXF146" s="146"/>
      <c r="GXG146" s="146"/>
      <c r="GXH146" s="146"/>
      <c r="GXI146" s="146"/>
      <c r="GXJ146" s="146"/>
      <c r="GXK146" s="146"/>
      <c r="GXL146" s="146"/>
      <c r="GXM146" s="146"/>
      <c r="GXN146" s="146"/>
      <c r="GXO146" s="146"/>
      <c r="GXP146" s="146"/>
      <c r="GXQ146" s="146"/>
      <c r="GXR146" s="146"/>
      <c r="GXS146" s="146"/>
      <c r="GXT146" s="146"/>
      <c r="GXU146" s="146"/>
      <c r="GXV146" s="146"/>
      <c r="GXW146" s="146"/>
      <c r="GXX146" s="146"/>
      <c r="GXY146" s="146"/>
      <c r="GXZ146" s="146"/>
      <c r="GYA146" s="146"/>
      <c r="GYB146" s="146"/>
      <c r="GYC146" s="146"/>
      <c r="GYD146" s="146"/>
      <c r="GYE146" s="146"/>
      <c r="GYF146" s="146"/>
      <c r="GYG146" s="146"/>
      <c r="GYH146" s="146"/>
      <c r="GYI146" s="146"/>
      <c r="GYJ146" s="146"/>
      <c r="GYK146" s="146"/>
      <c r="GYL146" s="146"/>
      <c r="GYM146" s="146"/>
      <c r="GYN146" s="146"/>
      <c r="GYO146" s="146"/>
      <c r="GYP146" s="146"/>
      <c r="GYQ146" s="146"/>
      <c r="GYR146" s="146"/>
      <c r="GYS146" s="146"/>
      <c r="GYT146" s="146"/>
      <c r="GYU146" s="146"/>
      <c r="GYV146" s="146"/>
      <c r="GYW146" s="146"/>
      <c r="GYX146" s="146"/>
      <c r="GYY146" s="146"/>
      <c r="GYZ146" s="146"/>
      <c r="GZA146" s="146"/>
      <c r="GZB146" s="146"/>
      <c r="GZC146" s="146"/>
      <c r="GZD146" s="146"/>
      <c r="GZE146" s="146"/>
      <c r="GZF146" s="146"/>
      <c r="GZG146" s="146"/>
      <c r="GZH146" s="146"/>
      <c r="GZI146" s="146"/>
      <c r="GZJ146" s="146"/>
      <c r="GZK146" s="146"/>
      <c r="GZL146" s="146"/>
      <c r="GZM146" s="146"/>
      <c r="GZN146" s="146"/>
      <c r="GZO146" s="146"/>
      <c r="GZP146" s="146"/>
      <c r="GZQ146" s="146"/>
      <c r="GZR146" s="146"/>
      <c r="GZS146" s="146"/>
      <c r="GZT146" s="146"/>
      <c r="GZU146" s="146"/>
      <c r="GZV146" s="146"/>
      <c r="GZW146" s="146"/>
      <c r="GZX146" s="146"/>
      <c r="GZY146" s="146"/>
      <c r="GZZ146" s="146"/>
      <c r="HAA146" s="146"/>
      <c r="HAB146" s="146"/>
      <c r="HAC146" s="146"/>
      <c r="HAD146" s="146"/>
      <c r="HAE146" s="146"/>
      <c r="HAF146" s="146"/>
      <c r="HAG146" s="146"/>
      <c r="HAH146" s="146"/>
      <c r="HAI146" s="146"/>
      <c r="HAJ146" s="146"/>
      <c r="HAK146" s="146"/>
      <c r="HAL146" s="146"/>
      <c r="HAM146" s="146"/>
      <c r="HAN146" s="146"/>
      <c r="HAO146" s="146"/>
      <c r="HAP146" s="146"/>
      <c r="HAQ146" s="146"/>
      <c r="HAR146" s="146"/>
      <c r="HAS146" s="146"/>
      <c r="HAT146" s="146"/>
      <c r="HAU146" s="146"/>
      <c r="HAV146" s="146"/>
      <c r="HAW146" s="146"/>
      <c r="HAX146" s="146"/>
      <c r="HAY146" s="146"/>
      <c r="HAZ146" s="146"/>
      <c r="HBA146" s="146"/>
      <c r="HBB146" s="146"/>
      <c r="HBC146" s="146"/>
      <c r="HBD146" s="146"/>
      <c r="HBE146" s="146"/>
      <c r="HBF146" s="146"/>
      <c r="HBG146" s="146"/>
      <c r="HBH146" s="146"/>
      <c r="HBI146" s="146"/>
      <c r="HBJ146" s="146"/>
      <c r="HBK146" s="146"/>
      <c r="HBL146" s="146"/>
      <c r="HBM146" s="146"/>
      <c r="HBN146" s="146"/>
      <c r="HBO146" s="146"/>
      <c r="HBP146" s="146"/>
      <c r="HBQ146" s="146"/>
      <c r="HBR146" s="146"/>
      <c r="HBS146" s="146"/>
      <c r="HBT146" s="146"/>
      <c r="HBU146" s="146"/>
      <c r="HBV146" s="146"/>
      <c r="HBW146" s="146"/>
      <c r="HBX146" s="146"/>
      <c r="HBY146" s="146"/>
      <c r="HBZ146" s="146"/>
      <c r="HCA146" s="146"/>
      <c r="HCB146" s="146"/>
      <c r="HCC146" s="146"/>
      <c r="HCD146" s="146"/>
      <c r="HCE146" s="146"/>
      <c r="HCF146" s="146"/>
      <c r="HCG146" s="146"/>
      <c r="HCH146" s="146"/>
      <c r="HCI146" s="146"/>
      <c r="HCJ146" s="146"/>
      <c r="HCK146" s="146"/>
      <c r="HCL146" s="146"/>
      <c r="HCM146" s="146"/>
      <c r="HCN146" s="146"/>
      <c r="HCO146" s="146"/>
      <c r="HCP146" s="146"/>
      <c r="HCQ146" s="146"/>
      <c r="HCR146" s="146"/>
      <c r="HCS146" s="146"/>
      <c r="HCT146" s="146"/>
      <c r="HCU146" s="146"/>
      <c r="HCV146" s="146"/>
      <c r="HCW146" s="146"/>
      <c r="HCX146" s="146"/>
      <c r="HCY146" s="146"/>
      <c r="HCZ146" s="146"/>
      <c r="HDA146" s="146"/>
      <c r="HDB146" s="146"/>
      <c r="HDC146" s="146"/>
      <c r="HDD146" s="146"/>
      <c r="HDE146" s="146"/>
      <c r="HDF146" s="146"/>
      <c r="HDG146" s="146"/>
      <c r="HDH146" s="146"/>
      <c r="HDI146" s="146"/>
      <c r="HDJ146" s="146"/>
      <c r="HDK146" s="146"/>
      <c r="HDL146" s="146"/>
      <c r="HDM146" s="146"/>
      <c r="HDN146" s="146"/>
      <c r="HDO146" s="146"/>
      <c r="HDP146" s="146"/>
      <c r="HDQ146" s="146"/>
      <c r="HDR146" s="146"/>
      <c r="HDS146" s="146"/>
      <c r="HDT146" s="146"/>
      <c r="HDU146" s="146"/>
      <c r="HDV146" s="146"/>
      <c r="HDW146" s="146"/>
      <c r="HDX146" s="146"/>
      <c r="HDY146" s="146"/>
      <c r="HDZ146" s="146"/>
      <c r="HEA146" s="146"/>
      <c r="HEB146" s="146"/>
      <c r="HEC146" s="146"/>
      <c r="HED146" s="146"/>
      <c r="HEE146" s="146"/>
      <c r="HEF146" s="146"/>
      <c r="HEG146" s="146"/>
      <c r="HEH146" s="146"/>
      <c r="HEI146" s="146"/>
      <c r="HEJ146" s="146"/>
      <c r="HEK146" s="146"/>
      <c r="HEL146" s="146"/>
      <c r="HEM146" s="146"/>
      <c r="HEN146" s="146"/>
      <c r="HEO146" s="146"/>
      <c r="HEP146" s="146"/>
      <c r="HEQ146" s="146"/>
      <c r="HER146" s="146"/>
      <c r="HES146" s="146"/>
      <c r="HET146" s="146"/>
      <c r="HEU146" s="146"/>
      <c r="HEV146" s="146"/>
      <c r="HEW146" s="146"/>
      <c r="HEX146" s="146"/>
      <c r="HEY146" s="146"/>
      <c r="HEZ146" s="146"/>
      <c r="HFA146" s="146"/>
      <c r="HFB146" s="146"/>
      <c r="HFC146" s="146"/>
      <c r="HFD146" s="146"/>
      <c r="HFE146" s="146"/>
      <c r="HFF146" s="146"/>
      <c r="HFG146" s="146"/>
      <c r="HFH146" s="146"/>
      <c r="HFI146" s="146"/>
      <c r="HFJ146" s="146"/>
      <c r="HFK146" s="146"/>
      <c r="HFL146" s="146"/>
      <c r="HFM146" s="146"/>
      <c r="HFN146" s="146"/>
      <c r="HFO146" s="146"/>
      <c r="HFP146" s="146"/>
      <c r="HFQ146" s="146"/>
      <c r="HFR146" s="146"/>
      <c r="HFS146" s="146"/>
      <c r="HFT146" s="146"/>
      <c r="HFU146" s="146"/>
      <c r="HFV146" s="146"/>
      <c r="HFW146" s="146"/>
      <c r="HFX146" s="146"/>
      <c r="HFY146" s="146"/>
      <c r="HFZ146" s="146"/>
      <c r="HGA146" s="146"/>
      <c r="HGB146" s="146"/>
      <c r="HGC146" s="146"/>
      <c r="HGD146" s="146"/>
      <c r="HGE146" s="146"/>
      <c r="HGF146" s="146"/>
      <c r="HGG146" s="146"/>
      <c r="HGH146" s="146"/>
      <c r="HGI146" s="146"/>
      <c r="HGJ146" s="146"/>
      <c r="HGK146" s="146"/>
      <c r="HGL146" s="146"/>
      <c r="HGM146" s="146"/>
      <c r="HGN146" s="146"/>
      <c r="HGO146" s="146"/>
      <c r="HGP146" s="146"/>
      <c r="HGQ146" s="146"/>
      <c r="HGR146" s="146"/>
      <c r="HGS146" s="146"/>
      <c r="HGT146" s="146"/>
      <c r="HGU146" s="146"/>
      <c r="HGV146" s="146"/>
      <c r="HGW146" s="146"/>
      <c r="HGX146" s="146"/>
      <c r="HGY146" s="146"/>
      <c r="HGZ146" s="146"/>
      <c r="HHA146" s="146"/>
      <c r="HHB146" s="146"/>
      <c r="HHC146" s="146"/>
      <c r="HHD146" s="146"/>
      <c r="HHE146" s="146"/>
      <c r="HHF146" s="146"/>
      <c r="HHG146" s="146"/>
      <c r="HHH146" s="146"/>
      <c r="HHI146" s="146"/>
      <c r="HHJ146" s="146"/>
      <c r="HHK146" s="146"/>
      <c r="HHL146" s="146"/>
      <c r="HHM146" s="146"/>
      <c r="HHN146" s="146"/>
      <c r="HHO146" s="146"/>
      <c r="HHP146" s="146"/>
      <c r="HHQ146" s="146"/>
      <c r="HHR146" s="146"/>
      <c r="HHS146" s="146"/>
      <c r="HHT146" s="146"/>
      <c r="HHU146" s="146"/>
      <c r="HHV146" s="146"/>
      <c r="HHW146" s="146"/>
      <c r="HHX146" s="146"/>
      <c r="HHY146" s="146"/>
      <c r="HHZ146" s="146"/>
      <c r="HIA146" s="146"/>
      <c r="HIB146" s="146"/>
      <c r="HIC146" s="146"/>
      <c r="HID146" s="146"/>
      <c r="HIE146" s="146"/>
      <c r="HIF146" s="146"/>
      <c r="HIG146" s="146"/>
      <c r="HIH146" s="146"/>
      <c r="HII146" s="146"/>
      <c r="HIJ146" s="146"/>
      <c r="HIK146" s="146"/>
      <c r="HIL146" s="146"/>
      <c r="HIM146" s="146"/>
      <c r="HIN146" s="146"/>
      <c r="HIO146" s="146"/>
      <c r="HIP146" s="146"/>
      <c r="HIQ146" s="146"/>
      <c r="HIR146" s="146"/>
      <c r="HIS146" s="146"/>
      <c r="HIT146" s="146"/>
      <c r="HIU146" s="146"/>
      <c r="HIV146" s="146"/>
      <c r="HIW146" s="146"/>
      <c r="HIX146" s="146"/>
      <c r="HIY146" s="146"/>
      <c r="HIZ146" s="146"/>
      <c r="HJA146" s="146"/>
      <c r="HJB146" s="146"/>
      <c r="HJC146" s="146"/>
      <c r="HJD146" s="146"/>
      <c r="HJE146" s="146"/>
      <c r="HJF146" s="146"/>
      <c r="HJG146" s="146"/>
      <c r="HJH146" s="146"/>
      <c r="HJI146" s="146"/>
      <c r="HJJ146" s="146"/>
      <c r="HJK146" s="146"/>
      <c r="HJL146" s="146"/>
      <c r="HJM146" s="146"/>
      <c r="HJN146" s="146"/>
      <c r="HJO146" s="146"/>
      <c r="HJP146" s="146"/>
      <c r="HJQ146" s="146"/>
      <c r="HJR146" s="146"/>
      <c r="HJS146" s="146"/>
      <c r="HJT146" s="146"/>
      <c r="HJU146" s="146"/>
      <c r="HJV146" s="146"/>
      <c r="HJW146" s="146"/>
      <c r="HJX146" s="146"/>
      <c r="HJY146" s="146"/>
      <c r="HJZ146" s="146"/>
      <c r="HKA146" s="146"/>
      <c r="HKB146" s="146"/>
      <c r="HKC146" s="146"/>
      <c r="HKD146" s="146"/>
      <c r="HKE146" s="146"/>
      <c r="HKF146" s="146"/>
      <c r="HKG146" s="146"/>
      <c r="HKH146" s="146"/>
      <c r="HKI146" s="146"/>
      <c r="HKJ146" s="146"/>
      <c r="HKK146" s="146"/>
      <c r="HKL146" s="146"/>
      <c r="HKM146" s="146"/>
      <c r="HKN146" s="146"/>
      <c r="HKO146" s="146"/>
      <c r="HKP146" s="146"/>
      <c r="HKQ146" s="146"/>
      <c r="HKR146" s="146"/>
      <c r="HKS146" s="146"/>
      <c r="HKT146" s="146"/>
      <c r="HKU146" s="146"/>
      <c r="HKV146" s="146"/>
      <c r="HKW146" s="146"/>
      <c r="HKX146" s="146"/>
      <c r="HKY146" s="146"/>
      <c r="HKZ146" s="146"/>
      <c r="HLA146" s="146"/>
      <c r="HLB146" s="146"/>
      <c r="HLC146" s="146"/>
      <c r="HLD146" s="146"/>
      <c r="HLE146" s="146"/>
      <c r="HLF146" s="146"/>
      <c r="HLG146" s="146"/>
      <c r="HLH146" s="146"/>
      <c r="HLI146" s="146"/>
      <c r="HLJ146" s="146"/>
      <c r="HLK146" s="146"/>
      <c r="HLL146" s="146"/>
      <c r="HLM146" s="146"/>
      <c r="HLN146" s="146"/>
      <c r="HLO146" s="146"/>
      <c r="HLP146" s="146"/>
      <c r="HLQ146" s="146"/>
      <c r="HLR146" s="146"/>
      <c r="HLS146" s="146"/>
      <c r="HLT146" s="146"/>
      <c r="HLU146" s="146"/>
      <c r="HLV146" s="146"/>
      <c r="HLW146" s="146"/>
      <c r="HLX146" s="146"/>
      <c r="HLY146" s="146"/>
      <c r="HLZ146" s="146"/>
      <c r="HMA146" s="146"/>
      <c r="HMB146" s="146"/>
      <c r="HMC146" s="146"/>
      <c r="HMD146" s="146"/>
      <c r="HME146" s="146"/>
      <c r="HMF146" s="146"/>
      <c r="HMG146" s="146"/>
      <c r="HMH146" s="146"/>
      <c r="HMI146" s="146"/>
      <c r="HMJ146" s="146"/>
      <c r="HMK146" s="146"/>
      <c r="HML146" s="146"/>
      <c r="HMM146" s="146"/>
      <c r="HMN146" s="146"/>
      <c r="HMO146" s="146"/>
      <c r="HMP146" s="146"/>
      <c r="HMQ146" s="146"/>
      <c r="HMR146" s="146"/>
      <c r="HMS146" s="146"/>
      <c r="HMT146" s="146"/>
      <c r="HMU146" s="146"/>
      <c r="HMV146" s="146"/>
      <c r="HMW146" s="146"/>
      <c r="HMX146" s="146"/>
      <c r="HMY146" s="146"/>
      <c r="HMZ146" s="146"/>
      <c r="HNA146" s="146"/>
      <c r="HNB146" s="146"/>
      <c r="HNC146" s="146"/>
      <c r="HND146" s="146"/>
      <c r="HNE146" s="146"/>
      <c r="HNF146" s="146"/>
      <c r="HNG146" s="146"/>
      <c r="HNH146" s="146"/>
      <c r="HNI146" s="146"/>
      <c r="HNJ146" s="146"/>
      <c r="HNK146" s="146"/>
      <c r="HNL146" s="146"/>
      <c r="HNM146" s="146"/>
      <c r="HNN146" s="146"/>
      <c r="HNO146" s="146"/>
      <c r="HNP146" s="146"/>
      <c r="HNQ146" s="146"/>
      <c r="HNR146" s="146"/>
      <c r="HNS146" s="146"/>
      <c r="HNT146" s="146"/>
      <c r="HNU146" s="146"/>
      <c r="HNV146" s="146"/>
      <c r="HNW146" s="146"/>
      <c r="HNX146" s="146"/>
      <c r="HNY146" s="146"/>
      <c r="HNZ146" s="146"/>
      <c r="HOA146" s="146"/>
      <c r="HOB146" s="146"/>
      <c r="HOC146" s="146"/>
      <c r="HOD146" s="146"/>
      <c r="HOE146" s="146"/>
      <c r="HOF146" s="146"/>
      <c r="HOG146" s="146"/>
      <c r="HOH146" s="146"/>
      <c r="HOI146" s="146"/>
      <c r="HOJ146" s="146"/>
      <c r="HOK146" s="146"/>
      <c r="HOL146" s="146"/>
      <c r="HOM146" s="146"/>
      <c r="HON146" s="146"/>
      <c r="HOO146" s="146"/>
      <c r="HOP146" s="146"/>
      <c r="HOQ146" s="146"/>
      <c r="HOR146" s="146"/>
      <c r="HOS146" s="146"/>
      <c r="HOT146" s="146"/>
      <c r="HOU146" s="146"/>
      <c r="HOV146" s="146"/>
      <c r="HOW146" s="146"/>
      <c r="HOX146" s="146"/>
      <c r="HOY146" s="146"/>
      <c r="HOZ146" s="146"/>
      <c r="HPA146" s="146"/>
      <c r="HPB146" s="146"/>
      <c r="HPC146" s="146"/>
      <c r="HPD146" s="146"/>
      <c r="HPE146" s="146"/>
      <c r="HPF146" s="146"/>
      <c r="HPG146" s="146"/>
      <c r="HPH146" s="146"/>
      <c r="HPI146" s="146"/>
      <c r="HPJ146" s="146"/>
      <c r="HPK146" s="146"/>
      <c r="HPL146" s="146"/>
      <c r="HPM146" s="146"/>
      <c r="HPN146" s="146"/>
      <c r="HPO146" s="146"/>
      <c r="HPP146" s="146"/>
      <c r="HPQ146" s="146"/>
      <c r="HPR146" s="146"/>
      <c r="HPS146" s="146"/>
      <c r="HPT146" s="146"/>
      <c r="HPU146" s="146"/>
      <c r="HPV146" s="146"/>
      <c r="HPW146" s="146"/>
      <c r="HPX146" s="146"/>
      <c r="HPY146" s="146"/>
      <c r="HPZ146" s="146"/>
      <c r="HQA146" s="146"/>
      <c r="HQB146" s="146"/>
      <c r="HQC146" s="146"/>
      <c r="HQD146" s="146"/>
      <c r="HQE146" s="146"/>
      <c r="HQF146" s="146"/>
      <c r="HQG146" s="146"/>
      <c r="HQH146" s="146"/>
      <c r="HQI146" s="146"/>
      <c r="HQJ146" s="146"/>
      <c r="HQK146" s="146"/>
      <c r="HQL146" s="146"/>
      <c r="HQM146" s="146"/>
      <c r="HQN146" s="146"/>
      <c r="HQO146" s="146"/>
      <c r="HQP146" s="146"/>
      <c r="HQQ146" s="146"/>
      <c r="HQR146" s="146"/>
      <c r="HQS146" s="146"/>
      <c r="HQT146" s="146"/>
      <c r="HQU146" s="146"/>
      <c r="HQV146" s="146"/>
      <c r="HQW146" s="146"/>
      <c r="HQX146" s="146"/>
      <c r="HQY146" s="146"/>
      <c r="HQZ146" s="146"/>
      <c r="HRA146" s="146"/>
      <c r="HRB146" s="146"/>
      <c r="HRC146" s="146"/>
      <c r="HRD146" s="146"/>
      <c r="HRE146" s="146"/>
      <c r="HRF146" s="146"/>
      <c r="HRG146" s="146"/>
      <c r="HRH146" s="146"/>
      <c r="HRI146" s="146"/>
      <c r="HRJ146" s="146"/>
      <c r="HRK146" s="146"/>
      <c r="HRL146" s="146"/>
      <c r="HRM146" s="146"/>
      <c r="HRN146" s="146"/>
      <c r="HRO146" s="146"/>
      <c r="HRP146" s="146"/>
      <c r="HRQ146" s="146"/>
      <c r="HRR146" s="146"/>
      <c r="HRS146" s="146"/>
      <c r="HRT146" s="146"/>
      <c r="HRU146" s="146"/>
      <c r="HRV146" s="146"/>
      <c r="HRW146" s="146"/>
      <c r="HRX146" s="146"/>
      <c r="HRY146" s="146"/>
      <c r="HRZ146" s="146"/>
      <c r="HSA146" s="146"/>
      <c r="HSB146" s="146"/>
      <c r="HSC146" s="146"/>
      <c r="HSD146" s="146"/>
      <c r="HSE146" s="146"/>
      <c r="HSF146" s="146"/>
      <c r="HSG146" s="146"/>
      <c r="HSH146" s="146"/>
      <c r="HSI146" s="146"/>
      <c r="HSJ146" s="146"/>
      <c r="HSK146" s="146"/>
      <c r="HSL146" s="146"/>
      <c r="HSM146" s="146"/>
      <c r="HSN146" s="146"/>
      <c r="HSO146" s="146"/>
      <c r="HSP146" s="146"/>
      <c r="HSQ146" s="146"/>
      <c r="HSR146" s="146"/>
      <c r="HSS146" s="146"/>
      <c r="HST146" s="146"/>
      <c r="HSU146" s="146"/>
      <c r="HSV146" s="146"/>
      <c r="HSW146" s="146"/>
      <c r="HSX146" s="146"/>
      <c r="HSY146" s="146"/>
      <c r="HSZ146" s="146"/>
      <c r="HTA146" s="146"/>
      <c r="HTB146" s="146"/>
      <c r="HTC146" s="146"/>
      <c r="HTD146" s="146"/>
      <c r="HTE146" s="146"/>
      <c r="HTF146" s="146"/>
      <c r="HTG146" s="146"/>
      <c r="HTH146" s="146"/>
      <c r="HTI146" s="146"/>
      <c r="HTJ146" s="146"/>
      <c r="HTK146" s="146"/>
      <c r="HTL146" s="146"/>
      <c r="HTM146" s="146"/>
      <c r="HTN146" s="146"/>
      <c r="HTO146" s="146"/>
      <c r="HTP146" s="146"/>
      <c r="HTQ146" s="146"/>
      <c r="HTR146" s="146"/>
      <c r="HTS146" s="146"/>
      <c r="HTT146" s="146"/>
      <c r="HTU146" s="146"/>
      <c r="HTV146" s="146"/>
      <c r="HTW146" s="146"/>
      <c r="HTX146" s="146"/>
      <c r="HTY146" s="146"/>
      <c r="HTZ146" s="146"/>
      <c r="HUA146" s="146"/>
      <c r="HUB146" s="146"/>
      <c r="HUC146" s="146"/>
      <c r="HUD146" s="146"/>
      <c r="HUE146" s="146"/>
      <c r="HUF146" s="146"/>
      <c r="HUG146" s="146"/>
      <c r="HUH146" s="146"/>
      <c r="HUI146" s="146"/>
      <c r="HUJ146" s="146"/>
      <c r="HUK146" s="146"/>
      <c r="HUL146" s="146"/>
      <c r="HUM146" s="146"/>
      <c r="HUN146" s="146"/>
      <c r="HUO146" s="146"/>
      <c r="HUP146" s="146"/>
      <c r="HUQ146" s="146"/>
      <c r="HUR146" s="146"/>
      <c r="HUS146" s="146"/>
      <c r="HUT146" s="146"/>
      <c r="HUU146" s="146"/>
      <c r="HUV146" s="146"/>
      <c r="HUW146" s="146"/>
      <c r="HUX146" s="146"/>
      <c r="HUY146" s="146"/>
      <c r="HUZ146" s="146"/>
      <c r="HVA146" s="146"/>
      <c r="HVB146" s="146"/>
      <c r="HVC146" s="146"/>
      <c r="HVD146" s="146"/>
      <c r="HVE146" s="146"/>
      <c r="HVF146" s="146"/>
      <c r="HVG146" s="146"/>
      <c r="HVH146" s="146"/>
      <c r="HVI146" s="146"/>
      <c r="HVJ146" s="146"/>
      <c r="HVK146" s="146"/>
      <c r="HVL146" s="146"/>
      <c r="HVM146" s="146"/>
      <c r="HVN146" s="146"/>
      <c r="HVO146" s="146"/>
      <c r="HVP146" s="146"/>
      <c r="HVQ146" s="146"/>
      <c r="HVR146" s="146"/>
      <c r="HVS146" s="146"/>
      <c r="HVT146" s="146"/>
      <c r="HVU146" s="146"/>
      <c r="HVV146" s="146"/>
      <c r="HVW146" s="146"/>
      <c r="HVX146" s="146"/>
      <c r="HVY146" s="146"/>
      <c r="HVZ146" s="146"/>
      <c r="HWA146" s="146"/>
      <c r="HWB146" s="146"/>
      <c r="HWC146" s="146"/>
      <c r="HWD146" s="146"/>
      <c r="HWE146" s="146"/>
      <c r="HWF146" s="146"/>
      <c r="HWG146" s="146"/>
      <c r="HWH146" s="146"/>
      <c r="HWI146" s="146"/>
      <c r="HWJ146" s="146"/>
      <c r="HWK146" s="146"/>
      <c r="HWL146" s="146"/>
      <c r="HWM146" s="146"/>
      <c r="HWN146" s="146"/>
      <c r="HWO146" s="146"/>
      <c r="HWP146" s="146"/>
      <c r="HWQ146" s="146"/>
      <c r="HWR146" s="146"/>
      <c r="HWS146" s="146"/>
      <c r="HWT146" s="146"/>
      <c r="HWU146" s="146"/>
      <c r="HWV146" s="146"/>
      <c r="HWW146" s="146"/>
      <c r="HWX146" s="146"/>
      <c r="HWY146" s="146"/>
      <c r="HWZ146" s="146"/>
      <c r="HXA146" s="146"/>
      <c r="HXB146" s="146"/>
      <c r="HXC146" s="146"/>
      <c r="HXD146" s="146"/>
      <c r="HXE146" s="146"/>
      <c r="HXF146" s="146"/>
      <c r="HXG146" s="146"/>
      <c r="HXH146" s="146"/>
      <c r="HXI146" s="146"/>
      <c r="HXJ146" s="146"/>
      <c r="HXK146" s="146"/>
      <c r="HXL146" s="146"/>
      <c r="HXM146" s="146"/>
      <c r="HXN146" s="146"/>
      <c r="HXO146" s="146"/>
      <c r="HXP146" s="146"/>
      <c r="HXQ146" s="146"/>
      <c r="HXR146" s="146"/>
      <c r="HXS146" s="146"/>
      <c r="HXT146" s="146"/>
      <c r="HXU146" s="146"/>
      <c r="HXV146" s="146"/>
      <c r="HXW146" s="146"/>
      <c r="HXX146" s="146"/>
      <c r="HXY146" s="146"/>
      <c r="HXZ146" s="146"/>
      <c r="HYA146" s="146"/>
      <c r="HYB146" s="146"/>
      <c r="HYC146" s="146"/>
      <c r="HYD146" s="146"/>
      <c r="HYE146" s="146"/>
      <c r="HYF146" s="146"/>
      <c r="HYG146" s="146"/>
      <c r="HYH146" s="146"/>
      <c r="HYI146" s="146"/>
      <c r="HYJ146" s="146"/>
      <c r="HYK146" s="146"/>
      <c r="HYL146" s="146"/>
      <c r="HYM146" s="146"/>
      <c r="HYN146" s="146"/>
      <c r="HYO146" s="146"/>
      <c r="HYP146" s="146"/>
      <c r="HYQ146" s="146"/>
      <c r="HYR146" s="146"/>
      <c r="HYS146" s="146"/>
      <c r="HYT146" s="146"/>
      <c r="HYU146" s="146"/>
      <c r="HYV146" s="146"/>
      <c r="HYW146" s="146"/>
      <c r="HYX146" s="146"/>
      <c r="HYY146" s="146"/>
      <c r="HYZ146" s="146"/>
      <c r="HZA146" s="146"/>
      <c r="HZB146" s="146"/>
      <c r="HZC146" s="146"/>
      <c r="HZD146" s="146"/>
      <c r="HZE146" s="146"/>
      <c r="HZF146" s="146"/>
      <c r="HZG146" s="146"/>
      <c r="HZH146" s="146"/>
      <c r="HZI146" s="146"/>
      <c r="HZJ146" s="146"/>
      <c r="HZK146" s="146"/>
      <c r="HZL146" s="146"/>
      <c r="HZM146" s="146"/>
      <c r="HZN146" s="146"/>
      <c r="HZO146" s="146"/>
      <c r="HZP146" s="146"/>
      <c r="HZQ146" s="146"/>
      <c r="HZR146" s="146"/>
      <c r="HZS146" s="146"/>
      <c r="HZT146" s="146"/>
      <c r="HZU146" s="146"/>
      <c r="HZV146" s="146"/>
      <c r="HZW146" s="146"/>
      <c r="HZX146" s="146"/>
      <c r="HZY146" s="146"/>
      <c r="HZZ146" s="146"/>
      <c r="IAA146" s="146"/>
      <c r="IAB146" s="146"/>
      <c r="IAC146" s="146"/>
      <c r="IAD146" s="146"/>
      <c r="IAE146" s="146"/>
      <c r="IAF146" s="146"/>
      <c r="IAG146" s="146"/>
      <c r="IAH146" s="146"/>
      <c r="IAI146" s="146"/>
      <c r="IAJ146" s="146"/>
      <c r="IAK146" s="146"/>
      <c r="IAL146" s="146"/>
      <c r="IAM146" s="146"/>
      <c r="IAN146" s="146"/>
      <c r="IAO146" s="146"/>
      <c r="IAP146" s="146"/>
      <c r="IAQ146" s="146"/>
      <c r="IAR146" s="146"/>
      <c r="IAS146" s="146"/>
      <c r="IAT146" s="146"/>
      <c r="IAU146" s="146"/>
      <c r="IAV146" s="146"/>
      <c r="IAW146" s="146"/>
      <c r="IAX146" s="146"/>
      <c r="IAY146" s="146"/>
      <c r="IAZ146" s="146"/>
      <c r="IBA146" s="146"/>
      <c r="IBB146" s="146"/>
      <c r="IBC146" s="146"/>
      <c r="IBD146" s="146"/>
      <c r="IBE146" s="146"/>
      <c r="IBF146" s="146"/>
      <c r="IBG146" s="146"/>
      <c r="IBH146" s="146"/>
      <c r="IBI146" s="146"/>
      <c r="IBJ146" s="146"/>
      <c r="IBK146" s="146"/>
      <c r="IBL146" s="146"/>
      <c r="IBM146" s="146"/>
      <c r="IBN146" s="146"/>
      <c r="IBO146" s="146"/>
      <c r="IBP146" s="146"/>
      <c r="IBQ146" s="146"/>
      <c r="IBR146" s="146"/>
      <c r="IBS146" s="146"/>
      <c r="IBT146" s="146"/>
      <c r="IBU146" s="146"/>
      <c r="IBV146" s="146"/>
      <c r="IBW146" s="146"/>
      <c r="IBX146" s="146"/>
      <c r="IBY146" s="146"/>
      <c r="IBZ146" s="146"/>
      <c r="ICA146" s="146"/>
      <c r="ICB146" s="146"/>
      <c r="ICC146" s="146"/>
      <c r="ICD146" s="146"/>
      <c r="ICE146" s="146"/>
      <c r="ICF146" s="146"/>
      <c r="ICG146" s="146"/>
      <c r="ICH146" s="146"/>
      <c r="ICI146" s="146"/>
      <c r="ICJ146" s="146"/>
      <c r="ICK146" s="146"/>
      <c r="ICL146" s="146"/>
      <c r="ICM146" s="146"/>
      <c r="ICN146" s="146"/>
      <c r="ICO146" s="146"/>
      <c r="ICP146" s="146"/>
      <c r="ICQ146" s="146"/>
      <c r="ICR146" s="146"/>
      <c r="ICS146" s="146"/>
      <c r="ICT146" s="146"/>
      <c r="ICU146" s="146"/>
      <c r="ICV146" s="146"/>
      <c r="ICW146" s="146"/>
      <c r="ICX146" s="146"/>
      <c r="ICY146" s="146"/>
      <c r="ICZ146" s="146"/>
      <c r="IDA146" s="146"/>
      <c r="IDB146" s="146"/>
      <c r="IDC146" s="146"/>
      <c r="IDD146" s="146"/>
      <c r="IDE146" s="146"/>
      <c r="IDF146" s="146"/>
      <c r="IDG146" s="146"/>
      <c r="IDH146" s="146"/>
      <c r="IDI146" s="146"/>
      <c r="IDJ146" s="146"/>
      <c r="IDK146" s="146"/>
      <c r="IDL146" s="146"/>
      <c r="IDM146" s="146"/>
      <c r="IDN146" s="146"/>
      <c r="IDO146" s="146"/>
      <c r="IDP146" s="146"/>
      <c r="IDQ146" s="146"/>
      <c r="IDR146" s="146"/>
      <c r="IDS146" s="146"/>
      <c r="IDT146" s="146"/>
      <c r="IDU146" s="146"/>
      <c r="IDV146" s="146"/>
      <c r="IDW146" s="146"/>
      <c r="IDX146" s="146"/>
      <c r="IDY146" s="146"/>
      <c r="IDZ146" s="146"/>
      <c r="IEA146" s="146"/>
      <c r="IEB146" s="146"/>
      <c r="IEC146" s="146"/>
      <c r="IED146" s="146"/>
      <c r="IEE146" s="146"/>
      <c r="IEF146" s="146"/>
      <c r="IEG146" s="146"/>
      <c r="IEH146" s="146"/>
      <c r="IEI146" s="146"/>
      <c r="IEJ146" s="146"/>
      <c r="IEK146" s="146"/>
      <c r="IEL146" s="146"/>
      <c r="IEM146" s="146"/>
      <c r="IEN146" s="146"/>
      <c r="IEO146" s="146"/>
      <c r="IEP146" s="146"/>
      <c r="IEQ146" s="146"/>
      <c r="IER146" s="146"/>
      <c r="IES146" s="146"/>
      <c r="IET146" s="146"/>
      <c r="IEU146" s="146"/>
      <c r="IEV146" s="146"/>
      <c r="IEW146" s="146"/>
      <c r="IEX146" s="146"/>
      <c r="IEY146" s="146"/>
      <c r="IEZ146" s="146"/>
      <c r="IFA146" s="146"/>
      <c r="IFB146" s="146"/>
      <c r="IFC146" s="146"/>
      <c r="IFD146" s="146"/>
      <c r="IFE146" s="146"/>
      <c r="IFF146" s="146"/>
      <c r="IFG146" s="146"/>
      <c r="IFH146" s="146"/>
      <c r="IFI146" s="146"/>
      <c r="IFJ146" s="146"/>
      <c r="IFK146" s="146"/>
      <c r="IFL146" s="146"/>
      <c r="IFM146" s="146"/>
      <c r="IFN146" s="146"/>
      <c r="IFO146" s="146"/>
      <c r="IFP146" s="146"/>
      <c r="IFQ146" s="146"/>
      <c r="IFR146" s="146"/>
      <c r="IFS146" s="146"/>
      <c r="IFT146" s="146"/>
      <c r="IFU146" s="146"/>
      <c r="IFV146" s="146"/>
      <c r="IFW146" s="146"/>
      <c r="IFX146" s="146"/>
      <c r="IFY146" s="146"/>
      <c r="IFZ146" s="146"/>
      <c r="IGA146" s="146"/>
      <c r="IGB146" s="146"/>
      <c r="IGC146" s="146"/>
      <c r="IGD146" s="146"/>
      <c r="IGE146" s="146"/>
      <c r="IGF146" s="146"/>
      <c r="IGG146" s="146"/>
      <c r="IGH146" s="146"/>
      <c r="IGI146" s="146"/>
      <c r="IGJ146" s="146"/>
      <c r="IGK146" s="146"/>
      <c r="IGL146" s="146"/>
      <c r="IGM146" s="146"/>
      <c r="IGN146" s="146"/>
      <c r="IGO146" s="146"/>
      <c r="IGP146" s="146"/>
      <c r="IGQ146" s="146"/>
      <c r="IGR146" s="146"/>
      <c r="IGS146" s="146"/>
      <c r="IGT146" s="146"/>
      <c r="IGU146" s="146"/>
      <c r="IGV146" s="146"/>
      <c r="IGW146" s="146"/>
      <c r="IGX146" s="146"/>
      <c r="IGY146" s="146"/>
      <c r="IGZ146" s="146"/>
      <c r="IHA146" s="146"/>
      <c r="IHB146" s="146"/>
      <c r="IHC146" s="146"/>
      <c r="IHD146" s="146"/>
      <c r="IHE146" s="146"/>
      <c r="IHF146" s="146"/>
      <c r="IHG146" s="146"/>
      <c r="IHH146" s="146"/>
      <c r="IHI146" s="146"/>
      <c r="IHJ146" s="146"/>
      <c r="IHK146" s="146"/>
      <c r="IHL146" s="146"/>
      <c r="IHM146" s="146"/>
      <c r="IHN146" s="146"/>
      <c r="IHO146" s="146"/>
      <c r="IHP146" s="146"/>
      <c r="IHQ146" s="146"/>
      <c r="IHR146" s="146"/>
      <c r="IHS146" s="146"/>
      <c r="IHT146" s="146"/>
      <c r="IHU146" s="146"/>
      <c r="IHV146" s="146"/>
      <c r="IHW146" s="146"/>
      <c r="IHX146" s="146"/>
      <c r="IHY146" s="146"/>
      <c r="IHZ146" s="146"/>
      <c r="IIA146" s="146"/>
      <c r="IIB146" s="146"/>
      <c r="IIC146" s="146"/>
      <c r="IID146" s="146"/>
      <c r="IIE146" s="146"/>
      <c r="IIF146" s="146"/>
      <c r="IIG146" s="146"/>
      <c r="IIH146" s="146"/>
      <c r="III146" s="146"/>
      <c r="IIJ146" s="146"/>
      <c r="IIK146" s="146"/>
      <c r="IIL146" s="146"/>
      <c r="IIM146" s="146"/>
      <c r="IIN146" s="146"/>
      <c r="IIO146" s="146"/>
      <c r="IIP146" s="146"/>
      <c r="IIQ146" s="146"/>
      <c r="IIR146" s="146"/>
      <c r="IIS146" s="146"/>
      <c r="IIT146" s="146"/>
      <c r="IIU146" s="146"/>
      <c r="IIV146" s="146"/>
      <c r="IIW146" s="146"/>
      <c r="IIX146" s="146"/>
      <c r="IIY146" s="146"/>
      <c r="IIZ146" s="146"/>
      <c r="IJA146" s="146"/>
      <c r="IJB146" s="146"/>
      <c r="IJC146" s="146"/>
      <c r="IJD146" s="146"/>
      <c r="IJE146" s="146"/>
      <c r="IJF146" s="146"/>
      <c r="IJG146" s="146"/>
      <c r="IJH146" s="146"/>
      <c r="IJI146" s="146"/>
      <c r="IJJ146" s="146"/>
      <c r="IJK146" s="146"/>
      <c r="IJL146" s="146"/>
      <c r="IJM146" s="146"/>
      <c r="IJN146" s="146"/>
      <c r="IJO146" s="146"/>
      <c r="IJP146" s="146"/>
      <c r="IJQ146" s="146"/>
      <c r="IJR146" s="146"/>
      <c r="IJS146" s="146"/>
      <c r="IJT146" s="146"/>
      <c r="IJU146" s="146"/>
      <c r="IJV146" s="146"/>
      <c r="IJW146" s="146"/>
      <c r="IJX146" s="146"/>
      <c r="IJY146" s="146"/>
      <c r="IJZ146" s="146"/>
      <c r="IKA146" s="146"/>
      <c r="IKB146" s="146"/>
      <c r="IKC146" s="146"/>
      <c r="IKD146" s="146"/>
      <c r="IKE146" s="146"/>
      <c r="IKF146" s="146"/>
      <c r="IKG146" s="146"/>
      <c r="IKH146" s="146"/>
      <c r="IKI146" s="146"/>
      <c r="IKJ146" s="146"/>
      <c r="IKK146" s="146"/>
      <c r="IKL146" s="146"/>
      <c r="IKM146" s="146"/>
      <c r="IKN146" s="146"/>
      <c r="IKO146" s="146"/>
      <c r="IKP146" s="146"/>
      <c r="IKQ146" s="146"/>
      <c r="IKR146" s="146"/>
      <c r="IKS146" s="146"/>
      <c r="IKT146" s="146"/>
      <c r="IKU146" s="146"/>
      <c r="IKV146" s="146"/>
      <c r="IKW146" s="146"/>
      <c r="IKX146" s="146"/>
      <c r="IKY146" s="146"/>
      <c r="IKZ146" s="146"/>
      <c r="ILA146" s="146"/>
      <c r="ILB146" s="146"/>
      <c r="ILC146" s="146"/>
      <c r="ILD146" s="146"/>
      <c r="ILE146" s="146"/>
      <c r="ILF146" s="146"/>
      <c r="ILG146" s="146"/>
      <c r="ILH146" s="146"/>
      <c r="ILI146" s="146"/>
      <c r="ILJ146" s="146"/>
      <c r="ILK146" s="146"/>
      <c r="ILL146" s="146"/>
      <c r="ILM146" s="146"/>
      <c r="ILN146" s="146"/>
      <c r="ILO146" s="146"/>
      <c r="ILP146" s="146"/>
      <c r="ILQ146" s="146"/>
      <c r="ILR146" s="146"/>
      <c r="ILS146" s="146"/>
      <c r="ILT146" s="146"/>
      <c r="ILU146" s="146"/>
      <c r="ILV146" s="146"/>
      <c r="ILW146" s="146"/>
      <c r="ILX146" s="146"/>
      <c r="ILY146" s="146"/>
      <c r="ILZ146" s="146"/>
      <c r="IMA146" s="146"/>
      <c r="IMB146" s="146"/>
      <c r="IMC146" s="146"/>
      <c r="IMD146" s="146"/>
      <c r="IME146" s="146"/>
      <c r="IMF146" s="146"/>
      <c r="IMG146" s="146"/>
      <c r="IMH146" s="146"/>
      <c r="IMI146" s="146"/>
      <c r="IMJ146" s="146"/>
      <c r="IMK146" s="146"/>
      <c r="IML146" s="146"/>
      <c r="IMM146" s="146"/>
      <c r="IMN146" s="146"/>
      <c r="IMO146" s="146"/>
      <c r="IMP146" s="146"/>
      <c r="IMQ146" s="146"/>
      <c r="IMR146" s="146"/>
      <c r="IMS146" s="146"/>
      <c r="IMT146" s="146"/>
      <c r="IMU146" s="146"/>
      <c r="IMV146" s="146"/>
      <c r="IMW146" s="146"/>
      <c r="IMX146" s="146"/>
      <c r="IMY146" s="146"/>
      <c r="IMZ146" s="146"/>
      <c r="INA146" s="146"/>
      <c r="INB146" s="146"/>
      <c r="INC146" s="146"/>
      <c r="IND146" s="146"/>
      <c r="INE146" s="146"/>
      <c r="INF146" s="146"/>
      <c r="ING146" s="146"/>
      <c r="INH146" s="146"/>
      <c r="INI146" s="146"/>
      <c r="INJ146" s="146"/>
      <c r="INK146" s="146"/>
      <c r="INL146" s="146"/>
      <c r="INM146" s="146"/>
      <c r="INN146" s="146"/>
      <c r="INO146" s="146"/>
      <c r="INP146" s="146"/>
      <c r="INQ146" s="146"/>
      <c r="INR146" s="146"/>
      <c r="INS146" s="146"/>
      <c r="INT146" s="146"/>
      <c r="INU146" s="146"/>
      <c r="INV146" s="146"/>
      <c r="INW146" s="146"/>
      <c r="INX146" s="146"/>
      <c r="INY146" s="146"/>
      <c r="INZ146" s="146"/>
      <c r="IOA146" s="146"/>
      <c r="IOB146" s="146"/>
      <c r="IOC146" s="146"/>
      <c r="IOD146" s="146"/>
      <c r="IOE146" s="146"/>
      <c r="IOF146" s="146"/>
      <c r="IOG146" s="146"/>
      <c r="IOH146" s="146"/>
      <c r="IOI146" s="146"/>
      <c r="IOJ146" s="146"/>
      <c r="IOK146" s="146"/>
      <c r="IOL146" s="146"/>
      <c r="IOM146" s="146"/>
      <c r="ION146" s="146"/>
      <c r="IOO146" s="146"/>
      <c r="IOP146" s="146"/>
      <c r="IOQ146" s="146"/>
      <c r="IOR146" s="146"/>
      <c r="IOS146" s="146"/>
      <c r="IOT146" s="146"/>
      <c r="IOU146" s="146"/>
      <c r="IOV146" s="146"/>
      <c r="IOW146" s="146"/>
      <c r="IOX146" s="146"/>
      <c r="IOY146" s="146"/>
      <c r="IOZ146" s="146"/>
      <c r="IPA146" s="146"/>
      <c r="IPB146" s="146"/>
      <c r="IPC146" s="146"/>
      <c r="IPD146" s="146"/>
      <c r="IPE146" s="146"/>
      <c r="IPF146" s="146"/>
      <c r="IPG146" s="146"/>
      <c r="IPH146" s="146"/>
      <c r="IPI146" s="146"/>
      <c r="IPJ146" s="146"/>
      <c r="IPK146" s="146"/>
      <c r="IPL146" s="146"/>
      <c r="IPM146" s="146"/>
      <c r="IPN146" s="146"/>
      <c r="IPO146" s="146"/>
      <c r="IPP146" s="146"/>
      <c r="IPQ146" s="146"/>
      <c r="IPR146" s="146"/>
      <c r="IPS146" s="146"/>
      <c r="IPT146" s="146"/>
      <c r="IPU146" s="146"/>
      <c r="IPV146" s="146"/>
      <c r="IPW146" s="146"/>
      <c r="IPX146" s="146"/>
      <c r="IPY146" s="146"/>
      <c r="IPZ146" s="146"/>
      <c r="IQA146" s="146"/>
      <c r="IQB146" s="146"/>
      <c r="IQC146" s="146"/>
      <c r="IQD146" s="146"/>
      <c r="IQE146" s="146"/>
      <c r="IQF146" s="146"/>
      <c r="IQG146" s="146"/>
      <c r="IQH146" s="146"/>
      <c r="IQI146" s="146"/>
      <c r="IQJ146" s="146"/>
      <c r="IQK146" s="146"/>
      <c r="IQL146" s="146"/>
      <c r="IQM146" s="146"/>
      <c r="IQN146" s="146"/>
      <c r="IQO146" s="146"/>
      <c r="IQP146" s="146"/>
      <c r="IQQ146" s="146"/>
      <c r="IQR146" s="146"/>
      <c r="IQS146" s="146"/>
      <c r="IQT146" s="146"/>
      <c r="IQU146" s="146"/>
      <c r="IQV146" s="146"/>
      <c r="IQW146" s="146"/>
      <c r="IQX146" s="146"/>
      <c r="IQY146" s="146"/>
      <c r="IQZ146" s="146"/>
      <c r="IRA146" s="146"/>
      <c r="IRB146" s="146"/>
      <c r="IRC146" s="146"/>
      <c r="IRD146" s="146"/>
      <c r="IRE146" s="146"/>
      <c r="IRF146" s="146"/>
      <c r="IRG146" s="146"/>
      <c r="IRH146" s="146"/>
      <c r="IRI146" s="146"/>
      <c r="IRJ146" s="146"/>
      <c r="IRK146" s="146"/>
      <c r="IRL146" s="146"/>
      <c r="IRM146" s="146"/>
      <c r="IRN146" s="146"/>
      <c r="IRO146" s="146"/>
      <c r="IRP146" s="146"/>
      <c r="IRQ146" s="146"/>
      <c r="IRR146" s="146"/>
      <c r="IRS146" s="146"/>
      <c r="IRT146" s="146"/>
      <c r="IRU146" s="146"/>
      <c r="IRV146" s="146"/>
      <c r="IRW146" s="146"/>
      <c r="IRX146" s="146"/>
      <c r="IRY146" s="146"/>
      <c r="IRZ146" s="146"/>
      <c r="ISA146" s="146"/>
      <c r="ISB146" s="146"/>
      <c r="ISC146" s="146"/>
      <c r="ISD146" s="146"/>
      <c r="ISE146" s="146"/>
      <c r="ISF146" s="146"/>
      <c r="ISG146" s="146"/>
      <c r="ISH146" s="146"/>
      <c r="ISI146" s="146"/>
      <c r="ISJ146" s="146"/>
      <c r="ISK146" s="146"/>
      <c r="ISL146" s="146"/>
      <c r="ISM146" s="146"/>
      <c r="ISN146" s="146"/>
      <c r="ISO146" s="146"/>
      <c r="ISP146" s="146"/>
      <c r="ISQ146" s="146"/>
      <c r="ISR146" s="146"/>
      <c r="ISS146" s="146"/>
      <c r="IST146" s="146"/>
      <c r="ISU146" s="146"/>
      <c r="ISV146" s="146"/>
      <c r="ISW146" s="146"/>
      <c r="ISX146" s="146"/>
      <c r="ISY146" s="146"/>
      <c r="ISZ146" s="146"/>
      <c r="ITA146" s="146"/>
      <c r="ITB146" s="146"/>
      <c r="ITC146" s="146"/>
      <c r="ITD146" s="146"/>
      <c r="ITE146" s="146"/>
      <c r="ITF146" s="146"/>
      <c r="ITG146" s="146"/>
      <c r="ITH146" s="146"/>
      <c r="ITI146" s="146"/>
      <c r="ITJ146" s="146"/>
      <c r="ITK146" s="146"/>
      <c r="ITL146" s="146"/>
      <c r="ITM146" s="146"/>
      <c r="ITN146" s="146"/>
      <c r="ITO146" s="146"/>
      <c r="ITP146" s="146"/>
      <c r="ITQ146" s="146"/>
      <c r="ITR146" s="146"/>
      <c r="ITS146" s="146"/>
      <c r="ITT146" s="146"/>
      <c r="ITU146" s="146"/>
      <c r="ITV146" s="146"/>
      <c r="ITW146" s="146"/>
      <c r="ITX146" s="146"/>
      <c r="ITY146" s="146"/>
      <c r="ITZ146" s="146"/>
      <c r="IUA146" s="146"/>
      <c r="IUB146" s="146"/>
      <c r="IUC146" s="146"/>
      <c r="IUD146" s="146"/>
      <c r="IUE146" s="146"/>
      <c r="IUF146" s="146"/>
      <c r="IUG146" s="146"/>
      <c r="IUH146" s="146"/>
      <c r="IUI146" s="146"/>
      <c r="IUJ146" s="146"/>
      <c r="IUK146" s="146"/>
      <c r="IUL146" s="146"/>
      <c r="IUM146" s="146"/>
      <c r="IUN146" s="146"/>
      <c r="IUO146" s="146"/>
      <c r="IUP146" s="146"/>
      <c r="IUQ146" s="146"/>
      <c r="IUR146" s="146"/>
      <c r="IUS146" s="146"/>
      <c r="IUT146" s="146"/>
      <c r="IUU146" s="146"/>
      <c r="IUV146" s="146"/>
      <c r="IUW146" s="146"/>
      <c r="IUX146" s="146"/>
      <c r="IUY146" s="146"/>
      <c r="IUZ146" s="146"/>
      <c r="IVA146" s="146"/>
      <c r="IVB146" s="146"/>
      <c r="IVC146" s="146"/>
      <c r="IVD146" s="146"/>
      <c r="IVE146" s="146"/>
      <c r="IVF146" s="146"/>
      <c r="IVG146" s="146"/>
      <c r="IVH146" s="146"/>
      <c r="IVI146" s="146"/>
      <c r="IVJ146" s="146"/>
      <c r="IVK146" s="146"/>
      <c r="IVL146" s="146"/>
      <c r="IVM146" s="146"/>
      <c r="IVN146" s="146"/>
      <c r="IVO146" s="146"/>
      <c r="IVP146" s="146"/>
      <c r="IVQ146" s="146"/>
      <c r="IVR146" s="146"/>
      <c r="IVS146" s="146"/>
      <c r="IVT146" s="146"/>
      <c r="IVU146" s="146"/>
      <c r="IVV146" s="146"/>
      <c r="IVW146" s="146"/>
      <c r="IVX146" s="146"/>
      <c r="IVY146" s="146"/>
      <c r="IVZ146" s="146"/>
      <c r="IWA146" s="146"/>
      <c r="IWB146" s="146"/>
      <c r="IWC146" s="146"/>
      <c r="IWD146" s="146"/>
      <c r="IWE146" s="146"/>
      <c r="IWF146" s="146"/>
      <c r="IWG146" s="146"/>
      <c r="IWH146" s="146"/>
      <c r="IWI146" s="146"/>
      <c r="IWJ146" s="146"/>
      <c r="IWK146" s="146"/>
      <c r="IWL146" s="146"/>
      <c r="IWM146" s="146"/>
      <c r="IWN146" s="146"/>
      <c r="IWO146" s="146"/>
      <c r="IWP146" s="146"/>
      <c r="IWQ146" s="146"/>
      <c r="IWR146" s="146"/>
      <c r="IWS146" s="146"/>
      <c r="IWT146" s="146"/>
      <c r="IWU146" s="146"/>
      <c r="IWV146" s="146"/>
      <c r="IWW146" s="146"/>
      <c r="IWX146" s="146"/>
      <c r="IWY146" s="146"/>
      <c r="IWZ146" s="146"/>
      <c r="IXA146" s="146"/>
      <c r="IXB146" s="146"/>
      <c r="IXC146" s="146"/>
      <c r="IXD146" s="146"/>
      <c r="IXE146" s="146"/>
      <c r="IXF146" s="146"/>
      <c r="IXG146" s="146"/>
      <c r="IXH146" s="146"/>
      <c r="IXI146" s="146"/>
      <c r="IXJ146" s="146"/>
      <c r="IXK146" s="146"/>
      <c r="IXL146" s="146"/>
      <c r="IXM146" s="146"/>
      <c r="IXN146" s="146"/>
      <c r="IXO146" s="146"/>
      <c r="IXP146" s="146"/>
      <c r="IXQ146" s="146"/>
      <c r="IXR146" s="146"/>
      <c r="IXS146" s="146"/>
      <c r="IXT146" s="146"/>
      <c r="IXU146" s="146"/>
      <c r="IXV146" s="146"/>
      <c r="IXW146" s="146"/>
      <c r="IXX146" s="146"/>
      <c r="IXY146" s="146"/>
      <c r="IXZ146" s="146"/>
      <c r="IYA146" s="146"/>
      <c r="IYB146" s="146"/>
      <c r="IYC146" s="146"/>
      <c r="IYD146" s="146"/>
      <c r="IYE146" s="146"/>
      <c r="IYF146" s="146"/>
      <c r="IYG146" s="146"/>
      <c r="IYH146" s="146"/>
      <c r="IYI146" s="146"/>
      <c r="IYJ146" s="146"/>
      <c r="IYK146" s="146"/>
      <c r="IYL146" s="146"/>
      <c r="IYM146" s="146"/>
      <c r="IYN146" s="146"/>
      <c r="IYO146" s="146"/>
      <c r="IYP146" s="146"/>
      <c r="IYQ146" s="146"/>
      <c r="IYR146" s="146"/>
      <c r="IYS146" s="146"/>
      <c r="IYT146" s="146"/>
      <c r="IYU146" s="146"/>
      <c r="IYV146" s="146"/>
      <c r="IYW146" s="146"/>
      <c r="IYX146" s="146"/>
      <c r="IYY146" s="146"/>
      <c r="IYZ146" s="146"/>
      <c r="IZA146" s="146"/>
      <c r="IZB146" s="146"/>
      <c r="IZC146" s="146"/>
      <c r="IZD146" s="146"/>
      <c r="IZE146" s="146"/>
      <c r="IZF146" s="146"/>
      <c r="IZG146" s="146"/>
      <c r="IZH146" s="146"/>
      <c r="IZI146" s="146"/>
      <c r="IZJ146" s="146"/>
      <c r="IZK146" s="146"/>
      <c r="IZL146" s="146"/>
      <c r="IZM146" s="146"/>
      <c r="IZN146" s="146"/>
      <c r="IZO146" s="146"/>
      <c r="IZP146" s="146"/>
      <c r="IZQ146" s="146"/>
      <c r="IZR146" s="146"/>
      <c r="IZS146" s="146"/>
      <c r="IZT146" s="146"/>
      <c r="IZU146" s="146"/>
      <c r="IZV146" s="146"/>
      <c r="IZW146" s="146"/>
      <c r="IZX146" s="146"/>
      <c r="IZY146" s="146"/>
      <c r="IZZ146" s="146"/>
      <c r="JAA146" s="146"/>
      <c r="JAB146" s="146"/>
      <c r="JAC146" s="146"/>
      <c r="JAD146" s="146"/>
      <c r="JAE146" s="146"/>
      <c r="JAF146" s="146"/>
      <c r="JAG146" s="146"/>
      <c r="JAH146" s="146"/>
      <c r="JAI146" s="146"/>
      <c r="JAJ146" s="146"/>
      <c r="JAK146" s="146"/>
      <c r="JAL146" s="146"/>
      <c r="JAM146" s="146"/>
      <c r="JAN146" s="146"/>
      <c r="JAO146" s="146"/>
      <c r="JAP146" s="146"/>
      <c r="JAQ146" s="146"/>
      <c r="JAR146" s="146"/>
      <c r="JAS146" s="146"/>
      <c r="JAT146" s="146"/>
      <c r="JAU146" s="146"/>
      <c r="JAV146" s="146"/>
      <c r="JAW146" s="146"/>
      <c r="JAX146" s="146"/>
      <c r="JAY146" s="146"/>
      <c r="JAZ146" s="146"/>
      <c r="JBA146" s="146"/>
      <c r="JBB146" s="146"/>
      <c r="JBC146" s="146"/>
      <c r="JBD146" s="146"/>
      <c r="JBE146" s="146"/>
      <c r="JBF146" s="146"/>
      <c r="JBG146" s="146"/>
      <c r="JBH146" s="146"/>
      <c r="JBI146" s="146"/>
      <c r="JBJ146" s="146"/>
      <c r="JBK146" s="146"/>
      <c r="JBL146" s="146"/>
      <c r="JBM146" s="146"/>
      <c r="JBN146" s="146"/>
      <c r="JBO146" s="146"/>
      <c r="JBP146" s="146"/>
      <c r="JBQ146" s="146"/>
      <c r="JBR146" s="146"/>
      <c r="JBS146" s="146"/>
      <c r="JBT146" s="146"/>
      <c r="JBU146" s="146"/>
      <c r="JBV146" s="146"/>
      <c r="JBW146" s="146"/>
      <c r="JBX146" s="146"/>
      <c r="JBY146" s="146"/>
      <c r="JBZ146" s="146"/>
      <c r="JCA146" s="146"/>
      <c r="JCB146" s="146"/>
      <c r="JCC146" s="146"/>
      <c r="JCD146" s="146"/>
      <c r="JCE146" s="146"/>
      <c r="JCF146" s="146"/>
      <c r="JCG146" s="146"/>
      <c r="JCH146" s="146"/>
      <c r="JCI146" s="146"/>
      <c r="JCJ146" s="146"/>
      <c r="JCK146" s="146"/>
      <c r="JCL146" s="146"/>
      <c r="JCM146" s="146"/>
      <c r="JCN146" s="146"/>
      <c r="JCO146" s="146"/>
      <c r="JCP146" s="146"/>
      <c r="JCQ146" s="146"/>
      <c r="JCR146" s="146"/>
      <c r="JCS146" s="146"/>
      <c r="JCT146" s="146"/>
      <c r="JCU146" s="146"/>
      <c r="JCV146" s="146"/>
      <c r="JCW146" s="146"/>
      <c r="JCX146" s="146"/>
      <c r="JCY146" s="146"/>
      <c r="JCZ146" s="146"/>
      <c r="JDA146" s="146"/>
      <c r="JDB146" s="146"/>
      <c r="JDC146" s="146"/>
      <c r="JDD146" s="146"/>
      <c r="JDE146" s="146"/>
      <c r="JDF146" s="146"/>
      <c r="JDG146" s="146"/>
      <c r="JDH146" s="146"/>
      <c r="JDI146" s="146"/>
      <c r="JDJ146" s="146"/>
      <c r="JDK146" s="146"/>
      <c r="JDL146" s="146"/>
      <c r="JDM146" s="146"/>
      <c r="JDN146" s="146"/>
      <c r="JDO146" s="146"/>
      <c r="JDP146" s="146"/>
      <c r="JDQ146" s="146"/>
      <c r="JDR146" s="146"/>
      <c r="JDS146" s="146"/>
      <c r="JDT146" s="146"/>
      <c r="JDU146" s="146"/>
      <c r="JDV146" s="146"/>
      <c r="JDW146" s="146"/>
      <c r="JDX146" s="146"/>
      <c r="JDY146" s="146"/>
      <c r="JDZ146" s="146"/>
      <c r="JEA146" s="146"/>
      <c r="JEB146" s="146"/>
      <c r="JEC146" s="146"/>
      <c r="JED146" s="146"/>
      <c r="JEE146" s="146"/>
      <c r="JEF146" s="146"/>
      <c r="JEG146" s="146"/>
      <c r="JEH146" s="146"/>
      <c r="JEI146" s="146"/>
      <c r="JEJ146" s="146"/>
      <c r="JEK146" s="146"/>
      <c r="JEL146" s="146"/>
      <c r="JEM146" s="146"/>
      <c r="JEN146" s="146"/>
      <c r="JEO146" s="146"/>
      <c r="JEP146" s="146"/>
      <c r="JEQ146" s="146"/>
      <c r="JER146" s="146"/>
      <c r="JES146" s="146"/>
      <c r="JET146" s="146"/>
      <c r="JEU146" s="146"/>
      <c r="JEV146" s="146"/>
      <c r="JEW146" s="146"/>
      <c r="JEX146" s="146"/>
      <c r="JEY146" s="146"/>
      <c r="JEZ146" s="146"/>
      <c r="JFA146" s="146"/>
      <c r="JFB146" s="146"/>
      <c r="JFC146" s="146"/>
      <c r="JFD146" s="146"/>
      <c r="JFE146" s="146"/>
      <c r="JFF146" s="146"/>
      <c r="JFG146" s="146"/>
      <c r="JFH146" s="146"/>
      <c r="JFI146" s="146"/>
      <c r="JFJ146" s="146"/>
      <c r="JFK146" s="146"/>
      <c r="JFL146" s="146"/>
      <c r="JFM146" s="146"/>
      <c r="JFN146" s="146"/>
      <c r="JFO146" s="146"/>
      <c r="JFP146" s="146"/>
      <c r="JFQ146" s="146"/>
      <c r="JFR146" s="146"/>
      <c r="JFS146" s="146"/>
      <c r="JFT146" s="146"/>
      <c r="JFU146" s="146"/>
      <c r="JFV146" s="146"/>
      <c r="JFW146" s="146"/>
      <c r="JFX146" s="146"/>
      <c r="JFY146" s="146"/>
      <c r="JFZ146" s="146"/>
      <c r="JGA146" s="146"/>
      <c r="JGB146" s="146"/>
      <c r="JGC146" s="146"/>
      <c r="JGD146" s="146"/>
      <c r="JGE146" s="146"/>
      <c r="JGF146" s="146"/>
      <c r="JGG146" s="146"/>
      <c r="JGH146" s="146"/>
      <c r="JGI146" s="146"/>
      <c r="JGJ146" s="146"/>
      <c r="JGK146" s="146"/>
      <c r="JGL146" s="146"/>
      <c r="JGM146" s="146"/>
      <c r="JGN146" s="146"/>
      <c r="JGO146" s="146"/>
      <c r="JGP146" s="146"/>
      <c r="JGQ146" s="146"/>
      <c r="JGR146" s="146"/>
      <c r="JGS146" s="146"/>
      <c r="JGT146" s="146"/>
      <c r="JGU146" s="146"/>
      <c r="JGV146" s="146"/>
      <c r="JGW146" s="146"/>
      <c r="JGX146" s="146"/>
      <c r="JGY146" s="146"/>
      <c r="JGZ146" s="146"/>
      <c r="JHA146" s="146"/>
      <c r="JHB146" s="146"/>
      <c r="JHC146" s="146"/>
      <c r="JHD146" s="146"/>
      <c r="JHE146" s="146"/>
      <c r="JHF146" s="146"/>
      <c r="JHG146" s="146"/>
      <c r="JHH146" s="146"/>
      <c r="JHI146" s="146"/>
      <c r="JHJ146" s="146"/>
      <c r="JHK146" s="146"/>
      <c r="JHL146" s="146"/>
      <c r="JHM146" s="146"/>
      <c r="JHN146" s="146"/>
      <c r="JHO146" s="146"/>
      <c r="JHP146" s="146"/>
      <c r="JHQ146" s="146"/>
      <c r="JHR146" s="146"/>
      <c r="JHS146" s="146"/>
      <c r="JHT146" s="146"/>
      <c r="JHU146" s="146"/>
      <c r="JHV146" s="146"/>
      <c r="JHW146" s="146"/>
      <c r="JHX146" s="146"/>
      <c r="JHY146" s="146"/>
      <c r="JHZ146" s="146"/>
      <c r="JIA146" s="146"/>
      <c r="JIB146" s="146"/>
      <c r="JIC146" s="146"/>
      <c r="JID146" s="146"/>
      <c r="JIE146" s="146"/>
      <c r="JIF146" s="146"/>
      <c r="JIG146" s="146"/>
      <c r="JIH146" s="146"/>
      <c r="JII146" s="146"/>
      <c r="JIJ146" s="146"/>
      <c r="JIK146" s="146"/>
      <c r="JIL146" s="146"/>
      <c r="JIM146" s="146"/>
      <c r="JIN146" s="146"/>
      <c r="JIO146" s="146"/>
      <c r="JIP146" s="146"/>
      <c r="JIQ146" s="146"/>
      <c r="JIR146" s="146"/>
      <c r="JIS146" s="146"/>
      <c r="JIT146" s="146"/>
      <c r="JIU146" s="146"/>
      <c r="JIV146" s="146"/>
      <c r="JIW146" s="146"/>
      <c r="JIX146" s="146"/>
      <c r="JIY146" s="146"/>
      <c r="JIZ146" s="146"/>
      <c r="JJA146" s="146"/>
      <c r="JJB146" s="146"/>
      <c r="JJC146" s="146"/>
      <c r="JJD146" s="146"/>
      <c r="JJE146" s="146"/>
      <c r="JJF146" s="146"/>
      <c r="JJG146" s="146"/>
      <c r="JJH146" s="146"/>
      <c r="JJI146" s="146"/>
      <c r="JJJ146" s="146"/>
      <c r="JJK146" s="146"/>
      <c r="JJL146" s="146"/>
      <c r="JJM146" s="146"/>
      <c r="JJN146" s="146"/>
      <c r="JJO146" s="146"/>
      <c r="JJP146" s="146"/>
      <c r="JJQ146" s="146"/>
      <c r="JJR146" s="146"/>
      <c r="JJS146" s="146"/>
      <c r="JJT146" s="146"/>
      <c r="JJU146" s="146"/>
      <c r="JJV146" s="146"/>
      <c r="JJW146" s="146"/>
      <c r="JJX146" s="146"/>
      <c r="JJY146" s="146"/>
      <c r="JJZ146" s="146"/>
      <c r="JKA146" s="146"/>
      <c r="JKB146" s="146"/>
      <c r="JKC146" s="146"/>
      <c r="JKD146" s="146"/>
      <c r="JKE146" s="146"/>
      <c r="JKF146" s="146"/>
      <c r="JKG146" s="146"/>
      <c r="JKH146" s="146"/>
      <c r="JKI146" s="146"/>
      <c r="JKJ146" s="146"/>
      <c r="JKK146" s="146"/>
      <c r="JKL146" s="146"/>
      <c r="JKM146" s="146"/>
      <c r="JKN146" s="146"/>
      <c r="JKO146" s="146"/>
      <c r="JKP146" s="146"/>
      <c r="JKQ146" s="146"/>
      <c r="JKR146" s="146"/>
      <c r="JKS146" s="146"/>
      <c r="JKT146" s="146"/>
      <c r="JKU146" s="146"/>
      <c r="JKV146" s="146"/>
      <c r="JKW146" s="146"/>
      <c r="JKX146" s="146"/>
      <c r="JKY146" s="146"/>
      <c r="JKZ146" s="146"/>
      <c r="JLA146" s="146"/>
      <c r="JLB146" s="146"/>
      <c r="JLC146" s="146"/>
      <c r="JLD146" s="146"/>
      <c r="JLE146" s="146"/>
      <c r="JLF146" s="146"/>
      <c r="JLG146" s="146"/>
      <c r="JLH146" s="146"/>
      <c r="JLI146" s="146"/>
      <c r="JLJ146" s="146"/>
      <c r="JLK146" s="146"/>
      <c r="JLL146" s="146"/>
      <c r="JLM146" s="146"/>
      <c r="JLN146" s="146"/>
      <c r="JLO146" s="146"/>
      <c r="JLP146" s="146"/>
      <c r="JLQ146" s="146"/>
      <c r="JLR146" s="146"/>
      <c r="JLS146" s="146"/>
      <c r="JLT146" s="146"/>
      <c r="JLU146" s="146"/>
      <c r="JLV146" s="146"/>
      <c r="JLW146" s="146"/>
      <c r="JLX146" s="146"/>
      <c r="JLY146" s="146"/>
      <c r="JLZ146" s="146"/>
      <c r="JMA146" s="146"/>
      <c r="JMB146" s="146"/>
      <c r="JMC146" s="146"/>
      <c r="JMD146" s="146"/>
      <c r="JME146" s="146"/>
      <c r="JMF146" s="146"/>
      <c r="JMG146" s="146"/>
      <c r="JMH146" s="146"/>
      <c r="JMI146" s="146"/>
      <c r="JMJ146" s="146"/>
      <c r="JMK146" s="146"/>
      <c r="JML146" s="146"/>
      <c r="JMM146" s="146"/>
      <c r="JMN146" s="146"/>
      <c r="JMO146" s="146"/>
      <c r="JMP146" s="146"/>
      <c r="JMQ146" s="146"/>
      <c r="JMR146" s="146"/>
      <c r="JMS146" s="146"/>
      <c r="JMT146" s="146"/>
      <c r="JMU146" s="146"/>
      <c r="JMV146" s="146"/>
      <c r="JMW146" s="146"/>
      <c r="JMX146" s="146"/>
      <c r="JMY146" s="146"/>
      <c r="JMZ146" s="146"/>
      <c r="JNA146" s="146"/>
      <c r="JNB146" s="146"/>
      <c r="JNC146" s="146"/>
      <c r="JND146" s="146"/>
      <c r="JNE146" s="146"/>
      <c r="JNF146" s="146"/>
      <c r="JNG146" s="146"/>
      <c r="JNH146" s="146"/>
      <c r="JNI146" s="146"/>
      <c r="JNJ146" s="146"/>
      <c r="JNK146" s="146"/>
      <c r="JNL146" s="146"/>
      <c r="JNM146" s="146"/>
      <c r="JNN146" s="146"/>
      <c r="JNO146" s="146"/>
      <c r="JNP146" s="146"/>
      <c r="JNQ146" s="146"/>
      <c r="JNR146" s="146"/>
      <c r="JNS146" s="146"/>
      <c r="JNT146" s="146"/>
      <c r="JNU146" s="146"/>
      <c r="JNV146" s="146"/>
      <c r="JNW146" s="146"/>
      <c r="JNX146" s="146"/>
      <c r="JNY146" s="146"/>
      <c r="JNZ146" s="146"/>
      <c r="JOA146" s="146"/>
      <c r="JOB146" s="146"/>
      <c r="JOC146" s="146"/>
      <c r="JOD146" s="146"/>
      <c r="JOE146" s="146"/>
      <c r="JOF146" s="146"/>
      <c r="JOG146" s="146"/>
      <c r="JOH146" s="146"/>
      <c r="JOI146" s="146"/>
      <c r="JOJ146" s="146"/>
      <c r="JOK146" s="146"/>
      <c r="JOL146" s="146"/>
      <c r="JOM146" s="146"/>
      <c r="JON146" s="146"/>
      <c r="JOO146" s="146"/>
      <c r="JOP146" s="146"/>
      <c r="JOQ146" s="146"/>
      <c r="JOR146" s="146"/>
      <c r="JOS146" s="146"/>
      <c r="JOT146" s="146"/>
      <c r="JOU146" s="146"/>
      <c r="JOV146" s="146"/>
      <c r="JOW146" s="146"/>
      <c r="JOX146" s="146"/>
      <c r="JOY146" s="146"/>
      <c r="JOZ146" s="146"/>
      <c r="JPA146" s="146"/>
      <c r="JPB146" s="146"/>
      <c r="JPC146" s="146"/>
      <c r="JPD146" s="146"/>
      <c r="JPE146" s="146"/>
      <c r="JPF146" s="146"/>
      <c r="JPG146" s="146"/>
      <c r="JPH146" s="146"/>
      <c r="JPI146" s="146"/>
      <c r="JPJ146" s="146"/>
      <c r="JPK146" s="146"/>
      <c r="JPL146" s="146"/>
      <c r="JPM146" s="146"/>
      <c r="JPN146" s="146"/>
      <c r="JPO146" s="146"/>
      <c r="JPP146" s="146"/>
      <c r="JPQ146" s="146"/>
      <c r="JPR146" s="146"/>
      <c r="JPS146" s="146"/>
      <c r="JPT146" s="146"/>
      <c r="JPU146" s="146"/>
      <c r="JPV146" s="146"/>
      <c r="JPW146" s="146"/>
      <c r="JPX146" s="146"/>
      <c r="JPY146" s="146"/>
      <c r="JPZ146" s="146"/>
      <c r="JQA146" s="146"/>
      <c r="JQB146" s="146"/>
      <c r="JQC146" s="146"/>
      <c r="JQD146" s="146"/>
      <c r="JQE146" s="146"/>
      <c r="JQF146" s="146"/>
      <c r="JQG146" s="146"/>
      <c r="JQH146" s="146"/>
      <c r="JQI146" s="146"/>
      <c r="JQJ146" s="146"/>
      <c r="JQK146" s="146"/>
      <c r="JQL146" s="146"/>
      <c r="JQM146" s="146"/>
      <c r="JQN146" s="146"/>
      <c r="JQO146" s="146"/>
      <c r="JQP146" s="146"/>
      <c r="JQQ146" s="146"/>
      <c r="JQR146" s="146"/>
      <c r="JQS146" s="146"/>
      <c r="JQT146" s="146"/>
      <c r="JQU146" s="146"/>
      <c r="JQV146" s="146"/>
      <c r="JQW146" s="146"/>
      <c r="JQX146" s="146"/>
      <c r="JQY146" s="146"/>
      <c r="JQZ146" s="146"/>
      <c r="JRA146" s="146"/>
      <c r="JRB146" s="146"/>
      <c r="JRC146" s="146"/>
      <c r="JRD146" s="146"/>
      <c r="JRE146" s="146"/>
      <c r="JRF146" s="146"/>
      <c r="JRG146" s="146"/>
      <c r="JRH146" s="146"/>
      <c r="JRI146" s="146"/>
      <c r="JRJ146" s="146"/>
      <c r="JRK146" s="146"/>
      <c r="JRL146" s="146"/>
      <c r="JRM146" s="146"/>
      <c r="JRN146" s="146"/>
      <c r="JRO146" s="146"/>
      <c r="JRP146" s="146"/>
      <c r="JRQ146" s="146"/>
      <c r="JRR146" s="146"/>
      <c r="JRS146" s="146"/>
      <c r="JRT146" s="146"/>
      <c r="JRU146" s="146"/>
      <c r="JRV146" s="146"/>
      <c r="JRW146" s="146"/>
      <c r="JRX146" s="146"/>
      <c r="JRY146" s="146"/>
      <c r="JRZ146" s="146"/>
      <c r="JSA146" s="146"/>
      <c r="JSB146" s="146"/>
      <c r="JSC146" s="146"/>
      <c r="JSD146" s="146"/>
      <c r="JSE146" s="146"/>
      <c r="JSF146" s="146"/>
      <c r="JSG146" s="146"/>
      <c r="JSH146" s="146"/>
      <c r="JSI146" s="146"/>
      <c r="JSJ146" s="146"/>
      <c r="JSK146" s="146"/>
      <c r="JSL146" s="146"/>
      <c r="JSM146" s="146"/>
      <c r="JSN146" s="146"/>
      <c r="JSO146" s="146"/>
      <c r="JSP146" s="146"/>
      <c r="JSQ146" s="146"/>
      <c r="JSR146" s="146"/>
      <c r="JSS146" s="146"/>
      <c r="JST146" s="146"/>
      <c r="JSU146" s="146"/>
      <c r="JSV146" s="146"/>
      <c r="JSW146" s="146"/>
      <c r="JSX146" s="146"/>
      <c r="JSY146" s="146"/>
      <c r="JSZ146" s="146"/>
      <c r="JTA146" s="146"/>
      <c r="JTB146" s="146"/>
      <c r="JTC146" s="146"/>
      <c r="JTD146" s="146"/>
      <c r="JTE146" s="146"/>
      <c r="JTF146" s="146"/>
      <c r="JTG146" s="146"/>
      <c r="JTH146" s="146"/>
      <c r="JTI146" s="146"/>
      <c r="JTJ146" s="146"/>
      <c r="JTK146" s="146"/>
      <c r="JTL146" s="146"/>
      <c r="JTM146" s="146"/>
      <c r="JTN146" s="146"/>
      <c r="JTO146" s="146"/>
      <c r="JTP146" s="146"/>
      <c r="JTQ146" s="146"/>
      <c r="JTR146" s="146"/>
      <c r="JTS146" s="146"/>
      <c r="JTT146" s="146"/>
      <c r="JTU146" s="146"/>
      <c r="JTV146" s="146"/>
      <c r="JTW146" s="146"/>
      <c r="JTX146" s="146"/>
      <c r="JTY146" s="146"/>
      <c r="JTZ146" s="146"/>
      <c r="JUA146" s="146"/>
      <c r="JUB146" s="146"/>
      <c r="JUC146" s="146"/>
      <c r="JUD146" s="146"/>
      <c r="JUE146" s="146"/>
      <c r="JUF146" s="146"/>
      <c r="JUG146" s="146"/>
      <c r="JUH146" s="146"/>
      <c r="JUI146" s="146"/>
      <c r="JUJ146" s="146"/>
      <c r="JUK146" s="146"/>
      <c r="JUL146" s="146"/>
      <c r="JUM146" s="146"/>
      <c r="JUN146" s="146"/>
      <c r="JUO146" s="146"/>
      <c r="JUP146" s="146"/>
      <c r="JUQ146" s="146"/>
      <c r="JUR146" s="146"/>
      <c r="JUS146" s="146"/>
      <c r="JUT146" s="146"/>
      <c r="JUU146" s="146"/>
      <c r="JUV146" s="146"/>
      <c r="JUW146" s="146"/>
      <c r="JUX146" s="146"/>
      <c r="JUY146" s="146"/>
      <c r="JUZ146" s="146"/>
      <c r="JVA146" s="146"/>
      <c r="JVB146" s="146"/>
      <c r="JVC146" s="146"/>
      <c r="JVD146" s="146"/>
      <c r="JVE146" s="146"/>
      <c r="JVF146" s="146"/>
      <c r="JVG146" s="146"/>
      <c r="JVH146" s="146"/>
      <c r="JVI146" s="146"/>
      <c r="JVJ146" s="146"/>
      <c r="JVK146" s="146"/>
      <c r="JVL146" s="146"/>
      <c r="JVM146" s="146"/>
      <c r="JVN146" s="146"/>
      <c r="JVO146" s="146"/>
      <c r="JVP146" s="146"/>
      <c r="JVQ146" s="146"/>
      <c r="JVR146" s="146"/>
      <c r="JVS146" s="146"/>
      <c r="JVT146" s="146"/>
      <c r="JVU146" s="146"/>
      <c r="JVV146" s="146"/>
      <c r="JVW146" s="146"/>
      <c r="JVX146" s="146"/>
      <c r="JVY146" s="146"/>
      <c r="JVZ146" s="146"/>
      <c r="JWA146" s="146"/>
      <c r="JWB146" s="146"/>
      <c r="JWC146" s="146"/>
      <c r="JWD146" s="146"/>
      <c r="JWE146" s="146"/>
      <c r="JWF146" s="146"/>
      <c r="JWG146" s="146"/>
      <c r="JWH146" s="146"/>
      <c r="JWI146" s="146"/>
      <c r="JWJ146" s="146"/>
      <c r="JWK146" s="146"/>
      <c r="JWL146" s="146"/>
      <c r="JWM146" s="146"/>
      <c r="JWN146" s="146"/>
      <c r="JWO146" s="146"/>
      <c r="JWP146" s="146"/>
      <c r="JWQ146" s="146"/>
      <c r="JWR146" s="146"/>
      <c r="JWS146" s="146"/>
      <c r="JWT146" s="146"/>
      <c r="JWU146" s="146"/>
      <c r="JWV146" s="146"/>
      <c r="JWW146" s="146"/>
      <c r="JWX146" s="146"/>
      <c r="JWY146" s="146"/>
      <c r="JWZ146" s="146"/>
      <c r="JXA146" s="146"/>
      <c r="JXB146" s="146"/>
      <c r="JXC146" s="146"/>
      <c r="JXD146" s="146"/>
      <c r="JXE146" s="146"/>
      <c r="JXF146" s="146"/>
      <c r="JXG146" s="146"/>
      <c r="JXH146" s="146"/>
      <c r="JXI146" s="146"/>
      <c r="JXJ146" s="146"/>
      <c r="JXK146" s="146"/>
      <c r="JXL146" s="146"/>
      <c r="JXM146" s="146"/>
      <c r="JXN146" s="146"/>
      <c r="JXO146" s="146"/>
      <c r="JXP146" s="146"/>
      <c r="JXQ146" s="146"/>
      <c r="JXR146" s="146"/>
      <c r="JXS146" s="146"/>
      <c r="JXT146" s="146"/>
      <c r="JXU146" s="146"/>
      <c r="JXV146" s="146"/>
      <c r="JXW146" s="146"/>
      <c r="JXX146" s="146"/>
      <c r="JXY146" s="146"/>
      <c r="JXZ146" s="146"/>
      <c r="JYA146" s="146"/>
      <c r="JYB146" s="146"/>
      <c r="JYC146" s="146"/>
      <c r="JYD146" s="146"/>
      <c r="JYE146" s="146"/>
      <c r="JYF146" s="146"/>
      <c r="JYG146" s="146"/>
      <c r="JYH146" s="146"/>
      <c r="JYI146" s="146"/>
      <c r="JYJ146" s="146"/>
      <c r="JYK146" s="146"/>
      <c r="JYL146" s="146"/>
      <c r="JYM146" s="146"/>
      <c r="JYN146" s="146"/>
      <c r="JYO146" s="146"/>
      <c r="JYP146" s="146"/>
      <c r="JYQ146" s="146"/>
      <c r="JYR146" s="146"/>
      <c r="JYS146" s="146"/>
      <c r="JYT146" s="146"/>
      <c r="JYU146" s="146"/>
      <c r="JYV146" s="146"/>
      <c r="JYW146" s="146"/>
      <c r="JYX146" s="146"/>
      <c r="JYY146" s="146"/>
      <c r="JYZ146" s="146"/>
      <c r="JZA146" s="146"/>
      <c r="JZB146" s="146"/>
      <c r="JZC146" s="146"/>
      <c r="JZD146" s="146"/>
      <c r="JZE146" s="146"/>
      <c r="JZF146" s="146"/>
      <c r="JZG146" s="146"/>
      <c r="JZH146" s="146"/>
      <c r="JZI146" s="146"/>
      <c r="JZJ146" s="146"/>
      <c r="JZK146" s="146"/>
      <c r="JZL146" s="146"/>
      <c r="JZM146" s="146"/>
      <c r="JZN146" s="146"/>
      <c r="JZO146" s="146"/>
      <c r="JZP146" s="146"/>
      <c r="JZQ146" s="146"/>
      <c r="JZR146" s="146"/>
      <c r="JZS146" s="146"/>
      <c r="JZT146" s="146"/>
      <c r="JZU146" s="146"/>
      <c r="JZV146" s="146"/>
      <c r="JZW146" s="146"/>
      <c r="JZX146" s="146"/>
      <c r="JZY146" s="146"/>
      <c r="JZZ146" s="146"/>
      <c r="KAA146" s="146"/>
      <c r="KAB146" s="146"/>
      <c r="KAC146" s="146"/>
      <c r="KAD146" s="146"/>
      <c r="KAE146" s="146"/>
      <c r="KAF146" s="146"/>
      <c r="KAG146" s="146"/>
      <c r="KAH146" s="146"/>
      <c r="KAI146" s="146"/>
      <c r="KAJ146" s="146"/>
      <c r="KAK146" s="146"/>
      <c r="KAL146" s="146"/>
      <c r="KAM146" s="146"/>
      <c r="KAN146" s="146"/>
      <c r="KAO146" s="146"/>
      <c r="KAP146" s="146"/>
      <c r="KAQ146" s="146"/>
      <c r="KAR146" s="146"/>
      <c r="KAS146" s="146"/>
      <c r="KAT146" s="146"/>
      <c r="KAU146" s="146"/>
      <c r="KAV146" s="146"/>
      <c r="KAW146" s="146"/>
      <c r="KAX146" s="146"/>
      <c r="KAY146" s="146"/>
      <c r="KAZ146" s="146"/>
      <c r="KBA146" s="146"/>
      <c r="KBB146" s="146"/>
      <c r="KBC146" s="146"/>
      <c r="KBD146" s="146"/>
      <c r="KBE146" s="146"/>
      <c r="KBF146" s="146"/>
      <c r="KBG146" s="146"/>
      <c r="KBH146" s="146"/>
      <c r="KBI146" s="146"/>
      <c r="KBJ146" s="146"/>
      <c r="KBK146" s="146"/>
      <c r="KBL146" s="146"/>
      <c r="KBM146" s="146"/>
      <c r="KBN146" s="146"/>
      <c r="KBO146" s="146"/>
      <c r="KBP146" s="146"/>
      <c r="KBQ146" s="146"/>
      <c r="KBR146" s="146"/>
      <c r="KBS146" s="146"/>
      <c r="KBT146" s="146"/>
      <c r="KBU146" s="146"/>
      <c r="KBV146" s="146"/>
      <c r="KBW146" s="146"/>
      <c r="KBX146" s="146"/>
      <c r="KBY146" s="146"/>
      <c r="KBZ146" s="146"/>
      <c r="KCA146" s="146"/>
      <c r="KCB146" s="146"/>
      <c r="KCC146" s="146"/>
      <c r="KCD146" s="146"/>
      <c r="KCE146" s="146"/>
      <c r="KCF146" s="146"/>
      <c r="KCG146" s="146"/>
      <c r="KCH146" s="146"/>
      <c r="KCI146" s="146"/>
      <c r="KCJ146" s="146"/>
      <c r="KCK146" s="146"/>
      <c r="KCL146" s="146"/>
      <c r="KCM146" s="146"/>
      <c r="KCN146" s="146"/>
      <c r="KCO146" s="146"/>
      <c r="KCP146" s="146"/>
      <c r="KCQ146" s="146"/>
      <c r="KCR146" s="146"/>
      <c r="KCS146" s="146"/>
      <c r="KCT146" s="146"/>
      <c r="KCU146" s="146"/>
      <c r="KCV146" s="146"/>
      <c r="KCW146" s="146"/>
      <c r="KCX146" s="146"/>
      <c r="KCY146" s="146"/>
      <c r="KCZ146" s="146"/>
      <c r="KDA146" s="146"/>
      <c r="KDB146" s="146"/>
      <c r="KDC146" s="146"/>
      <c r="KDD146" s="146"/>
      <c r="KDE146" s="146"/>
      <c r="KDF146" s="146"/>
      <c r="KDG146" s="146"/>
      <c r="KDH146" s="146"/>
      <c r="KDI146" s="146"/>
      <c r="KDJ146" s="146"/>
      <c r="KDK146" s="146"/>
      <c r="KDL146" s="146"/>
      <c r="KDM146" s="146"/>
      <c r="KDN146" s="146"/>
      <c r="KDO146" s="146"/>
      <c r="KDP146" s="146"/>
      <c r="KDQ146" s="146"/>
      <c r="KDR146" s="146"/>
      <c r="KDS146" s="146"/>
      <c r="KDT146" s="146"/>
      <c r="KDU146" s="146"/>
      <c r="KDV146" s="146"/>
      <c r="KDW146" s="146"/>
      <c r="KDX146" s="146"/>
      <c r="KDY146" s="146"/>
      <c r="KDZ146" s="146"/>
      <c r="KEA146" s="146"/>
      <c r="KEB146" s="146"/>
      <c r="KEC146" s="146"/>
      <c r="KED146" s="146"/>
      <c r="KEE146" s="146"/>
      <c r="KEF146" s="146"/>
      <c r="KEG146" s="146"/>
      <c r="KEH146" s="146"/>
      <c r="KEI146" s="146"/>
      <c r="KEJ146" s="146"/>
      <c r="KEK146" s="146"/>
      <c r="KEL146" s="146"/>
      <c r="KEM146" s="146"/>
      <c r="KEN146" s="146"/>
      <c r="KEO146" s="146"/>
      <c r="KEP146" s="146"/>
      <c r="KEQ146" s="146"/>
      <c r="KER146" s="146"/>
      <c r="KES146" s="146"/>
      <c r="KET146" s="146"/>
      <c r="KEU146" s="146"/>
      <c r="KEV146" s="146"/>
      <c r="KEW146" s="146"/>
      <c r="KEX146" s="146"/>
      <c r="KEY146" s="146"/>
      <c r="KEZ146" s="146"/>
      <c r="KFA146" s="146"/>
      <c r="KFB146" s="146"/>
      <c r="KFC146" s="146"/>
      <c r="KFD146" s="146"/>
      <c r="KFE146" s="146"/>
      <c r="KFF146" s="146"/>
      <c r="KFG146" s="146"/>
      <c r="KFH146" s="146"/>
      <c r="KFI146" s="146"/>
      <c r="KFJ146" s="146"/>
      <c r="KFK146" s="146"/>
      <c r="KFL146" s="146"/>
      <c r="KFM146" s="146"/>
      <c r="KFN146" s="146"/>
      <c r="KFO146" s="146"/>
      <c r="KFP146" s="146"/>
      <c r="KFQ146" s="146"/>
      <c r="KFR146" s="146"/>
      <c r="KFS146" s="146"/>
      <c r="KFT146" s="146"/>
      <c r="KFU146" s="146"/>
      <c r="KFV146" s="146"/>
      <c r="KFW146" s="146"/>
      <c r="KFX146" s="146"/>
      <c r="KFY146" s="146"/>
      <c r="KFZ146" s="146"/>
      <c r="KGA146" s="146"/>
      <c r="KGB146" s="146"/>
      <c r="KGC146" s="146"/>
      <c r="KGD146" s="146"/>
      <c r="KGE146" s="146"/>
      <c r="KGF146" s="146"/>
      <c r="KGG146" s="146"/>
      <c r="KGH146" s="146"/>
      <c r="KGI146" s="146"/>
      <c r="KGJ146" s="146"/>
      <c r="KGK146" s="146"/>
      <c r="KGL146" s="146"/>
      <c r="KGM146" s="146"/>
      <c r="KGN146" s="146"/>
      <c r="KGO146" s="146"/>
      <c r="KGP146" s="146"/>
      <c r="KGQ146" s="146"/>
      <c r="KGR146" s="146"/>
      <c r="KGS146" s="146"/>
      <c r="KGT146" s="146"/>
      <c r="KGU146" s="146"/>
      <c r="KGV146" s="146"/>
      <c r="KGW146" s="146"/>
      <c r="KGX146" s="146"/>
      <c r="KGY146" s="146"/>
      <c r="KGZ146" s="146"/>
      <c r="KHA146" s="146"/>
      <c r="KHB146" s="146"/>
      <c r="KHC146" s="146"/>
      <c r="KHD146" s="146"/>
      <c r="KHE146" s="146"/>
      <c r="KHF146" s="146"/>
      <c r="KHG146" s="146"/>
      <c r="KHH146" s="146"/>
      <c r="KHI146" s="146"/>
      <c r="KHJ146" s="146"/>
      <c r="KHK146" s="146"/>
      <c r="KHL146" s="146"/>
      <c r="KHM146" s="146"/>
      <c r="KHN146" s="146"/>
      <c r="KHO146" s="146"/>
      <c r="KHP146" s="146"/>
      <c r="KHQ146" s="146"/>
      <c r="KHR146" s="146"/>
      <c r="KHS146" s="146"/>
      <c r="KHT146" s="146"/>
      <c r="KHU146" s="146"/>
      <c r="KHV146" s="146"/>
      <c r="KHW146" s="146"/>
      <c r="KHX146" s="146"/>
      <c r="KHY146" s="146"/>
      <c r="KHZ146" s="146"/>
      <c r="KIA146" s="146"/>
      <c r="KIB146" s="146"/>
      <c r="KIC146" s="146"/>
      <c r="KID146" s="146"/>
      <c r="KIE146" s="146"/>
      <c r="KIF146" s="146"/>
      <c r="KIG146" s="146"/>
      <c r="KIH146" s="146"/>
      <c r="KII146" s="146"/>
      <c r="KIJ146" s="146"/>
      <c r="KIK146" s="146"/>
      <c r="KIL146" s="146"/>
      <c r="KIM146" s="146"/>
      <c r="KIN146" s="146"/>
      <c r="KIO146" s="146"/>
      <c r="KIP146" s="146"/>
      <c r="KIQ146" s="146"/>
      <c r="KIR146" s="146"/>
      <c r="KIS146" s="146"/>
      <c r="KIT146" s="146"/>
      <c r="KIU146" s="146"/>
      <c r="KIV146" s="146"/>
      <c r="KIW146" s="146"/>
      <c r="KIX146" s="146"/>
      <c r="KIY146" s="146"/>
      <c r="KIZ146" s="146"/>
      <c r="KJA146" s="146"/>
      <c r="KJB146" s="146"/>
      <c r="KJC146" s="146"/>
      <c r="KJD146" s="146"/>
      <c r="KJE146" s="146"/>
      <c r="KJF146" s="146"/>
      <c r="KJG146" s="146"/>
      <c r="KJH146" s="146"/>
      <c r="KJI146" s="146"/>
      <c r="KJJ146" s="146"/>
      <c r="KJK146" s="146"/>
      <c r="KJL146" s="146"/>
      <c r="KJM146" s="146"/>
      <c r="KJN146" s="146"/>
      <c r="KJO146" s="146"/>
      <c r="KJP146" s="146"/>
      <c r="KJQ146" s="146"/>
      <c r="KJR146" s="146"/>
      <c r="KJS146" s="146"/>
      <c r="KJT146" s="146"/>
      <c r="KJU146" s="146"/>
      <c r="KJV146" s="146"/>
      <c r="KJW146" s="146"/>
      <c r="KJX146" s="146"/>
      <c r="KJY146" s="146"/>
      <c r="KJZ146" s="146"/>
      <c r="KKA146" s="146"/>
      <c r="KKB146" s="146"/>
      <c r="KKC146" s="146"/>
      <c r="KKD146" s="146"/>
      <c r="KKE146" s="146"/>
      <c r="KKF146" s="146"/>
      <c r="KKG146" s="146"/>
      <c r="KKH146" s="146"/>
      <c r="KKI146" s="146"/>
      <c r="KKJ146" s="146"/>
      <c r="KKK146" s="146"/>
      <c r="KKL146" s="146"/>
      <c r="KKM146" s="146"/>
      <c r="KKN146" s="146"/>
      <c r="KKO146" s="146"/>
      <c r="KKP146" s="146"/>
      <c r="KKQ146" s="146"/>
      <c r="KKR146" s="146"/>
      <c r="KKS146" s="146"/>
      <c r="KKT146" s="146"/>
      <c r="KKU146" s="146"/>
      <c r="KKV146" s="146"/>
      <c r="KKW146" s="146"/>
      <c r="KKX146" s="146"/>
      <c r="KKY146" s="146"/>
      <c r="KKZ146" s="146"/>
      <c r="KLA146" s="146"/>
      <c r="KLB146" s="146"/>
      <c r="KLC146" s="146"/>
      <c r="KLD146" s="146"/>
      <c r="KLE146" s="146"/>
      <c r="KLF146" s="146"/>
      <c r="KLG146" s="146"/>
      <c r="KLH146" s="146"/>
      <c r="KLI146" s="146"/>
      <c r="KLJ146" s="146"/>
      <c r="KLK146" s="146"/>
      <c r="KLL146" s="146"/>
      <c r="KLM146" s="146"/>
      <c r="KLN146" s="146"/>
      <c r="KLO146" s="146"/>
      <c r="KLP146" s="146"/>
      <c r="KLQ146" s="146"/>
      <c r="KLR146" s="146"/>
      <c r="KLS146" s="146"/>
      <c r="KLT146" s="146"/>
      <c r="KLU146" s="146"/>
      <c r="KLV146" s="146"/>
      <c r="KLW146" s="146"/>
      <c r="KLX146" s="146"/>
      <c r="KLY146" s="146"/>
      <c r="KLZ146" s="146"/>
      <c r="KMA146" s="146"/>
      <c r="KMB146" s="146"/>
      <c r="KMC146" s="146"/>
      <c r="KMD146" s="146"/>
      <c r="KME146" s="146"/>
      <c r="KMF146" s="146"/>
      <c r="KMG146" s="146"/>
      <c r="KMH146" s="146"/>
      <c r="KMI146" s="146"/>
      <c r="KMJ146" s="146"/>
      <c r="KMK146" s="146"/>
      <c r="KML146" s="146"/>
      <c r="KMM146" s="146"/>
      <c r="KMN146" s="146"/>
      <c r="KMO146" s="146"/>
      <c r="KMP146" s="146"/>
      <c r="KMQ146" s="146"/>
      <c r="KMR146" s="146"/>
      <c r="KMS146" s="146"/>
      <c r="KMT146" s="146"/>
      <c r="KMU146" s="146"/>
      <c r="KMV146" s="146"/>
      <c r="KMW146" s="146"/>
      <c r="KMX146" s="146"/>
      <c r="KMY146" s="146"/>
      <c r="KMZ146" s="146"/>
      <c r="KNA146" s="146"/>
      <c r="KNB146" s="146"/>
      <c r="KNC146" s="146"/>
      <c r="KND146" s="146"/>
      <c r="KNE146" s="146"/>
      <c r="KNF146" s="146"/>
      <c r="KNG146" s="146"/>
      <c r="KNH146" s="146"/>
      <c r="KNI146" s="146"/>
      <c r="KNJ146" s="146"/>
      <c r="KNK146" s="146"/>
      <c r="KNL146" s="146"/>
      <c r="KNM146" s="146"/>
      <c r="KNN146" s="146"/>
      <c r="KNO146" s="146"/>
      <c r="KNP146" s="146"/>
      <c r="KNQ146" s="146"/>
      <c r="KNR146" s="146"/>
      <c r="KNS146" s="146"/>
      <c r="KNT146" s="146"/>
      <c r="KNU146" s="146"/>
      <c r="KNV146" s="146"/>
      <c r="KNW146" s="146"/>
      <c r="KNX146" s="146"/>
      <c r="KNY146" s="146"/>
      <c r="KNZ146" s="146"/>
      <c r="KOA146" s="146"/>
      <c r="KOB146" s="146"/>
      <c r="KOC146" s="146"/>
      <c r="KOD146" s="146"/>
      <c r="KOE146" s="146"/>
      <c r="KOF146" s="146"/>
      <c r="KOG146" s="146"/>
      <c r="KOH146" s="146"/>
      <c r="KOI146" s="146"/>
      <c r="KOJ146" s="146"/>
      <c r="KOK146" s="146"/>
      <c r="KOL146" s="146"/>
      <c r="KOM146" s="146"/>
      <c r="KON146" s="146"/>
      <c r="KOO146" s="146"/>
      <c r="KOP146" s="146"/>
      <c r="KOQ146" s="146"/>
      <c r="KOR146" s="146"/>
      <c r="KOS146" s="146"/>
      <c r="KOT146" s="146"/>
      <c r="KOU146" s="146"/>
      <c r="KOV146" s="146"/>
      <c r="KOW146" s="146"/>
      <c r="KOX146" s="146"/>
      <c r="KOY146" s="146"/>
      <c r="KOZ146" s="146"/>
      <c r="KPA146" s="146"/>
      <c r="KPB146" s="146"/>
      <c r="KPC146" s="146"/>
      <c r="KPD146" s="146"/>
      <c r="KPE146" s="146"/>
      <c r="KPF146" s="146"/>
      <c r="KPG146" s="146"/>
      <c r="KPH146" s="146"/>
      <c r="KPI146" s="146"/>
      <c r="KPJ146" s="146"/>
      <c r="KPK146" s="146"/>
      <c r="KPL146" s="146"/>
      <c r="KPM146" s="146"/>
      <c r="KPN146" s="146"/>
      <c r="KPO146" s="146"/>
      <c r="KPP146" s="146"/>
      <c r="KPQ146" s="146"/>
      <c r="KPR146" s="146"/>
      <c r="KPS146" s="146"/>
      <c r="KPT146" s="146"/>
      <c r="KPU146" s="146"/>
      <c r="KPV146" s="146"/>
      <c r="KPW146" s="146"/>
      <c r="KPX146" s="146"/>
      <c r="KPY146" s="146"/>
      <c r="KPZ146" s="146"/>
      <c r="KQA146" s="146"/>
      <c r="KQB146" s="146"/>
      <c r="KQC146" s="146"/>
      <c r="KQD146" s="146"/>
      <c r="KQE146" s="146"/>
      <c r="KQF146" s="146"/>
      <c r="KQG146" s="146"/>
      <c r="KQH146" s="146"/>
      <c r="KQI146" s="146"/>
      <c r="KQJ146" s="146"/>
      <c r="KQK146" s="146"/>
      <c r="KQL146" s="146"/>
      <c r="KQM146" s="146"/>
      <c r="KQN146" s="146"/>
      <c r="KQO146" s="146"/>
      <c r="KQP146" s="146"/>
      <c r="KQQ146" s="146"/>
      <c r="KQR146" s="146"/>
      <c r="KQS146" s="146"/>
      <c r="KQT146" s="146"/>
      <c r="KQU146" s="146"/>
      <c r="KQV146" s="146"/>
      <c r="KQW146" s="146"/>
      <c r="KQX146" s="146"/>
      <c r="KQY146" s="146"/>
      <c r="KQZ146" s="146"/>
      <c r="KRA146" s="146"/>
      <c r="KRB146" s="146"/>
      <c r="KRC146" s="146"/>
      <c r="KRD146" s="146"/>
      <c r="KRE146" s="146"/>
      <c r="KRF146" s="146"/>
      <c r="KRG146" s="146"/>
      <c r="KRH146" s="146"/>
      <c r="KRI146" s="146"/>
      <c r="KRJ146" s="146"/>
      <c r="KRK146" s="146"/>
      <c r="KRL146" s="146"/>
      <c r="KRM146" s="146"/>
      <c r="KRN146" s="146"/>
      <c r="KRO146" s="146"/>
      <c r="KRP146" s="146"/>
      <c r="KRQ146" s="146"/>
      <c r="KRR146" s="146"/>
      <c r="KRS146" s="146"/>
      <c r="KRT146" s="146"/>
      <c r="KRU146" s="146"/>
      <c r="KRV146" s="146"/>
      <c r="KRW146" s="146"/>
      <c r="KRX146" s="146"/>
      <c r="KRY146" s="146"/>
      <c r="KRZ146" s="146"/>
      <c r="KSA146" s="146"/>
      <c r="KSB146" s="146"/>
      <c r="KSC146" s="146"/>
      <c r="KSD146" s="146"/>
      <c r="KSE146" s="146"/>
      <c r="KSF146" s="146"/>
      <c r="KSG146" s="146"/>
      <c r="KSH146" s="146"/>
      <c r="KSI146" s="146"/>
      <c r="KSJ146" s="146"/>
      <c r="KSK146" s="146"/>
      <c r="KSL146" s="146"/>
      <c r="KSM146" s="146"/>
      <c r="KSN146" s="146"/>
      <c r="KSO146" s="146"/>
      <c r="KSP146" s="146"/>
      <c r="KSQ146" s="146"/>
      <c r="KSR146" s="146"/>
      <c r="KSS146" s="146"/>
      <c r="KST146" s="146"/>
      <c r="KSU146" s="146"/>
      <c r="KSV146" s="146"/>
      <c r="KSW146" s="146"/>
      <c r="KSX146" s="146"/>
      <c r="KSY146" s="146"/>
      <c r="KSZ146" s="146"/>
      <c r="KTA146" s="146"/>
      <c r="KTB146" s="146"/>
      <c r="KTC146" s="146"/>
      <c r="KTD146" s="146"/>
      <c r="KTE146" s="146"/>
      <c r="KTF146" s="146"/>
      <c r="KTG146" s="146"/>
      <c r="KTH146" s="146"/>
      <c r="KTI146" s="146"/>
      <c r="KTJ146" s="146"/>
      <c r="KTK146" s="146"/>
      <c r="KTL146" s="146"/>
      <c r="KTM146" s="146"/>
      <c r="KTN146" s="146"/>
      <c r="KTO146" s="146"/>
      <c r="KTP146" s="146"/>
      <c r="KTQ146" s="146"/>
      <c r="KTR146" s="146"/>
      <c r="KTS146" s="146"/>
      <c r="KTT146" s="146"/>
      <c r="KTU146" s="146"/>
      <c r="KTV146" s="146"/>
      <c r="KTW146" s="146"/>
      <c r="KTX146" s="146"/>
      <c r="KTY146" s="146"/>
      <c r="KTZ146" s="146"/>
      <c r="KUA146" s="146"/>
      <c r="KUB146" s="146"/>
      <c r="KUC146" s="146"/>
      <c r="KUD146" s="146"/>
      <c r="KUE146" s="146"/>
      <c r="KUF146" s="146"/>
      <c r="KUG146" s="146"/>
      <c r="KUH146" s="146"/>
      <c r="KUI146" s="146"/>
      <c r="KUJ146" s="146"/>
      <c r="KUK146" s="146"/>
      <c r="KUL146" s="146"/>
      <c r="KUM146" s="146"/>
      <c r="KUN146" s="146"/>
      <c r="KUO146" s="146"/>
      <c r="KUP146" s="146"/>
      <c r="KUQ146" s="146"/>
      <c r="KUR146" s="146"/>
      <c r="KUS146" s="146"/>
      <c r="KUT146" s="146"/>
      <c r="KUU146" s="146"/>
      <c r="KUV146" s="146"/>
      <c r="KUW146" s="146"/>
      <c r="KUX146" s="146"/>
      <c r="KUY146" s="146"/>
      <c r="KUZ146" s="146"/>
      <c r="KVA146" s="146"/>
      <c r="KVB146" s="146"/>
      <c r="KVC146" s="146"/>
      <c r="KVD146" s="146"/>
      <c r="KVE146" s="146"/>
      <c r="KVF146" s="146"/>
      <c r="KVG146" s="146"/>
      <c r="KVH146" s="146"/>
      <c r="KVI146" s="146"/>
      <c r="KVJ146" s="146"/>
      <c r="KVK146" s="146"/>
      <c r="KVL146" s="146"/>
      <c r="KVM146" s="146"/>
      <c r="KVN146" s="146"/>
      <c r="KVO146" s="146"/>
      <c r="KVP146" s="146"/>
      <c r="KVQ146" s="146"/>
      <c r="KVR146" s="146"/>
      <c r="KVS146" s="146"/>
      <c r="KVT146" s="146"/>
      <c r="KVU146" s="146"/>
      <c r="KVV146" s="146"/>
      <c r="KVW146" s="146"/>
      <c r="KVX146" s="146"/>
      <c r="KVY146" s="146"/>
      <c r="KVZ146" s="146"/>
      <c r="KWA146" s="146"/>
      <c r="KWB146" s="146"/>
      <c r="KWC146" s="146"/>
      <c r="KWD146" s="146"/>
      <c r="KWE146" s="146"/>
      <c r="KWF146" s="146"/>
      <c r="KWG146" s="146"/>
      <c r="KWH146" s="146"/>
      <c r="KWI146" s="146"/>
      <c r="KWJ146" s="146"/>
      <c r="KWK146" s="146"/>
      <c r="KWL146" s="146"/>
      <c r="KWM146" s="146"/>
      <c r="KWN146" s="146"/>
      <c r="KWO146" s="146"/>
      <c r="KWP146" s="146"/>
      <c r="KWQ146" s="146"/>
      <c r="KWR146" s="146"/>
      <c r="KWS146" s="146"/>
      <c r="KWT146" s="146"/>
      <c r="KWU146" s="146"/>
      <c r="KWV146" s="146"/>
      <c r="KWW146" s="146"/>
      <c r="KWX146" s="146"/>
      <c r="KWY146" s="146"/>
      <c r="KWZ146" s="146"/>
      <c r="KXA146" s="146"/>
      <c r="KXB146" s="146"/>
      <c r="KXC146" s="146"/>
      <c r="KXD146" s="146"/>
      <c r="KXE146" s="146"/>
      <c r="KXF146" s="146"/>
      <c r="KXG146" s="146"/>
      <c r="KXH146" s="146"/>
      <c r="KXI146" s="146"/>
      <c r="KXJ146" s="146"/>
      <c r="KXK146" s="146"/>
      <c r="KXL146" s="146"/>
      <c r="KXM146" s="146"/>
      <c r="KXN146" s="146"/>
      <c r="KXO146" s="146"/>
      <c r="KXP146" s="146"/>
      <c r="KXQ146" s="146"/>
      <c r="KXR146" s="146"/>
      <c r="KXS146" s="146"/>
      <c r="KXT146" s="146"/>
      <c r="KXU146" s="146"/>
      <c r="KXV146" s="146"/>
      <c r="KXW146" s="146"/>
      <c r="KXX146" s="146"/>
      <c r="KXY146" s="146"/>
      <c r="KXZ146" s="146"/>
      <c r="KYA146" s="146"/>
      <c r="KYB146" s="146"/>
      <c r="KYC146" s="146"/>
      <c r="KYD146" s="146"/>
      <c r="KYE146" s="146"/>
      <c r="KYF146" s="146"/>
      <c r="KYG146" s="146"/>
      <c r="KYH146" s="146"/>
      <c r="KYI146" s="146"/>
      <c r="KYJ146" s="146"/>
      <c r="KYK146" s="146"/>
      <c r="KYL146" s="146"/>
      <c r="KYM146" s="146"/>
      <c r="KYN146" s="146"/>
      <c r="KYO146" s="146"/>
      <c r="KYP146" s="146"/>
      <c r="KYQ146" s="146"/>
      <c r="KYR146" s="146"/>
      <c r="KYS146" s="146"/>
      <c r="KYT146" s="146"/>
      <c r="KYU146" s="146"/>
      <c r="KYV146" s="146"/>
      <c r="KYW146" s="146"/>
      <c r="KYX146" s="146"/>
      <c r="KYY146" s="146"/>
      <c r="KYZ146" s="146"/>
      <c r="KZA146" s="146"/>
      <c r="KZB146" s="146"/>
      <c r="KZC146" s="146"/>
      <c r="KZD146" s="146"/>
      <c r="KZE146" s="146"/>
      <c r="KZF146" s="146"/>
      <c r="KZG146" s="146"/>
      <c r="KZH146" s="146"/>
      <c r="KZI146" s="146"/>
      <c r="KZJ146" s="146"/>
      <c r="KZK146" s="146"/>
      <c r="KZL146" s="146"/>
      <c r="KZM146" s="146"/>
      <c r="KZN146" s="146"/>
      <c r="KZO146" s="146"/>
      <c r="KZP146" s="146"/>
      <c r="KZQ146" s="146"/>
      <c r="KZR146" s="146"/>
      <c r="KZS146" s="146"/>
      <c r="KZT146" s="146"/>
      <c r="KZU146" s="146"/>
      <c r="KZV146" s="146"/>
      <c r="KZW146" s="146"/>
      <c r="KZX146" s="146"/>
      <c r="KZY146" s="146"/>
      <c r="KZZ146" s="146"/>
      <c r="LAA146" s="146"/>
      <c r="LAB146" s="146"/>
      <c r="LAC146" s="146"/>
      <c r="LAD146" s="146"/>
      <c r="LAE146" s="146"/>
      <c r="LAF146" s="146"/>
      <c r="LAG146" s="146"/>
      <c r="LAH146" s="146"/>
      <c r="LAI146" s="146"/>
      <c r="LAJ146" s="146"/>
      <c r="LAK146" s="146"/>
      <c r="LAL146" s="146"/>
      <c r="LAM146" s="146"/>
      <c r="LAN146" s="146"/>
      <c r="LAO146" s="146"/>
      <c r="LAP146" s="146"/>
      <c r="LAQ146" s="146"/>
      <c r="LAR146" s="146"/>
      <c r="LAS146" s="146"/>
      <c r="LAT146" s="146"/>
      <c r="LAU146" s="146"/>
      <c r="LAV146" s="146"/>
      <c r="LAW146" s="146"/>
      <c r="LAX146" s="146"/>
      <c r="LAY146" s="146"/>
      <c r="LAZ146" s="146"/>
      <c r="LBA146" s="146"/>
      <c r="LBB146" s="146"/>
      <c r="LBC146" s="146"/>
      <c r="LBD146" s="146"/>
      <c r="LBE146" s="146"/>
      <c r="LBF146" s="146"/>
      <c r="LBG146" s="146"/>
      <c r="LBH146" s="146"/>
      <c r="LBI146" s="146"/>
      <c r="LBJ146" s="146"/>
      <c r="LBK146" s="146"/>
      <c r="LBL146" s="146"/>
      <c r="LBM146" s="146"/>
      <c r="LBN146" s="146"/>
      <c r="LBO146" s="146"/>
      <c r="LBP146" s="146"/>
      <c r="LBQ146" s="146"/>
      <c r="LBR146" s="146"/>
      <c r="LBS146" s="146"/>
      <c r="LBT146" s="146"/>
      <c r="LBU146" s="146"/>
      <c r="LBV146" s="146"/>
      <c r="LBW146" s="146"/>
      <c r="LBX146" s="146"/>
      <c r="LBY146" s="146"/>
      <c r="LBZ146" s="146"/>
      <c r="LCA146" s="146"/>
      <c r="LCB146" s="146"/>
      <c r="LCC146" s="146"/>
      <c r="LCD146" s="146"/>
      <c r="LCE146" s="146"/>
      <c r="LCF146" s="146"/>
      <c r="LCG146" s="146"/>
      <c r="LCH146" s="146"/>
      <c r="LCI146" s="146"/>
      <c r="LCJ146" s="146"/>
      <c r="LCK146" s="146"/>
      <c r="LCL146" s="146"/>
      <c r="LCM146" s="146"/>
      <c r="LCN146" s="146"/>
      <c r="LCO146" s="146"/>
      <c r="LCP146" s="146"/>
      <c r="LCQ146" s="146"/>
      <c r="LCR146" s="146"/>
      <c r="LCS146" s="146"/>
      <c r="LCT146" s="146"/>
      <c r="LCU146" s="146"/>
      <c r="LCV146" s="146"/>
      <c r="LCW146" s="146"/>
      <c r="LCX146" s="146"/>
      <c r="LCY146" s="146"/>
      <c r="LCZ146" s="146"/>
      <c r="LDA146" s="146"/>
      <c r="LDB146" s="146"/>
      <c r="LDC146" s="146"/>
      <c r="LDD146" s="146"/>
      <c r="LDE146" s="146"/>
      <c r="LDF146" s="146"/>
      <c r="LDG146" s="146"/>
      <c r="LDH146" s="146"/>
      <c r="LDI146" s="146"/>
      <c r="LDJ146" s="146"/>
      <c r="LDK146" s="146"/>
      <c r="LDL146" s="146"/>
      <c r="LDM146" s="146"/>
      <c r="LDN146" s="146"/>
      <c r="LDO146" s="146"/>
      <c r="LDP146" s="146"/>
      <c r="LDQ146" s="146"/>
      <c r="LDR146" s="146"/>
      <c r="LDS146" s="146"/>
      <c r="LDT146" s="146"/>
      <c r="LDU146" s="146"/>
      <c r="LDV146" s="146"/>
      <c r="LDW146" s="146"/>
      <c r="LDX146" s="146"/>
      <c r="LDY146" s="146"/>
      <c r="LDZ146" s="146"/>
      <c r="LEA146" s="146"/>
      <c r="LEB146" s="146"/>
      <c r="LEC146" s="146"/>
      <c r="LED146" s="146"/>
      <c r="LEE146" s="146"/>
      <c r="LEF146" s="146"/>
      <c r="LEG146" s="146"/>
      <c r="LEH146" s="146"/>
      <c r="LEI146" s="146"/>
      <c r="LEJ146" s="146"/>
      <c r="LEK146" s="146"/>
      <c r="LEL146" s="146"/>
      <c r="LEM146" s="146"/>
      <c r="LEN146" s="146"/>
      <c r="LEO146" s="146"/>
      <c r="LEP146" s="146"/>
      <c r="LEQ146" s="146"/>
      <c r="LER146" s="146"/>
      <c r="LES146" s="146"/>
      <c r="LET146" s="146"/>
      <c r="LEU146" s="146"/>
      <c r="LEV146" s="146"/>
      <c r="LEW146" s="146"/>
      <c r="LEX146" s="146"/>
      <c r="LEY146" s="146"/>
      <c r="LEZ146" s="146"/>
      <c r="LFA146" s="146"/>
      <c r="LFB146" s="146"/>
      <c r="LFC146" s="146"/>
      <c r="LFD146" s="146"/>
      <c r="LFE146" s="146"/>
      <c r="LFF146" s="146"/>
      <c r="LFG146" s="146"/>
      <c r="LFH146" s="146"/>
      <c r="LFI146" s="146"/>
      <c r="LFJ146" s="146"/>
      <c r="LFK146" s="146"/>
      <c r="LFL146" s="146"/>
      <c r="LFM146" s="146"/>
      <c r="LFN146" s="146"/>
      <c r="LFO146" s="146"/>
      <c r="LFP146" s="146"/>
      <c r="LFQ146" s="146"/>
      <c r="LFR146" s="146"/>
      <c r="LFS146" s="146"/>
      <c r="LFT146" s="146"/>
      <c r="LFU146" s="146"/>
      <c r="LFV146" s="146"/>
      <c r="LFW146" s="146"/>
      <c r="LFX146" s="146"/>
      <c r="LFY146" s="146"/>
      <c r="LFZ146" s="146"/>
      <c r="LGA146" s="146"/>
      <c r="LGB146" s="146"/>
      <c r="LGC146" s="146"/>
      <c r="LGD146" s="146"/>
      <c r="LGE146" s="146"/>
      <c r="LGF146" s="146"/>
      <c r="LGG146" s="146"/>
      <c r="LGH146" s="146"/>
      <c r="LGI146" s="146"/>
      <c r="LGJ146" s="146"/>
      <c r="LGK146" s="146"/>
      <c r="LGL146" s="146"/>
      <c r="LGM146" s="146"/>
      <c r="LGN146" s="146"/>
      <c r="LGO146" s="146"/>
      <c r="LGP146" s="146"/>
      <c r="LGQ146" s="146"/>
      <c r="LGR146" s="146"/>
      <c r="LGS146" s="146"/>
      <c r="LGT146" s="146"/>
      <c r="LGU146" s="146"/>
      <c r="LGV146" s="146"/>
      <c r="LGW146" s="146"/>
      <c r="LGX146" s="146"/>
      <c r="LGY146" s="146"/>
      <c r="LGZ146" s="146"/>
      <c r="LHA146" s="146"/>
      <c r="LHB146" s="146"/>
      <c r="LHC146" s="146"/>
      <c r="LHD146" s="146"/>
      <c r="LHE146" s="146"/>
      <c r="LHF146" s="146"/>
      <c r="LHG146" s="146"/>
      <c r="LHH146" s="146"/>
      <c r="LHI146" s="146"/>
      <c r="LHJ146" s="146"/>
      <c r="LHK146" s="146"/>
      <c r="LHL146" s="146"/>
      <c r="LHM146" s="146"/>
      <c r="LHN146" s="146"/>
      <c r="LHO146" s="146"/>
      <c r="LHP146" s="146"/>
      <c r="LHQ146" s="146"/>
      <c r="LHR146" s="146"/>
      <c r="LHS146" s="146"/>
      <c r="LHT146" s="146"/>
      <c r="LHU146" s="146"/>
      <c r="LHV146" s="146"/>
      <c r="LHW146" s="146"/>
      <c r="LHX146" s="146"/>
      <c r="LHY146" s="146"/>
      <c r="LHZ146" s="146"/>
      <c r="LIA146" s="146"/>
      <c r="LIB146" s="146"/>
      <c r="LIC146" s="146"/>
      <c r="LID146" s="146"/>
      <c r="LIE146" s="146"/>
      <c r="LIF146" s="146"/>
      <c r="LIG146" s="146"/>
      <c r="LIH146" s="146"/>
      <c r="LII146" s="146"/>
      <c r="LIJ146" s="146"/>
      <c r="LIK146" s="146"/>
      <c r="LIL146" s="146"/>
      <c r="LIM146" s="146"/>
      <c r="LIN146" s="146"/>
      <c r="LIO146" s="146"/>
      <c r="LIP146" s="146"/>
      <c r="LIQ146" s="146"/>
      <c r="LIR146" s="146"/>
      <c r="LIS146" s="146"/>
      <c r="LIT146" s="146"/>
      <c r="LIU146" s="146"/>
      <c r="LIV146" s="146"/>
      <c r="LIW146" s="146"/>
      <c r="LIX146" s="146"/>
      <c r="LIY146" s="146"/>
      <c r="LIZ146" s="146"/>
      <c r="LJA146" s="146"/>
      <c r="LJB146" s="146"/>
      <c r="LJC146" s="146"/>
      <c r="LJD146" s="146"/>
      <c r="LJE146" s="146"/>
      <c r="LJF146" s="146"/>
      <c r="LJG146" s="146"/>
      <c r="LJH146" s="146"/>
      <c r="LJI146" s="146"/>
      <c r="LJJ146" s="146"/>
      <c r="LJK146" s="146"/>
      <c r="LJL146" s="146"/>
      <c r="LJM146" s="146"/>
      <c r="LJN146" s="146"/>
      <c r="LJO146" s="146"/>
      <c r="LJP146" s="146"/>
      <c r="LJQ146" s="146"/>
      <c r="LJR146" s="146"/>
      <c r="LJS146" s="146"/>
      <c r="LJT146" s="146"/>
      <c r="LJU146" s="146"/>
      <c r="LJV146" s="146"/>
      <c r="LJW146" s="146"/>
      <c r="LJX146" s="146"/>
      <c r="LJY146" s="146"/>
      <c r="LJZ146" s="146"/>
      <c r="LKA146" s="146"/>
      <c r="LKB146" s="146"/>
      <c r="LKC146" s="146"/>
      <c r="LKD146" s="146"/>
      <c r="LKE146" s="146"/>
      <c r="LKF146" s="146"/>
      <c r="LKG146" s="146"/>
      <c r="LKH146" s="146"/>
      <c r="LKI146" s="146"/>
      <c r="LKJ146" s="146"/>
      <c r="LKK146" s="146"/>
      <c r="LKL146" s="146"/>
      <c r="LKM146" s="146"/>
      <c r="LKN146" s="146"/>
      <c r="LKO146" s="146"/>
      <c r="LKP146" s="146"/>
      <c r="LKQ146" s="146"/>
      <c r="LKR146" s="146"/>
      <c r="LKS146" s="146"/>
      <c r="LKT146" s="146"/>
      <c r="LKU146" s="146"/>
      <c r="LKV146" s="146"/>
      <c r="LKW146" s="146"/>
      <c r="LKX146" s="146"/>
      <c r="LKY146" s="146"/>
      <c r="LKZ146" s="146"/>
      <c r="LLA146" s="146"/>
      <c r="LLB146" s="146"/>
      <c r="LLC146" s="146"/>
      <c r="LLD146" s="146"/>
      <c r="LLE146" s="146"/>
      <c r="LLF146" s="146"/>
      <c r="LLG146" s="146"/>
      <c r="LLH146" s="146"/>
      <c r="LLI146" s="146"/>
      <c r="LLJ146" s="146"/>
      <c r="LLK146" s="146"/>
      <c r="LLL146" s="146"/>
      <c r="LLM146" s="146"/>
      <c r="LLN146" s="146"/>
      <c r="LLO146" s="146"/>
      <c r="LLP146" s="146"/>
      <c r="LLQ146" s="146"/>
      <c r="LLR146" s="146"/>
      <c r="LLS146" s="146"/>
      <c r="LLT146" s="146"/>
      <c r="LLU146" s="146"/>
      <c r="LLV146" s="146"/>
      <c r="LLW146" s="146"/>
      <c r="LLX146" s="146"/>
      <c r="LLY146" s="146"/>
      <c r="LLZ146" s="146"/>
      <c r="LMA146" s="146"/>
      <c r="LMB146" s="146"/>
      <c r="LMC146" s="146"/>
      <c r="LMD146" s="146"/>
      <c r="LME146" s="146"/>
      <c r="LMF146" s="146"/>
      <c r="LMG146" s="146"/>
      <c r="LMH146" s="146"/>
      <c r="LMI146" s="146"/>
      <c r="LMJ146" s="146"/>
      <c r="LMK146" s="146"/>
      <c r="LML146" s="146"/>
      <c r="LMM146" s="146"/>
      <c r="LMN146" s="146"/>
      <c r="LMO146" s="146"/>
      <c r="LMP146" s="146"/>
      <c r="LMQ146" s="146"/>
      <c r="LMR146" s="146"/>
      <c r="LMS146" s="146"/>
      <c r="LMT146" s="146"/>
      <c r="LMU146" s="146"/>
      <c r="LMV146" s="146"/>
      <c r="LMW146" s="146"/>
      <c r="LMX146" s="146"/>
      <c r="LMY146" s="146"/>
      <c r="LMZ146" s="146"/>
      <c r="LNA146" s="146"/>
      <c r="LNB146" s="146"/>
      <c r="LNC146" s="146"/>
      <c r="LND146" s="146"/>
      <c r="LNE146" s="146"/>
      <c r="LNF146" s="146"/>
      <c r="LNG146" s="146"/>
      <c r="LNH146" s="146"/>
      <c r="LNI146" s="146"/>
      <c r="LNJ146" s="146"/>
      <c r="LNK146" s="146"/>
      <c r="LNL146" s="146"/>
      <c r="LNM146" s="146"/>
      <c r="LNN146" s="146"/>
      <c r="LNO146" s="146"/>
      <c r="LNP146" s="146"/>
      <c r="LNQ146" s="146"/>
      <c r="LNR146" s="146"/>
      <c r="LNS146" s="146"/>
      <c r="LNT146" s="146"/>
      <c r="LNU146" s="146"/>
      <c r="LNV146" s="146"/>
      <c r="LNW146" s="146"/>
      <c r="LNX146" s="146"/>
      <c r="LNY146" s="146"/>
      <c r="LNZ146" s="146"/>
      <c r="LOA146" s="146"/>
      <c r="LOB146" s="146"/>
      <c r="LOC146" s="146"/>
      <c r="LOD146" s="146"/>
      <c r="LOE146" s="146"/>
      <c r="LOF146" s="146"/>
      <c r="LOG146" s="146"/>
      <c r="LOH146" s="146"/>
      <c r="LOI146" s="146"/>
      <c r="LOJ146" s="146"/>
      <c r="LOK146" s="146"/>
      <c r="LOL146" s="146"/>
      <c r="LOM146" s="146"/>
      <c r="LON146" s="146"/>
      <c r="LOO146" s="146"/>
      <c r="LOP146" s="146"/>
      <c r="LOQ146" s="146"/>
      <c r="LOR146" s="146"/>
      <c r="LOS146" s="146"/>
      <c r="LOT146" s="146"/>
      <c r="LOU146" s="146"/>
      <c r="LOV146" s="146"/>
      <c r="LOW146" s="146"/>
      <c r="LOX146" s="146"/>
      <c r="LOY146" s="146"/>
      <c r="LOZ146" s="146"/>
      <c r="LPA146" s="146"/>
      <c r="LPB146" s="146"/>
      <c r="LPC146" s="146"/>
      <c r="LPD146" s="146"/>
      <c r="LPE146" s="146"/>
      <c r="LPF146" s="146"/>
      <c r="LPG146" s="146"/>
      <c r="LPH146" s="146"/>
      <c r="LPI146" s="146"/>
      <c r="LPJ146" s="146"/>
      <c r="LPK146" s="146"/>
      <c r="LPL146" s="146"/>
      <c r="LPM146" s="146"/>
      <c r="LPN146" s="146"/>
      <c r="LPO146" s="146"/>
      <c r="LPP146" s="146"/>
      <c r="LPQ146" s="146"/>
      <c r="LPR146" s="146"/>
      <c r="LPS146" s="146"/>
      <c r="LPT146" s="146"/>
      <c r="LPU146" s="146"/>
      <c r="LPV146" s="146"/>
      <c r="LPW146" s="146"/>
      <c r="LPX146" s="146"/>
      <c r="LPY146" s="146"/>
      <c r="LPZ146" s="146"/>
      <c r="LQA146" s="146"/>
      <c r="LQB146" s="146"/>
      <c r="LQC146" s="146"/>
      <c r="LQD146" s="146"/>
      <c r="LQE146" s="146"/>
      <c r="LQF146" s="146"/>
      <c r="LQG146" s="146"/>
      <c r="LQH146" s="146"/>
      <c r="LQI146" s="146"/>
      <c r="LQJ146" s="146"/>
      <c r="LQK146" s="146"/>
      <c r="LQL146" s="146"/>
      <c r="LQM146" s="146"/>
      <c r="LQN146" s="146"/>
      <c r="LQO146" s="146"/>
      <c r="LQP146" s="146"/>
      <c r="LQQ146" s="146"/>
      <c r="LQR146" s="146"/>
      <c r="LQS146" s="146"/>
      <c r="LQT146" s="146"/>
      <c r="LQU146" s="146"/>
      <c r="LQV146" s="146"/>
      <c r="LQW146" s="146"/>
      <c r="LQX146" s="146"/>
      <c r="LQY146" s="146"/>
      <c r="LQZ146" s="146"/>
      <c r="LRA146" s="146"/>
      <c r="LRB146" s="146"/>
      <c r="LRC146" s="146"/>
      <c r="LRD146" s="146"/>
      <c r="LRE146" s="146"/>
      <c r="LRF146" s="146"/>
      <c r="LRG146" s="146"/>
      <c r="LRH146" s="146"/>
      <c r="LRI146" s="146"/>
      <c r="LRJ146" s="146"/>
      <c r="LRK146" s="146"/>
      <c r="LRL146" s="146"/>
      <c r="LRM146" s="146"/>
      <c r="LRN146" s="146"/>
      <c r="LRO146" s="146"/>
      <c r="LRP146" s="146"/>
      <c r="LRQ146" s="146"/>
      <c r="LRR146" s="146"/>
      <c r="LRS146" s="146"/>
      <c r="LRT146" s="146"/>
      <c r="LRU146" s="146"/>
      <c r="LRV146" s="146"/>
      <c r="LRW146" s="146"/>
      <c r="LRX146" s="146"/>
      <c r="LRY146" s="146"/>
      <c r="LRZ146" s="146"/>
      <c r="LSA146" s="146"/>
      <c r="LSB146" s="146"/>
      <c r="LSC146" s="146"/>
      <c r="LSD146" s="146"/>
      <c r="LSE146" s="146"/>
      <c r="LSF146" s="146"/>
      <c r="LSG146" s="146"/>
      <c r="LSH146" s="146"/>
      <c r="LSI146" s="146"/>
      <c r="LSJ146" s="146"/>
      <c r="LSK146" s="146"/>
      <c r="LSL146" s="146"/>
      <c r="LSM146" s="146"/>
      <c r="LSN146" s="146"/>
      <c r="LSO146" s="146"/>
      <c r="LSP146" s="146"/>
      <c r="LSQ146" s="146"/>
      <c r="LSR146" s="146"/>
      <c r="LSS146" s="146"/>
      <c r="LST146" s="146"/>
      <c r="LSU146" s="146"/>
      <c r="LSV146" s="146"/>
      <c r="LSW146" s="146"/>
      <c r="LSX146" s="146"/>
      <c r="LSY146" s="146"/>
      <c r="LSZ146" s="146"/>
      <c r="LTA146" s="146"/>
      <c r="LTB146" s="146"/>
      <c r="LTC146" s="146"/>
      <c r="LTD146" s="146"/>
      <c r="LTE146" s="146"/>
      <c r="LTF146" s="146"/>
      <c r="LTG146" s="146"/>
      <c r="LTH146" s="146"/>
      <c r="LTI146" s="146"/>
      <c r="LTJ146" s="146"/>
      <c r="LTK146" s="146"/>
      <c r="LTL146" s="146"/>
      <c r="LTM146" s="146"/>
      <c r="LTN146" s="146"/>
      <c r="LTO146" s="146"/>
      <c r="LTP146" s="146"/>
      <c r="LTQ146" s="146"/>
      <c r="LTR146" s="146"/>
      <c r="LTS146" s="146"/>
      <c r="LTT146" s="146"/>
      <c r="LTU146" s="146"/>
      <c r="LTV146" s="146"/>
      <c r="LTW146" s="146"/>
      <c r="LTX146" s="146"/>
      <c r="LTY146" s="146"/>
      <c r="LTZ146" s="146"/>
      <c r="LUA146" s="146"/>
      <c r="LUB146" s="146"/>
      <c r="LUC146" s="146"/>
      <c r="LUD146" s="146"/>
      <c r="LUE146" s="146"/>
      <c r="LUF146" s="146"/>
      <c r="LUG146" s="146"/>
      <c r="LUH146" s="146"/>
      <c r="LUI146" s="146"/>
      <c r="LUJ146" s="146"/>
      <c r="LUK146" s="146"/>
      <c r="LUL146" s="146"/>
      <c r="LUM146" s="146"/>
      <c r="LUN146" s="146"/>
      <c r="LUO146" s="146"/>
      <c r="LUP146" s="146"/>
      <c r="LUQ146" s="146"/>
      <c r="LUR146" s="146"/>
      <c r="LUS146" s="146"/>
      <c r="LUT146" s="146"/>
      <c r="LUU146" s="146"/>
      <c r="LUV146" s="146"/>
      <c r="LUW146" s="146"/>
      <c r="LUX146" s="146"/>
      <c r="LUY146" s="146"/>
      <c r="LUZ146" s="146"/>
      <c r="LVA146" s="146"/>
      <c r="LVB146" s="146"/>
      <c r="LVC146" s="146"/>
      <c r="LVD146" s="146"/>
      <c r="LVE146" s="146"/>
      <c r="LVF146" s="146"/>
      <c r="LVG146" s="146"/>
      <c r="LVH146" s="146"/>
      <c r="LVI146" s="146"/>
      <c r="LVJ146" s="146"/>
      <c r="LVK146" s="146"/>
      <c r="LVL146" s="146"/>
      <c r="LVM146" s="146"/>
      <c r="LVN146" s="146"/>
      <c r="LVO146" s="146"/>
      <c r="LVP146" s="146"/>
      <c r="LVQ146" s="146"/>
      <c r="LVR146" s="146"/>
      <c r="LVS146" s="146"/>
      <c r="LVT146" s="146"/>
      <c r="LVU146" s="146"/>
      <c r="LVV146" s="146"/>
      <c r="LVW146" s="146"/>
      <c r="LVX146" s="146"/>
      <c r="LVY146" s="146"/>
      <c r="LVZ146" s="146"/>
      <c r="LWA146" s="146"/>
      <c r="LWB146" s="146"/>
      <c r="LWC146" s="146"/>
      <c r="LWD146" s="146"/>
      <c r="LWE146" s="146"/>
      <c r="LWF146" s="146"/>
      <c r="LWG146" s="146"/>
      <c r="LWH146" s="146"/>
      <c r="LWI146" s="146"/>
      <c r="LWJ146" s="146"/>
      <c r="LWK146" s="146"/>
      <c r="LWL146" s="146"/>
      <c r="LWM146" s="146"/>
      <c r="LWN146" s="146"/>
      <c r="LWO146" s="146"/>
      <c r="LWP146" s="146"/>
      <c r="LWQ146" s="146"/>
      <c r="LWR146" s="146"/>
      <c r="LWS146" s="146"/>
      <c r="LWT146" s="146"/>
      <c r="LWU146" s="146"/>
      <c r="LWV146" s="146"/>
      <c r="LWW146" s="146"/>
      <c r="LWX146" s="146"/>
      <c r="LWY146" s="146"/>
      <c r="LWZ146" s="146"/>
      <c r="LXA146" s="146"/>
      <c r="LXB146" s="146"/>
      <c r="LXC146" s="146"/>
      <c r="LXD146" s="146"/>
      <c r="LXE146" s="146"/>
      <c r="LXF146" s="146"/>
      <c r="LXG146" s="146"/>
      <c r="LXH146" s="146"/>
      <c r="LXI146" s="146"/>
      <c r="LXJ146" s="146"/>
      <c r="LXK146" s="146"/>
      <c r="LXL146" s="146"/>
      <c r="LXM146" s="146"/>
      <c r="LXN146" s="146"/>
      <c r="LXO146" s="146"/>
      <c r="LXP146" s="146"/>
      <c r="LXQ146" s="146"/>
      <c r="LXR146" s="146"/>
      <c r="LXS146" s="146"/>
      <c r="LXT146" s="146"/>
      <c r="LXU146" s="146"/>
      <c r="LXV146" s="146"/>
      <c r="LXW146" s="146"/>
      <c r="LXX146" s="146"/>
      <c r="LXY146" s="146"/>
      <c r="LXZ146" s="146"/>
      <c r="LYA146" s="146"/>
      <c r="LYB146" s="146"/>
      <c r="LYC146" s="146"/>
      <c r="LYD146" s="146"/>
      <c r="LYE146" s="146"/>
      <c r="LYF146" s="146"/>
      <c r="LYG146" s="146"/>
      <c r="LYH146" s="146"/>
      <c r="LYI146" s="146"/>
      <c r="LYJ146" s="146"/>
      <c r="LYK146" s="146"/>
      <c r="LYL146" s="146"/>
      <c r="LYM146" s="146"/>
      <c r="LYN146" s="146"/>
      <c r="LYO146" s="146"/>
      <c r="LYP146" s="146"/>
      <c r="LYQ146" s="146"/>
      <c r="LYR146" s="146"/>
      <c r="LYS146" s="146"/>
      <c r="LYT146" s="146"/>
      <c r="LYU146" s="146"/>
      <c r="LYV146" s="146"/>
      <c r="LYW146" s="146"/>
      <c r="LYX146" s="146"/>
      <c r="LYY146" s="146"/>
      <c r="LYZ146" s="146"/>
      <c r="LZA146" s="146"/>
      <c r="LZB146" s="146"/>
      <c r="LZC146" s="146"/>
      <c r="LZD146" s="146"/>
      <c r="LZE146" s="146"/>
      <c r="LZF146" s="146"/>
      <c r="LZG146" s="146"/>
      <c r="LZH146" s="146"/>
      <c r="LZI146" s="146"/>
      <c r="LZJ146" s="146"/>
      <c r="LZK146" s="146"/>
      <c r="LZL146" s="146"/>
      <c r="LZM146" s="146"/>
      <c r="LZN146" s="146"/>
      <c r="LZO146" s="146"/>
      <c r="LZP146" s="146"/>
      <c r="LZQ146" s="146"/>
      <c r="LZR146" s="146"/>
      <c r="LZS146" s="146"/>
      <c r="LZT146" s="146"/>
      <c r="LZU146" s="146"/>
      <c r="LZV146" s="146"/>
      <c r="LZW146" s="146"/>
      <c r="LZX146" s="146"/>
      <c r="LZY146" s="146"/>
      <c r="LZZ146" s="146"/>
      <c r="MAA146" s="146"/>
      <c r="MAB146" s="146"/>
      <c r="MAC146" s="146"/>
      <c r="MAD146" s="146"/>
      <c r="MAE146" s="146"/>
      <c r="MAF146" s="146"/>
      <c r="MAG146" s="146"/>
      <c r="MAH146" s="146"/>
      <c r="MAI146" s="146"/>
      <c r="MAJ146" s="146"/>
      <c r="MAK146" s="146"/>
      <c r="MAL146" s="146"/>
      <c r="MAM146" s="146"/>
      <c r="MAN146" s="146"/>
      <c r="MAO146" s="146"/>
      <c r="MAP146" s="146"/>
      <c r="MAQ146" s="146"/>
      <c r="MAR146" s="146"/>
      <c r="MAS146" s="146"/>
      <c r="MAT146" s="146"/>
      <c r="MAU146" s="146"/>
      <c r="MAV146" s="146"/>
      <c r="MAW146" s="146"/>
      <c r="MAX146" s="146"/>
      <c r="MAY146" s="146"/>
      <c r="MAZ146" s="146"/>
      <c r="MBA146" s="146"/>
      <c r="MBB146" s="146"/>
      <c r="MBC146" s="146"/>
      <c r="MBD146" s="146"/>
      <c r="MBE146" s="146"/>
      <c r="MBF146" s="146"/>
      <c r="MBG146" s="146"/>
      <c r="MBH146" s="146"/>
      <c r="MBI146" s="146"/>
      <c r="MBJ146" s="146"/>
      <c r="MBK146" s="146"/>
      <c r="MBL146" s="146"/>
      <c r="MBM146" s="146"/>
      <c r="MBN146" s="146"/>
      <c r="MBO146" s="146"/>
      <c r="MBP146" s="146"/>
      <c r="MBQ146" s="146"/>
      <c r="MBR146" s="146"/>
      <c r="MBS146" s="146"/>
      <c r="MBT146" s="146"/>
      <c r="MBU146" s="146"/>
      <c r="MBV146" s="146"/>
      <c r="MBW146" s="146"/>
      <c r="MBX146" s="146"/>
      <c r="MBY146" s="146"/>
      <c r="MBZ146" s="146"/>
      <c r="MCA146" s="146"/>
      <c r="MCB146" s="146"/>
      <c r="MCC146" s="146"/>
      <c r="MCD146" s="146"/>
      <c r="MCE146" s="146"/>
      <c r="MCF146" s="146"/>
      <c r="MCG146" s="146"/>
      <c r="MCH146" s="146"/>
      <c r="MCI146" s="146"/>
      <c r="MCJ146" s="146"/>
      <c r="MCK146" s="146"/>
      <c r="MCL146" s="146"/>
      <c r="MCM146" s="146"/>
      <c r="MCN146" s="146"/>
      <c r="MCO146" s="146"/>
      <c r="MCP146" s="146"/>
      <c r="MCQ146" s="146"/>
      <c r="MCR146" s="146"/>
      <c r="MCS146" s="146"/>
      <c r="MCT146" s="146"/>
      <c r="MCU146" s="146"/>
      <c r="MCV146" s="146"/>
      <c r="MCW146" s="146"/>
      <c r="MCX146" s="146"/>
      <c r="MCY146" s="146"/>
      <c r="MCZ146" s="146"/>
      <c r="MDA146" s="146"/>
      <c r="MDB146" s="146"/>
      <c r="MDC146" s="146"/>
      <c r="MDD146" s="146"/>
      <c r="MDE146" s="146"/>
      <c r="MDF146" s="146"/>
      <c r="MDG146" s="146"/>
      <c r="MDH146" s="146"/>
      <c r="MDI146" s="146"/>
      <c r="MDJ146" s="146"/>
      <c r="MDK146" s="146"/>
      <c r="MDL146" s="146"/>
      <c r="MDM146" s="146"/>
      <c r="MDN146" s="146"/>
      <c r="MDO146" s="146"/>
      <c r="MDP146" s="146"/>
      <c r="MDQ146" s="146"/>
      <c r="MDR146" s="146"/>
      <c r="MDS146" s="146"/>
      <c r="MDT146" s="146"/>
      <c r="MDU146" s="146"/>
      <c r="MDV146" s="146"/>
      <c r="MDW146" s="146"/>
      <c r="MDX146" s="146"/>
      <c r="MDY146" s="146"/>
      <c r="MDZ146" s="146"/>
      <c r="MEA146" s="146"/>
      <c r="MEB146" s="146"/>
      <c r="MEC146" s="146"/>
      <c r="MED146" s="146"/>
      <c r="MEE146" s="146"/>
      <c r="MEF146" s="146"/>
      <c r="MEG146" s="146"/>
      <c r="MEH146" s="146"/>
      <c r="MEI146" s="146"/>
      <c r="MEJ146" s="146"/>
      <c r="MEK146" s="146"/>
      <c r="MEL146" s="146"/>
      <c r="MEM146" s="146"/>
      <c r="MEN146" s="146"/>
      <c r="MEO146" s="146"/>
      <c r="MEP146" s="146"/>
      <c r="MEQ146" s="146"/>
      <c r="MER146" s="146"/>
      <c r="MES146" s="146"/>
      <c r="MET146" s="146"/>
      <c r="MEU146" s="146"/>
      <c r="MEV146" s="146"/>
      <c r="MEW146" s="146"/>
      <c r="MEX146" s="146"/>
      <c r="MEY146" s="146"/>
      <c r="MEZ146" s="146"/>
      <c r="MFA146" s="146"/>
      <c r="MFB146" s="146"/>
      <c r="MFC146" s="146"/>
      <c r="MFD146" s="146"/>
      <c r="MFE146" s="146"/>
      <c r="MFF146" s="146"/>
      <c r="MFG146" s="146"/>
      <c r="MFH146" s="146"/>
      <c r="MFI146" s="146"/>
      <c r="MFJ146" s="146"/>
      <c r="MFK146" s="146"/>
      <c r="MFL146" s="146"/>
      <c r="MFM146" s="146"/>
      <c r="MFN146" s="146"/>
      <c r="MFO146" s="146"/>
      <c r="MFP146" s="146"/>
      <c r="MFQ146" s="146"/>
      <c r="MFR146" s="146"/>
      <c r="MFS146" s="146"/>
      <c r="MFT146" s="146"/>
      <c r="MFU146" s="146"/>
      <c r="MFV146" s="146"/>
      <c r="MFW146" s="146"/>
      <c r="MFX146" s="146"/>
      <c r="MFY146" s="146"/>
      <c r="MFZ146" s="146"/>
      <c r="MGA146" s="146"/>
      <c r="MGB146" s="146"/>
      <c r="MGC146" s="146"/>
      <c r="MGD146" s="146"/>
      <c r="MGE146" s="146"/>
      <c r="MGF146" s="146"/>
      <c r="MGG146" s="146"/>
      <c r="MGH146" s="146"/>
      <c r="MGI146" s="146"/>
      <c r="MGJ146" s="146"/>
      <c r="MGK146" s="146"/>
      <c r="MGL146" s="146"/>
      <c r="MGM146" s="146"/>
      <c r="MGN146" s="146"/>
      <c r="MGO146" s="146"/>
      <c r="MGP146" s="146"/>
      <c r="MGQ146" s="146"/>
      <c r="MGR146" s="146"/>
      <c r="MGS146" s="146"/>
      <c r="MGT146" s="146"/>
      <c r="MGU146" s="146"/>
      <c r="MGV146" s="146"/>
      <c r="MGW146" s="146"/>
      <c r="MGX146" s="146"/>
      <c r="MGY146" s="146"/>
      <c r="MGZ146" s="146"/>
      <c r="MHA146" s="146"/>
      <c r="MHB146" s="146"/>
      <c r="MHC146" s="146"/>
      <c r="MHD146" s="146"/>
      <c r="MHE146" s="146"/>
      <c r="MHF146" s="146"/>
      <c r="MHG146" s="146"/>
      <c r="MHH146" s="146"/>
      <c r="MHI146" s="146"/>
      <c r="MHJ146" s="146"/>
      <c r="MHK146" s="146"/>
      <c r="MHL146" s="146"/>
      <c r="MHM146" s="146"/>
      <c r="MHN146" s="146"/>
      <c r="MHO146" s="146"/>
      <c r="MHP146" s="146"/>
      <c r="MHQ146" s="146"/>
      <c r="MHR146" s="146"/>
      <c r="MHS146" s="146"/>
      <c r="MHT146" s="146"/>
      <c r="MHU146" s="146"/>
      <c r="MHV146" s="146"/>
      <c r="MHW146" s="146"/>
      <c r="MHX146" s="146"/>
      <c r="MHY146" s="146"/>
      <c r="MHZ146" s="146"/>
      <c r="MIA146" s="146"/>
      <c r="MIB146" s="146"/>
      <c r="MIC146" s="146"/>
      <c r="MID146" s="146"/>
      <c r="MIE146" s="146"/>
      <c r="MIF146" s="146"/>
      <c r="MIG146" s="146"/>
      <c r="MIH146" s="146"/>
      <c r="MII146" s="146"/>
      <c r="MIJ146" s="146"/>
      <c r="MIK146" s="146"/>
      <c r="MIL146" s="146"/>
      <c r="MIM146" s="146"/>
      <c r="MIN146" s="146"/>
      <c r="MIO146" s="146"/>
      <c r="MIP146" s="146"/>
      <c r="MIQ146" s="146"/>
      <c r="MIR146" s="146"/>
      <c r="MIS146" s="146"/>
      <c r="MIT146" s="146"/>
      <c r="MIU146" s="146"/>
      <c r="MIV146" s="146"/>
      <c r="MIW146" s="146"/>
      <c r="MIX146" s="146"/>
      <c r="MIY146" s="146"/>
      <c r="MIZ146" s="146"/>
      <c r="MJA146" s="146"/>
      <c r="MJB146" s="146"/>
      <c r="MJC146" s="146"/>
      <c r="MJD146" s="146"/>
      <c r="MJE146" s="146"/>
      <c r="MJF146" s="146"/>
      <c r="MJG146" s="146"/>
      <c r="MJH146" s="146"/>
      <c r="MJI146" s="146"/>
      <c r="MJJ146" s="146"/>
      <c r="MJK146" s="146"/>
      <c r="MJL146" s="146"/>
      <c r="MJM146" s="146"/>
      <c r="MJN146" s="146"/>
      <c r="MJO146" s="146"/>
      <c r="MJP146" s="146"/>
      <c r="MJQ146" s="146"/>
      <c r="MJR146" s="146"/>
      <c r="MJS146" s="146"/>
      <c r="MJT146" s="146"/>
      <c r="MJU146" s="146"/>
      <c r="MJV146" s="146"/>
      <c r="MJW146" s="146"/>
      <c r="MJX146" s="146"/>
      <c r="MJY146" s="146"/>
      <c r="MJZ146" s="146"/>
      <c r="MKA146" s="146"/>
      <c r="MKB146" s="146"/>
      <c r="MKC146" s="146"/>
      <c r="MKD146" s="146"/>
      <c r="MKE146" s="146"/>
      <c r="MKF146" s="146"/>
      <c r="MKG146" s="146"/>
      <c r="MKH146" s="146"/>
      <c r="MKI146" s="146"/>
      <c r="MKJ146" s="146"/>
      <c r="MKK146" s="146"/>
      <c r="MKL146" s="146"/>
      <c r="MKM146" s="146"/>
      <c r="MKN146" s="146"/>
      <c r="MKO146" s="146"/>
      <c r="MKP146" s="146"/>
      <c r="MKQ146" s="146"/>
      <c r="MKR146" s="146"/>
      <c r="MKS146" s="146"/>
      <c r="MKT146" s="146"/>
      <c r="MKU146" s="146"/>
      <c r="MKV146" s="146"/>
      <c r="MKW146" s="146"/>
      <c r="MKX146" s="146"/>
      <c r="MKY146" s="146"/>
      <c r="MKZ146" s="146"/>
      <c r="MLA146" s="146"/>
      <c r="MLB146" s="146"/>
      <c r="MLC146" s="146"/>
      <c r="MLD146" s="146"/>
      <c r="MLE146" s="146"/>
      <c r="MLF146" s="146"/>
      <c r="MLG146" s="146"/>
      <c r="MLH146" s="146"/>
      <c r="MLI146" s="146"/>
      <c r="MLJ146" s="146"/>
      <c r="MLK146" s="146"/>
      <c r="MLL146" s="146"/>
      <c r="MLM146" s="146"/>
      <c r="MLN146" s="146"/>
      <c r="MLO146" s="146"/>
      <c r="MLP146" s="146"/>
      <c r="MLQ146" s="146"/>
      <c r="MLR146" s="146"/>
      <c r="MLS146" s="146"/>
      <c r="MLT146" s="146"/>
      <c r="MLU146" s="146"/>
      <c r="MLV146" s="146"/>
      <c r="MLW146" s="146"/>
      <c r="MLX146" s="146"/>
      <c r="MLY146" s="146"/>
      <c r="MLZ146" s="146"/>
      <c r="MMA146" s="146"/>
      <c r="MMB146" s="146"/>
      <c r="MMC146" s="146"/>
      <c r="MMD146" s="146"/>
      <c r="MME146" s="146"/>
      <c r="MMF146" s="146"/>
      <c r="MMG146" s="146"/>
      <c r="MMH146" s="146"/>
      <c r="MMI146" s="146"/>
      <c r="MMJ146" s="146"/>
      <c r="MMK146" s="146"/>
      <c r="MML146" s="146"/>
      <c r="MMM146" s="146"/>
      <c r="MMN146" s="146"/>
      <c r="MMO146" s="146"/>
      <c r="MMP146" s="146"/>
      <c r="MMQ146" s="146"/>
      <c r="MMR146" s="146"/>
      <c r="MMS146" s="146"/>
      <c r="MMT146" s="146"/>
      <c r="MMU146" s="146"/>
      <c r="MMV146" s="146"/>
      <c r="MMW146" s="146"/>
      <c r="MMX146" s="146"/>
      <c r="MMY146" s="146"/>
      <c r="MMZ146" s="146"/>
      <c r="MNA146" s="146"/>
      <c r="MNB146" s="146"/>
      <c r="MNC146" s="146"/>
      <c r="MND146" s="146"/>
      <c r="MNE146" s="146"/>
      <c r="MNF146" s="146"/>
      <c r="MNG146" s="146"/>
      <c r="MNH146" s="146"/>
      <c r="MNI146" s="146"/>
      <c r="MNJ146" s="146"/>
      <c r="MNK146" s="146"/>
      <c r="MNL146" s="146"/>
      <c r="MNM146" s="146"/>
      <c r="MNN146" s="146"/>
      <c r="MNO146" s="146"/>
      <c r="MNP146" s="146"/>
      <c r="MNQ146" s="146"/>
      <c r="MNR146" s="146"/>
      <c r="MNS146" s="146"/>
      <c r="MNT146" s="146"/>
      <c r="MNU146" s="146"/>
      <c r="MNV146" s="146"/>
      <c r="MNW146" s="146"/>
      <c r="MNX146" s="146"/>
      <c r="MNY146" s="146"/>
      <c r="MNZ146" s="146"/>
      <c r="MOA146" s="146"/>
      <c r="MOB146" s="146"/>
      <c r="MOC146" s="146"/>
      <c r="MOD146" s="146"/>
      <c r="MOE146" s="146"/>
      <c r="MOF146" s="146"/>
      <c r="MOG146" s="146"/>
      <c r="MOH146" s="146"/>
      <c r="MOI146" s="146"/>
      <c r="MOJ146" s="146"/>
      <c r="MOK146" s="146"/>
      <c r="MOL146" s="146"/>
      <c r="MOM146" s="146"/>
      <c r="MON146" s="146"/>
      <c r="MOO146" s="146"/>
      <c r="MOP146" s="146"/>
      <c r="MOQ146" s="146"/>
      <c r="MOR146" s="146"/>
      <c r="MOS146" s="146"/>
      <c r="MOT146" s="146"/>
      <c r="MOU146" s="146"/>
      <c r="MOV146" s="146"/>
      <c r="MOW146" s="146"/>
      <c r="MOX146" s="146"/>
      <c r="MOY146" s="146"/>
      <c r="MOZ146" s="146"/>
      <c r="MPA146" s="146"/>
      <c r="MPB146" s="146"/>
      <c r="MPC146" s="146"/>
      <c r="MPD146" s="146"/>
      <c r="MPE146" s="146"/>
      <c r="MPF146" s="146"/>
      <c r="MPG146" s="146"/>
      <c r="MPH146" s="146"/>
      <c r="MPI146" s="146"/>
      <c r="MPJ146" s="146"/>
      <c r="MPK146" s="146"/>
      <c r="MPL146" s="146"/>
      <c r="MPM146" s="146"/>
      <c r="MPN146" s="146"/>
      <c r="MPO146" s="146"/>
      <c r="MPP146" s="146"/>
      <c r="MPQ146" s="146"/>
      <c r="MPR146" s="146"/>
      <c r="MPS146" s="146"/>
      <c r="MPT146" s="146"/>
      <c r="MPU146" s="146"/>
      <c r="MPV146" s="146"/>
      <c r="MPW146" s="146"/>
      <c r="MPX146" s="146"/>
      <c r="MPY146" s="146"/>
      <c r="MPZ146" s="146"/>
      <c r="MQA146" s="146"/>
      <c r="MQB146" s="146"/>
      <c r="MQC146" s="146"/>
      <c r="MQD146" s="146"/>
      <c r="MQE146" s="146"/>
      <c r="MQF146" s="146"/>
      <c r="MQG146" s="146"/>
      <c r="MQH146" s="146"/>
      <c r="MQI146" s="146"/>
      <c r="MQJ146" s="146"/>
      <c r="MQK146" s="146"/>
      <c r="MQL146" s="146"/>
      <c r="MQM146" s="146"/>
      <c r="MQN146" s="146"/>
      <c r="MQO146" s="146"/>
      <c r="MQP146" s="146"/>
      <c r="MQQ146" s="146"/>
      <c r="MQR146" s="146"/>
      <c r="MQS146" s="146"/>
      <c r="MQT146" s="146"/>
      <c r="MQU146" s="146"/>
      <c r="MQV146" s="146"/>
      <c r="MQW146" s="146"/>
      <c r="MQX146" s="146"/>
      <c r="MQY146" s="146"/>
      <c r="MQZ146" s="146"/>
      <c r="MRA146" s="146"/>
      <c r="MRB146" s="146"/>
      <c r="MRC146" s="146"/>
      <c r="MRD146" s="146"/>
      <c r="MRE146" s="146"/>
      <c r="MRF146" s="146"/>
      <c r="MRG146" s="146"/>
      <c r="MRH146" s="146"/>
      <c r="MRI146" s="146"/>
      <c r="MRJ146" s="146"/>
      <c r="MRK146" s="146"/>
      <c r="MRL146" s="146"/>
      <c r="MRM146" s="146"/>
      <c r="MRN146" s="146"/>
      <c r="MRO146" s="146"/>
      <c r="MRP146" s="146"/>
      <c r="MRQ146" s="146"/>
      <c r="MRR146" s="146"/>
      <c r="MRS146" s="146"/>
      <c r="MRT146" s="146"/>
      <c r="MRU146" s="146"/>
      <c r="MRV146" s="146"/>
      <c r="MRW146" s="146"/>
      <c r="MRX146" s="146"/>
      <c r="MRY146" s="146"/>
      <c r="MRZ146" s="146"/>
      <c r="MSA146" s="146"/>
      <c r="MSB146" s="146"/>
      <c r="MSC146" s="146"/>
      <c r="MSD146" s="146"/>
      <c r="MSE146" s="146"/>
      <c r="MSF146" s="146"/>
      <c r="MSG146" s="146"/>
      <c r="MSH146" s="146"/>
      <c r="MSI146" s="146"/>
      <c r="MSJ146" s="146"/>
      <c r="MSK146" s="146"/>
      <c r="MSL146" s="146"/>
      <c r="MSM146" s="146"/>
      <c r="MSN146" s="146"/>
      <c r="MSO146" s="146"/>
      <c r="MSP146" s="146"/>
      <c r="MSQ146" s="146"/>
      <c r="MSR146" s="146"/>
      <c r="MSS146" s="146"/>
      <c r="MST146" s="146"/>
      <c r="MSU146" s="146"/>
      <c r="MSV146" s="146"/>
      <c r="MSW146" s="146"/>
      <c r="MSX146" s="146"/>
      <c r="MSY146" s="146"/>
      <c r="MSZ146" s="146"/>
      <c r="MTA146" s="146"/>
      <c r="MTB146" s="146"/>
      <c r="MTC146" s="146"/>
      <c r="MTD146" s="146"/>
      <c r="MTE146" s="146"/>
      <c r="MTF146" s="146"/>
      <c r="MTG146" s="146"/>
      <c r="MTH146" s="146"/>
      <c r="MTI146" s="146"/>
      <c r="MTJ146" s="146"/>
      <c r="MTK146" s="146"/>
      <c r="MTL146" s="146"/>
      <c r="MTM146" s="146"/>
      <c r="MTN146" s="146"/>
      <c r="MTO146" s="146"/>
      <c r="MTP146" s="146"/>
      <c r="MTQ146" s="146"/>
      <c r="MTR146" s="146"/>
      <c r="MTS146" s="146"/>
      <c r="MTT146" s="146"/>
      <c r="MTU146" s="146"/>
      <c r="MTV146" s="146"/>
      <c r="MTW146" s="146"/>
      <c r="MTX146" s="146"/>
      <c r="MTY146" s="146"/>
      <c r="MTZ146" s="146"/>
      <c r="MUA146" s="146"/>
      <c r="MUB146" s="146"/>
      <c r="MUC146" s="146"/>
      <c r="MUD146" s="146"/>
      <c r="MUE146" s="146"/>
      <c r="MUF146" s="146"/>
      <c r="MUG146" s="146"/>
      <c r="MUH146" s="146"/>
      <c r="MUI146" s="146"/>
      <c r="MUJ146" s="146"/>
      <c r="MUK146" s="146"/>
      <c r="MUL146" s="146"/>
      <c r="MUM146" s="146"/>
      <c r="MUN146" s="146"/>
      <c r="MUO146" s="146"/>
      <c r="MUP146" s="146"/>
      <c r="MUQ146" s="146"/>
      <c r="MUR146" s="146"/>
      <c r="MUS146" s="146"/>
      <c r="MUT146" s="146"/>
      <c r="MUU146" s="146"/>
      <c r="MUV146" s="146"/>
      <c r="MUW146" s="146"/>
      <c r="MUX146" s="146"/>
      <c r="MUY146" s="146"/>
      <c r="MUZ146" s="146"/>
      <c r="MVA146" s="146"/>
      <c r="MVB146" s="146"/>
      <c r="MVC146" s="146"/>
      <c r="MVD146" s="146"/>
      <c r="MVE146" s="146"/>
      <c r="MVF146" s="146"/>
      <c r="MVG146" s="146"/>
      <c r="MVH146" s="146"/>
      <c r="MVI146" s="146"/>
      <c r="MVJ146" s="146"/>
      <c r="MVK146" s="146"/>
      <c r="MVL146" s="146"/>
      <c r="MVM146" s="146"/>
      <c r="MVN146" s="146"/>
      <c r="MVO146" s="146"/>
      <c r="MVP146" s="146"/>
      <c r="MVQ146" s="146"/>
      <c r="MVR146" s="146"/>
      <c r="MVS146" s="146"/>
      <c r="MVT146" s="146"/>
      <c r="MVU146" s="146"/>
      <c r="MVV146" s="146"/>
      <c r="MVW146" s="146"/>
      <c r="MVX146" s="146"/>
      <c r="MVY146" s="146"/>
      <c r="MVZ146" s="146"/>
      <c r="MWA146" s="146"/>
      <c r="MWB146" s="146"/>
      <c r="MWC146" s="146"/>
      <c r="MWD146" s="146"/>
      <c r="MWE146" s="146"/>
      <c r="MWF146" s="146"/>
      <c r="MWG146" s="146"/>
      <c r="MWH146" s="146"/>
      <c r="MWI146" s="146"/>
      <c r="MWJ146" s="146"/>
      <c r="MWK146" s="146"/>
      <c r="MWL146" s="146"/>
      <c r="MWM146" s="146"/>
      <c r="MWN146" s="146"/>
      <c r="MWO146" s="146"/>
      <c r="MWP146" s="146"/>
      <c r="MWQ146" s="146"/>
      <c r="MWR146" s="146"/>
      <c r="MWS146" s="146"/>
      <c r="MWT146" s="146"/>
      <c r="MWU146" s="146"/>
      <c r="MWV146" s="146"/>
      <c r="MWW146" s="146"/>
      <c r="MWX146" s="146"/>
      <c r="MWY146" s="146"/>
      <c r="MWZ146" s="146"/>
      <c r="MXA146" s="146"/>
      <c r="MXB146" s="146"/>
      <c r="MXC146" s="146"/>
      <c r="MXD146" s="146"/>
      <c r="MXE146" s="146"/>
      <c r="MXF146" s="146"/>
      <c r="MXG146" s="146"/>
      <c r="MXH146" s="146"/>
      <c r="MXI146" s="146"/>
      <c r="MXJ146" s="146"/>
      <c r="MXK146" s="146"/>
      <c r="MXL146" s="146"/>
      <c r="MXM146" s="146"/>
      <c r="MXN146" s="146"/>
      <c r="MXO146" s="146"/>
      <c r="MXP146" s="146"/>
      <c r="MXQ146" s="146"/>
      <c r="MXR146" s="146"/>
      <c r="MXS146" s="146"/>
      <c r="MXT146" s="146"/>
      <c r="MXU146" s="146"/>
      <c r="MXV146" s="146"/>
      <c r="MXW146" s="146"/>
      <c r="MXX146" s="146"/>
      <c r="MXY146" s="146"/>
      <c r="MXZ146" s="146"/>
      <c r="MYA146" s="146"/>
      <c r="MYB146" s="146"/>
      <c r="MYC146" s="146"/>
      <c r="MYD146" s="146"/>
      <c r="MYE146" s="146"/>
      <c r="MYF146" s="146"/>
      <c r="MYG146" s="146"/>
      <c r="MYH146" s="146"/>
      <c r="MYI146" s="146"/>
      <c r="MYJ146" s="146"/>
      <c r="MYK146" s="146"/>
      <c r="MYL146" s="146"/>
      <c r="MYM146" s="146"/>
      <c r="MYN146" s="146"/>
      <c r="MYO146" s="146"/>
      <c r="MYP146" s="146"/>
      <c r="MYQ146" s="146"/>
      <c r="MYR146" s="146"/>
      <c r="MYS146" s="146"/>
      <c r="MYT146" s="146"/>
      <c r="MYU146" s="146"/>
      <c r="MYV146" s="146"/>
      <c r="MYW146" s="146"/>
      <c r="MYX146" s="146"/>
      <c r="MYY146" s="146"/>
      <c r="MYZ146" s="146"/>
      <c r="MZA146" s="146"/>
      <c r="MZB146" s="146"/>
      <c r="MZC146" s="146"/>
      <c r="MZD146" s="146"/>
      <c r="MZE146" s="146"/>
      <c r="MZF146" s="146"/>
      <c r="MZG146" s="146"/>
      <c r="MZH146" s="146"/>
      <c r="MZI146" s="146"/>
      <c r="MZJ146" s="146"/>
      <c r="MZK146" s="146"/>
      <c r="MZL146" s="146"/>
      <c r="MZM146" s="146"/>
      <c r="MZN146" s="146"/>
      <c r="MZO146" s="146"/>
      <c r="MZP146" s="146"/>
      <c r="MZQ146" s="146"/>
      <c r="MZR146" s="146"/>
      <c r="MZS146" s="146"/>
      <c r="MZT146" s="146"/>
      <c r="MZU146" s="146"/>
      <c r="MZV146" s="146"/>
      <c r="MZW146" s="146"/>
      <c r="MZX146" s="146"/>
      <c r="MZY146" s="146"/>
      <c r="MZZ146" s="146"/>
      <c r="NAA146" s="146"/>
      <c r="NAB146" s="146"/>
      <c r="NAC146" s="146"/>
      <c r="NAD146" s="146"/>
      <c r="NAE146" s="146"/>
      <c r="NAF146" s="146"/>
      <c r="NAG146" s="146"/>
      <c r="NAH146" s="146"/>
      <c r="NAI146" s="146"/>
      <c r="NAJ146" s="146"/>
      <c r="NAK146" s="146"/>
      <c r="NAL146" s="146"/>
      <c r="NAM146" s="146"/>
      <c r="NAN146" s="146"/>
      <c r="NAO146" s="146"/>
      <c r="NAP146" s="146"/>
      <c r="NAQ146" s="146"/>
      <c r="NAR146" s="146"/>
      <c r="NAS146" s="146"/>
      <c r="NAT146" s="146"/>
      <c r="NAU146" s="146"/>
      <c r="NAV146" s="146"/>
      <c r="NAW146" s="146"/>
      <c r="NAX146" s="146"/>
      <c r="NAY146" s="146"/>
      <c r="NAZ146" s="146"/>
      <c r="NBA146" s="146"/>
      <c r="NBB146" s="146"/>
      <c r="NBC146" s="146"/>
      <c r="NBD146" s="146"/>
      <c r="NBE146" s="146"/>
      <c r="NBF146" s="146"/>
      <c r="NBG146" s="146"/>
      <c r="NBH146" s="146"/>
      <c r="NBI146" s="146"/>
      <c r="NBJ146" s="146"/>
      <c r="NBK146" s="146"/>
      <c r="NBL146" s="146"/>
      <c r="NBM146" s="146"/>
      <c r="NBN146" s="146"/>
      <c r="NBO146" s="146"/>
      <c r="NBP146" s="146"/>
      <c r="NBQ146" s="146"/>
      <c r="NBR146" s="146"/>
      <c r="NBS146" s="146"/>
      <c r="NBT146" s="146"/>
      <c r="NBU146" s="146"/>
      <c r="NBV146" s="146"/>
      <c r="NBW146" s="146"/>
      <c r="NBX146" s="146"/>
      <c r="NBY146" s="146"/>
      <c r="NBZ146" s="146"/>
      <c r="NCA146" s="146"/>
      <c r="NCB146" s="146"/>
      <c r="NCC146" s="146"/>
      <c r="NCD146" s="146"/>
      <c r="NCE146" s="146"/>
      <c r="NCF146" s="146"/>
      <c r="NCG146" s="146"/>
      <c r="NCH146" s="146"/>
      <c r="NCI146" s="146"/>
      <c r="NCJ146" s="146"/>
      <c r="NCK146" s="146"/>
      <c r="NCL146" s="146"/>
      <c r="NCM146" s="146"/>
      <c r="NCN146" s="146"/>
      <c r="NCO146" s="146"/>
      <c r="NCP146" s="146"/>
      <c r="NCQ146" s="146"/>
      <c r="NCR146" s="146"/>
      <c r="NCS146" s="146"/>
      <c r="NCT146" s="146"/>
      <c r="NCU146" s="146"/>
      <c r="NCV146" s="146"/>
      <c r="NCW146" s="146"/>
      <c r="NCX146" s="146"/>
      <c r="NCY146" s="146"/>
      <c r="NCZ146" s="146"/>
      <c r="NDA146" s="146"/>
      <c r="NDB146" s="146"/>
      <c r="NDC146" s="146"/>
      <c r="NDD146" s="146"/>
      <c r="NDE146" s="146"/>
      <c r="NDF146" s="146"/>
      <c r="NDG146" s="146"/>
      <c r="NDH146" s="146"/>
      <c r="NDI146" s="146"/>
      <c r="NDJ146" s="146"/>
      <c r="NDK146" s="146"/>
      <c r="NDL146" s="146"/>
      <c r="NDM146" s="146"/>
      <c r="NDN146" s="146"/>
      <c r="NDO146" s="146"/>
      <c r="NDP146" s="146"/>
      <c r="NDQ146" s="146"/>
      <c r="NDR146" s="146"/>
      <c r="NDS146" s="146"/>
      <c r="NDT146" s="146"/>
      <c r="NDU146" s="146"/>
      <c r="NDV146" s="146"/>
      <c r="NDW146" s="146"/>
      <c r="NDX146" s="146"/>
      <c r="NDY146" s="146"/>
      <c r="NDZ146" s="146"/>
      <c r="NEA146" s="146"/>
      <c r="NEB146" s="146"/>
      <c r="NEC146" s="146"/>
      <c r="NED146" s="146"/>
      <c r="NEE146" s="146"/>
      <c r="NEF146" s="146"/>
      <c r="NEG146" s="146"/>
      <c r="NEH146" s="146"/>
      <c r="NEI146" s="146"/>
      <c r="NEJ146" s="146"/>
      <c r="NEK146" s="146"/>
      <c r="NEL146" s="146"/>
      <c r="NEM146" s="146"/>
      <c r="NEN146" s="146"/>
      <c r="NEO146" s="146"/>
      <c r="NEP146" s="146"/>
      <c r="NEQ146" s="146"/>
      <c r="NER146" s="146"/>
      <c r="NES146" s="146"/>
      <c r="NET146" s="146"/>
      <c r="NEU146" s="146"/>
      <c r="NEV146" s="146"/>
      <c r="NEW146" s="146"/>
      <c r="NEX146" s="146"/>
      <c r="NEY146" s="146"/>
      <c r="NEZ146" s="146"/>
      <c r="NFA146" s="146"/>
      <c r="NFB146" s="146"/>
      <c r="NFC146" s="146"/>
      <c r="NFD146" s="146"/>
      <c r="NFE146" s="146"/>
      <c r="NFF146" s="146"/>
      <c r="NFG146" s="146"/>
      <c r="NFH146" s="146"/>
      <c r="NFI146" s="146"/>
      <c r="NFJ146" s="146"/>
      <c r="NFK146" s="146"/>
      <c r="NFL146" s="146"/>
      <c r="NFM146" s="146"/>
      <c r="NFN146" s="146"/>
      <c r="NFO146" s="146"/>
      <c r="NFP146" s="146"/>
      <c r="NFQ146" s="146"/>
      <c r="NFR146" s="146"/>
      <c r="NFS146" s="146"/>
      <c r="NFT146" s="146"/>
      <c r="NFU146" s="146"/>
      <c r="NFV146" s="146"/>
      <c r="NFW146" s="146"/>
      <c r="NFX146" s="146"/>
      <c r="NFY146" s="146"/>
      <c r="NFZ146" s="146"/>
      <c r="NGA146" s="146"/>
      <c r="NGB146" s="146"/>
      <c r="NGC146" s="146"/>
      <c r="NGD146" s="146"/>
      <c r="NGE146" s="146"/>
      <c r="NGF146" s="146"/>
      <c r="NGG146" s="146"/>
      <c r="NGH146" s="146"/>
      <c r="NGI146" s="146"/>
      <c r="NGJ146" s="146"/>
      <c r="NGK146" s="146"/>
      <c r="NGL146" s="146"/>
      <c r="NGM146" s="146"/>
      <c r="NGN146" s="146"/>
      <c r="NGO146" s="146"/>
      <c r="NGP146" s="146"/>
      <c r="NGQ146" s="146"/>
      <c r="NGR146" s="146"/>
      <c r="NGS146" s="146"/>
      <c r="NGT146" s="146"/>
      <c r="NGU146" s="146"/>
      <c r="NGV146" s="146"/>
      <c r="NGW146" s="146"/>
      <c r="NGX146" s="146"/>
      <c r="NGY146" s="146"/>
      <c r="NGZ146" s="146"/>
      <c r="NHA146" s="146"/>
      <c r="NHB146" s="146"/>
      <c r="NHC146" s="146"/>
      <c r="NHD146" s="146"/>
      <c r="NHE146" s="146"/>
      <c r="NHF146" s="146"/>
      <c r="NHG146" s="146"/>
      <c r="NHH146" s="146"/>
      <c r="NHI146" s="146"/>
      <c r="NHJ146" s="146"/>
      <c r="NHK146" s="146"/>
      <c r="NHL146" s="146"/>
      <c r="NHM146" s="146"/>
      <c r="NHN146" s="146"/>
      <c r="NHO146" s="146"/>
      <c r="NHP146" s="146"/>
      <c r="NHQ146" s="146"/>
      <c r="NHR146" s="146"/>
      <c r="NHS146" s="146"/>
      <c r="NHT146" s="146"/>
      <c r="NHU146" s="146"/>
      <c r="NHV146" s="146"/>
      <c r="NHW146" s="146"/>
      <c r="NHX146" s="146"/>
      <c r="NHY146" s="146"/>
      <c r="NHZ146" s="146"/>
      <c r="NIA146" s="146"/>
      <c r="NIB146" s="146"/>
      <c r="NIC146" s="146"/>
      <c r="NID146" s="146"/>
      <c r="NIE146" s="146"/>
      <c r="NIF146" s="146"/>
      <c r="NIG146" s="146"/>
      <c r="NIH146" s="146"/>
      <c r="NII146" s="146"/>
      <c r="NIJ146" s="146"/>
      <c r="NIK146" s="146"/>
      <c r="NIL146" s="146"/>
      <c r="NIM146" s="146"/>
      <c r="NIN146" s="146"/>
      <c r="NIO146" s="146"/>
      <c r="NIP146" s="146"/>
      <c r="NIQ146" s="146"/>
      <c r="NIR146" s="146"/>
      <c r="NIS146" s="146"/>
      <c r="NIT146" s="146"/>
      <c r="NIU146" s="146"/>
      <c r="NIV146" s="146"/>
      <c r="NIW146" s="146"/>
      <c r="NIX146" s="146"/>
      <c r="NIY146" s="146"/>
      <c r="NIZ146" s="146"/>
      <c r="NJA146" s="146"/>
      <c r="NJB146" s="146"/>
      <c r="NJC146" s="146"/>
      <c r="NJD146" s="146"/>
      <c r="NJE146" s="146"/>
      <c r="NJF146" s="146"/>
      <c r="NJG146" s="146"/>
      <c r="NJH146" s="146"/>
      <c r="NJI146" s="146"/>
      <c r="NJJ146" s="146"/>
      <c r="NJK146" s="146"/>
      <c r="NJL146" s="146"/>
      <c r="NJM146" s="146"/>
      <c r="NJN146" s="146"/>
      <c r="NJO146" s="146"/>
      <c r="NJP146" s="146"/>
      <c r="NJQ146" s="146"/>
      <c r="NJR146" s="146"/>
      <c r="NJS146" s="146"/>
      <c r="NJT146" s="146"/>
      <c r="NJU146" s="146"/>
      <c r="NJV146" s="146"/>
      <c r="NJW146" s="146"/>
      <c r="NJX146" s="146"/>
      <c r="NJY146" s="146"/>
      <c r="NJZ146" s="146"/>
      <c r="NKA146" s="146"/>
      <c r="NKB146" s="146"/>
      <c r="NKC146" s="146"/>
      <c r="NKD146" s="146"/>
      <c r="NKE146" s="146"/>
      <c r="NKF146" s="146"/>
      <c r="NKG146" s="146"/>
      <c r="NKH146" s="146"/>
      <c r="NKI146" s="146"/>
      <c r="NKJ146" s="146"/>
      <c r="NKK146" s="146"/>
      <c r="NKL146" s="146"/>
      <c r="NKM146" s="146"/>
      <c r="NKN146" s="146"/>
      <c r="NKO146" s="146"/>
      <c r="NKP146" s="146"/>
      <c r="NKQ146" s="146"/>
      <c r="NKR146" s="146"/>
      <c r="NKS146" s="146"/>
      <c r="NKT146" s="146"/>
      <c r="NKU146" s="146"/>
      <c r="NKV146" s="146"/>
      <c r="NKW146" s="146"/>
      <c r="NKX146" s="146"/>
      <c r="NKY146" s="146"/>
      <c r="NKZ146" s="146"/>
      <c r="NLA146" s="146"/>
      <c r="NLB146" s="146"/>
      <c r="NLC146" s="146"/>
      <c r="NLD146" s="146"/>
      <c r="NLE146" s="146"/>
      <c r="NLF146" s="146"/>
      <c r="NLG146" s="146"/>
      <c r="NLH146" s="146"/>
      <c r="NLI146" s="146"/>
      <c r="NLJ146" s="146"/>
      <c r="NLK146" s="146"/>
      <c r="NLL146" s="146"/>
      <c r="NLM146" s="146"/>
      <c r="NLN146" s="146"/>
      <c r="NLO146" s="146"/>
      <c r="NLP146" s="146"/>
      <c r="NLQ146" s="146"/>
      <c r="NLR146" s="146"/>
      <c r="NLS146" s="146"/>
      <c r="NLT146" s="146"/>
      <c r="NLU146" s="146"/>
      <c r="NLV146" s="146"/>
      <c r="NLW146" s="146"/>
      <c r="NLX146" s="146"/>
      <c r="NLY146" s="146"/>
      <c r="NLZ146" s="146"/>
      <c r="NMA146" s="146"/>
      <c r="NMB146" s="146"/>
      <c r="NMC146" s="146"/>
      <c r="NMD146" s="146"/>
      <c r="NME146" s="146"/>
      <c r="NMF146" s="146"/>
      <c r="NMG146" s="146"/>
      <c r="NMH146" s="146"/>
      <c r="NMI146" s="146"/>
      <c r="NMJ146" s="146"/>
      <c r="NMK146" s="146"/>
      <c r="NML146" s="146"/>
      <c r="NMM146" s="146"/>
      <c r="NMN146" s="146"/>
      <c r="NMO146" s="146"/>
      <c r="NMP146" s="146"/>
      <c r="NMQ146" s="146"/>
      <c r="NMR146" s="146"/>
      <c r="NMS146" s="146"/>
      <c r="NMT146" s="146"/>
      <c r="NMU146" s="146"/>
      <c r="NMV146" s="146"/>
      <c r="NMW146" s="146"/>
      <c r="NMX146" s="146"/>
      <c r="NMY146" s="146"/>
      <c r="NMZ146" s="146"/>
      <c r="NNA146" s="146"/>
      <c r="NNB146" s="146"/>
      <c r="NNC146" s="146"/>
      <c r="NND146" s="146"/>
      <c r="NNE146" s="146"/>
      <c r="NNF146" s="146"/>
      <c r="NNG146" s="146"/>
      <c r="NNH146" s="146"/>
      <c r="NNI146" s="146"/>
      <c r="NNJ146" s="146"/>
      <c r="NNK146" s="146"/>
      <c r="NNL146" s="146"/>
      <c r="NNM146" s="146"/>
      <c r="NNN146" s="146"/>
      <c r="NNO146" s="146"/>
      <c r="NNP146" s="146"/>
      <c r="NNQ146" s="146"/>
      <c r="NNR146" s="146"/>
      <c r="NNS146" s="146"/>
      <c r="NNT146" s="146"/>
      <c r="NNU146" s="146"/>
      <c r="NNV146" s="146"/>
      <c r="NNW146" s="146"/>
      <c r="NNX146" s="146"/>
      <c r="NNY146" s="146"/>
      <c r="NNZ146" s="146"/>
      <c r="NOA146" s="146"/>
      <c r="NOB146" s="146"/>
      <c r="NOC146" s="146"/>
      <c r="NOD146" s="146"/>
      <c r="NOE146" s="146"/>
      <c r="NOF146" s="146"/>
      <c r="NOG146" s="146"/>
      <c r="NOH146" s="146"/>
      <c r="NOI146" s="146"/>
      <c r="NOJ146" s="146"/>
      <c r="NOK146" s="146"/>
      <c r="NOL146" s="146"/>
      <c r="NOM146" s="146"/>
      <c r="NON146" s="146"/>
      <c r="NOO146" s="146"/>
      <c r="NOP146" s="146"/>
      <c r="NOQ146" s="146"/>
      <c r="NOR146" s="146"/>
      <c r="NOS146" s="146"/>
      <c r="NOT146" s="146"/>
      <c r="NOU146" s="146"/>
      <c r="NOV146" s="146"/>
      <c r="NOW146" s="146"/>
      <c r="NOX146" s="146"/>
      <c r="NOY146" s="146"/>
      <c r="NOZ146" s="146"/>
      <c r="NPA146" s="146"/>
      <c r="NPB146" s="146"/>
      <c r="NPC146" s="146"/>
      <c r="NPD146" s="146"/>
      <c r="NPE146" s="146"/>
      <c r="NPF146" s="146"/>
      <c r="NPG146" s="146"/>
      <c r="NPH146" s="146"/>
      <c r="NPI146" s="146"/>
      <c r="NPJ146" s="146"/>
      <c r="NPK146" s="146"/>
      <c r="NPL146" s="146"/>
      <c r="NPM146" s="146"/>
      <c r="NPN146" s="146"/>
      <c r="NPO146" s="146"/>
      <c r="NPP146" s="146"/>
      <c r="NPQ146" s="146"/>
      <c r="NPR146" s="146"/>
      <c r="NPS146" s="146"/>
      <c r="NPT146" s="146"/>
      <c r="NPU146" s="146"/>
      <c r="NPV146" s="146"/>
      <c r="NPW146" s="146"/>
      <c r="NPX146" s="146"/>
      <c r="NPY146" s="146"/>
      <c r="NPZ146" s="146"/>
      <c r="NQA146" s="146"/>
      <c r="NQB146" s="146"/>
      <c r="NQC146" s="146"/>
      <c r="NQD146" s="146"/>
      <c r="NQE146" s="146"/>
      <c r="NQF146" s="146"/>
      <c r="NQG146" s="146"/>
      <c r="NQH146" s="146"/>
      <c r="NQI146" s="146"/>
      <c r="NQJ146" s="146"/>
      <c r="NQK146" s="146"/>
      <c r="NQL146" s="146"/>
      <c r="NQM146" s="146"/>
      <c r="NQN146" s="146"/>
      <c r="NQO146" s="146"/>
      <c r="NQP146" s="146"/>
      <c r="NQQ146" s="146"/>
      <c r="NQR146" s="146"/>
      <c r="NQS146" s="146"/>
      <c r="NQT146" s="146"/>
      <c r="NQU146" s="146"/>
      <c r="NQV146" s="146"/>
      <c r="NQW146" s="146"/>
      <c r="NQX146" s="146"/>
      <c r="NQY146" s="146"/>
      <c r="NQZ146" s="146"/>
      <c r="NRA146" s="146"/>
      <c r="NRB146" s="146"/>
      <c r="NRC146" s="146"/>
      <c r="NRD146" s="146"/>
      <c r="NRE146" s="146"/>
      <c r="NRF146" s="146"/>
      <c r="NRG146" s="146"/>
      <c r="NRH146" s="146"/>
      <c r="NRI146" s="146"/>
      <c r="NRJ146" s="146"/>
      <c r="NRK146" s="146"/>
      <c r="NRL146" s="146"/>
      <c r="NRM146" s="146"/>
      <c r="NRN146" s="146"/>
      <c r="NRO146" s="146"/>
      <c r="NRP146" s="146"/>
      <c r="NRQ146" s="146"/>
      <c r="NRR146" s="146"/>
      <c r="NRS146" s="146"/>
      <c r="NRT146" s="146"/>
      <c r="NRU146" s="146"/>
      <c r="NRV146" s="146"/>
      <c r="NRW146" s="146"/>
      <c r="NRX146" s="146"/>
      <c r="NRY146" s="146"/>
      <c r="NRZ146" s="146"/>
      <c r="NSA146" s="146"/>
      <c r="NSB146" s="146"/>
      <c r="NSC146" s="146"/>
      <c r="NSD146" s="146"/>
      <c r="NSE146" s="146"/>
      <c r="NSF146" s="146"/>
      <c r="NSG146" s="146"/>
      <c r="NSH146" s="146"/>
      <c r="NSI146" s="146"/>
      <c r="NSJ146" s="146"/>
      <c r="NSK146" s="146"/>
      <c r="NSL146" s="146"/>
      <c r="NSM146" s="146"/>
      <c r="NSN146" s="146"/>
      <c r="NSO146" s="146"/>
      <c r="NSP146" s="146"/>
      <c r="NSQ146" s="146"/>
      <c r="NSR146" s="146"/>
      <c r="NSS146" s="146"/>
      <c r="NST146" s="146"/>
      <c r="NSU146" s="146"/>
      <c r="NSV146" s="146"/>
      <c r="NSW146" s="146"/>
      <c r="NSX146" s="146"/>
      <c r="NSY146" s="146"/>
      <c r="NSZ146" s="146"/>
      <c r="NTA146" s="146"/>
      <c r="NTB146" s="146"/>
      <c r="NTC146" s="146"/>
      <c r="NTD146" s="146"/>
      <c r="NTE146" s="146"/>
      <c r="NTF146" s="146"/>
      <c r="NTG146" s="146"/>
      <c r="NTH146" s="146"/>
      <c r="NTI146" s="146"/>
      <c r="NTJ146" s="146"/>
      <c r="NTK146" s="146"/>
      <c r="NTL146" s="146"/>
      <c r="NTM146" s="146"/>
      <c r="NTN146" s="146"/>
      <c r="NTO146" s="146"/>
      <c r="NTP146" s="146"/>
      <c r="NTQ146" s="146"/>
      <c r="NTR146" s="146"/>
      <c r="NTS146" s="146"/>
      <c r="NTT146" s="146"/>
      <c r="NTU146" s="146"/>
      <c r="NTV146" s="146"/>
      <c r="NTW146" s="146"/>
      <c r="NTX146" s="146"/>
      <c r="NTY146" s="146"/>
      <c r="NTZ146" s="146"/>
      <c r="NUA146" s="146"/>
      <c r="NUB146" s="146"/>
      <c r="NUC146" s="146"/>
      <c r="NUD146" s="146"/>
      <c r="NUE146" s="146"/>
      <c r="NUF146" s="146"/>
      <c r="NUG146" s="146"/>
      <c r="NUH146" s="146"/>
      <c r="NUI146" s="146"/>
      <c r="NUJ146" s="146"/>
      <c r="NUK146" s="146"/>
      <c r="NUL146" s="146"/>
      <c r="NUM146" s="146"/>
      <c r="NUN146" s="146"/>
      <c r="NUO146" s="146"/>
      <c r="NUP146" s="146"/>
      <c r="NUQ146" s="146"/>
      <c r="NUR146" s="146"/>
      <c r="NUS146" s="146"/>
      <c r="NUT146" s="146"/>
      <c r="NUU146" s="146"/>
      <c r="NUV146" s="146"/>
      <c r="NUW146" s="146"/>
      <c r="NUX146" s="146"/>
      <c r="NUY146" s="146"/>
      <c r="NUZ146" s="146"/>
      <c r="NVA146" s="146"/>
      <c r="NVB146" s="146"/>
      <c r="NVC146" s="146"/>
      <c r="NVD146" s="146"/>
      <c r="NVE146" s="146"/>
      <c r="NVF146" s="146"/>
      <c r="NVG146" s="146"/>
      <c r="NVH146" s="146"/>
      <c r="NVI146" s="146"/>
      <c r="NVJ146" s="146"/>
      <c r="NVK146" s="146"/>
      <c r="NVL146" s="146"/>
      <c r="NVM146" s="146"/>
      <c r="NVN146" s="146"/>
      <c r="NVO146" s="146"/>
      <c r="NVP146" s="146"/>
      <c r="NVQ146" s="146"/>
      <c r="NVR146" s="146"/>
      <c r="NVS146" s="146"/>
      <c r="NVT146" s="146"/>
      <c r="NVU146" s="146"/>
      <c r="NVV146" s="146"/>
      <c r="NVW146" s="146"/>
      <c r="NVX146" s="146"/>
      <c r="NVY146" s="146"/>
      <c r="NVZ146" s="146"/>
      <c r="NWA146" s="146"/>
      <c r="NWB146" s="146"/>
      <c r="NWC146" s="146"/>
      <c r="NWD146" s="146"/>
      <c r="NWE146" s="146"/>
      <c r="NWF146" s="146"/>
      <c r="NWG146" s="146"/>
      <c r="NWH146" s="146"/>
      <c r="NWI146" s="146"/>
      <c r="NWJ146" s="146"/>
      <c r="NWK146" s="146"/>
      <c r="NWL146" s="146"/>
      <c r="NWM146" s="146"/>
      <c r="NWN146" s="146"/>
      <c r="NWO146" s="146"/>
      <c r="NWP146" s="146"/>
      <c r="NWQ146" s="146"/>
      <c r="NWR146" s="146"/>
      <c r="NWS146" s="146"/>
      <c r="NWT146" s="146"/>
      <c r="NWU146" s="146"/>
      <c r="NWV146" s="146"/>
      <c r="NWW146" s="146"/>
      <c r="NWX146" s="146"/>
      <c r="NWY146" s="146"/>
      <c r="NWZ146" s="146"/>
      <c r="NXA146" s="146"/>
      <c r="NXB146" s="146"/>
      <c r="NXC146" s="146"/>
      <c r="NXD146" s="146"/>
      <c r="NXE146" s="146"/>
      <c r="NXF146" s="146"/>
      <c r="NXG146" s="146"/>
      <c r="NXH146" s="146"/>
      <c r="NXI146" s="146"/>
      <c r="NXJ146" s="146"/>
      <c r="NXK146" s="146"/>
      <c r="NXL146" s="146"/>
      <c r="NXM146" s="146"/>
      <c r="NXN146" s="146"/>
      <c r="NXO146" s="146"/>
      <c r="NXP146" s="146"/>
      <c r="NXQ146" s="146"/>
      <c r="NXR146" s="146"/>
      <c r="NXS146" s="146"/>
      <c r="NXT146" s="146"/>
      <c r="NXU146" s="146"/>
      <c r="NXV146" s="146"/>
      <c r="NXW146" s="146"/>
      <c r="NXX146" s="146"/>
      <c r="NXY146" s="146"/>
      <c r="NXZ146" s="146"/>
      <c r="NYA146" s="146"/>
      <c r="NYB146" s="146"/>
      <c r="NYC146" s="146"/>
      <c r="NYD146" s="146"/>
      <c r="NYE146" s="146"/>
      <c r="NYF146" s="146"/>
      <c r="NYG146" s="146"/>
      <c r="NYH146" s="146"/>
      <c r="NYI146" s="146"/>
      <c r="NYJ146" s="146"/>
      <c r="NYK146" s="146"/>
      <c r="NYL146" s="146"/>
      <c r="NYM146" s="146"/>
      <c r="NYN146" s="146"/>
      <c r="NYO146" s="146"/>
      <c r="NYP146" s="146"/>
      <c r="NYQ146" s="146"/>
      <c r="NYR146" s="146"/>
      <c r="NYS146" s="146"/>
      <c r="NYT146" s="146"/>
      <c r="NYU146" s="146"/>
      <c r="NYV146" s="146"/>
      <c r="NYW146" s="146"/>
      <c r="NYX146" s="146"/>
      <c r="NYY146" s="146"/>
      <c r="NYZ146" s="146"/>
      <c r="NZA146" s="146"/>
      <c r="NZB146" s="146"/>
      <c r="NZC146" s="146"/>
      <c r="NZD146" s="146"/>
      <c r="NZE146" s="146"/>
      <c r="NZF146" s="146"/>
      <c r="NZG146" s="146"/>
      <c r="NZH146" s="146"/>
      <c r="NZI146" s="146"/>
      <c r="NZJ146" s="146"/>
      <c r="NZK146" s="146"/>
      <c r="NZL146" s="146"/>
      <c r="NZM146" s="146"/>
      <c r="NZN146" s="146"/>
      <c r="NZO146" s="146"/>
      <c r="NZP146" s="146"/>
      <c r="NZQ146" s="146"/>
      <c r="NZR146" s="146"/>
      <c r="NZS146" s="146"/>
      <c r="NZT146" s="146"/>
      <c r="NZU146" s="146"/>
      <c r="NZV146" s="146"/>
      <c r="NZW146" s="146"/>
      <c r="NZX146" s="146"/>
      <c r="NZY146" s="146"/>
      <c r="NZZ146" s="146"/>
      <c r="OAA146" s="146"/>
      <c r="OAB146" s="146"/>
      <c r="OAC146" s="146"/>
      <c r="OAD146" s="146"/>
      <c r="OAE146" s="146"/>
      <c r="OAF146" s="146"/>
      <c r="OAG146" s="146"/>
      <c r="OAH146" s="146"/>
      <c r="OAI146" s="146"/>
      <c r="OAJ146" s="146"/>
      <c r="OAK146" s="146"/>
      <c r="OAL146" s="146"/>
      <c r="OAM146" s="146"/>
      <c r="OAN146" s="146"/>
      <c r="OAO146" s="146"/>
      <c r="OAP146" s="146"/>
      <c r="OAQ146" s="146"/>
      <c r="OAR146" s="146"/>
      <c r="OAS146" s="146"/>
      <c r="OAT146" s="146"/>
      <c r="OAU146" s="146"/>
      <c r="OAV146" s="146"/>
      <c r="OAW146" s="146"/>
      <c r="OAX146" s="146"/>
      <c r="OAY146" s="146"/>
      <c r="OAZ146" s="146"/>
      <c r="OBA146" s="146"/>
      <c r="OBB146" s="146"/>
      <c r="OBC146" s="146"/>
      <c r="OBD146" s="146"/>
      <c r="OBE146" s="146"/>
      <c r="OBF146" s="146"/>
      <c r="OBG146" s="146"/>
      <c r="OBH146" s="146"/>
      <c r="OBI146" s="146"/>
      <c r="OBJ146" s="146"/>
      <c r="OBK146" s="146"/>
      <c r="OBL146" s="146"/>
      <c r="OBM146" s="146"/>
      <c r="OBN146" s="146"/>
      <c r="OBO146" s="146"/>
      <c r="OBP146" s="146"/>
      <c r="OBQ146" s="146"/>
      <c r="OBR146" s="146"/>
      <c r="OBS146" s="146"/>
      <c r="OBT146" s="146"/>
      <c r="OBU146" s="146"/>
      <c r="OBV146" s="146"/>
      <c r="OBW146" s="146"/>
      <c r="OBX146" s="146"/>
      <c r="OBY146" s="146"/>
      <c r="OBZ146" s="146"/>
      <c r="OCA146" s="146"/>
      <c r="OCB146" s="146"/>
      <c r="OCC146" s="146"/>
      <c r="OCD146" s="146"/>
      <c r="OCE146" s="146"/>
      <c r="OCF146" s="146"/>
      <c r="OCG146" s="146"/>
      <c r="OCH146" s="146"/>
      <c r="OCI146" s="146"/>
      <c r="OCJ146" s="146"/>
      <c r="OCK146" s="146"/>
      <c r="OCL146" s="146"/>
      <c r="OCM146" s="146"/>
      <c r="OCN146" s="146"/>
      <c r="OCO146" s="146"/>
      <c r="OCP146" s="146"/>
      <c r="OCQ146" s="146"/>
      <c r="OCR146" s="146"/>
      <c r="OCS146" s="146"/>
      <c r="OCT146" s="146"/>
      <c r="OCU146" s="146"/>
      <c r="OCV146" s="146"/>
      <c r="OCW146" s="146"/>
      <c r="OCX146" s="146"/>
      <c r="OCY146" s="146"/>
      <c r="OCZ146" s="146"/>
      <c r="ODA146" s="146"/>
      <c r="ODB146" s="146"/>
      <c r="ODC146" s="146"/>
      <c r="ODD146" s="146"/>
      <c r="ODE146" s="146"/>
      <c r="ODF146" s="146"/>
      <c r="ODG146" s="146"/>
      <c r="ODH146" s="146"/>
      <c r="ODI146" s="146"/>
      <c r="ODJ146" s="146"/>
      <c r="ODK146" s="146"/>
      <c r="ODL146" s="146"/>
      <c r="ODM146" s="146"/>
      <c r="ODN146" s="146"/>
      <c r="ODO146" s="146"/>
      <c r="ODP146" s="146"/>
      <c r="ODQ146" s="146"/>
      <c r="ODR146" s="146"/>
      <c r="ODS146" s="146"/>
      <c r="ODT146" s="146"/>
      <c r="ODU146" s="146"/>
      <c r="ODV146" s="146"/>
      <c r="ODW146" s="146"/>
      <c r="ODX146" s="146"/>
      <c r="ODY146" s="146"/>
      <c r="ODZ146" s="146"/>
      <c r="OEA146" s="146"/>
      <c r="OEB146" s="146"/>
      <c r="OEC146" s="146"/>
      <c r="OED146" s="146"/>
      <c r="OEE146" s="146"/>
      <c r="OEF146" s="146"/>
      <c r="OEG146" s="146"/>
      <c r="OEH146" s="146"/>
      <c r="OEI146" s="146"/>
      <c r="OEJ146" s="146"/>
      <c r="OEK146" s="146"/>
      <c r="OEL146" s="146"/>
      <c r="OEM146" s="146"/>
      <c r="OEN146" s="146"/>
      <c r="OEO146" s="146"/>
      <c r="OEP146" s="146"/>
      <c r="OEQ146" s="146"/>
      <c r="OER146" s="146"/>
      <c r="OES146" s="146"/>
      <c r="OET146" s="146"/>
      <c r="OEU146" s="146"/>
      <c r="OEV146" s="146"/>
      <c r="OEW146" s="146"/>
      <c r="OEX146" s="146"/>
      <c r="OEY146" s="146"/>
      <c r="OEZ146" s="146"/>
      <c r="OFA146" s="146"/>
      <c r="OFB146" s="146"/>
      <c r="OFC146" s="146"/>
      <c r="OFD146" s="146"/>
      <c r="OFE146" s="146"/>
      <c r="OFF146" s="146"/>
      <c r="OFG146" s="146"/>
      <c r="OFH146" s="146"/>
      <c r="OFI146" s="146"/>
      <c r="OFJ146" s="146"/>
      <c r="OFK146" s="146"/>
      <c r="OFL146" s="146"/>
      <c r="OFM146" s="146"/>
      <c r="OFN146" s="146"/>
      <c r="OFO146" s="146"/>
      <c r="OFP146" s="146"/>
      <c r="OFQ146" s="146"/>
      <c r="OFR146" s="146"/>
      <c r="OFS146" s="146"/>
      <c r="OFT146" s="146"/>
      <c r="OFU146" s="146"/>
      <c r="OFV146" s="146"/>
      <c r="OFW146" s="146"/>
      <c r="OFX146" s="146"/>
      <c r="OFY146" s="146"/>
      <c r="OFZ146" s="146"/>
      <c r="OGA146" s="146"/>
      <c r="OGB146" s="146"/>
      <c r="OGC146" s="146"/>
      <c r="OGD146" s="146"/>
      <c r="OGE146" s="146"/>
      <c r="OGF146" s="146"/>
      <c r="OGG146" s="146"/>
      <c r="OGH146" s="146"/>
      <c r="OGI146" s="146"/>
      <c r="OGJ146" s="146"/>
      <c r="OGK146" s="146"/>
      <c r="OGL146" s="146"/>
      <c r="OGM146" s="146"/>
      <c r="OGN146" s="146"/>
      <c r="OGO146" s="146"/>
      <c r="OGP146" s="146"/>
      <c r="OGQ146" s="146"/>
      <c r="OGR146" s="146"/>
      <c r="OGS146" s="146"/>
      <c r="OGT146" s="146"/>
      <c r="OGU146" s="146"/>
      <c r="OGV146" s="146"/>
      <c r="OGW146" s="146"/>
      <c r="OGX146" s="146"/>
      <c r="OGY146" s="146"/>
      <c r="OGZ146" s="146"/>
      <c r="OHA146" s="146"/>
      <c r="OHB146" s="146"/>
      <c r="OHC146" s="146"/>
      <c r="OHD146" s="146"/>
      <c r="OHE146" s="146"/>
      <c r="OHF146" s="146"/>
      <c r="OHG146" s="146"/>
      <c r="OHH146" s="146"/>
      <c r="OHI146" s="146"/>
      <c r="OHJ146" s="146"/>
      <c r="OHK146" s="146"/>
      <c r="OHL146" s="146"/>
      <c r="OHM146" s="146"/>
      <c r="OHN146" s="146"/>
      <c r="OHO146" s="146"/>
      <c r="OHP146" s="146"/>
      <c r="OHQ146" s="146"/>
      <c r="OHR146" s="146"/>
      <c r="OHS146" s="146"/>
      <c r="OHT146" s="146"/>
      <c r="OHU146" s="146"/>
      <c r="OHV146" s="146"/>
      <c r="OHW146" s="146"/>
      <c r="OHX146" s="146"/>
      <c r="OHY146" s="146"/>
      <c r="OHZ146" s="146"/>
      <c r="OIA146" s="146"/>
      <c r="OIB146" s="146"/>
      <c r="OIC146" s="146"/>
      <c r="OID146" s="146"/>
      <c r="OIE146" s="146"/>
      <c r="OIF146" s="146"/>
      <c r="OIG146" s="146"/>
      <c r="OIH146" s="146"/>
      <c r="OII146" s="146"/>
      <c r="OIJ146" s="146"/>
      <c r="OIK146" s="146"/>
      <c r="OIL146" s="146"/>
      <c r="OIM146" s="146"/>
      <c r="OIN146" s="146"/>
      <c r="OIO146" s="146"/>
      <c r="OIP146" s="146"/>
      <c r="OIQ146" s="146"/>
      <c r="OIR146" s="146"/>
      <c r="OIS146" s="146"/>
      <c r="OIT146" s="146"/>
      <c r="OIU146" s="146"/>
      <c r="OIV146" s="146"/>
      <c r="OIW146" s="146"/>
      <c r="OIX146" s="146"/>
      <c r="OIY146" s="146"/>
      <c r="OIZ146" s="146"/>
      <c r="OJA146" s="146"/>
      <c r="OJB146" s="146"/>
      <c r="OJC146" s="146"/>
      <c r="OJD146" s="146"/>
      <c r="OJE146" s="146"/>
      <c r="OJF146" s="146"/>
      <c r="OJG146" s="146"/>
      <c r="OJH146" s="146"/>
      <c r="OJI146" s="146"/>
      <c r="OJJ146" s="146"/>
      <c r="OJK146" s="146"/>
      <c r="OJL146" s="146"/>
      <c r="OJM146" s="146"/>
      <c r="OJN146" s="146"/>
      <c r="OJO146" s="146"/>
      <c r="OJP146" s="146"/>
      <c r="OJQ146" s="146"/>
      <c r="OJR146" s="146"/>
      <c r="OJS146" s="146"/>
      <c r="OJT146" s="146"/>
      <c r="OJU146" s="146"/>
      <c r="OJV146" s="146"/>
      <c r="OJW146" s="146"/>
      <c r="OJX146" s="146"/>
      <c r="OJY146" s="146"/>
      <c r="OJZ146" s="146"/>
      <c r="OKA146" s="146"/>
      <c r="OKB146" s="146"/>
      <c r="OKC146" s="146"/>
      <c r="OKD146" s="146"/>
      <c r="OKE146" s="146"/>
      <c r="OKF146" s="146"/>
      <c r="OKG146" s="146"/>
      <c r="OKH146" s="146"/>
      <c r="OKI146" s="146"/>
      <c r="OKJ146" s="146"/>
      <c r="OKK146" s="146"/>
      <c r="OKL146" s="146"/>
      <c r="OKM146" s="146"/>
      <c r="OKN146" s="146"/>
      <c r="OKO146" s="146"/>
      <c r="OKP146" s="146"/>
      <c r="OKQ146" s="146"/>
      <c r="OKR146" s="146"/>
      <c r="OKS146" s="146"/>
      <c r="OKT146" s="146"/>
      <c r="OKU146" s="146"/>
      <c r="OKV146" s="146"/>
      <c r="OKW146" s="146"/>
      <c r="OKX146" s="146"/>
      <c r="OKY146" s="146"/>
      <c r="OKZ146" s="146"/>
      <c r="OLA146" s="146"/>
      <c r="OLB146" s="146"/>
      <c r="OLC146" s="146"/>
      <c r="OLD146" s="146"/>
      <c r="OLE146" s="146"/>
      <c r="OLF146" s="146"/>
      <c r="OLG146" s="146"/>
      <c r="OLH146" s="146"/>
      <c r="OLI146" s="146"/>
      <c r="OLJ146" s="146"/>
      <c r="OLK146" s="146"/>
      <c r="OLL146" s="146"/>
      <c r="OLM146" s="146"/>
      <c r="OLN146" s="146"/>
      <c r="OLO146" s="146"/>
      <c r="OLP146" s="146"/>
      <c r="OLQ146" s="146"/>
      <c r="OLR146" s="146"/>
      <c r="OLS146" s="146"/>
      <c r="OLT146" s="146"/>
      <c r="OLU146" s="146"/>
      <c r="OLV146" s="146"/>
      <c r="OLW146" s="146"/>
      <c r="OLX146" s="146"/>
      <c r="OLY146" s="146"/>
      <c r="OLZ146" s="146"/>
      <c r="OMA146" s="146"/>
      <c r="OMB146" s="146"/>
      <c r="OMC146" s="146"/>
      <c r="OMD146" s="146"/>
      <c r="OME146" s="146"/>
      <c r="OMF146" s="146"/>
      <c r="OMG146" s="146"/>
      <c r="OMH146" s="146"/>
      <c r="OMI146" s="146"/>
      <c r="OMJ146" s="146"/>
      <c r="OMK146" s="146"/>
      <c r="OML146" s="146"/>
      <c r="OMM146" s="146"/>
      <c r="OMN146" s="146"/>
      <c r="OMO146" s="146"/>
      <c r="OMP146" s="146"/>
      <c r="OMQ146" s="146"/>
      <c r="OMR146" s="146"/>
      <c r="OMS146" s="146"/>
      <c r="OMT146" s="146"/>
      <c r="OMU146" s="146"/>
      <c r="OMV146" s="146"/>
      <c r="OMW146" s="146"/>
      <c r="OMX146" s="146"/>
      <c r="OMY146" s="146"/>
      <c r="OMZ146" s="146"/>
      <c r="ONA146" s="146"/>
      <c r="ONB146" s="146"/>
      <c r="ONC146" s="146"/>
      <c r="OND146" s="146"/>
      <c r="ONE146" s="146"/>
      <c r="ONF146" s="146"/>
      <c r="ONG146" s="146"/>
      <c r="ONH146" s="146"/>
      <c r="ONI146" s="146"/>
      <c r="ONJ146" s="146"/>
      <c r="ONK146" s="146"/>
      <c r="ONL146" s="146"/>
      <c r="ONM146" s="146"/>
      <c r="ONN146" s="146"/>
      <c r="ONO146" s="146"/>
      <c r="ONP146" s="146"/>
      <c r="ONQ146" s="146"/>
      <c r="ONR146" s="146"/>
      <c r="ONS146" s="146"/>
      <c r="ONT146" s="146"/>
      <c r="ONU146" s="146"/>
      <c r="ONV146" s="146"/>
      <c r="ONW146" s="146"/>
      <c r="ONX146" s="146"/>
      <c r="ONY146" s="146"/>
      <c r="ONZ146" s="146"/>
      <c r="OOA146" s="146"/>
      <c r="OOB146" s="146"/>
      <c r="OOC146" s="146"/>
      <c r="OOD146" s="146"/>
      <c r="OOE146" s="146"/>
      <c r="OOF146" s="146"/>
      <c r="OOG146" s="146"/>
      <c r="OOH146" s="146"/>
      <c r="OOI146" s="146"/>
      <c r="OOJ146" s="146"/>
      <c r="OOK146" s="146"/>
      <c r="OOL146" s="146"/>
      <c r="OOM146" s="146"/>
      <c r="OON146" s="146"/>
      <c r="OOO146" s="146"/>
      <c r="OOP146" s="146"/>
      <c r="OOQ146" s="146"/>
      <c r="OOR146" s="146"/>
      <c r="OOS146" s="146"/>
      <c r="OOT146" s="146"/>
      <c r="OOU146" s="146"/>
      <c r="OOV146" s="146"/>
      <c r="OOW146" s="146"/>
      <c r="OOX146" s="146"/>
      <c r="OOY146" s="146"/>
      <c r="OOZ146" s="146"/>
      <c r="OPA146" s="146"/>
      <c r="OPB146" s="146"/>
      <c r="OPC146" s="146"/>
      <c r="OPD146" s="146"/>
      <c r="OPE146" s="146"/>
      <c r="OPF146" s="146"/>
      <c r="OPG146" s="146"/>
      <c r="OPH146" s="146"/>
      <c r="OPI146" s="146"/>
      <c r="OPJ146" s="146"/>
      <c r="OPK146" s="146"/>
      <c r="OPL146" s="146"/>
      <c r="OPM146" s="146"/>
      <c r="OPN146" s="146"/>
      <c r="OPO146" s="146"/>
      <c r="OPP146" s="146"/>
      <c r="OPQ146" s="146"/>
      <c r="OPR146" s="146"/>
      <c r="OPS146" s="146"/>
      <c r="OPT146" s="146"/>
      <c r="OPU146" s="146"/>
      <c r="OPV146" s="146"/>
      <c r="OPW146" s="146"/>
      <c r="OPX146" s="146"/>
      <c r="OPY146" s="146"/>
      <c r="OPZ146" s="146"/>
      <c r="OQA146" s="146"/>
      <c r="OQB146" s="146"/>
      <c r="OQC146" s="146"/>
      <c r="OQD146" s="146"/>
      <c r="OQE146" s="146"/>
      <c r="OQF146" s="146"/>
      <c r="OQG146" s="146"/>
      <c r="OQH146" s="146"/>
      <c r="OQI146" s="146"/>
      <c r="OQJ146" s="146"/>
      <c r="OQK146" s="146"/>
      <c r="OQL146" s="146"/>
      <c r="OQM146" s="146"/>
      <c r="OQN146" s="146"/>
      <c r="OQO146" s="146"/>
      <c r="OQP146" s="146"/>
      <c r="OQQ146" s="146"/>
      <c r="OQR146" s="146"/>
      <c r="OQS146" s="146"/>
      <c r="OQT146" s="146"/>
      <c r="OQU146" s="146"/>
      <c r="OQV146" s="146"/>
      <c r="OQW146" s="146"/>
      <c r="OQX146" s="146"/>
      <c r="OQY146" s="146"/>
      <c r="OQZ146" s="146"/>
      <c r="ORA146" s="146"/>
      <c r="ORB146" s="146"/>
      <c r="ORC146" s="146"/>
      <c r="ORD146" s="146"/>
      <c r="ORE146" s="146"/>
      <c r="ORF146" s="146"/>
      <c r="ORG146" s="146"/>
      <c r="ORH146" s="146"/>
      <c r="ORI146" s="146"/>
      <c r="ORJ146" s="146"/>
      <c r="ORK146" s="146"/>
      <c r="ORL146" s="146"/>
      <c r="ORM146" s="146"/>
      <c r="ORN146" s="146"/>
      <c r="ORO146" s="146"/>
      <c r="ORP146" s="146"/>
      <c r="ORQ146" s="146"/>
      <c r="ORR146" s="146"/>
      <c r="ORS146" s="146"/>
      <c r="ORT146" s="146"/>
      <c r="ORU146" s="146"/>
      <c r="ORV146" s="146"/>
      <c r="ORW146" s="146"/>
      <c r="ORX146" s="146"/>
      <c r="ORY146" s="146"/>
      <c r="ORZ146" s="146"/>
      <c r="OSA146" s="146"/>
      <c r="OSB146" s="146"/>
      <c r="OSC146" s="146"/>
      <c r="OSD146" s="146"/>
      <c r="OSE146" s="146"/>
      <c r="OSF146" s="146"/>
      <c r="OSG146" s="146"/>
      <c r="OSH146" s="146"/>
      <c r="OSI146" s="146"/>
      <c r="OSJ146" s="146"/>
      <c r="OSK146" s="146"/>
      <c r="OSL146" s="146"/>
      <c r="OSM146" s="146"/>
      <c r="OSN146" s="146"/>
      <c r="OSO146" s="146"/>
      <c r="OSP146" s="146"/>
      <c r="OSQ146" s="146"/>
      <c r="OSR146" s="146"/>
      <c r="OSS146" s="146"/>
      <c r="OST146" s="146"/>
      <c r="OSU146" s="146"/>
      <c r="OSV146" s="146"/>
      <c r="OSW146" s="146"/>
      <c r="OSX146" s="146"/>
      <c r="OSY146" s="146"/>
      <c r="OSZ146" s="146"/>
      <c r="OTA146" s="146"/>
      <c r="OTB146" s="146"/>
      <c r="OTC146" s="146"/>
      <c r="OTD146" s="146"/>
      <c r="OTE146" s="146"/>
      <c r="OTF146" s="146"/>
      <c r="OTG146" s="146"/>
      <c r="OTH146" s="146"/>
      <c r="OTI146" s="146"/>
      <c r="OTJ146" s="146"/>
      <c r="OTK146" s="146"/>
      <c r="OTL146" s="146"/>
      <c r="OTM146" s="146"/>
      <c r="OTN146" s="146"/>
      <c r="OTO146" s="146"/>
      <c r="OTP146" s="146"/>
      <c r="OTQ146" s="146"/>
      <c r="OTR146" s="146"/>
      <c r="OTS146" s="146"/>
      <c r="OTT146" s="146"/>
      <c r="OTU146" s="146"/>
      <c r="OTV146" s="146"/>
      <c r="OTW146" s="146"/>
      <c r="OTX146" s="146"/>
      <c r="OTY146" s="146"/>
      <c r="OTZ146" s="146"/>
      <c r="OUA146" s="146"/>
      <c r="OUB146" s="146"/>
      <c r="OUC146" s="146"/>
      <c r="OUD146" s="146"/>
      <c r="OUE146" s="146"/>
      <c r="OUF146" s="146"/>
      <c r="OUG146" s="146"/>
      <c r="OUH146" s="146"/>
      <c r="OUI146" s="146"/>
      <c r="OUJ146" s="146"/>
      <c r="OUK146" s="146"/>
      <c r="OUL146" s="146"/>
      <c r="OUM146" s="146"/>
      <c r="OUN146" s="146"/>
      <c r="OUO146" s="146"/>
      <c r="OUP146" s="146"/>
      <c r="OUQ146" s="146"/>
      <c r="OUR146" s="146"/>
      <c r="OUS146" s="146"/>
      <c r="OUT146" s="146"/>
      <c r="OUU146" s="146"/>
      <c r="OUV146" s="146"/>
      <c r="OUW146" s="146"/>
      <c r="OUX146" s="146"/>
      <c r="OUY146" s="146"/>
      <c r="OUZ146" s="146"/>
      <c r="OVA146" s="146"/>
      <c r="OVB146" s="146"/>
      <c r="OVC146" s="146"/>
      <c r="OVD146" s="146"/>
      <c r="OVE146" s="146"/>
      <c r="OVF146" s="146"/>
      <c r="OVG146" s="146"/>
      <c r="OVH146" s="146"/>
      <c r="OVI146" s="146"/>
      <c r="OVJ146" s="146"/>
      <c r="OVK146" s="146"/>
      <c r="OVL146" s="146"/>
      <c r="OVM146" s="146"/>
      <c r="OVN146" s="146"/>
      <c r="OVO146" s="146"/>
      <c r="OVP146" s="146"/>
      <c r="OVQ146" s="146"/>
      <c r="OVR146" s="146"/>
      <c r="OVS146" s="146"/>
      <c r="OVT146" s="146"/>
      <c r="OVU146" s="146"/>
      <c r="OVV146" s="146"/>
      <c r="OVW146" s="146"/>
      <c r="OVX146" s="146"/>
      <c r="OVY146" s="146"/>
      <c r="OVZ146" s="146"/>
      <c r="OWA146" s="146"/>
      <c r="OWB146" s="146"/>
      <c r="OWC146" s="146"/>
      <c r="OWD146" s="146"/>
      <c r="OWE146" s="146"/>
      <c r="OWF146" s="146"/>
      <c r="OWG146" s="146"/>
      <c r="OWH146" s="146"/>
      <c r="OWI146" s="146"/>
      <c r="OWJ146" s="146"/>
      <c r="OWK146" s="146"/>
      <c r="OWL146" s="146"/>
      <c r="OWM146" s="146"/>
      <c r="OWN146" s="146"/>
      <c r="OWO146" s="146"/>
      <c r="OWP146" s="146"/>
      <c r="OWQ146" s="146"/>
      <c r="OWR146" s="146"/>
      <c r="OWS146" s="146"/>
      <c r="OWT146" s="146"/>
      <c r="OWU146" s="146"/>
      <c r="OWV146" s="146"/>
      <c r="OWW146" s="146"/>
      <c r="OWX146" s="146"/>
      <c r="OWY146" s="146"/>
      <c r="OWZ146" s="146"/>
      <c r="OXA146" s="146"/>
      <c r="OXB146" s="146"/>
      <c r="OXC146" s="146"/>
      <c r="OXD146" s="146"/>
      <c r="OXE146" s="146"/>
      <c r="OXF146" s="146"/>
      <c r="OXG146" s="146"/>
      <c r="OXH146" s="146"/>
      <c r="OXI146" s="146"/>
      <c r="OXJ146" s="146"/>
      <c r="OXK146" s="146"/>
      <c r="OXL146" s="146"/>
      <c r="OXM146" s="146"/>
      <c r="OXN146" s="146"/>
      <c r="OXO146" s="146"/>
      <c r="OXP146" s="146"/>
      <c r="OXQ146" s="146"/>
      <c r="OXR146" s="146"/>
      <c r="OXS146" s="146"/>
      <c r="OXT146" s="146"/>
      <c r="OXU146" s="146"/>
      <c r="OXV146" s="146"/>
      <c r="OXW146" s="146"/>
      <c r="OXX146" s="146"/>
      <c r="OXY146" s="146"/>
      <c r="OXZ146" s="146"/>
      <c r="OYA146" s="146"/>
      <c r="OYB146" s="146"/>
      <c r="OYC146" s="146"/>
      <c r="OYD146" s="146"/>
      <c r="OYE146" s="146"/>
      <c r="OYF146" s="146"/>
      <c r="OYG146" s="146"/>
      <c r="OYH146" s="146"/>
      <c r="OYI146" s="146"/>
      <c r="OYJ146" s="146"/>
      <c r="OYK146" s="146"/>
      <c r="OYL146" s="146"/>
      <c r="OYM146" s="146"/>
      <c r="OYN146" s="146"/>
      <c r="OYO146" s="146"/>
      <c r="OYP146" s="146"/>
      <c r="OYQ146" s="146"/>
      <c r="OYR146" s="146"/>
      <c r="OYS146" s="146"/>
      <c r="OYT146" s="146"/>
      <c r="OYU146" s="146"/>
      <c r="OYV146" s="146"/>
      <c r="OYW146" s="146"/>
      <c r="OYX146" s="146"/>
      <c r="OYY146" s="146"/>
      <c r="OYZ146" s="146"/>
      <c r="OZA146" s="146"/>
      <c r="OZB146" s="146"/>
      <c r="OZC146" s="146"/>
      <c r="OZD146" s="146"/>
      <c r="OZE146" s="146"/>
      <c r="OZF146" s="146"/>
      <c r="OZG146" s="146"/>
      <c r="OZH146" s="146"/>
      <c r="OZI146" s="146"/>
      <c r="OZJ146" s="146"/>
      <c r="OZK146" s="146"/>
      <c r="OZL146" s="146"/>
      <c r="OZM146" s="146"/>
      <c r="OZN146" s="146"/>
      <c r="OZO146" s="146"/>
      <c r="OZP146" s="146"/>
      <c r="OZQ146" s="146"/>
      <c r="OZR146" s="146"/>
      <c r="OZS146" s="146"/>
      <c r="OZT146" s="146"/>
      <c r="OZU146" s="146"/>
      <c r="OZV146" s="146"/>
      <c r="OZW146" s="146"/>
      <c r="OZX146" s="146"/>
      <c r="OZY146" s="146"/>
      <c r="OZZ146" s="146"/>
      <c r="PAA146" s="146"/>
      <c r="PAB146" s="146"/>
      <c r="PAC146" s="146"/>
      <c r="PAD146" s="146"/>
      <c r="PAE146" s="146"/>
      <c r="PAF146" s="146"/>
      <c r="PAG146" s="146"/>
      <c r="PAH146" s="146"/>
      <c r="PAI146" s="146"/>
      <c r="PAJ146" s="146"/>
      <c r="PAK146" s="146"/>
      <c r="PAL146" s="146"/>
      <c r="PAM146" s="146"/>
      <c r="PAN146" s="146"/>
      <c r="PAO146" s="146"/>
      <c r="PAP146" s="146"/>
      <c r="PAQ146" s="146"/>
      <c r="PAR146" s="146"/>
      <c r="PAS146" s="146"/>
      <c r="PAT146" s="146"/>
      <c r="PAU146" s="146"/>
      <c r="PAV146" s="146"/>
      <c r="PAW146" s="146"/>
      <c r="PAX146" s="146"/>
      <c r="PAY146" s="146"/>
      <c r="PAZ146" s="146"/>
      <c r="PBA146" s="146"/>
      <c r="PBB146" s="146"/>
      <c r="PBC146" s="146"/>
      <c r="PBD146" s="146"/>
      <c r="PBE146" s="146"/>
      <c r="PBF146" s="146"/>
      <c r="PBG146" s="146"/>
      <c r="PBH146" s="146"/>
      <c r="PBI146" s="146"/>
      <c r="PBJ146" s="146"/>
      <c r="PBK146" s="146"/>
      <c r="PBL146" s="146"/>
      <c r="PBM146" s="146"/>
      <c r="PBN146" s="146"/>
      <c r="PBO146" s="146"/>
      <c r="PBP146" s="146"/>
      <c r="PBQ146" s="146"/>
      <c r="PBR146" s="146"/>
      <c r="PBS146" s="146"/>
      <c r="PBT146" s="146"/>
      <c r="PBU146" s="146"/>
      <c r="PBV146" s="146"/>
      <c r="PBW146" s="146"/>
      <c r="PBX146" s="146"/>
      <c r="PBY146" s="146"/>
      <c r="PBZ146" s="146"/>
      <c r="PCA146" s="146"/>
      <c r="PCB146" s="146"/>
      <c r="PCC146" s="146"/>
      <c r="PCD146" s="146"/>
      <c r="PCE146" s="146"/>
      <c r="PCF146" s="146"/>
      <c r="PCG146" s="146"/>
      <c r="PCH146" s="146"/>
      <c r="PCI146" s="146"/>
      <c r="PCJ146" s="146"/>
      <c r="PCK146" s="146"/>
      <c r="PCL146" s="146"/>
      <c r="PCM146" s="146"/>
      <c r="PCN146" s="146"/>
      <c r="PCO146" s="146"/>
      <c r="PCP146" s="146"/>
      <c r="PCQ146" s="146"/>
      <c r="PCR146" s="146"/>
      <c r="PCS146" s="146"/>
      <c r="PCT146" s="146"/>
      <c r="PCU146" s="146"/>
      <c r="PCV146" s="146"/>
      <c r="PCW146" s="146"/>
      <c r="PCX146" s="146"/>
      <c r="PCY146" s="146"/>
      <c r="PCZ146" s="146"/>
      <c r="PDA146" s="146"/>
      <c r="PDB146" s="146"/>
      <c r="PDC146" s="146"/>
      <c r="PDD146" s="146"/>
      <c r="PDE146" s="146"/>
      <c r="PDF146" s="146"/>
      <c r="PDG146" s="146"/>
      <c r="PDH146" s="146"/>
      <c r="PDI146" s="146"/>
      <c r="PDJ146" s="146"/>
      <c r="PDK146" s="146"/>
      <c r="PDL146" s="146"/>
      <c r="PDM146" s="146"/>
      <c r="PDN146" s="146"/>
      <c r="PDO146" s="146"/>
      <c r="PDP146" s="146"/>
      <c r="PDQ146" s="146"/>
      <c r="PDR146" s="146"/>
      <c r="PDS146" s="146"/>
      <c r="PDT146" s="146"/>
      <c r="PDU146" s="146"/>
      <c r="PDV146" s="146"/>
      <c r="PDW146" s="146"/>
      <c r="PDX146" s="146"/>
      <c r="PDY146" s="146"/>
      <c r="PDZ146" s="146"/>
      <c r="PEA146" s="146"/>
      <c r="PEB146" s="146"/>
      <c r="PEC146" s="146"/>
      <c r="PED146" s="146"/>
      <c r="PEE146" s="146"/>
      <c r="PEF146" s="146"/>
      <c r="PEG146" s="146"/>
      <c r="PEH146" s="146"/>
      <c r="PEI146" s="146"/>
      <c r="PEJ146" s="146"/>
      <c r="PEK146" s="146"/>
      <c r="PEL146" s="146"/>
      <c r="PEM146" s="146"/>
      <c r="PEN146" s="146"/>
      <c r="PEO146" s="146"/>
      <c r="PEP146" s="146"/>
      <c r="PEQ146" s="146"/>
      <c r="PER146" s="146"/>
      <c r="PES146" s="146"/>
      <c r="PET146" s="146"/>
      <c r="PEU146" s="146"/>
      <c r="PEV146" s="146"/>
      <c r="PEW146" s="146"/>
      <c r="PEX146" s="146"/>
      <c r="PEY146" s="146"/>
      <c r="PEZ146" s="146"/>
      <c r="PFA146" s="146"/>
      <c r="PFB146" s="146"/>
      <c r="PFC146" s="146"/>
      <c r="PFD146" s="146"/>
      <c r="PFE146" s="146"/>
      <c r="PFF146" s="146"/>
      <c r="PFG146" s="146"/>
      <c r="PFH146" s="146"/>
      <c r="PFI146" s="146"/>
      <c r="PFJ146" s="146"/>
      <c r="PFK146" s="146"/>
      <c r="PFL146" s="146"/>
      <c r="PFM146" s="146"/>
      <c r="PFN146" s="146"/>
      <c r="PFO146" s="146"/>
      <c r="PFP146" s="146"/>
      <c r="PFQ146" s="146"/>
      <c r="PFR146" s="146"/>
      <c r="PFS146" s="146"/>
      <c r="PFT146" s="146"/>
      <c r="PFU146" s="146"/>
      <c r="PFV146" s="146"/>
      <c r="PFW146" s="146"/>
      <c r="PFX146" s="146"/>
      <c r="PFY146" s="146"/>
      <c r="PFZ146" s="146"/>
      <c r="PGA146" s="146"/>
      <c r="PGB146" s="146"/>
      <c r="PGC146" s="146"/>
      <c r="PGD146" s="146"/>
      <c r="PGE146" s="146"/>
      <c r="PGF146" s="146"/>
      <c r="PGG146" s="146"/>
      <c r="PGH146" s="146"/>
      <c r="PGI146" s="146"/>
      <c r="PGJ146" s="146"/>
      <c r="PGK146" s="146"/>
      <c r="PGL146" s="146"/>
      <c r="PGM146" s="146"/>
      <c r="PGN146" s="146"/>
      <c r="PGO146" s="146"/>
      <c r="PGP146" s="146"/>
      <c r="PGQ146" s="146"/>
      <c r="PGR146" s="146"/>
      <c r="PGS146" s="146"/>
      <c r="PGT146" s="146"/>
      <c r="PGU146" s="146"/>
      <c r="PGV146" s="146"/>
      <c r="PGW146" s="146"/>
      <c r="PGX146" s="146"/>
      <c r="PGY146" s="146"/>
      <c r="PGZ146" s="146"/>
      <c r="PHA146" s="146"/>
      <c r="PHB146" s="146"/>
      <c r="PHC146" s="146"/>
      <c r="PHD146" s="146"/>
      <c r="PHE146" s="146"/>
      <c r="PHF146" s="146"/>
      <c r="PHG146" s="146"/>
      <c r="PHH146" s="146"/>
      <c r="PHI146" s="146"/>
      <c r="PHJ146" s="146"/>
      <c r="PHK146" s="146"/>
      <c r="PHL146" s="146"/>
      <c r="PHM146" s="146"/>
      <c r="PHN146" s="146"/>
      <c r="PHO146" s="146"/>
      <c r="PHP146" s="146"/>
      <c r="PHQ146" s="146"/>
      <c r="PHR146" s="146"/>
      <c r="PHS146" s="146"/>
      <c r="PHT146" s="146"/>
      <c r="PHU146" s="146"/>
      <c r="PHV146" s="146"/>
      <c r="PHW146" s="146"/>
      <c r="PHX146" s="146"/>
      <c r="PHY146" s="146"/>
      <c r="PHZ146" s="146"/>
      <c r="PIA146" s="146"/>
      <c r="PIB146" s="146"/>
      <c r="PIC146" s="146"/>
      <c r="PID146" s="146"/>
      <c r="PIE146" s="146"/>
      <c r="PIF146" s="146"/>
      <c r="PIG146" s="146"/>
      <c r="PIH146" s="146"/>
      <c r="PII146" s="146"/>
      <c r="PIJ146" s="146"/>
      <c r="PIK146" s="146"/>
      <c r="PIL146" s="146"/>
      <c r="PIM146" s="146"/>
      <c r="PIN146" s="146"/>
      <c r="PIO146" s="146"/>
      <c r="PIP146" s="146"/>
      <c r="PIQ146" s="146"/>
      <c r="PIR146" s="146"/>
      <c r="PIS146" s="146"/>
      <c r="PIT146" s="146"/>
      <c r="PIU146" s="146"/>
      <c r="PIV146" s="146"/>
      <c r="PIW146" s="146"/>
      <c r="PIX146" s="146"/>
      <c r="PIY146" s="146"/>
      <c r="PIZ146" s="146"/>
      <c r="PJA146" s="146"/>
      <c r="PJB146" s="146"/>
      <c r="PJC146" s="146"/>
      <c r="PJD146" s="146"/>
      <c r="PJE146" s="146"/>
      <c r="PJF146" s="146"/>
      <c r="PJG146" s="146"/>
      <c r="PJH146" s="146"/>
      <c r="PJI146" s="146"/>
      <c r="PJJ146" s="146"/>
      <c r="PJK146" s="146"/>
      <c r="PJL146" s="146"/>
      <c r="PJM146" s="146"/>
      <c r="PJN146" s="146"/>
      <c r="PJO146" s="146"/>
      <c r="PJP146" s="146"/>
      <c r="PJQ146" s="146"/>
      <c r="PJR146" s="146"/>
      <c r="PJS146" s="146"/>
      <c r="PJT146" s="146"/>
      <c r="PJU146" s="146"/>
      <c r="PJV146" s="146"/>
      <c r="PJW146" s="146"/>
      <c r="PJX146" s="146"/>
      <c r="PJY146" s="146"/>
      <c r="PJZ146" s="146"/>
      <c r="PKA146" s="146"/>
      <c r="PKB146" s="146"/>
      <c r="PKC146" s="146"/>
      <c r="PKD146" s="146"/>
      <c r="PKE146" s="146"/>
      <c r="PKF146" s="146"/>
      <c r="PKG146" s="146"/>
      <c r="PKH146" s="146"/>
      <c r="PKI146" s="146"/>
      <c r="PKJ146" s="146"/>
      <c r="PKK146" s="146"/>
      <c r="PKL146" s="146"/>
      <c r="PKM146" s="146"/>
      <c r="PKN146" s="146"/>
      <c r="PKO146" s="146"/>
      <c r="PKP146" s="146"/>
      <c r="PKQ146" s="146"/>
      <c r="PKR146" s="146"/>
      <c r="PKS146" s="146"/>
      <c r="PKT146" s="146"/>
      <c r="PKU146" s="146"/>
      <c r="PKV146" s="146"/>
      <c r="PKW146" s="146"/>
      <c r="PKX146" s="146"/>
      <c r="PKY146" s="146"/>
      <c r="PKZ146" s="146"/>
      <c r="PLA146" s="146"/>
      <c r="PLB146" s="146"/>
      <c r="PLC146" s="146"/>
      <c r="PLD146" s="146"/>
      <c r="PLE146" s="146"/>
      <c r="PLF146" s="146"/>
      <c r="PLG146" s="146"/>
      <c r="PLH146" s="146"/>
      <c r="PLI146" s="146"/>
      <c r="PLJ146" s="146"/>
      <c r="PLK146" s="146"/>
      <c r="PLL146" s="146"/>
      <c r="PLM146" s="146"/>
      <c r="PLN146" s="146"/>
      <c r="PLO146" s="146"/>
      <c r="PLP146" s="146"/>
      <c r="PLQ146" s="146"/>
      <c r="PLR146" s="146"/>
      <c r="PLS146" s="146"/>
      <c r="PLT146" s="146"/>
      <c r="PLU146" s="146"/>
      <c r="PLV146" s="146"/>
      <c r="PLW146" s="146"/>
      <c r="PLX146" s="146"/>
      <c r="PLY146" s="146"/>
      <c r="PLZ146" s="146"/>
      <c r="PMA146" s="146"/>
      <c r="PMB146" s="146"/>
      <c r="PMC146" s="146"/>
      <c r="PMD146" s="146"/>
      <c r="PME146" s="146"/>
      <c r="PMF146" s="146"/>
      <c r="PMG146" s="146"/>
      <c r="PMH146" s="146"/>
      <c r="PMI146" s="146"/>
      <c r="PMJ146" s="146"/>
      <c r="PMK146" s="146"/>
      <c r="PML146" s="146"/>
      <c r="PMM146" s="146"/>
      <c r="PMN146" s="146"/>
      <c r="PMO146" s="146"/>
      <c r="PMP146" s="146"/>
      <c r="PMQ146" s="146"/>
      <c r="PMR146" s="146"/>
      <c r="PMS146" s="146"/>
      <c r="PMT146" s="146"/>
      <c r="PMU146" s="146"/>
      <c r="PMV146" s="146"/>
      <c r="PMW146" s="146"/>
      <c r="PMX146" s="146"/>
      <c r="PMY146" s="146"/>
      <c r="PMZ146" s="146"/>
      <c r="PNA146" s="146"/>
      <c r="PNB146" s="146"/>
      <c r="PNC146" s="146"/>
      <c r="PND146" s="146"/>
      <c r="PNE146" s="146"/>
      <c r="PNF146" s="146"/>
      <c r="PNG146" s="146"/>
      <c r="PNH146" s="146"/>
      <c r="PNI146" s="146"/>
      <c r="PNJ146" s="146"/>
      <c r="PNK146" s="146"/>
      <c r="PNL146" s="146"/>
      <c r="PNM146" s="146"/>
      <c r="PNN146" s="146"/>
      <c r="PNO146" s="146"/>
      <c r="PNP146" s="146"/>
      <c r="PNQ146" s="146"/>
      <c r="PNR146" s="146"/>
      <c r="PNS146" s="146"/>
      <c r="PNT146" s="146"/>
      <c r="PNU146" s="146"/>
      <c r="PNV146" s="146"/>
      <c r="PNW146" s="146"/>
      <c r="PNX146" s="146"/>
      <c r="PNY146" s="146"/>
      <c r="PNZ146" s="146"/>
      <c r="POA146" s="146"/>
      <c r="POB146" s="146"/>
      <c r="POC146" s="146"/>
      <c r="POD146" s="146"/>
      <c r="POE146" s="146"/>
      <c r="POF146" s="146"/>
      <c r="POG146" s="146"/>
      <c r="POH146" s="146"/>
      <c r="POI146" s="146"/>
      <c r="POJ146" s="146"/>
      <c r="POK146" s="146"/>
      <c r="POL146" s="146"/>
      <c r="POM146" s="146"/>
      <c r="PON146" s="146"/>
      <c r="POO146" s="146"/>
      <c r="POP146" s="146"/>
      <c r="POQ146" s="146"/>
      <c r="POR146" s="146"/>
      <c r="POS146" s="146"/>
      <c r="POT146" s="146"/>
      <c r="POU146" s="146"/>
      <c r="POV146" s="146"/>
      <c r="POW146" s="146"/>
      <c r="POX146" s="146"/>
      <c r="POY146" s="146"/>
      <c r="POZ146" s="146"/>
      <c r="PPA146" s="146"/>
      <c r="PPB146" s="146"/>
      <c r="PPC146" s="146"/>
      <c r="PPD146" s="146"/>
      <c r="PPE146" s="146"/>
      <c r="PPF146" s="146"/>
      <c r="PPG146" s="146"/>
      <c r="PPH146" s="146"/>
      <c r="PPI146" s="146"/>
      <c r="PPJ146" s="146"/>
      <c r="PPK146" s="146"/>
      <c r="PPL146" s="146"/>
      <c r="PPM146" s="146"/>
      <c r="PPN146" s="146"/>
      <c r="PPO146" s="146"/>
      <c r="PPP146" s="146"/>
      <c r="PPQ146" s="146"/>
      <c r="PPR146" s="146"/>
      <c r="PPS146" s="146"/>
      <c r="PPT146" s="146"/>
      <c r="PPU146" s="146"/>
      <c r="PPV146" s="146"/>
      <c r="PPW146" s="146"/>
      <c r="PPX146" s="146"/>
      <c r="PPY146" s="146"/>
      <c r="PPZ146" s="146"/>
      <c r="PQA146" s="146"/>
      <c r="PQB146" s="146"/>
      <c r="PQC146" s="146"/>
      <c r="PQD146" s="146"/>
      <c r="PQE146" s="146"/>
      <c r="PQF146" s="146"/>
      <c r="PQG146" s="146"/>
      <c r="PQH146" s="146"/>
      <c r="PQI146" s="146"/>
      <c r="PQJ146" s="146"/>
      <c r="PQK146" s="146"/>
      <c r="PQL146" s="146"/>
      <c r="PQM146" s="146"/>
      <c r="PQN146" s="146"/>
      <c r="PQO146" s="146"/>
      <c r="PQP146" s="146"/>
      <c r="PQQ146" s="146"/>
      <c r="PQR146" s="146"/>
      <c r="PQS146" s="146"/>
      <c r="PQT146" s="146"/>
      <c r="PQU146" s="146"/>
      <c r="PQV146" s="146"/>
      <c r="PQW146" s="146"/>
      <c r="PQX146" s="146"/>
      <c r="PQY146" s="146"/>
      <c r="PQZ146" s="146"/>
      <c r="PRA146" s="146"/>
      <c r="PRB146" s="146"/>
      <c r="PRC146" s="146"/>
      <c r="PRD146" s="146"/>
      <c r="PRE146" s="146"/>
      <c r="PRF146" s="146"/>
      <c r="PRG146" s="146"/>
      <c r="PRH146" s="146"/>
      <c r="PRI146" s="146"/>
      <c r="PRJ146" s="146"/>
      <c r="PRK146" s="146"/>
      <c r="PRL146" s="146"/>
      <c r="PRM146" s="146"/>
      <c r="PRN146" s="146"/>
      <c r="PRO146" s="146"/>
      <c r="PRP146" s="146"/>
      <c r="PRQ146" s="146"/>
      <c r="PRR146" s="146"/>
      <c r="PRS146" s="146"/>
      <c r="PRT146" s="146"/>
      <c r="PRU146" s="146"/>
      <c r="PRV146" s="146"/>
      <c r="PRW146" s="146"/>
      <c r="PRX146" s="146"/>
      <c r="PRY146" s="146"/>
      <c r="PRZ146" s="146"/>
      <c r="PSA146" s="146"/>
      <c r="PSB146" s="146"/>
      <c r="PSC146" s="146"/>
      <c r="PSD146" s="146"/>
      <c r="PSE146" s="146"/>
      <c r="PSF146" s="146"/>
      <c r="PSG146" s="146"/>
      <c r="PSH146" s="146"/>
      <c r="PSI146" s="146"/>
      <c r="PSJ146" s="146"/>
      <c r="PSK146" s="146"/>
      <c r="PSL146" s="146"/>
      <c r="PSM146" s="146"/>
      <c r="PSN146" s="146"/>
      <c r="PSO146" s="146"/>
      <c r="PSP146" s="146"/>
      <c r="PSQ146" s="146"/>
      <c r="PSR146" s="146"/>
      <c r="PSS146" s="146"/>
      <c r="PST146" s="146"/>
      <c r="PSU146" s="146"/>
      <c r="PSV146" s="146"/>
      <c r="PSW146" s="146"/>
      <c r="PSX146" s="146"/>
      <c r="PSY146" s="146"/>
      <c r="PSZ146" s="146"/>
      <c r="PTA146" s="146"/>
      <c r="PTB146" s="146"/>
      <c r="PTC146" s="146"/>
      <c r="PTD146" s="146"/>
      <c r="PTE146" s="146"/>
      <c r="PTF146" s="146"/>
      <c r="PTG146" s="146"/>
      <c r="PTH146" s="146"/>
      <c r="PTI146" s="146"/>
      <c r="PTJ146" s="146"/>
      <c r="PTK146" s="146"/>
      <c r="PTL146" s="146"/>
      <c r="PTM146" s="146"/>
      <c r="PTN146" s="146"/>
      <c r="PTO146" s="146"/>
      <c r="PTP146" s="146"/>
      <c r="PTQ146" s="146"/>
      <c r="PTR146" s="146"/>
      <c r="PTS146" s="146"/>
      <c r="PTT146" s="146"/>
      <c r="PTU146" s="146"/>
      <c r="PTV146" s="146"/>
      <c r="PTW146" s="146"/>
      <c r="PTX146" s="146"/>
      <c r="PTY146" s="146"/>
      <c r="PTZ146" s="146"/>
      <c r="PUA146" s="146"/>
      <c r="PUB146" s="146"/>
      <c r="PUC146" s="146"/>
      <c r="PUD146" s="146"/>
      <c r="PUE146" s="146"/>
      <c r="PUF146" s="146"/>
      <c r="PUG146" s="146"/>
      <c r="PUH146" s="146"/>
      <c r="PUI146" s="146"/>
      <c r="PUJ146" s="146"/>
      <c r="PUK146" s="146"/>
      <c r="PUL146" s="146"/>
      <c r="PUM146" s="146"/>
      <c r="PUN146" s="146"/>
      <c r="PUO146" s="146"/>
      <c r="PUP146" s="146"/>
      <c r="PUQ146" s="146"/>
      <c r="PUR146" s="146"/>
      <c r="PUS146" s="146"/>
      <c r="PUT146" s="146"/>
      <c r="PUU146" s="146"/>
      <c r="PUV146" s="146"/>
      <c r="PUW146" s="146"/>
      <c r="PUX146" s="146"/>
      <c r="PUY146" s="146"/>
      <c r="PUZ146" s="146"/>
      <c r="PVA146" s="146"/>
      <c r="PVB146" s="146"/>
      <c r="PVC146" s="146"/>
      <c r="PVD146" s="146"/>
      <c r="PVE146" s="146"/>
      <c r="PVF146" s="146"/>
      <c r="PVG146" s="146"/>
      <c r="PVH146" s="146"/>
      <c r="PVI146" s="146"/>
      <c r="PVJ146" s="146"/>
      <c r="PVK146" s="146"/>
      <c r="PVL146" s="146"/>
      <c r="PVM146" s="146"/>
      <c r="PVN146" s="146"/>
      <c r="PVO146" s="146"/>
      <c r="PVP146" s="146"/>
      <c r="PVQ146" s="146"/>
      <c r="PVR146" s="146"/>
      <c r="PVS146" s="146"/>
      <c r="PVT146" s="146"/>
      <c r="PVU146" s="146"/>
      <c r="PVV146" s="146"/>
      <c r="PVW146" s="146"/>
      <c r="PVX146" s="146"/>
      <c r="PVY146" s="146"/>
      <c r="PVZ146" s="146"/>
      <c r="PWA146" s="146"/>
      <c r="PWB146" s="146"/>
      <c r="PWC146" s="146"/>
      <c r="PWD146" s="146"/>
      <c r="PWE146" s="146"/>
      <c r="PWF146" s="146"/>
      <c r="PWG146" s="146"/>
      <c r="PWH146" s="146"/>
      <c r="PWI146" s="146"/>
      <c r="PWJ146" s="146"/>
      <c r="PWK146" s="146"/>
      <c r="PWL146" s="146"/>
      <c r="PWM146" s="146"/>
      <c r="PWN146" s="146"/>
      <c r="PWO146" s="146"/>
      <c r="PWP146" s="146"/>
      <c r="PWQ146" s="146"/>
      <c r="PWR146" s="146"/>
      <c r="PWS146" s="146"/>
      <c r="PWT146" s="146"/>
      <c r="PWU146" s="146"/>
      <c r="PWV146" s="146"/>
      <c r="PWW146" s="146"/>
      <c r="PWX146" s="146"/>
      <c r="PWY146" s="146"/>
      <c r="PWZ146" s="146"/>
      <c r="PXA146" s="146"/>
      <c r="PXB146" s="146"/>
      <c r="PXC146" s="146"/>
      <c r="PXD146" s="146"/>
      <c r="PXE146" s="146"/>
      <c r="PXF146" s="146"/>
      <c r="PXG146" s="146"/>
      <c r="PXH146" s="146"/>
      <c r="PXI146" s="146"/>
      <c r="PXJ146" s="146"/>
      <c r="PXK146" s="146"/>
      <c r="PXL146" s="146"/>
      <c r="PXM146" s="146"/>
      <c r="PXN146" s="146"/>
      <c r="PXO146" s="146"/>
      <c r="PXP146" s="146"/>
      <c r="PXQ146" s="146"/>
      <c r="PXR146" s="146"/>
      <c r="PXS146" s="146"/>
      <c r="PXT146" s="146"/>
      <c r="PXU146" s="146"/>
      <c r="PXV146" s="146"/>
      <c r="PXW146" s="146"/>
      <c r="PXX146" s="146"/>
      <c r="PXY146" s="146"/>
      <c r="PXZ146" s="146"/>
      <c r="PYA146" s="146"/>
      <c r="PYB146" s="146"/>
      <c r="PYC146" s="146"/>
      <c r="PYD146" s="146"/>
      <c r="PYE146" s="146"/>
      <c r="PYF146" s="146"/>
      <c r="PYG146" s="146"/>
      <c r="PYH146" s="146"/>
      <c r="PYI146" s="146"/>
      <c r="PYJ146" s="146"/>
      <c r="PYK146" s="146"/>
      <c r="PYL146" s="146"/>
      <c r="PYM146" s="146"/>
      <c r="PYN146" s="146"/>
      <c r="PYO146" s="146"/>
      <c r="PYP146" s="146"/>
      <c r="PYQ146" s="146"/>
      <c r="PYR146" s="146"/>
      <c r="PYS146" s="146"/>
      <c r="PYT146" s="146"/>
      <c r="PYU146" s="146"/>
      <c r="PYV146" s="146"/>
      <c r="PYW146" s="146"/>
      <c r="PYX146" s="146"/>
      <c r="PYY146" s="146"/>
      <c r="PYZ146" s="146"/>
      <c r="PZA146" s="146"/>
      <c r="PZB146" s="146"/>
      <c r="PZC146" s="146"/>
      <c r="PZD146" s="146"/>
      <c r="PZE146" s="146"/>
      <c r="PZF146" s="146"/>
      <c r="PZG146" s="146"/>
      <c r="PZH146" s="146"/>
      <c r="PZI146" s="146"/>
      <c r="PZJ146" s="146"/>
      <c r="PZK146" s="146"/>
      <c r="PZL146" s="146"/>
      <c r="PZM146" s="146"/>
      <c r="PZN146" s="146"/>
      <c r="PZO146" s="146"/>
      <c r="PZP146" s="146"/>
      <c r="PZQ146" s="146"/>
      <c r="PZR146" s="146"/>
      <c r="PZS146" s="146"/>
      <c r="PZT146" s="146"/>
      <c r="PZU146" s="146"/>
      <c r="PZV146" s="146"/>
      <c r="PZW146" s="146"/>
      <c r="PZX146" s="146"/>
      <c r="PZY146" s="146"/>
      <c r="PZZ146" s="146"/>
      <c r="QAA146" s="146"/>
      <c r="QAB146" s="146"/>
      <c r="QAC146" s="146"/>
      <c r="QAD146" s="146"/>
      <c r="QAE146" s="146"/>
      <c r="QAF146" s="146"/>
      <c r="QAG146" s="146"/>
      <c r="QAH146" s="146"/>
      <c r="QAI146" s="146"/>
      <c r="QAJ146" s="146"/>
      <c r="QAK146" s="146"/>
      <c r="QAL146" s="146"/>
      <c r="QAM146" s="146"/>
      <c r="QAN146" s="146"/>
      <c r="QAO146" s="146"/>
      <c r="QAP146" s="146"/>
      <c r="QAQ146" s="146"/>
      <c r="QAR146" s="146"/>
      <c r="QAS146" s="146"/>
      <c r="QAT146" s="146"/>
      <c r="QAU146" s="146"/>
      <c r="QAV146" s="146"/>
      <c r="QAW146" s="146"/>
      <c r="QAX146" s="146"/>
      <c r="QAY146" s="146"/>
      <c r="QAZ146" s="146"/>
      <c r="QBA146" s="146"/>
      <c r="QBB146" s="146"/>
      <c r="QBC146" s="146"/>
      <c r="QBD146" s="146"/>
      <c r="QBE146" s="146"/>
      <c r="QBF146" s="146"/>
      <c r="QBG146" s="146"/>
      <c r="QBH146" s="146"/>
      <c r="QBI146" s="146"/>
      <c r="QBJ146" s="146"/>
      <c r="QBK146" s="146"/>
      <c r="QBL146" s="146"/>
      <c r="QBM146" s="146"/>
      <c r="QBN146" s="146"/>
      <c r="QBO146" s="146"/>
      <c r="QBP146" s="146"/>
      <c r="QBQ146" s="146"/>
      <c r="QBR146" s="146"/>
      <c r="QBS146" s="146"/>
      <c r="QBT146" s="146"/>
      <c r="QBU146" s="146"/>
      <c r="QBV146" s="146"/>
      <c r="QBW146" s="146"/>
      <c r="QBX146" s="146"/>
      <c r="QBY146" s="146"/>
      <c r="QBZ146" s="146"/>
      <c r="QCA146" s="146"/>
      <c r="QCB146" s="146"/>
      <c r="QCC146" s="146"/>
      <c r="QCD146" s="146"/>
      <c r="QCE146" s="146"/>
      <c r="QCF146" s="146"/>
      <c r="QCG146" s="146"/>
      <c r="QCH146" s="146"/>
      <c r="QCI146" s="146"/>
      <c r="QCJ146" s="146"/>
      <c r="QCK146" s="146"/>
      <c r="QCL146" s="146"/>
      <c r="QCM146" s="146"/>
      <c r="QCN146" s="146"/>
      <c r="QCO146" s="146"/>
      <c r="QCP146" s="146"/>
      <c r="QCQ146" s="146"/>
      <c r="QCR146" s="146"/>
      <c r="QCS146" s="146"/>
      <c r="QCT146" s="146"/>
      <c r="QCU146" s="146"/>
      <c r="QCV146" s="146"/>
      <c r="QCW146" s="146"/>
      <c r="QCX146" s="146"/>
      <c r="QCY146" s="146"/>
      <c r="QCZ146" s="146"/>
      <c r="QDA146" s="146"/>
      <c r="QDB146" s="146"/>
      <c r="QDC146" s="146"/>
      <c r="QDD146" s="146"/>
      <c r="QDE146" s="146"/>
      <c r="QDF146" s="146"/>
      <c r="QDG146" s="146"/>
      <c r="QDH146" s="146"/>
      <c r="QDI146" s="146"/>
      <c r="QDJ146" s="146"/>
      <c r="QDK146" s="146"/>
      <c r="QDL146" s="146"/>
      <c r="QDM146" s="146"/>
      <c r="QDN146" s="146"/>
      <c r="QDO146" s="146"/>
      <c r="QDP146" s="146"/>
      <c r="QDQ146" s="146"/>
      <c r="QDR146" s="146"/>
      <c r="QDS146" s="146"/>
      <c r="QDT146" s="146"/>
      <c r="QDU146" s="146"/>
      <c r="QDV146" s="146"/>
      <c r="QDW146" s="146"/>
      <c r="QDX146" s="146"/>
      <c r="QDY146" s="146"/>
      <c r="QDZ146" s="146"/>
      <c r="QEA146" s="146"/>
      <c r="QEB146" s="146"/>
      <c r="QEC146" s="146"/>
      <c r="QED146" s="146"/>
      <c r="QEE146" s="146"/>
      <c r="QEF146" s="146"/>
      <c r="QEG146" s="146"/>
      <c r="QEH146" s="146"/>
      <c r="QEI146" s="146"/>
      <c r="QEJ146" s="146"/>
      <c r="QEK146" s="146"/>
      <c r="QEL146" s="146"/>
      <c r="QEM146" s="146"/>
      <c r="QEN146" s="146"/>
      <c r="QEO146" s="146"/>
      <c r="QEP146" s="146"/>
      <c r="QEQ146" s="146"/>
      <c r="QER146" s="146"/>
      <c r="QES146" s="146"/>
      <c r="QET146" s="146"/>
      <c r="QEU146" s="146"/>
      <c r="QEV146" s="146"/>
      <c r="QEW146" s="146"/>
      <c r="QEX146" s="146"/>
      <c r="QEY146" s="146"/>
      <c r="QEZ146" s="146"/>
      <c r="QFA146" s="146"/>
      <c r="QFB146" s="146"/>
      <c r="QFC146" s="146"/>
      <c r="QFD146" s="146"/>
      <c r="QFE146" s="146"/>
      <c r="QFF146" s="146"/>
      <c r="QFG146" s="146"/>
      <c r="QFH146" s="146"/>
      <c r="QFI146" s="146"/>
      <c r="QFJ146" s="146"/>
      <c r="QFK146" s="146"/>
      <c r="QFL146" s="146"/>
      <c r="QFM146" s="146"/>
      <c r="QFN146" s="146"/>
      <c r="QFO146" s="146"/>
      <c r="QFP146" s="146"/>
      <c r="QFQ146" s="146"/>
      <c r="QFR146" s="146"/>
      <c r="QFS146" s="146"/>
      <c r="QFT146" s="146"/>
      <c r="QFU146" s="146"/>
      <c r="QFV146" s="146"/>
      <c r="QFW146" s="146"/>
      <c r="QFX146" s="146"/>
      <c r="QFY146" s="146"/>
      <c r="QFZ146" s="146"/>
      <c r="QGA146" s="146"/>
      <c r="QGB146" s="146"/>
      <c r="QGC146" s="146"/>
      <c r="QGD146" s="146"/>
      <c r="QGE146" s="146"/>
      <c r="QGF146" s="146"/>
      <c r="QGG146" s="146"/>
      <c r="QGH146" s="146"/>
      <c r="QGI146" s="146"/>
      <c r="QGJ146" s="146"/>
      <c r="QGK146" s="146"/>
      <c r="QGL146" s="146"/>
      <c r="QGM146" s="146"/>
      <c r="QGN146" s="146"/>
      <c r="QGO146" s="146"/>
      <c r="QGP146" s="146"/>
      <c r="QGQ146" s="146"/>
      <c r="QGR146" s="146"/>
      <c r="QGS146" s="146"/>
      <c r="QGT146" s="146"/>
      <c r="QGU146" s="146"/>
      <c r="QGV146" s="146"/>
      <c r="QGW146" s="146"/>
      <c r="QGX146" s="146"/>
      <c r="QGY146" s="146"/>
      <c r="QGZ146" s="146"/>
      <c r="QHA146" s="146"/>
      <c r="QHB146" s="146"/>
      <c r="QHC146" s="146"/>
      <c r="QHD146" s="146"/>
      <c r="QHE146" s="146"/>
      <c r="QHF146" s="146"/>
      <c r="QHG146" s="146"/>
      <c r="QHH146" s="146"/>
      <c r="QHI146" s="146"/>
      <c r="QHJ146" s="146"/>
      <c r="QHK146" s="146"/>
      <c r="QHL146" s="146"/>
      <c r="QHM146" s="146"/>
      <c r="QHN146" s="146"/>
      <c r="QHO146" s="146"/>
      <c r="QHP146" s="146"/>
      <c r="QHQ146" s="146"/>
      <c r="QHR146" s="146"/>
      <c r="QHS146" s="146"/>
      <c r="QHT146" s="146"/>
      <c r="QHU146" s="146"/>
      <c r="QHV146" s="146"/>
      <c r="QHW146" s="146"/>
      <c r="QHX146" s="146"/>
      <c r="QHY146" s="146"/>
      <c r="QHZ146" s="146"/>
      <c r="QIA146" s="146"/>
      <c r="QIB146" s="146"/>
      <c r="QIC146" s="146"/>
      <c r="QID146" s="146"/>
      <c r="QIE146" s="146"/>
      <c r="QIF146" s="146"/>
      <c r="QIG146" s="146"/>
      <c r="QIH146" s="146"/>
      <c r="QII146" s="146"/>
      <c r="QIJ146" s="146"/>
      <c r="QIK146" s="146"/>
      <c r="QIL146" s="146"/>
      <c r="QIM146" s="146"/>
      <c r="QIN146" s="146"/>
      <c r="QIO146" s="146"/>
      <c r="QIP146" s="146"/>
      <c r="QIQ146" s="146"/>
      <c r="QIR146" s="146"/>
      <c r="QIS146" s="146"/>
      <c r="QIT146" s="146"/>
      <c r="QIU146" s="146"/>
      <c r="QIV146" s="146"/>
      <c r="QIW146" s="146"/>
      <c r="QIX146" s="146"/>
      <c r="QIY146" s="146"/>
      <c r="QIZ146" s="146"/>
      <c r="QJA146" s="146"/>
      <c r="QJB146" s="146"/>
      <c r="QJC146" s="146"/>
      <c r="QJD146" s="146"/>
      <c r="QJE146" s="146"/>
      <c r="QJF146" s="146"/>
      <c r="QJG146" s="146"/>
      <c r="QJH146" s="146"/>
      <c r="QJI146" s="146"/>
      <c r="QJJ146" s="146"/>
      <c r="QJK146" s="146"/>
      <c r="QJL146" s="146"/>
      <c r="QJM146" s="146"/>
      <c r="QJN146" s="146"/>
      <c r="QJO146" s="146"/>
      <c r="QJP146" s="146"/>
      <c r="QJQ146" s="146"/>
      <c r="QJR146" s="146"/>
      <c r="QJS146" s="146"/>
      <c r="QJT146" s="146"/>
      <c r="QJU146" s="146"/>
      <c r="QJV146" s="146"/>
      <c r="QJW146" s="146"/>
      <c r="QJX146" s="146"/>
      <c r="QJY146" s="146"/>
      <c r="QJZ146" s="146"/>
      <c r="QKA146" s="146"/>
      <c r="QKB146" s="146"/>
      <c r="QKC146" s="146"/>
      <c r="QKD146" s="146"/>
      <c r="QKE146" s="146"/>
      <c r="QKF146" s="146"/>
      <c r="QKG146" s="146"/>
      <c r="QKH146" s="146"/>
      <c r="QKI146" s="146"/>
      <c r="QKJ146" s="146"/>
      <c r="QKK146" s="146"/>
      <c r="QKL146" s="146"/>
      <c r="QKM146" s="146"/>
      <c r="QKN146" s="146"/>
      <c r="QKO146" s="146"/>
      <c r="QKP146" s="146"/>
      <c r="QKQ146" s="146"/>
      <c r="QKR146" s="146"/>
      <c r="QKS146" s="146"/>
      <c r="QKT146" s="146"/>
      <c r="QKU146" s="146"/>
      <c r="QKV146" s="146"/>
      <c r="QKW146" s="146"/>
      <c r="QKX146" s="146"/>
      <c r="QKY146" s="146"/>
      <c r="QKZ146" s="146"/>
      <c r="QLA146" s="146"/>
      <c r="QLB146" s="146"/>
      <c r="QLC146" s="146"/>
      <c r="QLD146" s="146"/>
      <c r="QLE146" s="146"/>
      <c r="QLF146" s="146"/>
      <c r="QLG146" s="146"/>
      <c r="QLH146" s="146"/>
      <c r="QLI146" s="146"/>
      <c r="QLJ146" s="146"/>
      <c r="QLK146" s="146"/>
      <c r="QLL146" s="146"/>
      <c r="QLM146" s="146"/>
      <c r="QLN146" s="146"/>
      <c r="QLO146" s="146"/>
      <c r="QLP146" s="146"/>
      <c r="QLQ146" s="146"/>
      <c r="QLR146" s="146"/>
      <c r="QLS146" s="146"/>
      <c r="QLT146" s="146"/>
      <c r="QLU146" s="146"/>
      <c r="QLV146" s="146"/>
      <c r="QLW146" s="146"/>
      <c r="QLX146" s="146"/>
      <c r="QLY146" s="146"/>
      <c r="QLZ146" s="146"/>
      <c r="QMA146" s="146"/>
      <c r="QMB146" s="146"/>
      <c r="QMC146" s="146"/>
      <c r="QMD146" s="146"/>
      <c r="QME146" s="146"/>
      <c r="QMF146" s="146"/>
      <c r="QMG146" s="146"/>
      <c r="QMH146" s="146"/>
      <c r="QMI146" s="146"/>
      <c r="QMJ146" s="146"/>
      <c r="QMK146" s="146"/>
      <c r="QML146" s="146"/>
      <c r="QMM146" s="146"/>
      <c r="QMN146" s="146"/>
      <c r="QMO146" s="146"/>
      <c r="QMP146" s="146"/>
      <c r="QMQ146" s="146"/>
      <c r="QMR146" s="146"/>
      <c r="QMS146" s="146"/>
      <c r="QMT146" s="146"/>
      <c r="QMU146" s="146"/>
      <c r="QMV146" s="146"/>
      <c r="QMW146" s="146"/>
      <c r="QMX146" s="146"/>
      <c r="QMY146" s="146"/>
      <c r="QMZ146" s="146"/>
      <c r="QNA146" s="146"/>
      <c r="QNB146" s="146"/>
      <c r="QNC146" s="146"/>
      <c r="QND146" s="146"/>
      <c r="QNE146" s="146"/>
      <c r="QNF146" s="146"/>
      <c r="QNG146" s="146"/>
      <c r="QNH146" s="146"/>
      <c r="QNI146" s="146"/>
      <c r="QNJ146" s="146"/>
      <c r="QNK146" s="146"/>
      <c r="QNL146" s="146"/>
      <c r="QNM146" s="146"/>
      <c r="QNN146" s="146"/>
      <c r="QNO146" s="146"/>
      <c r="QNP146" s="146"/>
      <c r="QNQ146" s="146"/>
      <c r="QNR146" s="146"/>
      <c r="QNS146" s="146"/>
      <c r="QNT146" s="146"/>
      <c r="QNU146" s="146"/>
      <c r="QNV146" s="146"/>
      <c r="QNW146" s="146"/>
      <c r="QNX146" s="146"/>
      <c r="QNY146" s="146"/>
      <c r="QNZ146" s="146"/>
      <c r="QOA146" s="146"/>
      <c r="QOB146" s="146"/>
      <c r="QOC146" s="146"/>
      <c r="QOD146" s="146"/>
      <c r="QOE146" s="146"/>
      <c r="QOF146" s="146"/>
      <c r="QOG146" s="146"/>
      <c r="QOH146" s="146"/>
      <c r="QOI146" s="146"/>
      <c r="QOJ146" s="146"/>
      <c r="QOK146" s="146"/>
      <c r="QOL146" s="146"/>
      <c r="QOM146" s="146"/>
      <c r="QON146" s="146"/>
      <c r="QOO146" s="146"/>
      <c r="QOP146" s="146"/>
      <c r="QOQ146" s="146"/>
      <c r="QOR146" s="146"/>
      <c r="QOS146" s="146"/>
      <c r="QOT146" s="146"/>
      <c r="QOU146" s="146"/>
      <c r="QOV146" s="146"/>
      <c r="QOW146" s="146"/>
      <c r="QOX146" s="146"/>
      <c r="QOY146" s="146"/>
      <c r="QOZ146" s="146"/>
      <c r="QPA146" s="146"/>
      <c r="QPB146" s="146"/>
      <c r="QPC146" s="146"/>
      <c r="QPD146" s="146"/>
      <c r="QPE146" s="146"/>
      <c r="QPF146" s="146"/>
      <c r="QPG146" s="146"/>
      <c r="QPH146" s="146"/>
      <c r="QPI146" s="146"/>
      <c r="QPJ146" s="146"/>
      <c r="QPK146" s="146"/>
      <c r="QPL146" s="146"/>
      <c r="QPM146" s="146"/>
      <c r="QPN146" s="146"/>
      <c r="QPO146" s="146"/>
      <c r="QPP146" s="146"/>
      <c r="QPQ146" s="146"/>
      <c r="QPR146" s="146"/>
      <c r="QPS146" s="146"/>
      <c r="QPT146" s="146"/>
      <c r="QPU146" s="146"/>
      <c r="QPV146" s="146"/>
      <c r="QPW146" s="146"/>
      <c r="QPX146" s="146"/>
      <c r="QPY146" s="146"/>
      <c r="QPZ146" s="146"/>
      <c r="QQA146" s="146"/>
      <c r="QQB146" s="146"/>
      <c r="QQC146" s="146"/>
      <c r="QQD146" s="146"/>
      <c r="QQE146" s="146"/>
      <c r="QQF146" s="146"/>
      <c r="QQG146" s="146"/>
      <c r="QQH146" s="146"/>
      <c r="QQI146" s="146"/>
      <c r="QQJ146" s="146"/>
      <c r="QQK146" s="146"/>
      <c r="QQL146" s="146"/>
      <c r="QQM146" s="146"/>
      <c r="QQN146" s="146"/>
      <c r="QQO146" s="146"/>
      <c r="QQP146" s="146"/>
      <c r="QQQ146" s="146"/>
      <c r="QQR146" s="146"/>
      <c r="QQS146" s="146"/>
      <c r="QQT146" s="146"/>
      <c r="QQU146" s="146"/>
      <c r="QQV146" s="146"/>
      <c r="QQW146" s="146"/>
      <c r="QQX146" s="146"/>
      <c r="QQY146" s="146"/>
      <c r="QQZ146" s="146"/>
      <c r="QRA146" s="146"/>
      <c r="QRB146" s="146"/>
      <c r="QRC146" s="146"/>
      <c r="QRD146" s="146"/>
      <c r="QRE146" s="146"/>
      <c r="QRF146" s="146"/>
      <c r="QRG146" s="146"/>
      <c r="QRH146" s="146"/>
      <c r="QRI146" s="146"/>
      <c r="QRJ146" s="146"/>
      <c r="QRK146" s="146"/>
      <c r="QRL146" s="146"/>
      <c r="QRM146" s="146"/>
      <c r="QRN146" s="146"/>
      <c r="QRO146" s="146"/>
      <c r="QRP146" s="146"/>
      <c r="QRQ146" s="146"/>
      <c r="QRR146" s="146"/>
      <c r="QRS146" s="146"/>
      <c r="QRT146" s="146"/>
      <c r="QRU146" s="146"/>
      <c r="QRV146" s="146"/>
      <c r="QRW146" s="146"/>
      <c r="QRX146" s="146"/>
      <c r="QRY146" s="146"/>
      <c r="QRZ146" s="146"/>
      <c r="QSA146" s="146"/>
      <c r="QSB146" s="146"/>
      <c r="QSC146" s="146"/>
      <c r="QSD146" s="146"/>
      <c r="QSE146" s="146"/>
      <c r="QSF146" s="146"/>
      <c r="QSG146" s="146"/>
      <c r="QSH146" s="146"/>
      <c r="QSI146" s="146"/>
      <c r="QSJ146" s="146"/>
      <c r="QSK146" s="146"/>
      <c r="QSL146" s="146"/>
      <c r="QSM146" s="146"/>
      <c r="QSN146" s="146"/>
      <c r="QSO146" s="146"/>
      <c r="QSP146" s="146"/>
      <c r="QSQ146" s="146"/>
      <c r="QSR146" s="146"/>
      <c r="QSS146" s="146"/>
      <c r="QST146" s="146"/>
      <c r="QSU146" s="146"/>
      <c r="QSV146" s="146"/>
      <c r="QSW146" s="146"/>
      <c r="QSX146" s="146"/>
      <c r="QSY146" s="146"/>
      <c r="QSZ146" s="146"/>
      <c r="QTA146" s="146"/>
      <c r="QTB146" s="146"/>
      <c r="QTC146" s="146"/>
      <c r="QTD146" s="146"/>
      <c r="QTE146" s="146"/>
      <c r="QTF146" s="146"/>
      <c r="QTG146" s="146"/>
      <c r="QTH146" s="146"/>
      <c r="QTI146" s="146"/>
      <c r="QTJ146" s="146"/>
      <c r="QTK146" s="146"/>
      <c r="QTL146" s="146"/>
      <c r="QTM146" s="146"/>
      <c r="QTN146" s="146"/>
      <c r="QTO146" s="146"/>
      <c r="QTP146" s="146"/>
      <c r="QTQ146" s="146"/>
      <c r="QTR146" s="146"/>
      <c r="QTS146" s="146"/>
      <c r="QTT146" s="146"/>
      <c r="QTU146" s="146"/>
      <c r="QTV146" s="146"/>
      <c r="QTW146" s="146"/>
      <c r="QTX146" s="146"/>
      <c r="QTY146" s="146"/>
      <c r="QTZ146" s="146"/>
      <c r="QUA146" s="146"/>
      <c r="QUB146" s="146"/>
      <c r="QUC146" s="146"/>
      <c r="QUD146" s="146"/>
      <c r="QUE146" s="146"/>
      <c r="QUF146" s="146"/>
      <c r="QUG146" s="146"/>
      <c r="QUH146" s="146"/>
      <c r="QUI146" s="146"/>
      <c r="QUJ146" s="146"/>
      <c r="QUK146" s="146"/>
      <c r="QUL146" s="146"/>
      <c r="QUM146" s="146"/>
      <c r="QUN146" s="146"/>
      <c r="QUO146" s="146"/>
      <c r="QUP146" s="146"/>
      <c r="QUQ146" s="146"/>
      <c r="QUR146" s="146"/>
      <c r="QUS146" s="146"/>
      <c r="QUT146" s="146"/>
      <c r="QUU146" s="146"/>
      <c r="QUV146" s="146"/>
      <c r="QUW146" s="146"/>
      <c r="QUX146" s="146"/>
      <c r="QUY146" s="146"/>
      <c r="QUZ146" s="146"/>
      <c r="QVA146" s="146"/>
      <c r="QVB146" s="146"/>
      <c r="QVC146" s="146"/>
      <c r="QVD146" s="146"/>
      <c r="QVE146" s="146"/>
      <c r="QVF146" s="146"/>
      <c r="QVG146" s="146"/>
      <c r="QVH146" s="146"/>
      <c r="QVI146" s="146"/>
      <c r="QVJ146" s="146"/>
      <c r="QVK146" s="146"/>
      <c r="QVL146" s="146"/>
      <c r="QVM146" s="146"/>
      <c r="QVN146" s="146"/>
      <c r="QVO146" s="146"/>
      <c r="QVP146" s="146"/>
      <c r="QVQ146" s="146"/>
      <c r="QVR146" s="146"/>
      <c r="QVS146" s="146"/>
      <c r="QVT146" s="146"/>
      <c r="QVU146" s="146"/>
      <c r="QVV146" s="146"/>
      <c r="QVW146" s="146"/>
      <c r="QVX146" s="146"/>
      <c r="QVY146" s="146"/>
      <c r="QVZ146" s="146"/>
      <c r="QWA146" s="146"/>
      <c r="QWB146" s="146"/>
      <c r="QWC146" s="146"/>
      <c r="QWD146" s="146"/>
      <c r="QWE146" s="146"/>
      <c r="QWF146" s="146"/>
      <c r="QWG146" s="146"/>
      <c r="QWH146" s="146"/>
      <c r="QWI146" s="146"/>
      <c r="QWJ146" s="146"/>
      <c r="QWK146" s="146"/>
      <c r="QWL146" s="146"/>
      <c r="QWM146" s="146"/>
      <c r="QWN146" s="146"/>
      <c r="QWO146" s="146"/>
      <c r="QWP146" s="146"/>
      <c r="QWQ146" s="146"/>
      <c r="QWR146" s="146"/>
      <c r="QWS146" s="146"/>
      <c r="QWT146" s="146"/>
      <c r="QWU146" s="146"/>
      <c r="QWV146" s="146"/>
      <c r="QWW146" s="146"/>
      <c r="QWX146" s="146"/>
      <c r="QWY146" s="146"/>
      <c r="QWZ146" s="146"/>
      <c r="QXA146" s="146"/>
      <c r="QXB146" s="146"/>
      <c r="QXC146" s="146"/>
      <c r="QXD146" s="146"/>
      <c r="QXE146" s="146"/>
      <c r="QXF146" s="146"/>
      <c r="QXG146" s="146"/>
      <c r="QXH146" s="146"/>
      <c r="QXI146" s="146"/>
      <c r="QXJ146" s="146"/>
      <c r="QXK146" s="146"/>
      <c r="QXL146" s="146"/>
      <c r="QXM146" s="146"/>
      <c r="QXN146" s="146"/>
      <c r="QXO146" s="146"/>
      <c r="QXP146" s="146"/>
      <c r="QXQ146" s="146"/>
      <c r="QXR146" s="146"/>
      <c r="QXS146" s="146"/>
      <c r="QXT146" s="146"/>
      <c r="QXU146" s="146"/>
      <c r="QXV146" s="146"/>
      <c r="QXW146" s="146"/>
      <c r="QXX146" s="146"/>
      <c r="QXY146" s="146"/>
      <c r="QXZ146" s="146"/>
      <c r="QYA146" s="146"/>
      <c r="QYB146" s="146"/>
      <c r="QYC146" s="146"/>
      <c r="QYD146" s="146"/>
      <c r="QYE146" s="146"/>
      <c r="QYF146" s="146"/>
      <c r="QYG146" s="146"/>
      <c r="QYH146" s="146"/>
      <c r="QYI146" s="146"/>
      <c r="QYJ146" s="146"/>
      <c r="QYK146" s="146"/>
      <c r="QYL146" s="146"/>
      <c r="QYM146" s="146"/>
      <c r="QYN146" s="146"/>
      <c r="QYO146" s="146"/>
      <c r="QYP146" s="146"/>
      <c r="QYQ146" s="146"/>
      <c r="QYR146" s="146"/>
      <c r="QYS146" s="146"/>
      <c r="QYT146" s="146"/>
      <c r="QYU146" s="146"/>
      <c r="QYV146" s="146"/>
      <c r="QYW146" s="146"/>
      <c r="QYX146" s="146"/>
      <c r="QYY146" s="146"/>
      <c r="QYZ146" s="146"/>
      <c r="QZA146" s="146"/>
      <c r="QZB146" s="146"/>
      <c r="QZC146" s="146"/>
      <c r="QZD146" s="146"/>
      <c r="QZE146" s="146"/>
      <c r="QZF146" s="146"/>
      <c r="QZG146" s="146"/>
      <c r="QZH146" s="146"/>
      <c r="QZI146" s="146"/>
      <c r="QZJ146" s="146"/>
      <c r="QZK146" s="146"/>
      <c r="QZL146" s="146"/>
      <c r="QZM146" s="146"/>
      <c r="QZN146" s="146"/>
      <c r="QZO146" s="146"/>
      <c r="QZP146" s="146"/>
      <c r="QZQ146" s="146"/>
      <c r="QZR146" s="146"/>
      <c r="QZS146" s="146"/>
      <c r="QZT146" s="146"/>
      <c r="QZU146" s="146"/>
      <c r="QZV146" s="146"/>
      <c r="QZW146" s="146"/>
      <c r="QZX146" s="146"/>
      <c r="QZY146" s="146"/>
      <c r="QZZ146" s="146"/>
      <c r="RAA146" s="146"/>
      <c r="RAB146" s="146"/>
      <c r="RAC146" s="146"/>
      <c r="RAD146" s="146"/>
      <c r="RAE146" s="146"/>
      <c r="RAF146" s="146"/>
      <c r="RAG146" s="146"/>
      <c r="RAH146" s="146"/>
      <c r="RAI146" s="146"/>
      <c r="RAJ146" s="146"/>
      <c r="RAK146" s="146"/>
      <c r="RAL146" s="146"/>
      <c r="RAM146" s="146"/>
      <c r="RAN146" s="146"/>
      <c r="RAO146" s="146"/>
      <c r="RAP146" s="146"/>
      <c r="RAQ146" s="146"/>
      <c r="RAR146" s="146"/>
      <c r="RAS146" s="146"/>
      <c r="RAT146" s="146"/>
      <c r="RAU146" s="146"/>
      <c r="RAV146" s="146"/>
      <c r="RAW146" s="146"/>
      <c r="RAX146" s="146"/>
      <c r="RAY146" s="146"/>
      <c r="RAZ146" s="146"/>
      <c r="RBA146" s="146"/>
      <c r="RBB146" s="146"/>
      <c r="RBC146" s="146"/>
      <c r="RBD146" s="146"/>
      <c r="RBE146" s="146"/>
      <c r="RBF146" s="146"/>
      <c r="RBG146" s="146"/>
      <c r="RBH146" s="146"/>
      <c r="RBI146" s="146"/>
      <c r="RBJ146" s="146"/>
      <c r="RBK146" s="146"/>
      <c r="RBL146" s="146"/>
      <c r="RBM146" s="146"/>
      <c r="RBN146" s="146"/>
      <c r="RBO146" s="146"/>
      <c r="RBP146" s="146"/>
      <c r="RBQ146" s="146"/>
      <c r="RBR146" s="146"/>
      <c r="RBS146" s="146"/>
      <c r="RBT146" s="146"/>
      <c r="RBU146" s="146"/>
      <c r="RBV146" s="146"/>
      <c r="RBW146" s="146"/>
      <c r="RBX146" s="146"/>
      <c r="RBY146" s="146"/>
      <c r="RBZ146" s="146"/>
      <c r="RCA146" s="146"/>
      <c r="RCB146" s="146"/>
      <c r="RCC146" s="146"/>
      <c r="RCD146" s="146"/>
      <c r="RCE146" s="146"/>
      <c r="RCF146" s="146"/>
      <c r="RCG146" s="146"/>
      <c r="RCH146" s="146"/>
      <c r="RCI146" s="146"/>
      <c r="RCJ146" s="146"/>
      <c r="RCK146" s="146"/>
      <c r="RCL146" s="146"/>
      <c r="RCM146" s="146"/>
      <c r="RCN146" s="146"/>
      <c r="RCO146" s="146"/>
      <c r="RCP146" s="146"/>
      <c r="RCQ146" s="146"/>
      <c r="RCR146" s="146"/>
      <c r="RCS146" s="146"/>
      <c r="RCT146" s="146"/>
      <c r="RCU146" s="146"/>
      <c r="RCV146" s="146"/>
      <c r="RCW146" s="146"/>
      <c r="RCX146" s="146"/>
      <c r="RCY146" s="146"/>
      <c r="RCZ146" s="146"/>
      <c r="RDA146" s="146"/>
      <c r="RDB146" s="146"/>
      <c r="RDC146" s="146"/>
      <c r="RDD146" s="146"/>
      <c r="RDE146" s="146"/>
      <c r="RDF146" s="146"/>
      <c r="RDG146" s="146"/>
      <c r="RDH146" s="146"/>
      <c r="RDI146" s="146"/>
      <c r="RDJ146" s="146"/>
      <c r="RDK146" s="146"/>
      <c r="RDL146" s="146"/>
      <c r="RDM146" s="146"/>
      <c r="RDN146" s="146"/>
      <c r="RDO146" s="146"/>
      <c r="RDP146" s="146"/>
      <c r="RDQ146" s="146"/>
      <c r="RDR146" s="146"/>
      <c r="RDS146" s="146"/>
      <c r="RDT146" s="146"/>
      <c r="RDU146" s="146"/>
      <c r="RDV146" s="146"/>
      <c r="RDW146" s="146"/>
      <c r="RDX146" s="146"/>
      <c r="RDY146" s="146"/>
      <c r="RDZ146" s="146"/>
      <c r="REA146" s="146"/>
      <c r="REB146" s="146"/>
      <c r="REC146" s="146"/>
      <c r="RED146" s="146"/>
      <c r="REE146" s="146"/>
      <c r="REF146" s="146"/>
      <c r="REG146" s="146"/>
      <c r="REH146" s="146"/>
      <c r="REI146" s="146"/>
      <c r="REJ146" s="146"/>
      <c r="REK146" s="146"/>
      <c r="REL146" s="146"/>
      <c r="REM146" s="146"/>
      <c r="REN146" s="146"/>
      <c r="REO146" s="146"/>
      <c r="REP146" s="146"/>
      <c r="REQ146" s="146"/>
      <c r="RER146" s="146"/>
      <c r="RES146" s="146"/>
      <c r="RET146" s="146"/>
      <c r="REU146" s="146"/>
      <c r="REV146" s="146"/>
      <c r="REW146" s="146"/>
      <c r="REX146" s="146"/>
      <c r="REY146" s="146"/>
      <c r="REZ146" s="146"/>
      <c r="RFA146" s="146"/>
      <c r="RFB146" s="146"/>
      <c r="RFC146" s="146"/>
      <c r="RFD146" s="146"/>
      <c r="RFE146" s="146"/>
      <c r="RFF146" s="146"/>
      <c r="RFG146" s="146"/>
      <c r="RFH146" s="146"/>
      <c r="RFI146" s="146"/>
      <c r="RFJ146" s="146"/>
      <c r="RFK146" s="146"/>
      <c r="RFL146" s="146"/>
      <c r="RFM146" s="146"/>
      <c r="RFN146" s="146"/>
      <c r="RFO146" s="146"/>
      <c r="RFP146" s="146"/>
      <c r="RFQ146" s="146"/>
      <c r="RFR146" s="146"/>
      <c r="RFS146" s="146"/>
      <c r="RFT146" s="146"/>
      <c r="RFU146" s="146"/>
      <c r="RFV146" s="146"/>
      <c r="RFW146" s="146"/>
      <c r="RFX146" s="146"/>
      <c r="RFY146" s="146"/>
      <c r="RFZ146" s="146"/>
      <c r="RGA146" s="146"/>
      <c r="RGB146" s="146"/>
      <c r="RGC146" s="146"/>
      <c r="RGD146" s="146"/>
      <c r="RGE146" s="146"/>
      <c r="RGF146" s="146"/>
      <c r="RGG146" s="146"/>
      <c r="RGH146" s="146"/>
      <c r="RGI146" s="146"/>
      <c r="RGJ146" s="146"/>
      <c r="RGK146" s="146"/>
      <c r="RGL146" s="146"/>
      <c r="RGM146" s="146"/>
      <c r="RGN146" s="146"/>
      <c r="RGO146" s="146"/>
      <c r="RGP146" s="146"/>
      <c r="RGQ146" s="146"/>
      <c r="RGR146" s="146"/>
      <c r="RGS146" s="146"/>
      <c r="RGT146" s="146"/>
      <c r="RGU146" s="146"/>
      <c r="RGV146" s="146"/>
      <c r="RGW146" s="146"/>
      <c r="RGX146" s="146"/>
      <c r="RGY146" s="146"/>
      <c r="RGZ146" s="146"/>
      <c r="RHA146" s="146"/>
      <c r="RHB146" s="146"/>
      <c r="RHC146" s="146"/>
      <c r="RHD146" s="146"/>
      <c r="RHE146" s="146"/>
      <c r="RHF146" s="146"/>
      <c r="RHG146" s="146"/>
      <c r="RHH146" s="146"/>
      <c r="RHI146" s="146"/>
      <c r="RHJ146" s="146"/>
      <c r="RHK146" s="146"/>
      <c r="RHL146" s="146"/>
      <c r="RHM146" s="146"/>
      <c r="RHN146" s="146"/>
      <c r="RHO146" s="146"/>
      <c r="RHP146" s="146"/>
      <c r="RHQ146" s="146"/>
      <c r="RHR146" s="146"/>
      <c r="RHS146" s="146"/>
      <c r="RHT146" s="146"/>
      <c r="RHU146" s="146"/>
      <c r="RHV146" s="146"/>
      <c r="RHW146" s="146"/>
      <c r="RHX146" s="146"/>
      <c r="RHY146" s="146"/>
      <c r="RHZ146" s="146"/>
      <c r="RIA146" s="146"/>
      <c r="RIB146" s="146"/>
      <c r="RIC146" s="146"/>
      <c r="RID146" s="146"/>
      <c r="RIE146" s="146"/>
      <c r="RIF146" s="146"/>
      <c r="RIG146" s="146"/>
      <c r="RIH146" s="146"/>
      <c r="RII146" s="146"/>
      <c r="RIJ146" s="146"/>
      <c r="RIK146" s="146"/>
      <c r="RIL146" s="146"/>
      <c r="RIM146" s="146"/>
      <c r="RIN146" s="146"/>
      <c r="RIO146" s="146"/>
      <c r="RIP146" s="146"/>
      <c r="RIQ146" s="146"/>
      <c r="RIR146" s="146"/>
      <c r="RIS146" s="146"/>
      <c r="RIT146" s="146"/>
      <c r="RIU146" s="146"/>
      <c r="RIV146" s="146"/>
      <c r="RIW146" s="146"/>
      <c r="RIX146" s="146"/>
      <c r="RIY146" s="146"/>
      <c r="RIZ146" s="146"/>
      <c r="RJA146" s="146"/>
      <c r="RJB146" s="146"/>
      <c r="RJC146" s="146"/>
      <c r="RJD146" s="146"/>
      <c r="RJE146" s="146"/>
      <c r="RJF146" s="146"/>
      <c r="RJG146" s="146"/>
      <c r="RJH146" s="146"/>
      <c r="RJI146" s="146"/>
      <c r="RJJ146" s="146"/>
      <c r="RJK146" s="146"/>
      <c r="RJL146" s="146"/>
      <c r="RJM146" s="146"/>
      <c r="RJN146" s="146"/>
      <c r="RJO146" s="146"/>
      <c r="RJP146" s="146"/>
      <c r="RJQ146" s="146"/>
      <c r="RJR146" s="146"/>
      <c r="RJS146" s="146"/>
      <c r="RJT146" s="146"/>
      <c r="RJU146" s="146"/>
      <c r="RJV146" s="146"/>
      <c r="RJW146" s="146"/>
      <c r="RJX146" s="146"/>
      <c r="RJY146" s="146"/>
      <c r="RJZ146" s="146"/>
      <c r="RKA146" s="146"/>
      <c r="RKB146" s="146"/>
      <c r="RKC146" s="146"/>
      <c r="RKD146" s="146"/>
      <c r="RKE146" s="146"/>
      <c r="RKF146" s="146"/>
      <c r="RKG146" s="146"/>
      <c r="RKH146" s="146"/>
      <c r="RKI146" s="146"/>
      <c r="RKJ146" s="146"/>
      <c r="RKK146" s="146"/>
      <c r="RKL146" s="146"/>
      <c r="RKM146" s="146"/>
      <c r="RKN146" s="146"/>
      <c r="RKO146" s="146"/>
      <c r="RKP146" s="146"/>
      <c r="RKQ146" s="146"/>
      <c r="RKR146" s="146"/>
      <c r="RKS146" s="146"/>
      <c r="RKT146" s="146"/>
      <c r="RKU146" s="146"/>
      <c r="RKV146" s="146"/>
      <c r="RKW146" s="146"/>
      <c r="RKX146" s="146"/>
      <c r="RKY146" s="146"/>
      <c r="RKZ146" s="146"/>
      <c r="RLA146" s="146"/>
      <c r="RLB146" s="146"/>
      <c r="RLC146" s="146"/>
      <c r="RLD146" s="146"/>
      <c r="RLE146" s="146"/>
      <c r="RLF146" s="146"/>
      <c r="RLG146" s="146"/>
      <c r="RLH146" s="146"/>
      <c r="RLI146" s="146"/>
      <c r="RLJ146" s="146"/>
      <c r="RLK146" s="146"/>
      <c r="RLL146" s="146"/>
      <c r="RLM146" s="146"/>
      <c r="RLN146" s="146"/>
      <c r="RLO146" s="146"/>
      <c r="RLP146" s="146"/>
      <c r="RLQ146" s="146"/>
      <c r="RLR146" s="146"/>
      <c r="RLS146" s="146"/>
      <c r="RLT146" s="146"/>
      <c r="RLU146" s="146"/>
      <c r="RLV146" s="146"/>
      <c r="RLW146" s="146"/>
      <c r="RLX146" s="146"/>
      <c r="RLY146" s="146"/>
      <c r="RLZ146" s="146"/>
      <c r="RMA146" s="146"/>
      <c r="RMB146" s="146"/>
      <c r="RMC146" s="146"/>
      <c r="RMD146" s="146"/>
      <c r="RME146" s="146"/>
      <c r="RMF146" s="146"/>
      <c r="RMG146" s="146"/>
      <c r="RMH146" s="146"/>
      <c r="RMI146" s="146"/>
      <c r="RMJ146" s="146"/>
      <c r="RMK146" s="146"/>
      <c r="RML146" s="146"/>
      <c r="RMM146" s="146"/>
      <c r="RMN146" s="146"/>
      <c r="RMO146" s="146"/>
      <c r="RMP146" s="146"/>
      <c r="RMQ146" s="146"/>
      <c r="RMR146" s="146"/>
      <c r="RMS146" s="146"/>
      <c r="RMT146" s="146"/>
      <c r="RMU146" s="146"/>
      <c r="RMV146" s="146"/>
      <c r="RMW146" s="146"/>
      <c r="RMX146" s="146"/>
      <c r="RMY146" s="146"/>
      <c r="RMZ146" s="146"/>
      <c r="RNA146" s="146"/>
      <c r="RNB146" s="146"/>
      <c r="RNC146" s="146"/>
      <c r="RND146" s="146"/>
      <c r="RNE146" s="146"/>
      <c r="RNF146" s="146"/>
      <c r="RNG146" s="146"/>
      <c r="RNH146" s="146"/>
      <c r="RNI146" s="146"/>
      <c r="RNJ146" s="146"/>
      <c r="RNK146" s="146"/>
      <c r="RNL146" s="146"/>
      <c r="RNM146" s="146"/>
      <c r="RNN146" s="146"/>
      <c r="RNO146" s="146"/>
      <c r="RNP146" s="146"/>
      <c r="RNQ146" s="146"/>
      <c r="RNR146" s="146"/>
      <c r="RNS146" s="146"/>
      <c r="RNT146" s="146"/>
      <c r="RNU146" s="146"/>
      <c r="RNV146" s="146"/>
      <c r="RNW146" s="146"/>
      <c r="RNX146" s="146"/>
      <c r="RNY146" s="146"/>
      <c r="RNZ146" s="146"/>
      <c r="ROA146" s="146"/>
      <c r="ROB146" s="146"/>
      <c r="ROC146" s="146"/>
      <c r="ROD146" s="146"/>
      <c r="ROE146" s="146"/>
      <c r="ROF146" s="146"/>
      <c r="ROG146" s="146"/>
      <c r="ROH146" s="146"/>
      <c r="ROI146" s="146"/>
      <c r="ROJ146" s="146"/>
      <c r="ROK146" s="146"/>
      <c r="ROL146" s="146"/>
      <c r="ROM146" s="146"/>
      <c r="RON146" s="146"/>
      <c r="ROO146" s="146"/>
      <c r="ROP146" s="146"/>
      <c r="ROQ146" s="146"/>
      <c r="ROR146" s="146"/>
      <c r="ROS146" s="146"/>
      <c r="ROT146" s="146"/>
      <c r="ROU146" s="146"/>
      <c r="ROV146" s="146"/>
      <c r="ROW146" s="146"/>
      <c r="ROX146" s="146"/>
      <c r="ROY146" s="146"/>
      <c r="ROZ146" s="146"/>
      <c r="RPA146" s="146"/>
      <c r="RPB146" s="146"/>
      <c r="RPC146" s="146"/>
      <c r="RPD146" s="146"/>
      <c r="RPE146" s="146"/>
      <c r="RPF146" s="146"/>
      <c r="RPG146" s="146"/>
      <c r="RPH146" s="146"/>
      <c r="RPI146" s="146"/>
      <c r="RPJ146" s="146"/>
      <c r="RPK146" s="146"/>
      <c r="RPL146" s="146"/>
      <c r="RPM146" s="146"/>
      <c r="RPN146" s="146"/>
      <c r="RPO146" s="146"/>
      <c r="RPP146" s="146"/>
      <c r="RPQ146" s="146"/>
      <c r="RPR146" s="146"/>
      <c r="RPS146" s="146"/>
      <c r="RPT146" s="146"/>
      <c r="RPU146" s="146"/>
      <c r="RPV146" s="146"/>
      <c r="RPW146" s="146"/>
      <c r="RPX146" s="146"/>
      <c r="RPY146" s="146"/>
      <c r="RPZ146" s="146"/>
      <c r="RQA146" s="146"/>
      <c r="RQB146" s="146"/>
      <c r="RQC146" s="146"/>
      <c r="RQD146" s="146"/>
      <c r="RQE146" s="146"/>
      <c r="RQF146" s="146"/>
      <c r="RQG146" s="146"/>
      <c r="RQH146" s="146"/>
      <c r="RQI146" s="146"/>
      <c r="RQJ146" s="146"/>
      <c r="RQK146" s="146"/>
      <c r="RQL146" s="146"/>
      <c r="RQM146" s="146"/>
      <c r="RQN146" s="146"/>
      <c r="RQO146" s="146"/>
      <c r="RQP146" s="146"/>
      <c r="RQQ146" s="146"/>
      <c r="RQR146" s="146"/>
      <c r="RQS146" s="146"/>
      <c r="RQT146" s="146"/>
      <c r="RQU146" s="146"/>
      <c r="RQV146" s="146"/>
      <c r="RQW146" s="146"/>
      <c r="RQX146" s="146"/>
      <c r="RQY146" s="146"/>
      <c r="RQZ146" s="146"/>
      <c r="RRA146" s="146"/>
      <c r="RRB146" s="146"/>
      <c r="RRC146" s="146"/>
      <c r="RRD146" s="146"/>
      <c r="RRE146" s="146"/>
      <c r="RRF146" s="146"/>
      <c r="RRG146" s="146"/>
      <c r="RRH146" s="146"/>
      <c r="RRI146" s="146"/>
      <c r="RRJ146" s="146"/>
      <c r="RRK146" s="146"/>
      <c r="RRL146" s="146"/>
      <c r="RRM146" s="146"/>
      <c r="RRN146" s="146"/>
      <c r="RRO146" s="146"/>
      <c r="RRP146" s="146"/>
      <c r="RRQ146" s="146"/>
      <c r="RRR146" s="146"/>
      <c r="RRS146" s="146"/>
      <c r="RRT146" s="146"/>
      <c r="RRU146" s="146"/>
      <c r="RRV146" s="146"/>
      <c r="RRW146" s="146"/>
      <c r="RRX146" s="146"/>
      <c r="RRY146" s="146"/>
      <c r="RRZ146" s="146"/>
      <c r="RSA146" s="146"/>
      <c r="RSB146" s="146"/>
      <c r="RSC146" s="146"/>
      <c r="RSD146" s="146"/>
      <c r="RSE146" s="146"/>
      <c r="RSF146" s="146"/>
      <c r="RSG146" s="146"/>
      <c r="RSH146" s="146"/>
      <c r="RSI146" s="146"/>
      <c r="RSJ146" s="146"/>
      <c r="RSK146" s="146"/>
      <c r="RSL146" s="146"/>
      <c r="RSM146" s="146"/>
      <c r="RSN146" s="146"/>
      <c r="RSO146" s="146"/>
      <c r="RSP146" s="146"/>
      <c r="RSQ146" s="146"/>
      <c r="RSR146" s="146"/>
      <c r="RSS146" s="146"/>
      <c r="RST146" s="146"/>
      <c r="RSU146" s="146"/>
      <c r="RSV146" s="146"/>
      <c r="RSW146" s="146"/>
      <c r="RSX146" s="146"/>
      <c r="RSY146" s="146"/>
      <c r="RSZ146" s="146"/>
      <c r="RTA146" s="146"/>
      <c r="RTB146" s="146"/>
      <c r="RTC146" s="146"/>
      <c r="RTD146" s="146"/>
      <c r="RTE146" s="146"/>
      <c r="RTF146" s="146"/>
      <c r="RTG146" s="146"/>
      <c r="RTH146" s="146"/>
      <c r="RTI146" s="146"/>
      <c r="RTJ146" s="146"/>
      <c r="RTK146" s="146"/>
      <c r="RTL146" s="146"/>
      <c r="RTM146" s="146"/>
      <c r="RTN146" s="146"/>
      <c r="RTO146" s="146"/>
      <c r="RTP146" s="146"/>
      <c r="RTQ146" s="146"/>
      <c r="RTR146" s="146"/>
      <c r="RTS146" s="146"/>
      <c r="RTT146" s="146"/>
      <c r="RTU146" s="146"/>
      <c r="RTV146" s="146"/>
      <c r="RTW146" s="146"/>
      <c r="RTX146" s="146"/>
      <c r="RTY146" s="146"/>
      <c r="RTZ146" s="146"/>
      <c r="RUA146" s="146"/>
      <c r="RUB146" s="146"/>
      <c r="RUC146" s="146"/>
      <c r="RUD146" s="146"/>
      <c r="RUE146" s="146"/>
      <c r="RUF146" s="146"/>
      <c r="RUG146" s="146"/>
      <c r="RUH146" s="146"/>
      <c r="RUI146" s="146"/>
      <c r="RUJ146" s="146"/>
      <c r="RUK146" s="146"/>
      <c r="RUL146" s="146"/>
      <c r="RUM146" s="146"/>
      <c r="RUN146" s="146"/>
      <c r="RUO146" s="146"/>
      <c r="RUP146" s="146"/>
      <c r="RUQ146" s="146"/>
      <c r="RUR146" s="146"/>
      <c r="RUS146" s="146"/>
      <c r="RUT146" s="146"/>
      <c r="RUU146" s="146"/>
      <c r="RUV146" s="146"/>
      <c r="RUW146" s="146"/>
      <c r="RUX146" s="146"/>
      <c r="RUY146" s="146"/>
      <c r="RUZ146" s="146"/>
      <c r="RVA146" s="146"/>
      <c r="RVB146" s="146"/>
      <c r="RVC146" s="146"/>
      <c r="RVD146" s="146"/>
      <c r="RVE146" s="146"/>
      <c r="RVF146" s="146"/>
      <c r="RVG146" s="146"/>
      <c r="RVH146" s="146"/>
      <c r="RVI146" s="146"/>
      <c r="RVJ146" s="146"/>
      <c r="RVK146" s="146"/>
      <c r="RVL146" s="146"/>
      <c r="RVM146" s="146"/>
      <c r="RVN146" s="146"/>
      <c r="RVO146" s="146"/>
      <c r="RVP146" s="146"/>
      <c r="RVQ146" s="146"/>
      <c r="RVR146" s="146"/>
      <c r="RVS146" s="146"/>
      <c r="RVT146" s="146"/>
      <c r="RVU146" s="146"/>
      <c r="RVV146" s="146"/>
      <c r="RVW146" s="146"/>
      <c r="RVX146" s="146"/>
      <c r="RVY146" s="146"/>
      <c r="RVZ146" s="146"/>
      <c r="RWA146" s="146"/>
      <c r="RWB146" s="146"/>
      <c r="RWC146" s="146"/>
      <c r="RWD146" s="146"/>
      <c r="RWE146" s="146"/>
      <c r="RWF146" s="146"/>
      <c r="RWG146" s="146"/>
      <c r="RWH146" s="146"/>
      <c r="RWI146" s="146"/>
      <c r="RWJ146" s="146"/>
      <c r="RWK146" s="146"/>
      <c r="RWL146" s="146"/>
      <c r="RWM146" s="146"/>
      <c r="RWN146" s="146"/>
      <c r="RWO146" s="146"/>
      <c r="RWP146" s="146"/>
      <c r="RWQ146" s="146"/>
      <c r="RWR146" s="146"/>
      <c r="RWS146" s="146"/>
      <c r="RWT146" s="146"/>
      <c r="RWU146" s="146"/>
      <c r="RWV146" s="146"/>
      <c r="RWW146" s="146"/>
      <c r="RWX146" s="146"/>
      <c r="RWY146" s="146"/>
      <c r="RWZ146" s="146"/>
      <c r="RXA146" s="146"/>
      <c r="RXB146" s="146"/>
      <c r="RXC146" s="146"/>
      <c r="RXD146" s="146"/>
      <c r="RXE146" s="146"/>
      <c r="RXF146" s="146"/>
      <c r="RXG146" s="146"/>
      <c r="RXH146" s="146"/>
      <c r="RXI146" s="146"/>
      <c r="RXJ146" s="146"/>
      <c r="RXK146" s="146"/>
      <c r="RXL146" s="146"/>
      <c r="RXM146" s="146"/>
      <c r="RXN146" s="146"/>
      <c r="RXO146" s="146"/>
      <c r="RXP146" s="146"/>
      <c r="RXQ146" s="146"/>
      <c r="RXR146" s="146"/>
      <c r="RXS146" s="146"/>
      <c r="RXT146" s="146"/>
      <c r="RXU146" s="146"/>
      <c r="RXV146" s="146"/>
      <c r="RXW146" s="146"/>
      <c r="RXX146" s="146"/>
      <c r="RXY146" s="146"/>
      <c r="RXZ146" s="146"/>
      <c r="RYA146" s="146"/>
      <c r="RYB146" s="146"/>
      <c r="RYC146" s="146"/>
      <c r="RYD146" s="146"/>
      <c r="RYE146" s="146"/>
      <c r="RYF146" s="146"/>
      <c r="RYG146" s="146"/>
      <c r="RYH146" s="146"/>
      <c r="RYI146" s="146"/>
      <c r="RYJ146" s="146"/>
      <c r="RYK146" s="146"/>
      <c r="RYL146" s="146"/>
      <c r="RYM146" s="146"/>
      <c r="RYN146" s="146"/>
      <c r="RYO146" s="146"/>
      <c r="RYP146" s="146"/>
      <c r="RYQ146" s="146"/>
      <c r="RYR146" s="146"/>
      <c r="RYS146" s="146"/>
      <c r="RYT146" s="146"/>
      <c r="RYU146" s="146"/>
      <c r="RYV146" s="146"/>
      <c r="RYW146" s="146"/>
      <c r="RYX146" s="146"/>
      <c r="RYY146" s="146"/>
      <c r="RYZ146" s="146"/>
      <c r="RZA146" s="146"/>
      <c r="RZB146" s="146"/>
      <c r="RZC146" s="146"/>
      <c r="RZD146" s="146"/>
      <c r="RZE146" s="146"/>
      <c r="RZF146" s="146"/>
      <c r="RZG146" s="146"/>
      <c r="RZH146" s="146"/>
      <c r="RZI146" s="146"/>
      <c r="RZJ146" s="146"/>
      <c r="RZK146" s="146"/>
      <c r="RZL146" s="146"/>
      <c r="RZM146" s="146"/>
      <c r="RZN146" s="146"/>
      <c r="RZO146" s="146"/>
      <c r="RZP146" s="146"/>
      <c r="RZQ146" s="146"/>
      <c r="RZR146" s="146"/>
      <c r="RZS146" s="146"/>
      <c r="RZT146" s="146"/>
      <c r="RZU146" s="146"/>
      <c r="RZV146" s="146"/>
      <c r="RZW146" s="146"/>
      <c r="RZX146" s="146"/>
      <c r="RZY146" s="146"/>
      <c r="RZZ146" s="146"/>
      <c r="SAA146" s="146"/>
      <c r="SAB146" s="146"/>
      <c r="SAC146" s="146"/>
      <c r="SAD146" s="146"/>
      <c r="SAE146" s="146"/>
      <c r="SAF146" s="146"/>
      <c r="SAG146" s="146"/>
      <c r="SAH146" s="146"/>
      <c r="SAI146" s="146"/>
      <c r="SAJ146" s="146"/>
      <c r="SAK146" s="146"/>
      <c r="SAL146" s="146"/>
      <c r="SAM146" s="146"/>
      <c r="SAN146" s="146"/>
      <c r="SAO146" s="146"/>
      <c r="SAP146" s="146"/>
      <c r="SAQ146" s="146"/>
      <c r="SAR146" s="146"/>
      <c r="SAS146" s="146"/>
      <c r="SAT146" s="146"/>
      <c r="SAU146" s="146"/>
      <c r="SAV146" s="146"/>
      <c r="SAW146" s="146"/>
      <c r="SAX146" s="146"/>
      <c r="SAY146" s="146"/>
      <c r="SAZ146" s="146"/>
      <c r="SBA146" s="146"/>
      <c r="SBB146" s="146"/>
      <c r="SBC146" s="146"/>
      <c r="SBD146" s="146"/>
      <c r="SBE146" s="146"/>
      <c r="SBF146" s="146"/>
      <c r="SBG146" s="146"/>
      <c r="SBH146" s="146"/>
      <c r="SBI146" s="146"/>
      <c r="SBJ146" s="146"/>
      <c r="SBK146" s="146"/>
      <c r="SBL146" s="146"/>
      <c r="SBM146" s="146"/>
      <c r="SBN146" s="146"/>
      <c r="SBO146" s="146"/>
      <c r="SBP146" s="146"/>
      <c r="SBQ146" s="146"/>
      <c r="SBR146" s="146"/>
      <c r="SBS146" s="146"/>
      <c r="SBT146" s="146"/>
      <c r="SBU146" s="146"/>
      <c r="SBV146" s="146"/>
      <c r="SBW146" s="146"/>
      <c r="SBX146" s="146"/>
      <c r="SBY146" s="146"/>
      <c r="SBZ146" s="146"/>
      <c r="SCA146" s="146"/>
      <c r="SCB146" s="146"/>
      <c r="SCC146" s="146"/>
      <c r="SCD146" s="146"/>
      <c r="SCE146" s="146"/>
      <c r="SCF146" s="146"/>
      <c r="SCG146" s="146"/>
      <c r="SCH146" s="146"/>
      <c r="SCI146" s="146"/>
      <c r="SCJ146" s="146"/>
      <c r="SCK146" s="146"/>
      <c r="SCL146" s="146"/>
      <c r="SCM146" s="146"/>
      <c r="SCN146" s="146"/>
      <c r="SCO146" s="146"/>
      <c r="SCP146" s="146"/>
      <c r="SCQ146" s="146"/>
      <c r="SCR146" s="146"/>
      <c r="SCS146" s="146"/>
      <c r="SCT146" s="146"/>
      <c r="SCU146" s="146"/>
      <c r="SCV146" s="146"/>
      <c r="SCW146" s="146"/>
      <c r="SCX146" s="146"/>
      <c r="SCY146" s="146"/>
      <c r="SCZ146" s="146"/>
      <c r="SDA146" s="146"/>
      <c r="SDB146" s="146"/>
      <c r="SDC146" s="146"/>
      <c r="SDD146" s="146"/>
      <c r="SDE146" s="146"/>
      <c r="SDF146" s="146"/>
      <c r="SDG146" s="146"/>
      <c r="SDH146" s="146"/>
      <c r="SDI146" s="146"/>
      <c r="SDJ146" s="146"/>
      <c r="SDK146" s="146"/>
      <c r="SDL146" s="146"/>
      <c r="SDM146" s="146"/>
      <c r="SDN146" s="146"/>
      <c r="SDO146" s="146"/>
      <c r="SDP146" s="146"/>
      <c r="SDQ146" s="146"/>
      <c r="SDR146" s="146"/>
      <c r="SDS146" s="146"/>
      <c r="SDT146" s="146"/>
      <c r="SDU146" s="146"/>
      <c r="SDV146" s="146"/>
      <c r="SDW146" s="146"/>
      <c r="SDX146" s="146"/>
      <c r="SDY146" s="146"/>
      <c r="SDZ146" s="146"/>
      <c r="SEA146" s="146"/>
      <c r="SEB146" s="146"/>
      <c r="SEC146" s="146"/>
      <c r="SED146" s="146"/>
      <c r="SEE146" s="146"/>
      <c r="SEF146" s="146"/>
      <c r="SEG146" s="146"/>
      <c r="SEH146" s="146"/>
      <c r="SEI146" s="146"/>
      <c r="SEJ146" s="146"/>
      <c r="SEK146" s="146"/>
      <c r="SEL146" s="146"/>
      <c r="SEM146" s="146"/>
      <c r="SEN146" s="146"/>
      <c r="SEO146" s="146"/>
      <c r="SEP146" s="146"/>
      <c r="SEQ146" s="146"/>
      <c r="SER146" s="146"/>
      <c r="SES146" s="146"/>
      <c r="SET146" s="146"/>
      <c r="SEU146" s="146"/>
      <c r="SEV146" s="146"/>
      <c r="SEW146" s="146"/>
      <c r="SEX146" s="146"/>
      <c r="SEY146" s="146"/>
      <c r="SEZ146" s="146"/>
      <c r="SFA146" s="146"/>
      <c r="SFB146" s="146"/>
      <c r="SFC146" s="146"/>
      <c r="SFD146" s="146"/>
      <c r="SFE146" s="146"/>
      <c r="SFF146" s="146"/>
      <c r="SFG146" s="146"/>
      <c r="SFH146" s="146"/>
      <c r="SFI146" s="146"/>
      <c r="SFJ146" s="146"/>
      <c r="SFK146" s="146"/>
      <c r="SFL146" s="146"/>
      <c r="SFM146" s="146"/>
      <c r="SFN146" s="146"/>
      <c r="SFO146" s="146"/>
      <c r="SFP146" s="146"/>
      <c r="SFQ146" s="146"/>
      <c r="SFR146" s="146"/>
      <c r="SFS146" s="146"/>
      <c r="SFT146" s="146"/>
      <c r="SFU146" s="146"/>
      <c r="SFV146" s="146"/>
      <c r="SFW146" s="146"/>
      <c r="SFX146" s="146"/>
      <c r="SFY146" s="146"/>
      <c r="SFZ146" s="146"/>
      <c r="SGA146" s="146"/>
      <c r="SGB146" s="146"/>
      <c r="SGC146" s="146"/>
      <c r="SGD146" s="146"/>
      <c r="SGE146" s="146"/>
      <c r="SGF146" s="146"/>
      <c r="SGG146" s="146"/>
      <c r="SGH146" s="146"/>
      <c r="SGI146" s="146"/>
      <c r="SGJ146" s="146"/>
      <c r="SGK146" s="146"/>
      <c r="SGL146" s="146"/>
      <c r="SGM146" s="146"/>
      <c r="SGN146" s="146"/>
      <c r="SGO146" s="146"/>
      <c r="SGP146" s="146"/>
      <c r="SGQ146" s="146"/>
      <c r="SGR146" s="146"/>
      <c r="SGS146" s="146"/>
      <c r="SGT146" s="146"/>
      <c r="SGU146" s="146"/>
      <c r="SGV146" s="146"/>
      <c r="SGW146" s="146"/>
      <c r="SGX146" s="146"/>
      <c r="SGY146" s="146"/>
      <c r="SGZ146" s="146"/>
      <c r="SHA146" s="146"/>
      <c r="SHB146" s="146"/>
      <c r="SHC146" s="146"/>
      <c r="SHD146" s="146"/>
      <c r="SHE146" s="146"/>
      <c r="SHF146" s="146"/>
      <c r="SHG146" s="146"/>
      <c r="SHH146" s="146"/>
      <c r="SHI146" s="146"/>
      <c r="SHJ146" s="146"/>
      <c r="SHK146" s="146"/>
      <c r="SHL146" s="146"/>
      <c r="SHM146" s="146"/>
      <c r="SHN146" s="146"/>
      <c r="SHO146" s="146"/>
      <c r="SHP146" s="146"/>
      <c r="SHQ146" s="146"/>
      <c r="SHR146" s="146"/>
      <c r="SHS146" s="146"/>
      <c r="SHT146" s="146"/>
      <c r="SHU146" s="146"/>
      <c r="SHV146" s="146"/>
      <c r="SHW146" s="146"/>
      <c r="SHX146" s="146"/>
      <c r="SHY146" s="146"/>
      <c r="SHZ146" s="146"/>
      <c r="SIA146" s="146"/>
      <c r="SIB146" s="146"/>
      <c r="SIC146" s="146"/>
      <c r="SID146" s="146"/>
      <c r="SIE146" s="146"/>
      <c r="SIF146" s="146"/>
      <c r="SIG146" s="146"/>
      <c r="SIH146" s="146"/>
      <c r="SII146" s="146"/>
      <c r="SIJ146" s="146"/>
      <c r="SIK146" s="146"/>
      <c r="SIL146" s="146"/>
      <c r="SIM146" s="146"/>
      <c r="SIN146" s="146"/>
      <c r="SIO146" s="146"/>
      <c r="SIP146" s="146"/>
      <c r="SIQ146" s="146"/>
      <c r="SIR146" s="146"/>
      <c r="SIS146" s="146"/>
      <c r="SIT146" s="146"/>
      <c r="SIU146" s="146"/>
      <c r="SIV146" s="146"/>
      <c r="SIW146" s="146"/>
      <c r="SIX146" s="146"/>
      <c r="SIY146" s="146"/>
      <c r="SIZ146" s="146"/>
      <c r="SJA146" s="146"/>
      <c r="SJB146" s="146"/>
      <c r="SJC146" s="146"/>
      <c r="SJD146" s="146"/>
      <c r="SJE146" s="146"/>
      <c r="SJF146" s="146"/>
      <c r="SJG146" s="146"/>
      <c r="SJH146" s="146"/>
      <c r="SJI146" s="146"/>
      <c r="SJJ146" s="146"/>
      <c r="SJK146" s="146"/>
      <c r="SJL146" s="146"/>
      <c r="SJM146" s="146"/>
      <c r="SJN146" s="146"/>
      <c r="SJO146" s="146"/>
      <c r="SJP146" s="146"/>
      <c r="SJQ146" s="146"/>
      <c r="SJR146" s="146"/>
      <c r="SJS146" s="146"/>
      <c r="SJT146" s="146"/>
      <c r="SJU146" s="146"/>
      <c r="SJV146" s="146"/>
      <c r="SJW146" s="146"/>
      <c r="SJX146" s="146"/>
      <c r="SJY146" s="146"/>
      <c r="SJZ146" s="146"/>
      <c r="SKA146" s="146"/>
      <c r="SKB146" s="146"/>
      <c r="SKC146" s="146"/>
      <c r="SKD146" s="146"/>
      <c r="SKE146" s="146"/>
      <c r="SKF146" s="146"/>
      <c r="SKG146" s="146"/>
      <c r="SKH146" s="146"/>
      <c r="SKI146" s="146"/>
      <c r="SKJ146" s="146"/>
      <c r="SKK146" s="146"/>
      <c r="SKL146" s="146"/>
      <c r="SKM146" s="146"/>
      <c r="SKN146" s="146"/>
      <c r="SKO146" s="146"/>
      <c r="SKP146" s="146"/>
      <c r="SKQ146" s="146"/>
      <c r="SKR146" s="146"/>
      <c r="SKS146" s="146"/>
      <c r="SKT146" s="146"/>
      <c r="SKU146" s="146"/>
      <c r="SKV146" s="146"/>
      <c r="SKW146" s="146"/>
      <c r="SKX146" s="146"/>
      <c r="SKY146" s="146"/>
      <c r="SKZ146" s="146"/>
      <c r="SLA146" s="146"/>
      <c r="SLB146" s="146"/>
      <c r="SLC146" s="146"/>
      <c r="SLD146" s="146"/>
      <c r="SLE146" s="146"/>
      <c r="SLF146" s="146"/>
      <c r="SLG146" s="146"/>
      <c r="SLH146" s="146"/>
      <c r="SLI146" s="146"/>
      <c r="SLJ146" s="146"/>
      <c r="SLK146" s="146"/>
      <c r="SLL146" s="146"/>
      <c r="SLM146" s="146"/>
      <c r="SLN146" s="146"/>
      <c r="SLO146" s="146"/>
      <c r="SLP146" s="146"/>
      <c r="SLQ146" s="146"/>
      <c r="SLR146" s="146"/>
      <c r="SLS146" s="146"/>
      <c r="SLT146" s="146"/>
      <c r="SLU146" s="146"/>
      <c r="SLV146" s="146"/>
      <c r="SLW146" s="146"/>
      <c r="SLX146" s="146"/>
      <c r="SLY146" s="146"/>
      <c r="SLZ146" s="146"/>
      <c r="SMA146" s="146"/>
      <c r="SMB146" s="146"/>
      <c r="SMC146" s="146"/>
      <c r="SMD146" s="146"/>
      <c r="SME146" s="146"/>
      <c r="SMF146" s="146"/>
      <c r="SMG146" s="146"/>
      <c r="SMH146" s="146"/>
      <c r="SMI146" s="146"/>
      <c r="SMJ146" s="146"/>
      <c r="SMK146" s="146"/>
      <c r="SML146" s="146"/>
      <c r="SMM146" s="146"/>
      <c r="SMN146" s="146"/>
      <c r="SMO146" s="146"/>
      <c r="SMP146" s="146"/>
      <c r="SMQ146" s="146"/>
      <c r="SMR146" s="146"/>
      <c r="SMS146" s="146"/>
      <c r="SMT146" s="146"/>
      <c r="SMU146" s="146"/>
      <c r="SMV146" s="146"/>
      <c r="SMW146" s="146"/>
      <c r="SMX146" s="146"/>
      <c r="SMY146" s="146"/>
      <c r="SMZ146" s="146"/>
      <c r="SNA146" s="146"/>
      <c r="SNB146" s="146"/>
      <c r="SNC146" s="146"/>
      <c r="SND146" s="146"/>
      <c r="SNE146" s="146"/>
      <c r="SNF146" s="146"/>
      <c r="SNG146" s="146"/>
      <c r="SNH146" s="146"/>
      <c r="SNI146" s="146"/>
      <c r="SNJ146" s="146"/>
      <c r="SNK146" s="146"/>
      <c r="SNL146" s="146"/>
      <c r="SNM146" s="146"/>
      <c r="SNN146" s="146"/>
      <c r="SNO146" s="146"/>
      <c r="SNP146" s="146"/>
      <c r="SNQ146" s="146"/>
      <c r="SNR146" s="146"/>
      <c r="SNS146" s="146"/>
      <c r="SNT146" s="146"/>
      <c r="SNU146" s="146"/>
      <c r="SNV146" s="146"/>
      <c r="SNW146" s="146"/>
      <c r="SNX146" s="146"/>
      <c r="SNY146" s="146"/>
      <c r="SNZ146" s="146"/>
      <c r="SOA146" s="146"/>
      <c r="SOB146" s="146"/>
      <c r="SOC146" s="146"/>
      <c r="SOD146" s="146"/>
      <c r="SOE146" s="146"/>
      <c r="SOF146" s="146"/>
      <c r="SOG146" s="146"/>
      <c r="SOH146" s="146"/>
      <c r="SOI146" s="146"/>
      <c r="SOJ146" s="146"/>
      <c r="SOK146" s="146"/>
      <c r="SOL146" s="146"/>
      <c r="SOM146" s="146"/>
      <c r="SON146" s="146"/>
      <c r="SOO146" s="146"/>
      <c r="SOP146" s="146"/>
      <c r="SOQ146" s="146"/>
      <c r="SOR146" s="146"/>
      <c r="SOS146" s="146"/>
      <c r="SOT146" s="146"/>
      <c r="SOU146" s="146"/>
      <c r="SOV146" s="146"/>
      <c r="SOW146" s="146"/>
      <c r="SOX146" s="146"/>
      <c r="SOY146" s="146"/>
      <c r="SOZ146" s="146"/>
      <c r="SPA146" s="146"/>
      <c r="SPB146" s="146"/>
      <c r="SPC146" s="146"/>
      <c r="SPD146" s="146"/>
      <c r="SPE146" s="146"/>
      <c r="SPF146" s="146"/>
      <c r="SPG146" s="146"/>
      <c r="SPH146" s="146"/>
      <c r="SPI146" s="146"/>
      <c r="SPJ146" s="146"/>
      <c r="SPK146" s="146"/>
      <c r="SPL146" s="146"/>
      <c r="SPM146" s="146"/>
      <c r="SPN146" s="146"/>
      <c r="SPO146" s="146"/>
      <c r="SPP146" s="146"/>
      <c r="SPQ146" s="146"/>
      <c r="SPR146" s="146"/>
      <c r="SPS146" s="146"/>
      <c r="SPT146" s="146"/>
      <c r="SPU146" s="146"/>
      <c r="SPV146" s="146"/>
      <c r="SPW146" s="146"/>
      <c r="SPX146" s="146"/>
      <c r="SPY146" s="146"/>
      <c r="SPZ146" s="146"/>
      <c r="SQA146" s="146"/>
      <c r="SQB146" s="146"/>
      <c r="SQC146" s="146"/>
      <c r="SQD146" s="146"/>
      <c r="SQE146" s="146"/>
      <c r="SQF146" s="146"/>
      <c r="SQG146" s="146"/>
      <c r="SQH146" s="146"/>
      <c r="SQI146" s="146"/>
      <c r="SQJ146" s="146"/>
      <c r="SQK146" s="146"/>
      <c r="SQL146" s="146"/>
      <c r="SQM146" s="146"/>
      <c r="SQN146" s="146"/>
      <c r="SQO146" s="146"/>
      <c r="SQP146" s="146"/>
      <c r="SQQ146" s="146"/>
      <c r="SQR146" s="146"/>
      <c r="SQS146" s="146"/>
      <c r="SQT146" s="146"/>
      <c r="SQU146" s="146"/>
      <c r="SQV146" s="146"/>
      <c r="SQW146" s="146"/>
      <c r="SQX146" s="146"/>
      <c r="SQY146" s="146"/>
      <c r="SQZ146" s="146"/>
      <c r="SRA146" s="146"/>
      <c r="SRB146" s="146"/>
      <c r="SRC146" s="146"/>
      <c r="SRD146" s="146"/>
      <c r="SRE146" s="146"/>
      <c r="SRF146" s="146"/>
      <c r="SRG146" s="146"/>
      <c r="SRH146" s="146"/>
      <c r="SRI146" s="146"/>
      <c r="SRJ146" s="146"/>
      <c r="SRK146" s="146"/>
      <c r="SRL146" s="146"/>
      <c r="SRM146" s="146"/>
      <c r="SRN146" s="146"/>
      <c r="SRO146" s="146"/>
      <c r="SRP146" s="146"/>
      <c r="SRQ146" s="146"/>
      <c r="SRR146" s="146"/>
      <c r="SRS146" s="146"/>
      <c r="SRT146" s="146"/>
      <c r="SRU146" s="146"/>
      <c r="SRV146" s="146"/>
      <c r="SRW146" s="146"/>
      <c r="SRX146" s="146"/>
      <c r="SRY146" s="146"/>
      <c r="SRZ146" s="146"/>
      <c r="SSA146" s="146"/>
      <c r="SSB146" s="146"/>
      <c r="SSC146" s="146"/>
      <c r="SSD146" s="146"/>
      <c r="SSE146" s="146"/>
      <c r="SSF146" s="146"/>
      <c r="SSG146" s="146"/>
      <c r="SSH146" s="146"/>
      <c r="SSI146" s="146"/>
      <c r="SSJ146" s="146"/>
      <c r="SSK146" s="146"/>
      <c r="SSL146" s="146"/>
      <c r="SSM146" s="146"/>
      <c r="SSN146" s="146"/>
      <c r="SSO146" s="146"/>
      <c r="SSP146" s="146"/>
      <c r="SSQ146" s="146"/>
      <c r="SSR146" s="146"/>
      <c r="SSS146" s="146"/>
      <c r="SST146" s="146"/>
      <c r="SSU146" s="146"/>
      <c r="SSV146" s="146"/>
      <c r="SSW146" s="146"/>
      <c r="SSX146" s="146"/>
      <c r="SSY146" s="146"/>
      <c r="SSZ146" s="146"/>
      <c r="STA146" s="146"/>
      <c r="STB146" s="146"/>
      <c r="STC146" s="146"/>
      <c r="STD146" s="146"/>
      <c r="STE146" s="146"/>
      <c r="STF146" s="146"/>
      <c r="STG146" s="146"/>
      <c r="STH146" s="146"/>
      <c r="STI146" s="146"/>
      <c r="STJ146" s="146"/>
      <c r="STK146" s="146"/>
      <c r="STL146" s="146"/>
      <c r="STM146" s="146"/>
      <c r="STN146" s="146"/>
      <c r="STO146" s="146"/>
      <c r="STP146" s="146"/>
      <c r="STQ146" s="146"/>
      <c r="STR146" s="146"/>
      <c r="STS146" s="146"/>
      <c r="STT146" s="146"/>
      <c r="STU146" s="146"/>
      <c r="STV146" s="146"/>
      <c r="STW146" s="146"/>
      <c r="STX146" s="146"/>
      <c r="STY146" s="146"/>
      <c r="STZ146" s="146"/>
      <c r="SUA146" s="146"/>
      <c r="SUB146" s="146"/>
      <c r="SUC146" s="146"/>
      <c r="SUD146" s="146"/>
      <c r="SUE146" s="146"/>
      <c r="SUF146" s="146"/>
      <c r="SUG146" s="146"/>
      <c r="SUH146" s="146"/>
      <c r="SUI146" s="146"/>
      <c r="SUJ146" s="146"/>
      <c r="SUK146" s="146"/>
      <c r="SUL146" s="146"/>
      <c r="SUM146" s="146"/>
      <c r="SUN146" s="146"/>
      <c r="SUO146" s="146"/>
      <c r="SUP146" s="146"/>
      <c r="SUQ146" s="146"/>
      <c r="SUR146" s="146"/>
      <c r="SUS146" s="146"/>
      <c r="SUT146" s="146"/>
      <c r="SUU146" s="146"/>
      <c r="SUV146" s="146"/>
      <c r="SUW146" s="146"/>
      <c r="SUX146" s="146"/>
      <c r="SUY146" s="146"/>
      <c r="SUZ146" s="146"/>
      <c r="SVA146" s="146"/>
      <c r="SVB146" s="146"/>
      <c r="SVC146" s="146"/>
      <c r="SVD146" s="146"/>
      <c r="SVE146" s="146"/>
      <c r="SVF146" s="146"/>
      <c r="SVG146" s="146"/>
      <c r="SVH146" s="146"/>
      <c r="SVI146" s="146"/>
      <c r="SVJ146" s="146"/>
      <c r="SVK146" s="146"/>
      <c r="SVL146" s="146"/>
      <c r="SVM146" s="146"/>
      <c r="SVN146" s="146"/>
      <c r="SVO146" s="146"/>
      <c r="SVP146" s="146"/>
      <c r="SVQ146" s="146"/>
      <c r="SVR146" s="146"/>
      <c r="SVS146" s="146"/>
      <c r="SVT146" s="146"/>
      <c r="SVU146" s="146"/>
      <c r="SVV146" s="146"/>
      <c r="SVW146" s="146"/>
      <c r="SVX146" s="146"/>
      <c r="SVY146" s="146"/>
      <c r="SVZ146" s="146"/>
      <c r="SWA146" s="146"/>
      <c r="SWB146" s="146"/>
      <c r="SWC146" s="146"/>
      <c r="SWD146" s="146"/>
      <c r="SWE146" s="146"/>
      <c r="SWF146" s="146"/>
      <c r="SWG146" s="146"/>
      <c r="SWH146" s="146"/>
      <c r="SWI146" s="146"/>
      <c r="SWJ146" s="146"/>
      <c r="SWK146" s="146"/>
      <c r="SWL146" s="146"/>
      <c r="SWM146" s="146"/>
      <c r="SWN146" s="146"/>
      <c r="SWO146" s="146"/>
      <c r="SWP146" s="146"/>
      <c r="SWQ146" s="146"/>
      <c r="SWR146" s="146"/>
      <c r="SWS146" s="146"/>
      <c r="SWT146" s="146"/>
      <c r="SWU146" s="146"/>
      <c r="SWV146" s="146"/>
      <c r="SWW146" s="146"/>
      <c r="SWX146" s="146"/>
      <c r="SWY146" s="146"/>
      <c r="SWZ146" s="146"/>
      <c r="SXA146" s="146"/>
      <c r="SXB146" s="146"/>
      <c r="SXC146" s="146"/>
      <c r="SXD146" s="146"/>
      <c r="SXE146" s="146"/>
      <c r="SXF146" s="146"/>
      <c r="SXG146" s="146"/>
      <c r="SXH146" s="146"/>
      <c r="SXI146" s="146"/>
      <c r="SXJ146" s="146"/>
      <c r="SXK146" s="146"/>
      <c r="SXL146" s="146"/>
      <c r="SXM146" s="146"/>
      <c r="SXN146" s="146"/>
      <c r="SXO146" s="146"/>
      <c r="SXP146" s="146"/>
      <c r="SXQ146" s="146"/>
      <c r="SXR146" s="146"/>
      <c r="SXS146" s="146"/>
      <c r="SXT146" s="146"/>
      <c r="SXU146" s="146"/>
      <c r="SXV146" s="146"/>
      <c r="SXW146" s="146"/>
      <c r="SXX146" s="146"/>
      <c r="SXY146" s="146"/>
      <c r="SXZ146" s="146"/>
      <c r="SYA146" s="146"/>
      <c r="SYB146" s="146"/>
      <c r="SYC146" s="146"/>
      <c r="SYD146" s="146"/>
      <c r="SYE146" s="146"/>
      <c r="SYF146" s="146"/>
      <c r="SYG146" s="146"/>
      <c r="SYH146" s="146"/>
      <c r="SYI146" s="146"/>
      <c r="SYJ146" s="146"/>
      <c r="SYK146" s="146"/>
      <c r="SYL146" s="146"/>
      <c r="SYM146" s="146"/>
      <c r="SYN146" s="146"/>
      <c r="SYO146" s="146"/>
      <c r="SYP146" s="146"/>
      <c r="SYQ146" s="146"/>
      <c r="SYR146" s="146"/>
      <c r="SYS146" s="146"/>
      <c r="SYT146" s="146"/>
      <c r="SYU146" s="146"/>
      <c r="SYV146" s="146"/>
      <c r="SYW146" s="146"/>
      <c r="SYX146" s="146"/>
      <c r="SYY146" s="146"/>
      <c r="SYZ146" s="146"/>
      <c r="SZA146" s="146"/>
      <c r="SZB146" s="146"/>
      <c r="SZC146" s="146"/>
      <c r="SZD146" s="146"/>
      <c r="SZE146" s="146"/>
      <c r="SZF146" s="146"/>
      <c r="SZG146" s="146"/>
      <c r="SZH146" s="146"/>
      <c r="SZI146" s="146"/>
      <c r="SZJ146" s="146"/>
      <c r="SZK146" s="146"/>
      <c r="SZL146" s="146"/>
      <c r="SZM146" s="146"/>
      <c r="SZN146" s="146"/>
      <c r="SZO146" s="146"/>
      <c r="SZP146" s="146"/>
      <c r="SZQ146" s="146"/>
      <c r="SZR146" s="146"/>
      <c r="SZS146" s="146"/>
      <c r="SZT146" s="146"/>
      <c r="SZU146" s="146"/>
      <c r="SZV146" s="146"/>
      <c r="SZW146" s="146"/>
      <c r="SZX146" s="146"/>
      <c r="SZY146" s="146"/>
      <c r="SZZ146" s="146"/>
      <c r="TAA146" s="146"/>
      <c r="TAB146" s="146"/>
      <c r="TAC146" s="146"/>
      <c r="TAD146" s="146"/>
      <c r="TAE146" s="146"/>
      <c r="TAF146" s="146"/>
      <c r="TAG146" s="146"/>
      <c r="TAH146" s="146"/>
      <c r="TAI146" s="146"/>
      <c r="TAJ146" s="146"/>
      <c r="TAK146" s="146"/>
      <c r="TAL146" s="146"/>
      <c r="TAM146" s="146"/>
      <c r="TAN146" s="146"/>
      <c r="TAO146" s="146"/>
      <c r="TAP146" s="146"/>
      <c r="TAQ146" s="146"/>
      <c r="TAR146" s="146"/>
      <c r="TAS146" s="146"/>
      <c r="TAT146" s="146"/>
      <c r="TAU146" s="146"/>
      <c r="TAV146" s="146"/>
      <c r="TAW146" s="146"/>
      <c r="TAX146" s="146"/>
      <c r="TAY146" s="146"/>
      <c r="TAZ146" s="146"/>
      <c r="TBA146" s="146"/>
      <c r="TBB146" s="146"/>
      <c r="TBC146" s="146"/>
      <c r="TBD146" s="146"/>
      <c r="TBE146" s="146"/>
      <c r="TBF146" s="146"/>
      <c r="TBG146" s="146"/>
      <c r="TBH146" s="146"/>
      <c r="TBI146" s="146"/>
      <c r="TBJ146" s="146"/>
      <c r="TBK146" s="146"/>
      <c r="TBL146" s="146"/>
      <c r="TBM146" s="146"/>
      <c r="TBN146" s="146"/>
      <c r="TBO146" s="146"/>
      <c r="TBP146" s="146"/>
      <c r="TBQ146" s="146"/>
      <c r="TBR146" s="146"/>
      <c r="TBS146" s="146"/>
      <c r="TBT146" s="146"/>
      <c r="TBU146" s="146"/>
      <c r="TBV146" s="146"/>
      <c r="TBW146" s="146"/>
      <c r="TBX146" s="146"/>
      <c r="TBY146" s="146"/>
      <c r="TBZ146" s="146"/>
      <c r="TCA146" s="146"/>
      <c r="TCB146" s="146"/>
      <c r="TCC146" s="146"/>
      <c r="TCD146" s="146"/>
      <c r="TCE146" s="146"/>
      <c r="TCF146" s="146"/>
      <c r="TCG146" s="146"/>
      <c r="TCH146" s="146"/>
      <c r="TCI146" s="146"/>
      <c r="TCJ146" s="146"/>
      <c r="TCK146" s="146"/>
      <c r="TCL146" s="146"/>
      <c r="TCM146" s="146"/>
      <c r="TCN146" s="146"/>
      <c r="TCO146" s="146"/>
      <c r="TCP146" s="146"/>
      <c r="TCQ146" s="146"/>
      <c r="TCR146" s="146"/>
      <c r="TCS146" s="146"/>
      <c r="TCT146" s="146"/>
      <c r="TCU146" s="146"/>
      <c r="TCV146" s="146"/>
      <c r="TCW146" s="146"/>
      <c r="TCX146" s="146"/>
      <c r="TCY146" s="146"/>
      <c r="TCZ146" s="146"/>
      <c r="TDA146" s="146"/>
      <c r="TDB146" s="146"/>
      <c r="TDC146" s="146"/>
      <c r="TDD146" s="146"/>
      <c r="TDE146" s="146"/>
      <c r="TDF146" s="146"/>
      <c r="TDG146" s="146"/>
      <c r="TDH146" s="146"/>
      <c r="TDI146" s="146"/>
      <c r="TDJ146" s="146"/>
      <c r="TDK146" s="146"/>
      <c r="TDL146" s="146"/>
      <c r="TDM146" s="146"/>
      <c r="TDN146" s="146"/>
      <c r="TDO146" s="146"/>
      <c r="TDP146" s="146"/>
      <c r="TDQ146" s="146"/>
      <c r="TDR146" s="146"/>
      <c r="TDS146" s="146"/>
      <c r="TDT146" s="146"/>
      <c r="TDU146" s="146"/>
      <c r="TDV146" s="146"/>
      <c r="TDW146" s="146"/>
      <c r="TDX146" s="146"/>
      <c r="TDY146" s="146"/>
      <c r="TDZ146" s="146"/>
      <c r="TEA146" s="146"/>
      <c r="TEB146" s="146"/>
      <c r="TEC146" s="146"/>
      <c r="TED146" s="146"/>
      <c r="TEE146" s="146"/>
      <c r="TEF146" s="146"/>
      <c r="TEG146" s="146"/>
      <c r="TEH146" s="146"/>
      <c r="TEI146" s="146"/>
      <c r="TEJ146" s="146"/>
      <c r="TEK146" s="146"/>
      <c r="TEL146" s="146"/>
      <c r="TEM146" s="146"/>
      <c r="TEN146" s="146"/>
      <c r="TEO146" s="146"/>
      <c r="TEP146" s="146"/>
      <c r="TEQ146" s="146"/>
      <c r="TER146" s="146"/>
      <c r="TES146" s="146"/>
      <c r="TET146" s="146"/>
      <c r="TEU146" s="146"/>
      <c r="TEV146" s="146"/>
      <c r="TEW146" s="146"/>
      <c r="TEX146" s="146"/>
      <c r="TEY146" s="146"/>
      <c r="TEZ146" s="146"/>
      <c r="TFA146" s="146"/>
      <c r="TFB146" s="146"/>
      <c r="TFC146" s="146"/>
      <c r="TFD146" s="146"/>
      <c r="TFE146" s="146"/>
      <c r="TFF146" s="146"/>
      <c r="TFG146" s="146"/>
      <c r="TFH146" s="146"/>
      <c r="TFI146" s="146"/>
      <c r="TFJ146" s="146"/>
      <c r="TFK146" s="146"/>
      <c r="TFL146" s="146"/>
      <c r="TFM146" s="146"/>
      <c r="TFN146" s="146"/>
      <c r="TFO146" s="146"/>
      <c r="TFP146" s="146"/>
      <c r="TFQ146" s="146"/>
      <c r="TFR146" s="146"/>
      <c r="TFS146" s="146"/>
      <c r="TFT146" s="146"/>
      <c r="TFU146" s="146"/>
      <c r="TFV146" s="146"/>
      <c r="TFW146" s="146"/>
      <c r="TFX146" s="146"/>
      <c r="TFY146" s="146"/>
      <c r="TFZ146" s="146"/>
      <c r="TGA146" s="146"/>
      <c r="TGB146" s="146"/>
      <c r="TGC146" s="146"/>
      <c r="TGD146" s="146"/>
      <c r="TGE146" s="146"/>
      <c r="TGF146" s="146"/>
      <c r="TGG146" s="146"/>
      <c r="TGH146" s="146"/>
      <c r="TGI146" s="146"/>
      <c r="TGJ146" s="146"/>
      <c r="TGK146" s="146"/>
      <c r="TGL146" s="146"/>
      <c r="TGM146" s="146"/>
      <c r="TGN146" s="146"/>
      <c r="TGO146" s="146"/>
      <c r="TGP146" s="146"/>
      <c r="TGQ146" s="146"/>
      <c r="TGR146" s="146"/>
      <c r="TGS146" s="146"/>
      <c r="TGT146" s="146"/>
      <c r="TGU146" s="146"/>
      <c r="TGV146" s="146"/>
      <c r="TGW146" s="146"/>
      <c r="TGX146" s="146"/>
      <c r="TGY146" s="146"/>
      <c r="TGZ146" s="146"/>
      <c r="THA146" s="146"/>
      <c r="THB146" s="146"/>
      <c r="THC146" s="146"/>
      <c r="THD146" s="146"/>
      <c r="THE146" s="146"/>
      <c r="THF146" s="146"/>
      <c r="THG146" s="146"/>
      <c r="THH146" s="146"/>
      <c r="THI146" s="146"/>
      <c r="THJ146" s="146"/>
      <c r="THK146" s="146"/>
      <c r="THL146" s="146"/>
      <c r="THM146" s="146"/>
      <c r="THN146" s="146"/>
      <c r="THO146" s="146"/>
      <c r="THP146" s="146"/>
      <c r="THQ146" s="146"/>
      <c r="THR146" s="146"/>
      <c r="THS146" s="146"/>
      <c r="THT146" s="146"/>
      <c r="THU146" s="146"/>
      <c r="THV146" s="146"/>
      <c r="THW146" s="146"/>
      <c r="THX146" s="146"/>
      <c r="THY146" s="146"/>
      <c r="THZ146" s="146"/>
      <c r="TIA146" s="146"/>
      <c r="TIB146" s="146"/>
      <c r="TIC146" s="146"/>
      <c r="TID146" s="146"/>
      <c r="TIE146" s="146"/>
      <c r="TIF146" s="146"/>
      <c r="TIG146" s="146"/>
      <c r="TIH146" s="146"/>
      <c r="TII146" s="146"/>
      <c r="TIJ146" s="146"/>
      <c r="TIK146" s="146"/>
      <c r="TIL146" s="146"/>
      <c r="TIM146" s="146"/>
      <c r="TIN146" s="146"/>
      <c r="TIO146" s="146"/>
      <c r="TIP146" s="146"/>
      <c r="TIQ146" s="146"/>
      <c r="TIR146" s="146"/>
      <c r="TIS146" s="146"/>
      <c r="TIT146" s="146"/>
      <c r="TIU146" s="146"/>
      <c r="TIV146" s="146"/>
      <c r="TIW146" s="146"/>
      <c r="TIX146" s="146"/>
      <c r="TIY146" s="146"/>
      <c r="TIZ146" s="146"/>
      <c r="TJA146" s="146"/>
      <c r="TJB146" s="146"/>
      <c r="TJC146" s="146"/>
      <c r="TJD146" s="146"/>
      <c r="TJE146" s="146"/>
      <c r="TJF146" s="146"/>
      <c r="TJG146" s="146"/>
      <c r="TJH146" s="146"/>
      <c r="TJI146" s="146"/>
      <c r="TJJ146" s="146"/>
      <c r="TJK146" s="146"/>
      <c r="TJL146" s="146"/>
      <c r="TJM146" s="146"/>
      <c r="TJN146" s="146"/>
      <c r="TJO146" s="146"/>
      <c r="TJP146" s="146"/>
      <c r="TJQ146" s="146"/>
      <c r="TJR146" s="146"/>
      <c r="TJS146" s="146"/>
      <c r="TJT146" s="146"/>
      <c r="TJU146" s="146"/>
      <c r="TJV146" s="146"/>
      <c r="TJW146" s="146"/>
      <c r="TJX146" s="146"/>
      <c r="TJY146" s="146"/>
      <c r="TJZ146" s="146"/>
      <c r="TKA146" s="146"/>
      <c r="TKB146" s="146"/>
      <c r="TKC146" s="146"/>
      <c r="TKD146" s="146"/>
      <c r="TKE146" s="146"/>
      <c r="TKF146" s="146"/>
      <c r="TKG146" s="146"/>
      <c r="TKH146" s="146"/>
      <c r="TKI146" s="146"/>
      <c r="TKJ146" s="146"/>
      <c r="TKK146" s="146"/>
      <c r="TKL146" s="146"/>
      <c r="TKM146" s="146"/>
      <c r="TKN146" s="146"/>
      <c r="TKO146" s="146"/>
      <c r="TKP146" s="146"/>
      <c r="TKQ146" s="146"/>
      <c r="TKR146" s="146"/>
      <c r="TKS146" s="146"/>
      <c r="TKT146" s="146"/>
      <c r="TKU146" s="146"/>
      <c r="TKV146" s="146"/>
      <c r="TKW146" s="146"/>
      <c r="TKX146" s="146"/>
      <c r="TKY146" s="146"/>
      <c r="TKZ146" s="146"/>
      <c r="TLA146" s="146"/>
      <c r="TLB146" s="146"/>
      <c r="TLC146" s="146"/>
      <c r="TLD146" s="146"/>
      <c r="TLE146" s="146"/>
      <c r="TLF146" s="146"/>
      <c r="TLG146" s="146"/>
      <c r="TLH146" s="146"/>
      <c r="TLI146" s="146"/>
      <c r="TLJ146" s="146"/>
      <c r="TLK146" s="146"/>
      <c r="TLL146" s="146"/>
      <c r="TLM146" s="146"/>
      <c r="TLN146" s="146"/>
      <c r="TLO146" s="146"/>
      <c r="TLP146" s="146"/>
      <c r="TLQ146" s="146"/>
      <c r="TLR146" s="146"/>
      <c r="TLS146" s="146"/>
      <c r="TLT146" s="146"/>
      <c r="TLU146" s="146"/>
      <c r="TLV146" s="146"/>
      <c r="TLW146" s="146"/>
      <c r="TLX146" s="146"/>
      <c r="TLY146" s="146"/>
      <c r="TLZ146" s="146"/>
      <c r="TMA146" s="146"/>
      <c r="TMB146" s="146"/>
      <c r="TMC146" s="146"/>
      <c r="TMD146" s="146"/>
      <c r="TME146" s="146"/>
      <c r="TMF146" s="146"/>
      <c r="TMG146" s="146"/>
      <c r="TMH146" s="146"/>
      <c r="TMI146" s="146"/>
      <c r="TMJ146" s="146"/>
      <c r="TMK146" s="146"/>
      <c r="TML146" s="146"/>
      <c r="TMM146" s="146"/>
      <c r="TMN146" s="146"/>
      <c r="TMO146" s="146"/>
      <c r="TMP146" s="146"/>
      <c r="TMQ146" s="146"/>
      <c r="TMR146" s="146"/>
      <c r="TMS146" s="146"/>
      <c r="TMT146" s="146"/>
      <c r="TMU146" s="146"/>
      <c r="TMV146" s="146"/>
      <c r="TMW146" s="146"/>
      <c r="TMX146" s="146"/>
      <c r="TMY146" s="146"/>
      <c r="TMZ146" s="146"/>
      <c r="TNA146" s="146"/>
      <c r="TNB146" s="146"/>
      <c r="TNC146" s="146"/>
      <c r="TND146" s="146"/>
      <c r="TNE146" s="146"/>
      <c r="TNF146" s="146"/>
      <c r="TNG146" s="146"/>
      <c r="TNH146" s="146"/>
      <c r="TNI146" s="146"/>
      <c r="TNJ146" s="146"/>
      <c r="TNK146" s="146"/>
      <c r="TNL146" s="146"/>
      <c r="TNM146" s="146"/>
      <c r="TNN146" s="146"/>
      <c r="TNO146" s="146"/>
      <c r="TNP146" s="146"/>
      <c r="TNQ146" s="146"/>
      <c r="TNR146" s="146"/>
      <c r="TNS146" s="146"/>
      <c r="TNT146" s="146"/>
      <c r="TNU146" s="146"/>
      <c r="TNV146" s="146"/>
      <c r="TNW146" s="146"/>
      <c r="TNX146" s="146"/>
      <c r="TNY146" s="146"/>
      <c r="TNZ146" s="146"/>
      <c r="TOA146" s="146"/>
      <c r="TOB146" s="146"/>
      <c r="TOC146" s="146"/>
      <c r="TOD146" s="146"/>
      <c r="TOE146" s="146"/>
      <c r="TOF146" s="146"/>
      <c r="TOG146" s="146"/>
      <c r="TOH146" s="146"/>
      <c r="TOI146" s="146"/>
      <c r="TOJ146" s="146"/>
      <c r="TOK146" s="146"/>
      <c r="TOL146" s="146"/>
      <c r="TOM146" s="146"/>
      <c r="TON146" s="146"/>
      <c r="TOO146" s="146"/>
      <c r="TOP146" s="146"/>
      <c r="TOQ146" s="146"/>
      <c r="TOR146" s="146"/>
      <c r="TOS146" s="146"/>
      <c r="TOT146" s="146"/>
      <c r="TOU146" s="146"/>
      <c r="TOV146" s="146"/>
      <c r="TOW146" s="146"/>
      <c r="TOX146" s="146"/>
      <c r="TOY146" s="146"/>
      <c r="TOZ146" s="146"/>
      <c r="TPA146" s="146"/>
      <c r="TPB146" s="146"/>
      <c r="TPC146" s="146"/>
      <c r="TPD146" s="146"/>
      <c r="TPE146" s="146"/>
      <c r="TPF146" s="146"/>
      <c r="TPG146" s="146"/>
      <c r="TPH146" s="146"/>
      <c r="TPI146" s="146"/>
      <c r="TPJ146" s="146"/>
      <c r="TPK146" s="146"/>
      <c r="TPL146" s="146"/>
      <c r="TPM146" s="146"/>
      <c r="TPN146" s="146"/>
      <c r="TPO146" s="146"/>
      <c r="TPP146" s="146"/>
      <c r="TPQ146" s="146"/>
      <c r="TPR146" s="146"/>
      <c r="TPS146" s="146"/>
      <c r="TPT146" s="146"/>
      <c r="TPU146" s="146"/>
      <c r="TPV146" s="146"/>
      <c r="TPW146" s="146"/>
      <c r="TPX146" s="146"/>
      <c r="TPY146" s="146"/>
      <c r="TPZ146" s="146"/>
      <c r="TQA146" s="146"/>
      <c r="TQB146" s="146"/>
      <c r="TQC146" s="146"/>
      <c r="TQD146" s="146"/>
      <c r="TQE146" s="146"/>
      <c r="TQF146" s="146"/>
      <c r="TQG146" s="146"/>
      <c r="TQH146" s="146"/>
      <c r="TQI146" s="146"/>
      <c r="TQJ146" s="146"/>
      <c r="TQK146" s="146"/>
      <c r="TQL146" s="146"/>
      <c r="TQM146" s="146"/>
      <c r="TQN146" s="146"/>
      <c r="TQO146" s="146"/>
      <c r="TQP146" s="146"/>
      <c r="TQQ146" s="146"/>
      <c r="TQR146" s="146"/>
      <c r="TQS146" s="146"/>
      <c r="TQT146" s="146"/>
      <c r="TQU146" s="146"/>
      <c r="TQV146" s="146"/>
      <c r="TQW146" s="146"/>
      <c r="TQX146" s="146"/>
      <c r="TQY146" s="146"/>
      <c r="TQZ146" s="146"/>
      <c r="TRA146" s="146"/>
      <c r="TRB146" s="146"/>
      <c r="TRC146" s="146"/>
      <c r="TRD146" s="146"/>
      <c r="TRE146" s="146"/>
      <c r="TRF146" s="146"/>
      <c r="TRG146" s="146"/>
      <c r="TRH146" s="146"/>
      <c r="TRI146" s="146"/>
      <c r="TRJ146" s="146"/>
      <c r="TRK146" s="146"/>
      <c r="TRL146" s="146"/>
      <c r="TRM146" s="146"/>
      <c r="TRN146" s="146"/>
      <c r="TRO146" s="146"/>
      <c r="TRP146" s="146"/>
      <c r="TRQ146" s="146"/>
      <c r="TRR146" s="146"/>
      <c r="TRS146" s="146"/>
      <c r="TRT146" s="146"/>
      <c r="TRU146" s="146"/>
      <c r="TRV146" s="146"/>
      <c r="TRW146" s="146"/>
      <c r="TRX146" s="146"/>
      <c r="TRY146" s="146"/>
      <c r="TRZ146" s="146"/>
      <c r="TSA146" s="146"/>
      <c r="TSB146" s="146"/>
      <c r="TSC146" s="146"/>
      <c r="TSD146" s="146"/>
      <c r="TSE146" s="146"/>
      <c r="TSF146" s="146"/>
      <c r="TSG146" s="146"/>
      <c r="TSH146" s="146"/>
      <c r="TSI146" s="146"/>
      <c r="TSJ146" s="146"/>
      <c r="TSK146" s="146"/>
      <c r="TSL146" s="146"/>
      <c r="TSM146" s="146"/>
      <c r="TSN146" s="146"/>
      <c r="TSO146" s="146"/>
      <c r="TSP146" s="146"/>
      <c r="TSQ146" s="146"/>
      <c r="TSR146" s="146"/>
      <c r="TSS146" s="146"/>
      <c r="TST146" s="146"/>
      <c r="TSU146" s="146"/>
      <c r="TSV146" s="146"/>
      <c r="TSW146" s="146"/>
      <c r="TSX146" s="146"/>
      <c r="TSY146" s="146"/>
      <c r="TSZ146" s="146"/>
      <c r="TTA146" s="146"/>
      <c r="TTB146" s="146"/>
      <c r="TTC146" s="146"/>
      <c r="TTD146" s="146"/>
      <c r="TTE146" s="146"/>
      <c r="TTF146" s="146"/>
      <c r="TTG146" s="146"/>
      <c r="TTH146" s="146"/>
      <c r="TTI146" s="146"/>
      <c r="TTJ146" s="146"/>
      <c r="TTK146" s="146"/>
      <c r="TTL146" s="146"/>
      <c r="TTM146" s="146"/>
      <c r="TTN146" s="146"/>
      <c r="TTO146" s="146"/>
      <c r="TTP146" s="146"/>
      <c r="TTQ146" s="146"/>
      <c r="TTR146" s="146"/>
      <c r="TTS146" s="146"/>
      <c r="TTT146" s="146"/>
      <c r="TTU146" s="146"/>
      <c r="TTV146" s="146"/>
      <c r="TTW146" s="146"/>
      <c r="TTX146" s="146"/>
      <c r="TTY146" s="146"/>
      <c r="TTZ146" s="146"/>
      <c r="TUA146" s="146"/>
      <c r="TUB146" s="146"/>
      <c r="TUC146" s="146"/>
      <c r="TUD146" s="146"/>
      <c r="TUE146" s="146"/>
      <c r="TUF146" s="146"/>
      <c r="TUG146" s="146"/>
      <c r="TUH146" s="146"/>
      <c r="TUI146" s="146"/>
      <c r="TUJ146" s="146"/>
      <c r="TUK146" s="146"/>
      <c r="TUL146" s="146"/>
      <c r="TUM146" s="146"/>
      <c r="TUN146" s="146"/>
      <c r="TUO146" s="146"/>
      <c r="TUP146" s="146"/>
      <c r="TUQ146" s="146"/>
      <c r="TUR146" s="146"/>
      <c r="TUS146" s="146"/>
      <c r="TUT146" s="146"/>
      <c r="TUU146" s="146"/>
      <c r="TUV146" s="146"/>
      <c r="TUW146" s="146"/>
      <c r="TUX146" s="146"/>
      <c r="TUY146" s="146"/>
      <c r="TUZ146" s="146"/>
      <c r="TVA146" s="146"/>
      <c r="TVB146" s="146"/>
      <c r="TVC146" s="146"/>
      <c r="TVD146" s="146"/>
      <c r="TVE146" s="146"/>
      <c r="TVF146" s="146"/>
      <c r="TVG146" s="146"/>
      <c r="TVH146" s="146"/>
      <c r="TVI146" s="146"/>
      <c r="TVJ146" s="146"/>
      <c r="TVK146" s="146"/>
      <c r="TVL146" s="146"/>
      <c r="TVM146" s="146"/>
      <c r="TVN146" s="146"/>
      <c r="TVO146" s="146"/>
      <c r="TVP146" s="146"/>
      <c r="TVQ146" s="146"/>
      <c r="TVR146" s="146"/>
      <c r="TVS146" s="146"/>
      <c r="TVT146" s="146"/>
      <c r="TVU146" s="146"/>
      <c r="TVV146" s="146"/>
      <c r="TVW146" s="146"/>
      <c r="TVX146" s="146"/>
      <c r="TVY146" s="146"/>
      <c r="TVZ146" s="146"/>
      <c r="TWA146" s="146"/>
      <c r="TWB146" s="146"/>
      <c r="TWC146" s="146"/>
      <c r="TWD146" s="146"/>
      <c r="TWE146" s="146"/>
      <c r="TWF146" s="146"/>
      <c r="TWG146" s="146"/>
      <c r="TWH146" s="146"/>
      <c r="TWI146" s="146"/>
      <c r="TWJ146" s="146"/>
      <c r="TWK146" s="146"/>
      <c r="TWL146" s="146"/>
      <c r="TWM146" s="146"/>
      <c r="TWN146" s="146"/>
      <c r="TWO146" s="146"/>
      <c r="TWP146" s="146"/>
      <c r="TWQ146" s="146"/>
      <c r="TWR146" s="146"/>
      <c r="TWS146" s="146"/>
      <c r="TWT146" s="146"/>
      <c r="TWU146" s="146"/>
      <c r="TWV146" s="146"/>
      <c r="TWW146" s="146"/>
      <c r="TWX146" s="146"/>
      <c r="TWY146" s="146"/>
      <c r="TWZ146" s="146"/>
      <c r="TXA146" s="146"/>
      <c r="TXB146" s="146"/>
      <c r="TXC146" s="146"/>
      <c r="TXD146" s="146"/>
      <c r="TXE146" s="146"/>
      <c r="TXF146" s="146"/>
      <c r="TXG146" s="146"/>
      <c r="TXH146" s="146"/>
      <c r="TXI146" s="146"/>
      <c r="TXJ146" s="146"/>
      <c r="TXK146" s="146"/>
      <c r="TXL146" s="146"/>
      <c r="TXM146" s="146"/>
      <c r="TXN146" s="146"/>
      <c r="TXO146" s="146"/>
      <c r="TXP146" s="146"/>
      <c r="TXQ146" s="146"/>
      <c r="TXR146" s="146"/>
      <c r="TXS146" s="146"/>
      <c r="TXT146" s="146"/>
      <c r="TXU146" s="146"/>
      <c r="TXV146" s="146"/>
      <c r="TXW146" s="146"/>
      <c r="TXX146" s="146"/>
      <c r="TXY146" s="146"/>
      <c r="TXZ146" s="146"/>
      <c r="TYA146" s="146"/>
      <c r="TYB146" s="146"/>
      <c r="TYC146" s="146"/>
      <c r="TYD146" s="146"/>
      <c r="TYE146" s="146"/>
      <c r="TYF146" s="146"/>
      <c r="TYG146" s="146"/>
      <c r="TYH146" s="146"/>
      <c r="TYI146" s="146"/>
      <c r="TYJ146" s="146"/>
      <c r="TYK146" s="146"/>
      <c r="TYL146" s="146"/>
      <c r="TYM146" s="146"/>
      <c r="TYN146" s="146"/>
      <c r="TYO146" s="146"/>
      <c r="TYP146" s="146"/>
      <c r="TYQ146" s="146"/>
      <c r="TYR146" s="146"/>
      <c r="TYS146" s="146"/>
      <c r="TYT146" s="146"/>
      <c r="TYU146" s="146"/>
      <c r="TYV146" s="146"/>
      <c r="TYW146" s="146"/>
      <c r="TYX146" s="146"/>
      <c r="TYY146" s="146"/>
      <c r="TYZ146" s="146"/>
      <c r="TZA146" s="146"/>
      <c r="TZB146" s="146"/>
      <c r="TZC146" s="146"/>
      <c r="TZD146" s="146"/>
      <c r="TZE146" s="146"/>
      <c r="TZF146" s="146"/>
      <c r="TZG146" s="146"/>
      <c r="TZH146" s="146"/>
      <c r="TZI146" s="146"/>
      <c r="TZJ146" s="146"/>
      <c r="TZK146" s="146"/>
      <c r="TZL146" s="146"/>
      <c r="TZM146" s="146"/>
      <c r="TZN146" s="146"/>
      <c r="TZO146" s="146"/>
      <c r="TZP146" s="146"/>
      <c r="TZQ146" s="146"/>
      <c r="TZR146" s="146"/>
      <c r="TZS146" s="146"/>
      <c r="TZT146" s="146"/>
      <c r="TZU146" s="146"/>
      <c r="TZV146" s="146"/>
      <c r="TZW146" s="146"/>
      <c r="TZX146" s="146"/>
      <c r="TZY146" s="146"/>
      <c r="TZZ146" s="146"/>
      <c r="UAA146" s="146"/>
      <c r="UAB146" s="146"/>
      <c r="UAC146" s="146"/>
      <c r="UAD146" s="146"/>
      <c r="UAE146" s="146"/>
      <c r="UAF146" s="146"/>
      <c r="UAG146" s="146"/>
      <c r="UAH146" s="146"/>
      <c r="UAI146" s="146"/>
      <c r="UAJ146" s="146"/>
      <c r="UAK146" s="146"/>
      <c r="UAL146" s="146"/>
      <c r="UAM146" s="146"/>
      <c r="UAN146" s="146"/>
      <c r="UAO146" s="146"/>
      <c r="UAP146" s="146"/>
      <c r="UAQ146" s="146"/>
      <c r="UAR146" s="146"/>
      <c r="UAS146" s="146"/>
      <c r="UAT146" s="146"/>
      <c r="UAU146" s="146"/>
      <c r="UAV146" s="146"/>
      <c r="UAW146" s="146"/>
      <c r="UAX146" s="146"/>
      <c r="UAY146" s="146"/>
      <c r="UAZ146" s="146"/>
      <c r="UBA146" s="146"/>
      <c r="UBB146" s="146"/>
      <c r="UBC146" s="146"/>
      <c r="UBD146" s="146"/>
      <c r="UBE146" s="146"/>
      <c r="UBF146" s="146"/>
      <c r="UBG146" s="146"/>
      <c r="UBH146" s="146"/>
      <c r="UBI146" s="146"/>
      <c r="UBJ146" s="146"/>
      <c r="UBK146" s="146"/>
      <c r="UBL146" s="146"/>
      <c r="UBM146" s="146"/>
      <c r="UBN146" s="146"/>
      <c r="UBO146" s="146"/>
      <c r="UBP146" s="146"/>
      <c r="UBQ146" s="146"/>
      <c r="UBR146" s="146"/>
      <c r="UBS146" s="146"/>
      <c r="UBT146" s="146"/>
      <c r="UBU146" s="146"/>
      <c r="UBV146" s="146"/>
      <c r="UBW146" s="146"/>
      <c r="UBX146" s="146"/>
      <c r="UBY146" s="146"/>
      <c r="UBZ146" s="146"/>
      <c r="UCA146" s="146"/>
      <c r="UCB146" s="146"/>
      <c r="UCC146" s="146"/>
      <c r="UCD146" s="146"/>
      <c r="UCE146" s="146"/>
      <c r="UCF146" s="146"/>
      <c r="UCG146" s="146"/>
      <c r="UCH146" s="146"/>
      <c r="UCI146" s="146"/>
      <c r="UCJ146" s="146"/>
      <c r="UCK146" s="146"/>
      <c r="UCL146" s="146"/>
      <c r="UCM146" s="146"/>
      <c r="UCN146" s="146"/>
      <c r="UCO146" s="146"/>
      <c r="UCP146" s="146"/>
      <c r="UCQ146" s="146"/>
      <c r="UCR146" s="146"/>
      <c r="UCS146" s="146"/>
      <c r="UCT146" s="146"/>
      <c r="UCU146" s="146"/>
      <c r="UCV146" s="146"/>
      <c r="UCW146" s="146"/>
      <c r="UCX146" s="146"/>
      <c r="UCY146" s="146"/>
      <c r="UCZ146" s="146"/>
      <c r="UDA146" s="146"/>
      <c r="UDB146" s="146"/>
      <c r="UDC146" s="146"/>
      <c r="UDD146" s="146"/>
      <c r="UDE146" s="146"/>
      <c r="UDF146" s="146"/>
      <c r="UDG146" s="146"/>
      <c r="UDH146" s="146"/>
      <c r="UDI146" s="146"/>
      <c r="UDJ146" s="146"/>
      <c r="UDK146" s="146"/>
      <c r="UDL146" s="146"/>
      <c r="UDM146" s="146"/>
      <c r="UDN146" s="146"/>
      <c r="UDO146" s="146"/>
      <c r="UDP146" s="146"/>
      <c r="UDQ146" s="146"/>
      <c r="UDR146" s="146"/>
      <c r="UDS146" s="146"/>
      <c r="UDT146" s="146"/>
      <c r="UDU146" s="146"/>
      <c r="UDV146" s="146"/>
      <c r="UDW146" s="146"/>
      <c r="UDX146" s="146"/>
      <c r="UDY146" s="146"/>
      <c r="UDZ146" s="146"/>
      <c r="UEA146" s="146"/>
      <c r="UEB146" s="146"/>
      <c r="UEC146" s="146"/>
      <c r="UED146" s="146"/>
      <c r="UEE146" s="146"/>
      <c r="UEF146" s="146"/>
      <c r="UEG146" s="146"/>
      <c r="UEH146" s="146"/>
      <c r="UEI146" s="146"/>
      <c r="UEJ146" s="146"/>
      <c r="UEK146" s="146"/>
      <c r="UEL146" s="146"/>
      <c r="UEM146" s="146"/>
      <c r="UEN146" s="146"/>
      <c r="UEO146" s="146"/>
      <c r="UEP146" s="146"/>
      <c r="UEQ146" s="146"/>
      <c r="UER146" s="146"/>
      <c r="UES146" s="146"/>
      <c r="UET146" s="146"/>
      <c r="UEU146" s="146"/>
      <c r="UEV146" s="146"/>
      <c r="UEW146" s="146"/>
      <c r="UEX146" s="146"/>
      <c r="UEY146" s="146"/>
      <c r="UEZ146" s="146"/>
      <c r="UFA146" s="146"/>
      <c r="UFB146" s="146"/>
      <c r="UFC146" s="146"/>
      <c r="UFD146" s="146"/>
      <c r="UFE146" s="146"/>
      <c r="UFF146" s="146"/>
      <c r="UFG146" s="146"/>
      <c r="UFH146" s="146"/>
      <c r="UFI146" s="146"/>
      <c r="UFJ146" s="146"/>
      <c r="UFK146" s="146"/>
      <c r="UFL146" s="146"/>
      <c r="UFM146" s="146"/>
      <c r="UFN146" s="146"/>
      <c r="UFO146" s="146"/>
      <c r="UFP146" s="146"/>
      <c r="UFQ146" s="146"/>
      <c r="UFR146" s="146"/>
      <c r="UFS146" s="146"/>
      <c r="UFT146" s="146"/>
      <c r="UFU146" s="146"/>
      <c r="UFV146" s="146"/>
      <c r="UFW146" s="146"/>
      <c r="UFX146" s="146"/>
      <c r="UFY146" s="146"/>
      <c r="UFZ146" s="146"/>
      <c r="UGA146" s="146"/>
      <c r="UGB146" s="146"/>
      <c r="UGC146" s="146"/>
      <c r="UGD146" s="146"/>
      <c r="UGE146" s="146"/>
      <c r="UGF146" s="146"/>
      <c r="UGG146" s="146"/>
      <c r="UGH146" s="146"/>
      <c r="UGI146" s="146"/>
      <c r="UGJ146" s="146"/>
      <c r="UGK146" s="146"/>
      <c r="UGL146" s="146"/>
      <c r="UGM146" s="146"/>
      <c r="UGN146" s="146"/>
      <c r="UGO146" s="146"/>
      <c r="UGP146" s="146"/>
      <c r="UGQ146" s="146"/>
      <c r="UGR146" s="146"/>
      <c r="UGS146" s="146"/>
      <c r="UGT146" s="146"/>
      <c r="UGU146" s="146"/>
      <c r="UGV146" s="146"/>
      <c r="UGW146" s="146"/>
      <c r="UGX146" s="146"/>
      <c r="UGY146" s="146"/>
      <c r="UGZ146" s="146"/>
      <c r="UHA146" s="146"/>
      <c r="UHB146" s="146"/>
      <c r="UHC146" s="146"/>
      <c r="UHD146" s="146"/>
      <c r="UHE146" s="146"/>
      <c r="UHF146" s="146"/>
      <c r="UHG146" s="146"/>
      <c r="UHH146" s="146"/>
      <c r="UHI146" s="146"/>
      <c r="UHJ146" s="146"/>
      <c r="UHK146" s="146"/>
      <c r="UHL146" s="146"/>
      <c r="UHM146" s="146"/>
      <c r="UHN146" s="146"/>
      <c r="UHO146" s="146"/>
      <c r="UHP146" s="146"/>
      <c r="UHQ146" s="146"/>
      <c r="UHR146" s="146"/>
      <c r="UHS146" s="146"/>
      <c r="UHT146" s="146"/>
      <c r="UHU146" s="146"/>
      <c r="UHV146" s="146"/>
      <c r="UHW146" s="146"/>
      <c r="UHX146" s="146"/>
      <c r="UHY146" s="146"/>
      <c r="UHZ146" s="146"/>
      <c r="UIA146" s="146"/>
      <c r="UIB146" s="146"/>
      <c r="UIC146" s="146"/>
      <c r="UID146" s="146"/>
      <c r="UIE146" s="146"/>
      <c r="UIF146" s="146"/>
      <c r="UIG146" s="146"/>
      <c r="UIH146" s="146"/>
      <c r="UII146" s="146"/>
      <c r="UIJ146" s="146"/>
      <c r="UIK146" s="146"/>
      <c r="UIL146" s="146"/>
      <c r="UIM146" s="146"/>
      <c r="UIN146" s="146"/>
      <c r="UIO146" s="146"/>
      <c r="UIP146" s="146"/>
      <c r="UIQ146" s="146"/>
      <c r="UIR146" s="146"/>
      <c r="UIS146" s="146"/>
      <c r="UIT146" s="146"/>
      <c r="UIU146" s="146"/>
      <c r="UIV146" s="146"/>
      <c r="UIW146" s="146"/>
      <c r="UIX146" s="146"/>
      <c r="UIY146" s="146"/>
      <c r="UIZ146" s="146"/>
      <c r="UJA146" s="146"/>
      <c r="UJB146" s="146"/>
      <c r="UJC146" s="146"/>
      <c r="UJD146" s="146"/>
      <c r="UJE146" s="146"/>
      <c r="UJF146" s="146"/>
      <c r="UJG146" s="146"/>
      <c r="UJH146" s="146"/>
      <c r="UJI146" s="146"/>
      <c r="UJJ146" s="146"/>
      <c r="UJK146" s="146"/>
      <c r="UJL146" s="146"/>
      <c r="UJM146" s="146"/>
      <c r="UJN146" s="146"/>
      <c r="UJO146" s="146"/>
      <c r="UJP146" s="146"/>
      <c r="UJQ146" s="146"/>
      <c r="UJR146" s="146"/>
      <c r="UJS146" s="146"/>
      <c r="UJT146" s="146"/>
      <c r="UJU146" s="146"/>
      <c r="UJV146" s="146"/>
      <c r="UJW146" s="146"/>
      <c r="UJX146" s="146"/>
      <c r="UJY146" s="146"/>
      <c r="UJZ146" s="146"/>
      <c r="UKA146" s="146"/>
      <c r="UKB146" s="146"/>
      <c r="UKC146" s="146"/>
      <c r="UKD146" s="146"/>
      <c r="UKE146" s="146"/>
      <c r="UKF146" s="146"/>
      <c r="UKG146" s="146"/>
      <c r="UKH146" s="146"/>
      <c r="UKI146" s="146"/>
      <c r="UKJ146" s="146"/>
      <c r="UKK146" s="146"/>
      <c r="UKL146" s="146"/>
      <c r="UKM146" s="146"/>
      <c r="UKN146" s="146"/>
      <c r="UKO146" s="146"/>
      <c r="UKP146" s="146"/>
      <c r="UKQ146" s="146"/>
      <c r="UKR146" s="146"/>
      <c r="UKS146" s="146"/>
      <c r="UKT146" s="146"/>
      <c r="UKU146" s="146"/>
      <c r="UKV146" s="146"/>
      <c r="UKW146" s="146"/>
      <c r="UKX146" s="146"/>
      <c r="UKY146" s="146"/>
      <c r="UKZ146" s="146"/>
      <c r="ULA146" s="146"/>
      <c r="ULB146" s="146"/>
      <c r="ULC146" s="146"/>
      <c r="ULD146" s="146"/>
      <c r="ULE146" s="146"/>
      <c r="ULF146" s="146"/>
      <c r="ULG146" s="146"/>
      <c r="ULH146" s="146"/>
      <c r="ULI146" s="146"/>
      <c r="ULJ146" s="146"/>
      <c r="ULK146" s="146"/>
      <c r="ULL146" s="146"/>
      <c r="ULM146" s="146"/>
      <c r="ULN146" s="146"/>
      <c r="ULO146" s="146"/>
      <c r="ULP146" s="146"/>
      <c r="ULQ146" s="146"/>
      <c r="ULR146" s="146"/>
      <c r="ULS146" s="146"/>
      <c r="ULT146" s="146"/>
      <c r="ULU146" s="146"/>
      <c r="ULV146" s="146"/>
      <c r="ULW146" s="146"/>
      <c r="ULX146" s="146"/>
      <c r="ULY146" s="146"/>
      <c r="ULZ146" s="146"/>
      <c r="UMA146" s="146"/>
      <c r="UMB146" s="146"/>
      <c r="UMC146" s="146"/>
      <c r="UMD146" s="146"/>
      <c r="UME146" s="146"/>
      <c r="UMF146" s="146"/>
      <c r="UMG146" s="146"/>
      <c r="UMH146" s="146"/>
      <c r="UMI146" s="146"/>
      <c r="UMJ146" s="146"/>
      <c r="UMK146" s="146"/>
      <c r="UML146" s="146"/>
      <c r="UMM146" s="146"/>
      <c r="UMN146" s="146"/>
      <c r="UMO146" s="146"/>
      <c r="UMP146" s="146"/>
      <c r="UMQ146" s="146"/>
      <c r="UMR146" s="146"/>
      <c r="UMS146" s="146"/>
      <c r="UMT146" s="146"/>
      <c r="UMU146" s="146"/>
      <c r="UMV146" s="146"/>
      <c r="UMW146" s="146"/>
      <c r="UMX146" s="146"/>
      <c r="UMY146" s="146"/>
      <c r="UMZ146" s="146"/>
      <c r="UNA146" s="146"/>
      <c r="UNB146" s="146"/>
      <c r="UNC146" s="146"/>
      <c r="UND146" s="146"/>
      <c r="UNE146" s="146"/>
      <c r="UNF146" s="146"/>
      <c r="UNG146" s="146"/>
      <c r="UNH146" s="146"/>
      <c r="UNI146" s="146"/>
      <c r="UNJ146" s="146"/>
      <c r="UNK146" s="146"/>
      <c r="UNL146" s="146"/>
      <c r="UNM146" s="146"/>
      <c r="UNN146" s="146"/>
      <c r="UNO146" s="146"/>
      <c r="UNP146" s="146"/>
      <c r="UNQ146" s="146"/>
      <c r="UNR146" s="146"/>
      <c r="UNS146" s="146"/>
      <c r="UNT146" s="146"/>
      <c r="UNU146" s="146"/>
      <c r="UNV146" s="146"/>
      <c r="UNW146" s="146"/>
      <c r="UNX146" s="146"/>
      <c r="UNY146" s="146"/>
      <c r="UNZ146" s="146"/>
      <c r="UOA146" s="146"/>
      <c r="UOB146" s="146"/>
      <c r="UOC146" s="146"/>
      <c r="UOD146" s="146"/>
      <c r="UOE146" s="146"/>
      <c r="UOF146" s="146"/>
      <c r="UOG146" s="146"/>
      <c r="UOH146" s="146"/>
      <c r="UOI146" s="146"/>
      <c r="UOJ146" s="146"/>
      <c r="UOK146" s="146"/>
      <c r="UOL146" s="146"/>
      <c r="UOM146" s="146"/>
      <c r="UON146" s="146"/>
      <c r="UOO146" s="146"/>
      <c r="UOP146" s="146"/>
      <c r="UOQ146" s="146"/>
      <c r="UOR146" s="146"/>
      <c r="UOS146" s="146"/>
      <c r="UOT146" s="146"/>
      <c r="UOU146" s="146"/>
      <c r="UOV146" s="146"/>
      <c r="UOW146" s="146"/>
      <c r="UOX146" s="146"/>
      <c r="UOY146" s="146"/>
      <c r="UOZ146" s="146"/>
      <c r="UPA146" s="146"/>
      <c r="UPB146" s="146"/>
      <c r="UPC146" s="146"/>
      <c r="UPD146" s="146"/>
      <c r="UPE146" s="146"/>
      <c r="UPF146" s="146"/>
      <c r="UPG146" s="146"/>
      <c r="UPH146" s="146"/>
      <c r="UPI146" s="146"/>
      <c r="UPJ146" s="146"/>
      <c r="UPK146" s="146"/>
      <c r="UPL146" s="146"/>
      <c r="UPM146" s="146"/>
      <c r="UPN146" s="146"/>
      <c r="UPO146" s="146"/>
      <c r="UPP146" s="146"/>
      <c r="UPQ146" s="146"/>
      <c r="UPR146" s="146"/>
      <c r="UPS146" s="146"/>
      <c r="UPT146" s="146"/>
      <c r="UPU146" s="146"/>
      <c r="UPV146" s="146"/>
      <c r="UPW146" s="146"/>
      <c r="UPX146" s="146"/>
      <c r="UPY146" s="146"/>
      <c r="UPZ146" s="146"/>
      <c r="UQA146" s="146"/>
      <c r="UQB146" s="146"/>
      <c r="UQC146" s="146"/>
      <c r="UQD146" s="146"/>
      <c r="UQE146" s="146"/>
      <c r="UQF146" s="146"/>
      <c r="UQG146" s="146"/>
      <c r="UQH146" s="146"/>
      <c r="UQI146" s="146"/>
      <c r="UQJ146" s="146"/>
      <c r="UQK146" s="146"/>
      <c r="UQL146" s="146"/>
      <c r="UQM146" s="146"/>
      <c r="UQN146" s="146"/>
      <c r="UQO146" s="146"/>
      <c r="UQP146" s="146"/>
      <c r="UQQ146" s="146"/>
      <c r="UQR146" s="146"/>
      <c r="UQS146" s="146"/>
      <c r="UQT146" s="146"/>
      <c r="UQU146" s="146"/>
      <c r="UQV146" s="146"/>
      <c r="UQW146" s="146"/>
      <c r="UQX146" s="146"/>
      <c r="UQY146" s="146"/>
      <c r="UQZ146" s="146"/>
      <c r="URA146" s="146"/>
      <c r="URB146" s="146"/>
      <c r="URC146" s="146"/>
      <c r="URD146" s="146"/>
      <c r="URE146" s="146"/>
      <c r="URF146" s="146"/>
      <c r="URG146" s="146"/>
      <c r="URH146" s="146"/>
      <c r="URI146" s="146"/>
      <c r="URJ146" s="146"/>
      <c r="URK146" s="146"/>
      <c r="URL146" s="146"/>
      <c r="URM146" s="146"/>
      <c r="URN146" s="146"/>
      <c r="URO146" s="146"/>
      <c r="URP146" s="146"/>
      <c r="URQ146" s="146"/>
      <c r="URR146" s="146"/>
      <c r="URS146" s="146"/>
      <c r="URT146" s="146"/>
      <c r="URU146" s="146"/>
      <c r="URV146" s="146"/>
      <c r="URW146" s="146"/>
      <c r="URX146" s="146"/>
      <c r="URY146" s="146"/>
      <c r="URZ146" s="146"/>
      <c r="USA146" s="146"/>
      <c r="USB146" s="146"/>
      <c r="USC146" s="146"/>
      <c r="USD146" s="146"/>
      <c r="USE146" s="146"/>
      <c r="USF146" s="146"/>
      <c r="USG146" s="146"/>
      <c r="USH146" s="146"/>
      <c r="USI146" s="146"/>
      <c r="USJ146" s="146"/>
      <c r="USK146" s="146"/>
      <c r="USL146" s="146"/>
      <c r="USM146" s="146"/>
      <c r="USN146" s="146"/>
      <c r="USO146" s="146"/>
      <c r="USP146" s="146"/>
      <c r="USQ146" s="146"/>
      <c r="USR146" s="146"/>
      <c r="USS146" s="146"/>
      <c r="UST146" s="146"/>
      <c r="USU146" s="146"/>
      <c r="USV146" s="146"/>
      <c r="USW146" s="146"/>
      <c r="USX146" s="146"/>
      <c r="USY146" s="146"/>
      <c r="USZ146" s="146"/>
      <c r="UTA146" s="146"/>
      <c r="UTB146" s="146"/>
      <c r="UTC146" s="146"/>
      <c r="UTD146" s="146"/>
      <c r="UTE146" s="146"/>
      <c r="UTF146" s="146"/>
      <c r="UTG146" s="146"/>
      <c r="UTH146" s="146"/>
      <c r="UTI146" s="146"/>
      <c r="UTJ146" s="146"/>
      <c r="UTK146" s="146"/>
      <c r="UTL146" s="146"/>
      <c r="UTM146" s="146"/>
      <c r="UTN146" s="146"/>
      <c r="UTO146" s="146"/>
      <c r="UTP146" s="146"/>
      <c r="UTQ146" s="146"/>
      <c r="UTR146" s="146"/>
      <c r="UTS146" s="146"/>
      <c r="UTT146" s="146"/>
      <c r="UTU146" s="146"/>
      <c r="UTV146" s="146"/>
      <c r="UTW146" s="146"/>
      <c r="UTX146" s="146"/>
      <c r="UTY146" s="146"/>
      <c r="UTZ146" s="146"/>
      <c r="UUA146" s="146"/>
      <c r="UUB146" s="146"/>
      <c r="UUC146" s="146"/>
      <c r="UUD146" s="146"/>
      <c r="UUE146" s="146"/>
      <c r="UUF146" s="146"/>
      <c r="UUG146" s="146"/>
      <c r="UUH146" s="146"/>
      <c r="UUI146" s="146"/>
      <c r="UUJ146" s="146"/>
      <c r="UUK146" s="146"/>
      <c r="UUL146" s="146"/>
      <c r="UUM146" s="146"/>
      <c r="UUN146" s="146"/>
      <c r="UUO146" s="146"/>
      <c r="UUP146" s="146"/>
      <c r="UUQ146" s="146"/>
      <c r="UUR146" s="146"/>
      <c r="UUS146" s="146"/>
      <c r="UUT146" s="146"/>
      <c r="UUU146" s="146"/>
      <c r="UUV146" s="146"/>
      <c r="UUW146" s="146"/>
      <c r="UUX146" s="146"/>
      <c r="UUY146" s="146"/>
      <c r="UUZ146" s="146"/>
      <c r="UVA146" s="146"/>
      <c r="UVB146" s="146"/>
      <c r="UVC146" s="146"/>
      <c r="UVD146" s="146"/>
      <c r="UVE146" s="146"/>
      <c r="UVF146" s="146"/>
      <c r="UVG146" s="146"/>
      <c r="UVH146" s="146"/>
      <c r="UVI146" s="146"/>
      <c r="UVJ146" s="146"/>
      <c r="UVK146" s="146"/>
      <c r="UVL146" s="146"/>
      <c r="UVM146" s="146"/>
      <c r="UVN146" s="146"/>
      <c r="UVO146" s="146"/>
      <c r="UVP146" s="146"/>
      <c r="UVQ146" s="146"/>
      <c r="UVR146" s="146"/>
      <c r="UVS146" s="146"/>
      <c r="UVT146" s="146"/>
      <c r="UVU146" s="146"/>
      <c r="UVV146" s="146"/>
      <c r="UVW146" s="146"/>
      <c r="UVX146" s="146"/>
      <c r="UVY146" s="146"/>
      <c r="UVZ146" s="146"/>
      <c r="UWA146" s="146"/>
      <c r="UWB146" s="146"/>
      <c r="UWC146" s="146"/>
      <c r="UWD146" s="146"/>
      <c r="UWE146" s="146"/>
      <c r="UWF146" s="146"/>
      <c r="UWG146" s="146"/>
      <c r="UWH146" s="146"/>
      <c r="UWI146" s="146"/>
      <c r="UWJ146" s="146"/>
      <c r="UWK146" s="146"/>
      <c r="UWL146" s="146"/>
      <c r="UWM146" s="146"/>
      <c r="UWN146" s="146"/>
      <c r="UWO146" s="146"/>
      <c r="UWP146" s="146"/>
      <c r="UWQ146" s="146"/>
      <c r="UWR146" s="146"/>
      <c r="UWS146" s="146"/>
      <c r="UWT146" s="146"/>
      <c r="UWU146" s="146"/>
      <c r="UWV146" s="146"/>
      <c r="UWW146" s="146"/>
      <c r="UWX146" s="146"/>
      <c r="UWY146" s="146"/>
      <c r="UWZ146" s="146"/>
      <c r="UXA146" s="146"/>
      <c r="UXB146" s="146"/>
      <c r="UXC146" s="146"/>
      <c r="UXD146" s="146"/>
      <c r="UXE146" s="146"/>
      <c r="UXF146" s="146"/>
      <c r="UXG146" s="146"/>
      <c r="UXH146" s="146"/>
      <c r="UXI146" s="146"/>
      <c r="UXJ146" s="146"/>
      <c r="UXK146" s="146"/>
      <c r="UXL146" s="146"/>
      <c r="UXM146" s="146"/>
      <c r="UXN146" s="146"/>
      <c r="UXO146" s="146"/>
      <c r="UXP146" s="146"/>
      <c r="UXQ146" s="146"/>
      <c r="UXR146" s="146"/>
      <c r="UXS146" s="146"/>
      <c r="UXT146" s="146"/>
      <c r="UXU146" s="146"/>
      <c r="UXV146" s="146"/>
      <c r="UXW146" s="146"/>
      <c r="UXX146" s="146"/>
      <c r="UXY146" s="146"/>
      <c r="UXZ146" s="146"/>
      <c r="UYA146" s="146"/>
      <c r="UYB146" s="146"/>
      <c r="UYC146" s="146"/>
      <c r="UYD146" s="146"/>
      <c r="UYE146" s="146"/>
      <c r="UYF146" s="146"/>
      <c r="UYG146" s="146"/>
      <c r="UYH146" s="146"/>
      <c r="UYI146" s="146"/>
      <c r="UYJ146" s="146"/>
      <c r="UYK146" s="146"/>
      <c r="UYL146" s="146"/>
      <c r="UYM146" s="146"/>
      <c r="UYN146" s="146"/>
      <c r="UYO146" s="146"/>
      <c r="UYP146" s="146"/>
      <c r="UYQ146" s="146"/>
      <c r="UYR146" s="146"/>
      <c r="UYS146" s="146"/>
      <c r="UYT146" s="146"/>
      <c r="UYU146" s="146"/>
      <c r="UYV146" s="146"/>
      <c r="UYW146" s="146"/>
      <c r="UYX146" s="146"/>
      <c r="UYY146" s="146"/>
      <c r="UYZ146" s="146"/>
      <c r="UZA146" s="146"/>
      <c r="UZB146" s="146"/>
      <c r="UZC146" s="146"/>
      <c r="UZD146" s="146"/>
      <c r="UZE146" s="146"/>
      <c r="UZF146" s="146"/>
      <c r="UZG146" s="146"/>
      <c r="UZH146" s="146"/>
      <c r="UZI146" s="146"/>
      <c r="UZJ146" s="146"/>
      <c r="UZK146" s="146"/>
      <c r="UZL146" s="146"/>
      <c r="UZM146" s="146"/>
      <c r="UZN146" s="146"/>
      <c r="UZO146" s="146"/>
      <c r="UZP146" s="146"/>
      <c r="UZQ146" s="146"/>
      <c r="UZR146" s="146"/>
      <c r="UZS146" s="146"/>
      <c r="UZT146" s="146"/>
      <c r="UZU146" s="146"/>
      <c r="UZV146" s="146"/>
      <c r="UZW146" s="146"/>
      <c r="UZX146" s="146"/>
      <c r="UZY146" s="146"/>
      <c r="UZZ146" s="146"/>
      <c r="VAA146" s="146"/>
      <c r="VAB146" s="146"/>
      <c r="VAC146" s="146"/>
      <c r="VAD146" s="146"/>
      <c r="VAE146" s="146"/>
      <c r="VAF146" s="146"/>
      <c r="VAG146" s="146"/>
      <c r="VAH146" s="146"/>
      <c r="VAI146" s="146"/>
      <c r="VAJ146" s="146"/>
      <c r="VAK146" s="146"/>
      <c r="VAL146" s="146"/>
      <c r="VAM146" s="146"/>
      <c r="VAN146" s="146"/>
      <c r="VAO146" s="146"/>
      <c r="VAP146" s="146"/>
      <c r="VAQ146" s="146"/>
      <c r="VAR146" s="146"/>
      <c r="VAS146" s="146"/>
      <c r="VAT146" s="146"/>
      <c r="VAU146" s="146"/>
      <c r="VAV146" s="146"/>
      <c r="VAW146" s="146"/>
      <c r="VAX146" s="146"/>
      <c r="VAY146" s="146"/>
      <c r="VAZ146" s="146"/>
      <c r="VBA146" s="146"/>
      <c r="VBB146" s="146"/>
      <c r="VBC146" s="146"/>
      <c r="VBD146" s="146"/>
      <c r="VBE146" s="146"/>
      <c r="VBF146" s="146"/>
      <c r="VBG146" s="146"/>
      <c r="VBH146" s="146"/>
      <c r="VBI146" s="146"/>
      <c r="VBJ146" s="146"/>
      <c r="VBK146" s="146"/>
      <c r="VBL146" s="146"/>
      <c r="VBM146" s="146"/>
      <c r="VBN146" s="146"/>
      <c r="VBO146" s="146"/>
      <c r="VBP146" s="146"/>
      <c r="VBQ146" s="146"/>
      <c r="VBR146" s="146"/>
      <c r="VBS146" s="146"/>
      <c r="VBT146" s="146"/>
      <c r="VBU146" s="146"/>
      <c r="VBV146" s="146"/>
      <c r="VBW146" s="146"/>
      <c r="VBX146" s="146"/>
      <c r="VBY146" s="146"/>
      <c r="VBZ146" s="146"/>
      <c r="VCA146" s="146"/>
      <c r="VCB146" s="146"/>
      <c r="VCC146" s="146"/>
      <c r="VCD146" s="146"/>
      <c r="VCE146" s="146"/>
      <c r="VCF146" s="146"/>
      <c r="VCG146" s="146"/>
      <c r="VCH146" s="146"/>
      <c r="VCI146" s="146"/>
      <c r="VCJ146" s="146"/>
      <c r="VCK146" s="146"/>
      <c r="VCL146" s="146"/>
      <c r="VCM146" s="146"/>
      <c r="VCN146" s="146"/>
      <c r="VCO146" s="146"/>
      <c r="VCP146" s="146"/>
      <c r="VCQ146" s="146"/>
      <c r="VCR146" s="146"/>
      <c r="VCS146" s="146"/>
      <c r="VCT146" s="146"/>
      <c r="VCU146" s="146"/>
      <c r="VCV146" s="146"/>
      <c r="VCW146" s="146"/>
      <c r="VCX146" s="146"/>
      <c r="VCY146" s="146"/>
      <c r="VCZ146" s="146"/>
      <c r="VDA146" s="146"/>
      <c r="VDB146" s="146"/>
      <c r="VDC146" s="146"/>
      <c r="VDD146" s="146"/>
      <c r="VDE146" s="146"/>
      <c r="VDF146" s="146"/>
      <c r="VDG146" s="146"/>
      <c r="VDH146" s="146"/>
      <c r="VDI146" s="146"/>
      <c r="VDJ146" s="146"/>
      <c r="VDK146" s="146"/>
      <c r="VDL146" s="146"/>
      <c r="VDM146" s="146"/>
      <c r="VDN146" s="146"/>
      <c r="VDO146" s="146"/>
      <c r="VDP146" s="146"/>
      <c r="VDQ146" s="146"/>
      <c r="VDR146" s="146"/>
      <c r="VDS146" s="146"/>
      <c r="VDT146" s="146"/>
      <c r="VDU146" s="146"/>
      <c r="VDV146" s="146"/>
      <c r="VDW146" s="146"/>
      <c r="VDX146" s="146"/>
      <c r="VDY146" s="146"/>
      <c r="VDZ146" s="146"/>
      <c r="VEA146" s="146"/>
      <c r="VEB146" s="146"/>
      <c r="VEC146" s="146"/>
      <c r="VED146" s="146"/>
      <c r="VEE146" s="146"/>
      <c r="VEF146" s="146"/>
      <c r="VEG146" s="146"/>
      <c r="VEH146" s="146"/>
      <c r="VEI146" s="146"/>
      <c r="VEJ146" s="146"/>
      <c r="VEK146" s="146"/>
      <c r="VEL146" s="146"/>
      <c r="VEM146" s="146"/>
      <c r="VEN146" s="146"/>
      <c r="VEO146" s="146"/>
      <c r="VEP146" s="146"/>
      <c r="VEQ146" s="146"/>
      <c r="VER146" s="146"/>
      <c r="VES146" s="146"/>
      <c r="VET146" s="146"/>
      <c r="VEU146" s="146"/>
      <c r="VEV146" s="146"/>
      <c r="VEW146" s="146"/>
      <c r="VEX146" s="146"/>
      <c r="VEY146" s="146"/>
      <c r="VEZ146" s="146"/>
      <c r="VFA146" s="146"/>
      <c r="VFB146" s="146"/>
      <c r="VFC146" s="146"/>
      <c r="VFD146" s="146"/>
      <c r="VFE146" s="146"/>
      <c r="VFF146" s="146"/>
      <c r="VFG146" s="146"/>
      <c r="VFH146" s="146"/>
      <c r="VFI146" s="146"/>
      <c r="VFJ146" s="146"/>
      <c r="VFK146" s="146"/>
      <c r="VFL146" s="146"/>
      <c r="VFM146" s="146"/>
      <c r="VFN146" s="146"/>
      <c r="VFO146" s="146"/>
      <c r="VFP146" s="146"/>
      <c r="VFQ146" s="146"/>
      <c r="VFR146" s="146"/>
      <c r="VFS146" s="146"/>
      <c r="VFT146" s="146"/>
      <c r="VFU146" s="146"/>
      <c r="VFV146" s="146"/>
      <c r="VFW146" s="146"/>
      <c r="VFX146" s="146"/>
      <c r="VFY146" s="146"/>
      <c r="VFZ146" s="146"/>
      <c r="VGA146" s="146"/>
      <c r="VGB146" s="146"/>
      <c r="VGC146" s="146"/>
      <c r="VGD146" s="146"/>
      <c r="VGE146" s="146"/>
      <c r="VGF146" s="146"/>
      <c r="VGG146" s="146"/>
      <c r="VGH146" s="146"/>
      <c r="VGI146" s="146"/>
      <c r="VGJ146" s="146"/>
      <c r="VGK146" s="146"/>
      <c r="VGL146" s="146"/>
      <c r="VGM146" s="146"/>
      <c r="VGN146" s="146"/>
      <c r="VGO146" s="146"/>
      <c r="VGP146" s="146"/>
      <c r="VGQ146" s="146"/>
      <c r="VGR146" s="146"/>
      <c r="VGS146" s="146"/>
      <c r="VGT146" s="146"/>
      <c r="VGU146" s="146"/>
      <c r="VGV146" s="146"/>
      <c r="VGW146" s="146"/>
      <c r="VGX146" s="146"/>
      <c r="VGY146" s="146"/>
      <c r="VGZ146" s="146"/>
      <c r="VHA146" s="146"/>
      <c r="VHB146" s="146"/>
      <c r="VHC146" s="146"/>
      <c r="VHD146" s="146"/>
      <c r="VHE146" s="146"/>
      <c r="VHF146" s="146"/>
      <c r="VHG146" s="146"/>
      <c r="VHH146" s="146"/>
      <c r="VHI146" s="146"/>
      <c r="VHJ146" s="146"/>
      <c r="VHK146" s="146"/>
      <c r="VHL146" s="146"/>
      <c r="VHM146" s="146"/>
      <c r="VHN146" s="146"/>
      <c r="VHO146" s="146"/>
      <c r="VHP146" s="146"/>
      <c r="VHQ146" s="146"/>
      <c r="VHR146" s="146"/>
      <c r="VHS146" s="146"/>
      <c r="VHT146" s="146"/>
      <c r="VHU146" s="146"/>
      <c r="VHV146" s="146"/>
      <c r="VHW146" s="146"/>
      <c r="VHX146" s="146"/>
      <c r="VHY146" s="146"/>
      <c r="VHZ146" s="146"/>
      <c r="VIA146" s="146"/>
      <c r="VIB146" s="146"/>
      <c r="VIC146" s="146"/>
      <c r="VID146" s="146"/>
      <c r="VIE146" s="146"/>
      <c r="VIF146" s="146"/>
      <c r="VIG146" s="146"/>
      <c r="VIH146" s="146"/>
      <c r="VII146" s="146"/>
      <c r="VIJ146" s="146"/>
      <c r="VIK146" s="146"/>
      <c r="VIL146" s="146"/>
      <c r="VIM146" s="146"/>
      <c r="VIN146" s="146"/>
      <c r="VIO146" s="146"/>
      <c r="VIP146" s="146"/>
      <c r="VIQ146" s="146"/>
      <c r="VIR146" s="146"/>
      <c r="VIS146" s="146"/>
      <c r="VIT146" s="146"/>
      <c r="VIU146" s="146"/>
      <c r="VIV146" s="146"/>
      <c r="VIW146" s="146"/>
      <c r="VIX146" s="146"/>
      <c r="VIY146" s="146"/>
      <c r="VIZ146" s="146"/>
      <c r="VJA146" s="146"/>
      <c r="VJB146" s="146"/>
      <c r="VJC146" s="146"/>
      <c r="VJD146" s="146"/>
      <c r="VJE146" s="146"/>
      <c r="VJF146" s="146"/>
      <c r="VJG146" s="146"/>
      <c r="VJH146" s="146"/>
      <c r="VJI146" s="146"/>
      <c r="VJJ146" s="146"/>
      <c r="VJK146" s="146"/>
      <c r="VJL146" s="146"/>
      <c r="VJM146" s="146"/>
      <c r="VJN146" s="146"/>
      <c r="VJO146" s="146"/>
      <c r="VJP146" s="146"/>
      <c r="VJQ146" s="146"/>
      <c r="VJR146" s="146"/>
      <c r="VJS146" s="146"/>
      <c r="VJT146" s="146"/>
      <c r="VJU146" s="146"/>
      <c r="VJV146" s="146"/>
      <c r="VJW146" s="146"/>
      <c r="VJX146" s="146"/>
      <c r="VJY146" s="146"/>
      <c r="VJZ146" s="146"/>
      <c r="VKA146" s="146"/>
      <c r="VKB146" s="146"/>
      <c r="VKC146" s="146"/>
      <c r="VKD146" s="146"/>
      <c r="VKE146" s="146"/>
      <c r="VKF146" s="146"/>
      <c r="VKG146" s="146"/>
      <c r="VKH146" s="146"/>
      <c r="VKI146" s="146"/>
      <c r="VKJ146" s="146"/>
      <c r="VKK146" s="146"/>
      <c r="VKL146" s="146"/>
      <c r="VKM146" s="146"/>
      <c r="VKN146" s="146"/>
      <c r="VKO146" s="146"/>
      <c r="VKP146" s="146"/>
      <c r="VKQ146" s="146"/>
      <c r="VKR146" s="146"/>
      <c r="VKS146" s="146"/>
      <c r="VKT146" s="146"/>
      <c r="VKU146" s="146"/>
      <c r="VKV146" s="146"/>
      <c r="VKW146" s="146"/>
      <c r="VKX146" s="146"/>
      <c r="VKY146" s="146"/>
      <c r="VKZ146" s="146"/>
      <c r="VLA146" s="146"/>
      <c r="VLB146" s="146"/>
      <c r="VLC146" s="146"/>
      <c r="VLD146" s="146"/>
      <c r="VLE146" s="146"/>
      <c r="VLF146" s="146"/>
      <c r="VLG146" s="146"/>
      <c r="VLH146" s="146"/>
      <c r="VLI146" s="146"/>
      <c r="VLJ146" s="146"/>
      <c r="VLK146" s="146"/>
      <c r="VLL146" s="146"/>
      <c r="VLM146" s="146"/>
      <c r="VLN146" s="146"/>
      <c r="VLO146" s="146"/>
      <c r="VLP146" s="146"/>
      <c r="VLQ146" s="146"/>
      <c r="VLR146" s="146"/>
      <c r="VLS146" s="146"/>
      <c r="VLT146" s="146"/>
      <c r="VLU146" s="146"/>
      <c r="VLV146" s="146"/>
      <c r="VLW146" s="146"/>
      <c r="VLX146" s="146"/>
      <c r="VLY146" s="146"/>
      <c r="VLZ146" s="146"/>
      <c r="VMA146" s="146"/>
      <c r="VMB146" s="146"/>
      <c r="VMC146" s="146"/>
      <c r="VMD146" s="146"/>
      <c r="VME146" s="146"/>
      <c r="VMF146" s="146"/>
      <c r="VMG146" s="146"/>
      <c r="VMH146" s="146"/>
      <c r="VMI146" s="146"/>
      <c r="VMJ146" s="146"/>
      <c r="VMK146" s="146"/>
      <c r="VML146" s="146"/>
      <c r="VMM146" s="146"/>
      <c r="VMN146" s="146"/>
      <c r="VMO146" s="146"/>
      <c r="VMP146" s="146"/>
      <c r="VMQ146" s="146"/>
      <c r="VMR146" s="146"/>
      <c r="VMS146" s="146"/>
      <c r="VMT146" s="146"/>
      <c r="VMU146" s="146"/>
      <c r="VMV146" s="146"/>
      <c r="VMW146" s="146"/>
      <c r="VMX146" s="146"/>
      <c r="VMY146" s="146"/>
      <c r="VMZ146" s="146"/>
      <c r="VNA146" s="146"/>
      <c r="VNB146" s="146"/>
      <c r="VNC146" s="146"/>
      <c r="VND146" s="146"/>
      <c r="VNE146" s="146"/>
      <c r="VNF146" s="146"/>
      <c r="VNG146" s="146"/>
      <c r="VNH146" s="146"/>
      <c r="VNI146" s="146"/>
      <c r="VNJ146" s="146"/>
      <c r="VNK146" s="146"/>
      <c r="VNL146" s="146"/>
      <c r="VNM146" s="146"/>
      <c r="VNN146" s="146"/>
      <c r="VNO146" s="146"/>
      <c r="VNP146" s="146"/>
      <c r="VNQ146" s="146"/>
      <c r="VNR146" s="146"/>
      <c r="VNS146" s="146"/>
      <c r="VNT146" s="146"/>
      <c r="VNU146" s="146"/>
      <c r="VNV146" s="146"/>
      <c r="VNW146" s="146"/>
      <c r="VNX146" s="146"/>
      <c r="VNY146" s="146"/>
      <c r="VNZ146" s="146"/>
      <c r="VOA146" s="146"/>
      <c r="VOB146" s="146"/>
      <c r="VOC146" s="146"/>
      <c r="VOD146" s="146"/>
      <c r="VOE146" s="146"/>
      <c r="VOF146" s="146"/>
      <c r="VOG146" s="146"/>
      <c r="VOH146" s="146"/>
      <c r="VOI146" s="146"/>
      <c r="VOJ146" s="146"/>
      <c r="VOK146" s="146"/>
      <c r="VOL146" s="146"/>
      <c r="VOM146" s="146"/>
      <c r="VON146" s="146"/>
      <c r="VOO146" s="146"/>
      <c r="VOP146" s="146"/>
      <c r="VOQ146" s="146"/>
      <c r="VOR146" s="146"/>
      <c r="VOS146" s="146"/>
      <c r="VOT146" s="146"/>
      <c r="VOU146" s="146"/>
      <c r="VOV146" s="146"/>
      <c r="VOW146" s="146"/>
      <c r="VOX146" s="146"/>
      <c r="VOY146" s="146"/>
      <c r="VOZ146" s="146"/>
      <c r="VPA146" s="146"/>
      <c r="VPB146" s="146"/>
      <c r="VPC146" s="146"/>
      <c r="VPD146" s="146"/>
      <c r="VPE146" s="146"/>
      <c r="VPF146" s="146"/>
      <c r="VPG146" s="146"/>
      <c r="VPH146" s="146"/>
      <c r="VPI146" s="146"/>
      <c r="VPJ146" s="146"/>
      <c r="VPK146" s="146"/>
      <c r="VPL146" s="146"/>
      <c r="VPM146" s="146"/>
      <c r="VPN146" s="146"/>
      <c r="VPO146" s="146"/>
      <c r="VPP146" s="146"/>
      <c r="VPQ146" s="146"/>
      <c r="VPR146" s="146"/>
      <c r="VPS146" s="146"/>
      <c r="VPT146" s="146"/>
      <c r="VPU146" s="146"/>
      <c r="VPV146" s="146"/>
      <c r="VPW146" s="146"/>
      <c r="VPX146" s="146"/>
      <c r="VPY146" s="146"/>
      <c r="VPZ146" s="146"/>
      <c r="VQA146" s="146"/>
      <c r="VQB146" s="146"/>
      <c r="VQC146" s="146"/>
      <c r="VQD146" s="146"/>
      <c r="VQE146" s="146"/>
      <c r="VQF146" s="146"/>
      <c r="VQG146" s="146"/>
      <c r="VQH146" s="146"/>
      <c r="VQI146" s="146"/>
      <c r="VQJ146" s="146"/>
      <c r="VQK146" s="146"/>
      <c r="VQL146" s="146"/>
      <c r="VQM146" s="146"/>
      <c r="VQN146" s="146"/>
      <c r="VQO146" s="146"/>
      <c r="VQP146" s="146"/>
      <c r="VQQ146" s="146"/>
      <c r="VQR146" s="146"/>
      <c r="VQS146" s="146"/>
      <c r="VQT146" s="146"/>
      <c r="VQU146" s="146"/>
      <c r="VQV146" s="146"/>
      <c r="VQW146" s="146"/>
      <c r="VQX146" s="146"/>
      <c r="VQY146" s="146"/>
      <c r="VQZ146" s="146"/>
      <c r="VRA146" s="146"/>
      <c r="VRB146" s="146"/>
      <c r="VRC146" s="146"/>
      <c r="VRD146" s="146"/>
      <c r="VRE146" s="146"/>
      <c r="VRF146" s="146"/>
      <c r="VRG146" s="146"/>
      <c r="VRH146" s="146"/>
      <c r="VRI146" s="146"/>
      <c r="VRJ146" s="146"/>
      <c r="VRK146" s="146"/>
      <c r="VRL146" s="146"/>
      <c r="VRM146" s="146"/>
      <c r="VRN146" s="146"/>
      <c r="VRO146" s="146"/>
      <c r="VRP146" s="146"/>
      <c r="VRQ146" s="146"/>
      <c r="VRR146" s="146"/>
      <c r="VRS146" s="146"/>
      <c r="VRT146" s="146"/>
      <c r="VRU146" s="146"/>
      <c r="VRV146" s="146"/>
      <c r="VRW146" s="146"/>
      <c r="VRX146" s="146"/>
      <c r="VRY146" s="146"/>
      <c r="VRZ146" s="146"/>
      <c r="VSA146" s="146"/>
      <c r="VSB146" s="146"/>
      <c r="VSC146" s="146"/>
      <c r="VSD146" s="146"/>
      <c r="VSE146" s="146"/>
      <c r="VSF146" s="146"/>
      <c r="VSG146" s="146"/>
      <c r="VSH146" s="146"/>
      <c r="VSI146" s="146"/>
      <c r="VSJ146" s="146"/>
      <c r="VSK146" s="146"/>
      <c r="VSL146" s="146"/>
      <c r="VSM146" s="146"/>
      <c r="VSN146" s="146"/>
      <c r="VSO146" s="146"/>
      <c r="VSP146" s="146"/>
      <c r="VSQ146" s="146"/>
      <c r="VSR146" s="146"/>
      <c r="VSS146" s="146"/>
      <c r="VST146" s="146"/>
      <c r="VSU146" s="146"/>
      <c r="VSV146" s="146"/>
      <c r="VSW146" s="146"/>
      <c r="VSX146" s="146"/>
      <c r="VSY146" s="146"/>
      <c r="VSZ146" s="146"/>
      <c r="VTA146" s="146"/>
      <c r="VTB146" s="146"/>
      <c r="VTC146" s="146"/>
      <c r="VTD146" s="146"/>
      <c r="VTE146" s="146"/>
      <c r="VTF146" s="146"/>
      <c r="VTG146" s="146"/>
      <c r="VTH146" s="146"/>
      <c r="VTI146" s="146"/>
      <c r="VTJ146" s="146"/>
      <c r="VTK146" s="146"/>
      <c r="VTL146" s="146"/>
      <c r="VTM146" s="146"/>
      <c r="VTN146" s="146"/>
      <c r="VTO146" s="146"/>
      <c r="VTP146" s="146"/>
      <c r="VTQ146" s="146"/>
      <c r="VTR146" s="146"/>
      <c r="VTS146" s="146"/>
      <c r="VTT146" s="146"/>
      <c r="VTU146" s="146"/>
      <c r="VTV146" s="146"/>
      <c r="VTW146" s="146"/>
      <c r="VTX146" s="146"/>
      <c r="VTY146" s="146"/>
      <c r="VTZ146" s="146"/>
      <c r="VUA146" s="146"/>
      <c r="VUB146" s="146"/>
      <c r="VUC146" s="146"/>
      <c r="VUD146" s="146"/>
      <c r="VUE146" s="146"/>
      <c r="VUF146" s="146"/>
      <c r="VUG146" s="146"/>
      <c r="VUH146" s="146"/>
      <c r="VUI146" s="146"/>
      <c r="VUJ146" s="146"/>
      <c r="VUK146" s="146"/>
      <c r="VUL146" s="146"/>
      <c r="VUM146" s="146"/>
      <c r="VUN146" s="146"/>
      <c r="VUO146" s="146"/>
      <c r="VUP146" s="146"/>
      <c r="VUQ146" s="146"/>
      <c r="VUR146" s="146"/>
      <c r="VUS146" s="146"/>
      <c r="VUT146" s="146"/>
      <c r="VUU146" s="146"/>
      <c r="VUV146" s="146"/>
      <c r="VUW146" s="146"/>
      <c r="VUX146" s="146"/>
      <c r="VUY146" s="146"/>
      <c r="VUZ146" s="146"/>
      <c r="VVA146" s="146"/>
      <c r="VVB146" s="146"/>
      <c r="VVC146" s="146"/>
      <c r="VVD146" s="146"/>
      <c r="VVE146" s="146"/>
      <c r="VVF146" s="146"/>
      <c r="VVG146" s="146"/>
      <c r="VVH146" s="146"/>
      <c r="VVI146" s="146"/>
      <c r="VVJ146" s="146"/>
      <c r="VVK146" s="146"/>
      <c r="VVL146" s="146"/>
      <c r="VVM146" s="146"/>
      <c r="VVN146" s="146"/>
      <c r="VVO146" s="146"/>
      <c r="VVP146" s="146"/>
      <c r="VVQ146" s="146"/>
      <c r="VVR146" s="146"/>
      <c r="VVS146" s="146"/>
      <c r="VVT146" s="146"/>
      <c r="VVU146" s="146"/>
      <c r="VVV146" s="146"/>
      <c r="VVW146" s="146"/>
      <c r="VVX146" s="146"/>
      <c r="VVY146" s="146"/>
      <c r="VVZ146" s="146"/>
      <c r="VWA146" s="146"/>
      <c r="VWB146" s="146"/>
      <c r="VWC146" s="146"/>
      <c r="VWD146" s="146"/>
      <c r="VWE146" s="146"/>
      <c r="VWF146" s="146"/>
      <c r="VWG146" s="146"/>
      <c r="VWH146" s="146"/>
      <c r="VWI146" s="146"/>
      <c r="VWJ146" s="146"/>
      <c r="VWK146" s="146"/>
      <c r="VWL146" s="146"/>
      <c r="VWM146" s="146"/>
      <c r="VWN146" s="146"/>
      <c r="VWO146" s="146"/>
      <c r="VWP146" s="146"/>
      <c r="VWQ146" s="146"/>
      <c r="VWR146" s="146"/>
      <c r="VWS146" s="146"/>
      <c r="VWT146" s="146"/>
      <c r="VWU146" s="146"/>
      <c r="VWV146" s="146"/>
      <c r="VWW146" s="146"/>
      <c r="VWX146" s="146"/>
      <c r="VWY146" s="146"/>
      <c r="VWZ146" s="146"/>
      <c r="VXA146" s="146"/>
      <c r="VXB146" s="146"/>
      <c r="VXC146" s="146"/>
      <c r="VXD146" s="146"/>
      <c r="VXE146" s="146"/>
      <c r="VXF146" s="146"/>
      <c r="VXG146" s="146"/>
      <c r="VXH146" s="146"/>
      <c r="VXI146" s="146"/>
      <c r="VXJ146" s="146"/>
      <c r="VXK146" s="146"/>
      <c r="VXL146" s="146"/>
      <c r="VXM146" s="146"/>
      <c r="VXN146" s="146"/>
      <c r="VXO146" s="146"/>
      <c r="VXP146" s="146"/>
      <c r="VXQ146" s="146"/>
      <c r="VXR146" s="146"/>
      <c r="VXS146" s="146"/>
      <c r="VXT146" s="146"/>
      <c r="VXU146" s="146"/>
      <c r="VXV146" s="146"/>
      <c r="VXW146" s="146"/>
      <c r="VXX146" s="146"/>
      <c r="VXY146" s="146"/>
      <c r="VXZ146" s="146"/>
      <c r="VYA146" s="146"/>
      <c r="VYB146" s="146"/>
      <c r="VYC146" s="146"/>
      <c r="VYD146" s="146"/>
      <c r="VYE146" s="146"/>
      <c r="VYF146" s="146"/>
      <c r="VYG146" s="146"/>
      <c r="VYH146" s="146"/>
      <c r="VYI146" s="146"/>
      <c r="VYJ146" s="146"/>
      <c r="VYK146" s="146"/>
      <c r="VYL146" s="146"/>
      <c r="VYM146" s="146"/>
      <c r="VYN146" s="146"/>
      <c r="VYO146" s="146"/>
      <c r="VYP146" s="146"/>
      <c r="VYQ146" s="146"/>
      <c r="VYR146" s="146"/>
      <c r="VYS146" s="146"/>
      <c r="VYT146" s="146"/>
      <c r="VYU146" s="146"/>
      <c r="VYV146" s="146"/>
      <c r="VYW146" s="146"/>
      <c r="VYX146" s="146"/>
      <c r="VYY146" s="146"/>
      <c r="VYZ146" s="146"/>
      <c r="VZA146" s="146"/>
      <c r="VZB146" s="146"/>
      <c r="VZC146" s="146"/>
      <c r="VZD146" s="146"/>
      <c r="VZE146" s="146"/>
      <c r="VZF146" s="146"/>
      <c r="VZG146" s="146"/>
      <c r="VZH146" s="146"/>
      <c r="VZI146" s="146"/>
      <c r="VZJ146" s="146"/>
      <c r="VZK146" s="146"/>
      <c r="VZL146" s="146"/>
      <c r="VZM146" s="146"/>
      <c r="VZN146" s="146"/>
      <c r="VZO146" s="146"/>
      <c r="VZP146" s="146"/>
      <c r="VZQ146" s="146"/>
      <c r="VZR146" s="146"/>
      <c r="VZS146" s="146"/>
      <c r="VZT146" s="146"/>
      <c r="VZU146" s="146"/>
      <c r="VZV146" s="146"/>
      <c r="VZW146" s="146"/>
      <c r="VZX146" s="146"/>
      <c r="VZY146" s="146"/>
      <c r="VZZ146" s="146"/>
      <c r="WAA146" s="146"/>
      <c r="WAB146" s="146"/>
      <c r="WAC146" s="146"/>
      <c r="WAD146" s="146"/>
      <c r="WAE146" s="146"/>
      <c r="WAF146" s="146"/>
      <c r="WAG146" s="146"/>
      <c r="WAH146" s="146"/>
      <c r="WAI146" s="146"/>
      <c r="WAJ146" s="146"/>
      <c r="WAK146" s="146"/>
      <c r="WAL146" s="146"/>
      <c r="WAM146" s="146"/>
      <c r="WAN146" s="146"/>
      <c r="WAO146" s="146"/>
      <c r="WAP146" s="146"/>
      <c r="WAQ146" s="146"/>
      <c r="WAR146" s="146"/>
      <c r="WAS146" s="146"/>
      <c r="WAT146" s="146"/>
      <c r="WAU146" s="146"/>
      <c r="WAV146" s="146"/>
      <c r="WAW146" s="146"/>
      <c r="WAX146" s="146"/>
      <c r="WAY146" s="146"/>
      <c r="WAZ146" s="146"/>
      <c r="WBA146" s="146"/>
      <c r="WBB146" s="146"/>
      <c r="WBC146" s="146"/>
      <c r="WBD146" s="146"/>
      <c r="WBE146" s="146"/>
      <c r="WBF146" s="146"/>
      <c r="WBG146" s="146"/>
      <c r="WBH146" s="146"/>
      <c r="WBI146" s="146"/>
      <c r="WBJ146" s="146"/>
      <c r="WBK146" s="146"/>
      <c r="WBL146" s="146"/>
      <c r="WBM146" s="146"/>
      <c r="WBN146" s="146"/>
      <c r="WBO146" s="146"/>
      <c r="WBP146" s="146"/>
      <c r="WBQ146" s="146"/>
      <c r="WBR146" s="146"/>
      <c r="WBS146" s="146"/>
      <c r="WBT146" s="146"/>
      <c r="WBU146" s="146"/>
      <c r="WBV146" s="146"/>
      <c r="WBW146" s="146"/>
      <c r="WBX146" s="146"/>
      <c r="WBY146" s="146"/>
      <c r="WBZ146" s="146"/>
      <c r="WCA146" s="146"/>
      <c r="WCB146" s="146"/>
      <c r="WCC146" s="146"/>
      <c r="WCD146" s="146"/>
      <c r="WCE146" s="146"/>
      <c r="WCF146" s="146"/>
      <c r="WCG146" s="146"/>
      <c r="WCH146" s="146"/>
      <c r="WCI146" s="146"/>
      <c r="WCJ146" s="146"/>
      <c r="WCK146" s="146"/>
      <c r="WCL146" s="146"/>
      <c r="WCM146" s="146"/>
      <c r="WCN146" s="146"/>
      <c r="WCO146" s="146"/>
      <c r="WCP146" s="146"/>
      <c r="WCQ146" s="146"/>
      <c r="WCR146" s="146"/>
      <c r="WCS146" s="146"/>
      <c r="WCT146" s="146"/>
      <c r="WCU146" s="146"/>
      <c r="WCV146" s="146"/>
      <c r="WCW146" s="146"/>
      <c r="WCX146" s="146"/>
      <c r="WCY146" s="146"/>
      <c r="WCZ146" s="146"/>
      <c r="WDA146" s="146"/>
      <c r="WDB146" s="146"/>
      <c r="WDC146" s="146"/>
      <c r="WDD146" s="146"/>
      <c r="WDE146" s="146"/>
      <c r="WDF146" s="146"/>
      <c r="WDG146" s="146"/>
      <c r="WDH146" s="146"/>
      <c r="WDI146" s="146"/>
      <c r="WDJ146" s="146"/>
      <c r="WDK146" s="146"/>
      <c r="WDL146" s="146"/>
      <c r="WDM146" s="146"/>
      <c r="WDN146" s="146"/>
      <c r="WDO146" s="146"/>
      <c r="WDP146" s="146"/>
      <c r="WDQ146" s="146"/>
      <c r="WDR146" s="146"/>
      <c r="WDS146" s="146"/>
      <c r="WDT146" s="146"/>
      <c r="WDU146" s="146"/>
      <c r="WDV146" s="146"/>
      <c r="WDW146" s="146"/>
      <c r="WDX146" s="146"/>
      <c r="WDY146" s="146"/>
      <c r="WDZ146" s="146"/>
      <c r="WEA146" s="146"/>
      <c r="WEB146" s="146"/>
      <c r="WEC146" s="146"/>
      <c r="WED146" s="146"/>
      <c r="WEE146" s="146"/>
      <c r="WEF146" s="146"/>
      <c r="WEG146" s="146"/>
      <c r="WEH146" s="146"/>
      <c r="WEI146" s="146"/>
      <c r="WEJ146" s="146"/>
      <c r="WEK146" s="146"/>
      <c r="WEL146" s="146"/>
      <c r="WEM146" s="146"/>
      <c r="WEN146" s="146"/>
      <c r="WEO146" s="146"/>
      <c r="WEP146" s="146"/>
      <c r="WEQ146" s="146"/>
      <c r="WER146" s="146"/>
      <c r="WES146" s="146"/>
      <c r="WET146" s="146"/>
      <c r="WEU146" s="146"/>
      <c r="WEV146" s="146"/>
      <c r="WEW146" s="146"/>
      <c r="WEX146" s="146"/>
      <c r="WEY146" s="146"/>
      <c r="WEZ146" s="146"/>
      <c r="WFA146" s="146"/>
      <c r="WFB146" s="146"/>
      <c r="WFC146" s="146"/>
      <c r="WFD146" s="146"/>
      <c r="WFE146" s="146"/>
      <c r="WFF146" s="146"/>
      <c r="WFG146" s="146"/>
      <c r="WFH146" s="146"/>
      <c r="WFI146" s="146"/>
      <c r="WFJ146" s="146"/>
      <c r="WFK146" s="146"/>
      <c r="WFL146" s="146"/>
      <c r="WFM146" s="146"/>
      <c r="WFN146" s="146"/>
      <c r="WFO146" s="146"/>
      <c r="WFP146" s="146"/>
      <c r="WFQ146" s="146"/>
      <c r="WFR146" s="146"/>
      <c r="WFS146" s="146"/>
      <c r="WFT146" s="146"/>
      <c r="WFU146" s="146"/>
      <c r="WFV146" s="146"/>
      <c r="WFW146" s="146"/>
      <c r="WFX146" s="146"/>
      <c r="WFY146" s="146"/>
      <c r="WFZ146" s="146"/>
      <c r="WGA146" s="146"/>
      <c r="WGB146" s="146"/>
      <c r="WGC146" s="146"/>
      <c r="WGD146" s="146"/>
      <c r="WGE146" s="146"/>
      <c r="WGF146" s="146"/>
      <c r="WGG146" s="146"/>
      <c r="WGH146" s="146"/>
      <c r="WGI146" s="146"/>
      <c r="WGJ146" s="146"/>
      <c r="WGK146" s="146"/>
      <c r="WGL146" s="146"/>
      <c r="WGM146" s="146"/>
      <c r="WGN146" s="146"/>
      <c r="WGO146" s="146"/>
      <c r="WGP146" s="146"/>
      <c r="WGQ146" s="146"/>
      <c r="WGR146" s="146"/>
      <c r="WGS146" s="146"/>
      <c r="WGT146" s="146"/>
      <c r="WGU146" s="146"/>
      <c r="WGV146" s="146"/>
      <c r="WGW146" s="146"/>
      <c r="WGX146" s="146"/>
      <c r="WGY146" s="146"/>
      <c r="WGZ146" s="146"/>
      <c r="WHA146" s="146"/>
      <c r="WHB146" s="146"/>
      <c r="WHC146" s="146"/>
      <c r="WHD146" s="146"/>
      <c r="WHE146" s="146"/>
      <c r="WHF146" s="146"/>
      <c r="WHG146" s="146"/>
      <c r="WHH146" s="146"/>
      <c r="WHI146" s="146"/>
      <c r="WHJ146" s="146"/>
      <c r="WHK146" s="146"/>
      <c r="WHL146" s="146"/>
      <c r="WHM146" s="146"/>
      <c r="WHN146" s="146"/>
      <c r="WHO146" s="146"/>
      <c r="WHP146" s="146"/>
      <c r="WHQ146" s="146"/>
      <c r="WHR146" s="146"/>
      <c r="WHS146" s="146"/>
      <c r="WHT146" s="146"/>
      <c r="WHU146" s="146"/>
      <c r="WHV146" s="146"/>
      <c r="WHW146" s="146"/>
      <c r="WHX146" s="146"/>
      <c r="WHY146" s="146"/>
      <c r="WHZ146" s="146"/>
      <c r="WIA146" s="146"/>
      <c r="WIB146" s="146"/>
      <c r="WIC146" s="146"/>
      <c r="WID146" s="146"/>
      <c r="WIE146" s="146"/>
      <c r="WIF146" s="146"/>
      <c r="WIG146" s="146"/>
      <c r="WIH146" s="146"/>
      <c r="WII146" s="146"/>
      <c r="WIJ146" s="146"/>
      <c r="WIK146" s="146"/>
      <c r="WIL146" s="146"/>
      <c r="WIM146" s="146"/>
      <c r="WIN146" s="146"/>
      <c r="WIO146" s="146"/>
      <c r="WIP146" s="146"/>
      <c r="WIQ146" s="146"/>
      <c r="WIR146" s="146"/>
      <c r="WIS146" s="146"/>
      <c r="WIT146" s="146"/>
      <c r="WIU146" s="146"/>
      <c r="WIV146" s="146"/>
      <c r="WIW146" s="146"/>
      <c r="WIX146" s="146"/>
      <c r="WIY146" s="146"/>
      <c r="WIZ146" s="146"/>
      <c r="WJA146" s="146"/>
      <c r="WJB146" s="146"/>
      <c r="WJC146" s="146"/>
      <c r="WJD146" s="146"/>
      <c r="WJE146" s="146"/>
      <c r="WJF146" s="146"/>
      <c r="WJG146" s="146"/>
      <c r="WJH146" s="146"/>
      <c r="WJI146" s="146"/>
      <c r="WJJ146" s="146"/>
      <c r="WJK146" s="146"/>
      <c r="WJL146" s="146"/>
      <c r="WJM146" s="146"/>
      <c r="WJN146" s="146"/>
      <c r="WJO146" s="146"/>
      <c r="WJP146" s="146"/>
      <c r="WJQ146" s="146"/>
      <c r="WJR146" s="146"/>
      <c r="WJS146" s="146"/>
      <c r="WJT146" s="146"/>
      <c r="WJU146" s="146"/>
      <c r="WJV146" s="146"/>
      <c r="WJW146" s="146"/>
      <c r="WJX146" s="146"/>
      <c r="WJY146" s="146"/>
      <c r="WJZ146" s="146"/>
      <c r="WKA146" s="146"/>
      <c r="WKB146" s="146"/>
      <c r="WKC146" s="146"/>
      <c r="WKD146" s="146"/>
      <c r="WKE146" s="146"/>
      <c r="WKF146" s="146"/>
      <c r="WKG146" s="146"/>
      <c r="WKH146" s="146"/>
      <c r="WKI146" s="146"/>
      <c r="WKJ146" s="146"/>
      <c r="WKK146" s="146"/>
      <c r="WKL146" s="146"/>
      <c r="WKM146" s="146"/>
      <c r="WKN146" s="146"/>
      <c r="WKO146" s="146"/>
      <c r="WKP146" s="146"/>
      <c r="WKQ146" s="146"/>
      <c r="WKR146" s="146"/>
      <c r="WKS146" s="146"/>
      <c r="WKT146" s="146"/>
      <c r="WKU146" s="146"/>
      <c r="WKV146" s="146"/>
      <c r="WKW146" s="146"/>
      <c r="WKX146" s="146"/>
      <c r="WKY146" s="146"/>
      <c r="WKZ146" s="146"/>
      <c r="WLA146" s="146"/>
      <c r="WLB146" s="146"/>
      <c r="WLC146" s="146"/>
      <c r="WLD146" s="146"/>
      <c r="WLE146" s="146"/>
      <c r="WLF146" s="146"/>
      <c r="WLG146" s="146"/>
      <c r="WLH146" s="146"/>
      <c r="WLI146" s="146"/>
      <c r="WLJ146" s="146"/>
      <c r="WLK146" s="146"/>
      <c r="WLL146" s="146"/>
      <c r="WLM146" s="146"/>
      <c r="WLN146" s="146"/>
      <c r="WLO146" s="146"/>
      <c r="WLP146" s="146"/>
      <c r="WLQ146" s="146"/>
      <c r="WLR146" s="146"/>
      <c r="WLS146" s="146"/>
      <c r="WLT146" s="146"/>
      <c r="WLU146" s="146"/>
      <c r="WLV146" s="146"/>
      <c r="WLW146" s="146"/>
      <c r="WLX146" s="146"/>
      <c r="WLY146" s="146"/>
      <c r="WLZ146" s="146"/>
      <c r="WMA146" s="146"/>
      <c r="WMB146" s="146"/>
      <c r="WMC146" s="146"/>
      <c r="WMD146" s="146"/>
      <c r="WME146" s="146"/>
      <c r="WMF146" s="146"/>
      <c r="WMG146" s="146"/>
      <c r="WMH146" s="146"/>
      <c r="WMI146" s="146"/>
      <c r="WMJ146" s="146"/>
      <c r="WMK146" s="146"/>
      <c r="WML146" s="146"/>
      <c r="WMM146" s="146"/>
      <c r="WMN146" s="146"/>
      <c r="WMO146" s="146"/>
      <c r="WMP146" s="146"/>
      <c r="WMQ146" s="146"/>
      <c r="WMR146" s="146"/>
      <c r="WMS146" s="146"/>
      <c r="WMT146" s="146"/>
      <c r="WMU146" s="146"/>
      <c r="WMV146" s="146"/>
      <c r="WMW146" s="146"/>
      <c r="WMX146" s="146"/>
      <c r="WMY146" s="146"/>
      <c r="WMZ146" s="146"/>
      <c r="WNA146" s="146"/>
      <c r="WNB146" s="146"/>
      <c r="WNC146" s="146"/>
      <c r="WND146" s="146"/>
      <c r="WNE146" s="146"/>
      <c r="WNF146" s="146"/>
      <c r="WNG146" s="146"/>
      <c r="WNH146" s="146"/>
      <c r="WNI146" s="146"/>
      <c r="WNJ146" s="146"/>
      <c r="WNK146" s="146"/>
      <c r="WNL146" s="146"/>
      <c r="WNM146" s="146"/>
      <c r="WNN146" s="146"/>
      <c r="WNO146" s="146"/>
      <c r="WNP146" s="146"/>
      <c r="WNQ146" s="146"/>
      <c r="WNR146" s="146"/>
      <c r="WNS146" s="146"/>
      <c r="WNT146" s="146"/>
      <c r="WNU146" s="146"/>
      <c r="WNV146" s="146"/>
      <c r="WNW146" s="146"/>
      <c r="WNX146" s="146"/>
      <c r="WNY146" s="146"/>
      <c r="WNZ146" s="146"/>
      <c r="WOA146" s="146"/>
      <c r="WOB146" s="146"/>
      <c r="WOC146" s="146"/>
      <c r="WOD146" s="146"/>
      <c r="WOE146" s="146"/>
      <c r="WOF146" s="146"/>
      <c r="WOG146" s="146"/>
      <c r="WOH146" s="146"/>
      <c r="WOI146" s="146"/>
      <c r="WOJ146" s="146"/>
      <c r="WOK146" s="146"/>
      <c r="WOL146" s="146"/>
      <c r="WOM146" s="146"/>
      <c r="WON146" s="146"/>
      <c r="WOO146" s="146"/>
      <c r="WOP146" s="146"/>
      <c r="WOQ146" s="146"/>
      <c r="WOR146" s="146"/>
      <c r="WOS146" s="146"/>
      <c r="WOT146" s="146"/>
      <c r="WOU146" s="146"/>
      <c r="WOV146" s="146"/>
      <c r="WOW146" s="146"/>
      <c r="WOX146" s="146"/>
      <c r="WOY146" s="146"/>
      <c r="WOZ146" s="146"/>
      <c r="WPA146" s="146"/>
      <c r="WPB146" s="146"/>
      <c r="WPC146" s="146"/>
      <c r="WPD146" s="146"/>
      <c r="WPE146" s="146"/>
      <c r="WPF146" s="146"/>
      <c r="WPG146" s="146"/>
      <c r="WPH146" s="146"/>
      <c r="WPI146" s="146"/>
      <c r="WPJ146" s="146"/>
      <c r="WPK146" s="146"/>
      <c r="WPL146" s="146"/>
      <c r="WPM146" s="146"/>
      <c r="WPN146" s="146"/>
      <c r="WPO146" s="146"/>
      <c r="WPP146" s="146"/>
      <c r="WPQ146" s="146"/>
      <c r="WPR146" s="146"/>
      <c r="WPS146" s="146"/>
      <c r="WPT146" s="146"/>
      <c r="WPU146" s="146"/>
      <c r="WPV146" s="146"/>
      <c r="WPW146" s="146"/>
      <c r="WPX146" s="146"/>
      <c r="WPY146" s="146"/>
      <c r="WPZ146" s="146"/>
      <c r="WQA146" s="146"/>
      <c r="WQB146" s="146"/>
      <c r="WQC146" s="146"/>
      <c r="WQD146" s="146"/>
      <c r="WQE146" s="146"/>
      <c r="WQF146" s="146"/>
      <c r="WQG146" s="146"/>
      <c r="WQH146" s="146"/>
      <c r="WQI146" s="146"/>
      <c r="WQJ146" s="146"/>
      <c r="WQK146" s="146"/>
      <c r="WQL146" s="146"/>
      <c r="WQM146" s="146"/>
      <c r="WQN146" s="146"/>
      <c r="WQO146" s="146"/>
      <c r="WQP146" s="146"/>
      <c r="WQQ146" s="146"/>
      <c r="WQR146" s="146"/>
      <c r="WQS146" s="146"/>
      <c r="WQT146" s="146"/>
      <c r="WQU146" s="146"/>
      <c r="WQV146" s="146"/>
      <c r="WQW146" s="146"/>
      <c r="WQX146" s="146"/>
      <c r="WQY146" s="146"/>
      <c r="WQZ146" s="146"/>
      <c r="WRA146" s="146"/>
      <c r="WRB146" s="146"/>
      <c r="WRC146" s="146"/>
      <c r="WRD146" s="146"/>
      <c r="WRE146" s="146"/>
      <c r="WRF146" s="146"/>
      <c r="WRG146" s="146"/>
      <c r="WRH146" s="146"/>
      <c r="WRI146" s="146"/>
      <c r="WRJ146" s="146"/>
      <c r="WRK146" s="146"/>
      <c r="WRL146" s="146"/>
      <c r="WRM146" s="146"/>
      <c r="WRN146" s="146"/>
      <c r="WRO146" s="146"/>
      <c r="WRP146" s="146"/>
      <c r="WRQ146" s="146"/>
      <c r="WRR146" s="146"/>
      <c r="WRS146" s="146"/>
      <c r="WRT146" s="146"/>
      <c r="WRU146" s="146"/>
      <c r="WRV146" s="146"/>
      <c r="WRW146" s="146"/>
      <c r="WRX146" s="146"/>
      <c r="WRY146" s="146"/>
      <c r="WRZ146" s="146"/>
      <c r="WSA146" s="146"/>
      <c r="WSB146" s="146"/>
      <c r="WSC146" s="146"/>
      <c r="WSD146" s="146"/>
      <c r="WSE146" s="146"/>
      <c r="WSF146" s="146"/>
      <c r="WSG146" s="146"/>
      <c r="WSH146" s="146"/>
      <c r="WSI146" s="146"/>
      <c r="WSJ146" s="146"/>
      <c r="WSK146" s="146"/>
      <c r="WSL146" s="146"/>
      <c r="WSM146" s="146"/>
      <c r="WSN146" s="146"/>
      <c r="WSO146" s="146"/>
      <c r="WSP146" s="146"/>
      <c r="WSQ146" s="146"/>
      <c r="WSR146" s="146"/>
      <c r="WSS146" s="146"/>
      <c r="WST146" s="146"/>
      <c r="WSU146" s="146"/>
      <c r="WSV146" s="146"/>
      <c r="WSW146" s="146"/>
      <c r="WSX146" s="146"/>
      <c r="WSY146" s="146"/>
      <c r="WSZ146" s="146"/>
      <c r="WTA146" s="146"/>
      <c r="WTB146" s="146"/>
      <c r="WTC146" s="146"/>
      <c r="WTD146" s="146"/>
      <c r="WTE146" s="146"/>
      <c r="WTF146" s="146"/>
      <c r="WTG146" s="146"/>
      <c r="WTH146" s="146"/>
      <c r="WTI146" s="146"/>
      <c r="WTJ146" s="146"/>
      <c r="WTK146" s="146"/>
      <c r="WTL146" s="146"/>
      <c r="WTM146" s="146"/>
      <c r="WTN146" s="146"/>
      <c r="WTO146" s="146"/>
      <c r="WTP146" s="146"/>
      <c r="WTQ146" s="146"/>
      <c r="WTR146" s="146"/>
      <c r="WTS146" s="146"/>
      <c r="WTT146" s="146"/>
      <c r="WTU146" s="146"/>
      <c r="WTV146" s="146"/>
      <c r="WTW146" s="146"/>
      <c r="WTX146" s="146"/>
      <c r="WTY146" s="146"/>
      <c r="WTZ146" s="146"/>
      <c r="WUA146" s="146"/>
      <c r="WUB146" s="146"/>
      <c r="WUC146" s="146"/>
      <c r="WUD146" s="146"/>
      <c r="WUE146" s="146"/>
      <c r="WUF146" s="146"/>
      <c r="WUG146" s="146"/>
      <c r="WUH146" s="146"/>
      <c r="WUI146" s="146"/>
      <c r="WUJ146" s="146"/>
      <c r="WUK146" s="146"/>
      <c r="WUL146" s="146"/>
      <c r="WUM146" s="146"/>
      <c r="WUN146" s="146"/>
      <c r="WUO146" s="146"/>
      <c r="WUP146" s="146"/>
      <c r="WUQ146" s="146"/>
      <c r="WUR146" s="146"/>
      <c r="WUS146" s="146"/>
      <c r="WUT146" s="146"/>
      <c r="WUU146" s="146"/>
      <c r="WUV146" s="146"/>
      <c r="WUW146" s="146"/>
      <c r="WUX146" s="146"/>
      <c r="WUY146" s="146"/>
      <c r="WUZ146" s="146"/>
      <c r="WVA146" s="146"/>
      <c r="WVB146" s="146"/>
      <c r="WVC146" s="146"/>
      <c r="WVD146" s="146"/>
      <c r="WVE146" s="146"/>
      <c r="WVF146" s="146"/>
      <c r="WVG146" s="146"/>
      <c r="WVH146" s="146"/>
      <c r="WVI146" s="146"/>
      <c r="WVJ146" s="146"/>
      <c r="WVK146" s="146"/>
      <c r="WVL146" s="146"/>
      <c r="WVM146" s="146"/>
      <c r="WVN146" s="146"/>
      <c r="WVO146" s="146"/>
      <c r="WVP146" s="146"/>
      <c r="WVQ146" s="146"/>
      <c r="WVR146" s="146"/>
      <c r="WVS146" s="146"/>
      <c r="WVT146" s="146"/>
      <c r="WVU146" s="146"/>
      <c r="WVV146" s="146"/>
      <c r="WVW146" s="146"/>
      <c r="WVX146" s="146"/>
      <c r="WVY146" s="146"/>
      <c r="WVZ146" s="146"/>
      <c r="WWA146" s="146"/>
      <c r="WWB146" s="146"/>
      <c r="WWC146" s="146"/>
      <c r="WWD146" s="146"/>
      <c r="WWE146" s="146"/>
      <c r="WWF146" s="146"/>
      <c r="WWG146" s="146"/>
      <c r="WWH146" s="146"/>
      <c r="WWI146" s="146"/>
      <c r="WWJ146" s="146"/>
      <c r="WWK146" s="146"/>
      <c r="WWL146" s="146"/>
      <c r="WWM146" s="146"/>
      <c r="WWN146" s="146"/>
      <c r="WWO146" s="146"/>
      <c r="WWP146" s="146"/>
      <c r="WWQ146" s="146"/>
      <c r="WWR146" s="146"/>
      <c r="WWS146" s="146"/>
      <c r="WWT146" s="146"/>
      <c r="WWU146" s="146"/>
      <c r="WWV146" s="146"/>
      <c r="WWW146" s="146"/>
      <c r="WWX146" s="146"/>
      <c r="WWY146" s="146"/>
      <c r="WWZ146" s="146"/>
      <c r="WXA146" s="146"/>
      <c r="WXB146" s="146"/>
      <c r="WXC146" s="146"/>
      <c r="WXD146" s="146"/>
      <c r="WXE146" s="146"/>
      <c r="WXF146" s="146"/>
      <c r="WXG146" s="146"/>
      <c r="WXH146" s="146"/>
      <c r="WXI146" s="146"/>
      <c r="WXJ146" s="146"/>
      <c r="WXK146" s="146"/>
      <c r="WXL146" s="146"/>
      <c r="WXM146" s="146"/>
      <c r="WXN146" s="146"/>
      <c r="WXO146" s="146"/>
      <c r="WXP146" s="146"/>
      <c r="WXQ146" s="146"/>
      <c r="WXR146" s="146"/>
      <c r="WXS146" s="146"/>
      <c r="WXT146" s="146"/>
      <c r="WXU146" s="146"/>
      <c r="WXV146" s="146"/>
    </row>
    <row r="147" s="122" customFormat="1" spans="1:16194">
      <c r="A147" s="106" t="s">
        <v>54</v>
      </c>
      <c r="B147" s="106" t="s">
        <v>502</v>
      </c>
      <c r="C147" s="107">
        <v>43320</v>
      </c>
      <c r="D147" s="106">
        <v>2</v>
      </c>
      <c r="E147" s="106">
        <v>3</v>
      </c>
      <c r="F147" s="108">
        <v>34800</v>
      </c>
      <c r="G147" s="109">
        <f t="shared" si="2"/>
        <v>34800</v>
      </c>
      <c r="H147" s="135">
        <v>1320397</v>
      </c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47"/>
      <c r="AF147" s="147"/>
      <c r="AG147" s="147"/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  <c r="BI147" s="147"/>
      <c r="BJ147" s="147"/>
      <c r="BK147" s="147"/>
      <c r="BL147" s="147"/>
      <c r="BM147" s="147"/>
      <c r="BN147" s="147"/>
      <c r="BO147" s="147"/>
      <c r="BP147" s="147"/>
      <c r="BQ147" s="147"/>
      <c r="BR147" s="147"/>
      <c r="BS147" s="147"/>
      <c r="BT147" s="147"/>
      <c r="BU147" s="147"/>
      <c r="BV147" s="147"/>
      <c r="BW147" s="147"/>
      <c r="BX147" s="147"/>
      <c r="BY147" s="147"/>
      <c r="BZ147" s="147"/>
      <c r="CA147" s="147"/>
      <c r="CB147" s="147"/>
      <c r="CC147" s="147"/>
      <c r="CD147" s="147"/>
      <c r="CE147" s="147"/>
      <c r="CF147" s="147"/>
      <c r="CG147" s="147"/>
      <c r="CH147" s="147"/>
      <c r="CI147" s="147"/>
      <c r="CJ147" s="147"/>
      <c r="CK147" s="147"/>
      <c r="CL147" s="147"/>
      <c r="CM147" s="147"/>
      <c r="CN147" s="147"/>
      <c r="CO147" s="147"/>
      <c r="CP147" s="147"/>
      <c r="CQ147" s="147"/>
      <c r="CR147" s="147"/>
      <c r="CS147" s="147"/>
      <c r="CT147" s="147"/>
      <c r="CU147" s="147"/>
      <c r="CV147" s="147"/>
      <c r="CW147" s="147"/>
      <c r="CX147" s="147"/>
      <c r="CY147" s="147"/>
      <c r="CZ147" s="147"/>
      <c r="DA147" s="147"/>
      <c r="DB147" s="147"/>
      <c r="DC147" s="147"/>
      <c r="DD147" s="147"/>
      <c r="DE147" s="147"/>
      <c r="DF147" s="147"/>
      <c r="DG147" s="147"/>
      <c r="DH147" s="147"/>
      <c r="DI147" s="147"/>
      <c r="DJ147" s="147"/>
      <c r="DK147" s="147"/>
      <c r="DL147" s="147"/>
      <c r="DM147" s="147"/>
      <c r="DN147" s="147"/>
      <c r="DO147" s="147"/>
      <c r="DP147" s="147"/>
      <c r="DQ147" s="147"/>
      <c r="DR147" s="147"/>
      <c r="DS147" s="147"/>
      <c r="DT147" s="147"/>
      <c r="DU147" s="147"/>
      <c r="DV147" s="147"/>
      <c r="DW147" s="147"/>
      <c r="DX147" s="147"/>
      <c r="DY147" s="147"/>
      <c r="DZ147" s="147"/>
      <c r="EA147" s="147"/>
      <c r="EB147" s="147"/>
      <c r="EC147" s="147"/>
      <c r="ED147" s="147"/>
      <c r="EE147" s="147"/>
      <c r="EF147" s="147"/>
      <c r="EG147" s="147"/>
      <c r="EH147" s="147"/>
      <c r="EI147" s="147"/>
      <c r="EJ147" s="147"/>
      <c r="EK147" s="147"/>
      <c r="EL147" s="147"/>
      <c r="EM147" s="147"/>
      <c r="EN147" s="147"/>
      <c r="EO147" s="147"/>
      <c r="EP147" s="147"/>
      <c r="EQ147" s="147"/>
      <c r="ER147" s="147"/>
      <c r="ES147" s="147"/>
      <c r="ET147" s="147"/>
      <c r="EU147" s="147"/>
      <c r="EV147" s="147"/>
      <c r="EW147" s="147"/>
      <c r="EX147" s="147"/>
      <c r="EY147" s="147"/>
      <c r="EZ147" s="147"/>
      <c r="FA147" s="147"/>
      <c r="FB147" s="147"/>
      <c r="FC147" s="147"/>
      <c r="FD147" s="147"/>
      <c r="FE147" s="147"/>
      <c r="FF147" s="147"/>
      <c r="FG147" s="147"/>
      <c r="FH147" s="147"/>
      <c r="FI147" s="147"/>
      <c r="FJ147" s="147"/>
      <c r="FK147" s="147"/>
      <c r="FL147" s="147"/>
      <c r="FM147" s="147"/>
      <c r="FN147" s="147"/>
      <c r="FO147" s="147"/>
      <c r="FP147" s="147"/>
      <c r="FQ147" s="147"/>
      <c r="FR147" s="147"/>
      <c r="FS147" s="147"/>
      <c r="FT147" s="147"/>
      <c r="FU147" s="147"/>
      <c r="FV147" s="147"/>
      <c r="FW147" s="147"/>
      <c r="FX147" s="147"/>
      <c r="FY147" s="147"/>
      <c r="FZ147" s="147"/>
      <c r="GA147" s="147"/>
      <c r="GB147" s="147"/>
      <c r="GC147" s="147"/>
      <c r="GD147" s="147"/>
      <c r="GE147" s="147"/>
      <c r="GF147" s="147"/>
      <c r="GG147" s="147"/>
      <c r="GH147" s="147"/>
      <c r="GI147" s="147"/>
      <c r="GJ147" s="147"/>
      <c r="GK147" s="147"/>
      <c r="GL147" s="147"/>
      <c r="GM147" s="147"/>
      <c r="GN147" s="147"/>
      <c r="GO147" s="147"/>
      <c r="GP147" s="147"/>
      <c r="GQ147" s="147"/>
      <c r="GR147" s="147"/>
      <c r="GS147" s="147"/>
      <c r="GT147" s="147"/>
      <c r="GU147" s="147"/>
      <c r="GV147" s="147"/>
      <c r="GW147" s="147"/>
      <c r="GX147" s="147"/>
      <c r="GY147" s="147"/>
      <c r="GZ147" s="147"/>
      <c r="HA147" s="147"/>
      <c r="HB147" s="147"/>
      <c r="HC147" s="147"/>
      <c r="HD147" s="147"/>
      <c r="HE147" s="147"/>
      <c r="HF147" s="147"/>
      <c r="HG147" s="147"/>
      <c r="HH147" s="147"/>
      <c r="HI147" s="147"/>
      <c r="HJ147" s="147"/>
      <c r="HK147" s="147"/>
      <c r="HL147" s="147"/>
      <c r="HM147" s="147"/>
      <c r="HN147" s="147"/>
      <c r="HO147" s="147"/>
      <c r="HP147" s="147"/>
      <c r="HQ147" s="147"/>
      <c r="HR147" s="147"/>
      <c r="HS147" s="147"/>
      <c r="HT147" s="147"/>
      <c r="HU147" s="147"/>
      <c r="HV147" s="147"/>
      <c r="HW147" s="147"/>
      <c r="HX147" s="147"/>
      <c r="HY147" s="147"/>
      <c r="HZ147" s="147"/>
      <c r="IA147" s="147"/>
      <c r="IB147" s="147"/>
      <c r="IC147" s="147"/>
      <c r="ID147" s="147"/>
      <c r="IE147" s="147"/>
      <c r="IF147" s="147"/>
      <c r="IG147" s="147"/>
      <c r="IH147" s="147"/>
      <c r="II147" s="147"/>
      <c r="IJ147" s="147"/>
      <c r="IK147" s="147"/>
      <c r="IL147" s="147"/>
      <c r="IM147" s="147"/>
      <c r="IN147" s="147"/>
      <c r="IO147" s="147"/>
      <c r="IP147" s="147"/>
      <c r="IQ147" s="147"/>
      <c r="IR147" s="147"/>
      <c r="IS147" s="147"/>
      <c r="IT147" s="147"/>
      <c r="IU147" s="147"/>
      <c r="IV147" s="147"/>
      <c r="IW147" s="147"/>
      <c r="IX147" s="147"/>
      <c r="IY147" s="147"/>
      <c r="IZ147" s="147"/>
      <c r="JA147" s="147"/>
      <c r="JB147" s="147"/>
      <c r="JC147" s="147"/>
      <c r="JD147" s="147"/>
      <c r="JE147" s="147"/>
      <c r="JF147" s="147"/>
      <c r="JG147" s="147"/>
      <c r="JH147" s="147"/>
      <c r="JI147" s="147"/>
      <c r="JJ147" s="147"/>
      <c r="JK147" s="147"/>
      <c r="JL147" s="147"/>
      <c r="JM147" s="147"/>
      <c r="JN147" s="147"/>
      <c r="JO147" s="147"/>
      <c r="JP147" s="147"/>
      <c r="JQ147" s="147"/>
      <c r="JR147" s="147"/>
      <c r="JS147" s="147"/>
      <c r="JT147" s="147"/>
      <c r="JU147" s="147"/>
      <c r="JV147" s="147"/>
      <c r="JW147" s="147"/>
      <c r="JX147" s="147"/>
      <c r="JY147" s="147"/>
      <c r="JZ147" s="147"/>
      <c r="KA147" s="147"/>
      <c r="KB147" s="147"/>
      <c r="KC147" s="147"/>
      <c r="KD147" s="147"/>
      <c r="KE147" s="147"/>
      <c r="KF147" s="147"/>
      <c r="KG147" s="147"/>
      <c r="KH147" s="147"/>
      <c r="KI147" s="147"/>
      <c r="KJ147" s="147"/>
      <c r="KK147" s="147"/>
      <c r="KL147" s="147"/>
      <c r="KM147" s="147"/>
      <c r="KN147" s="147"/>
      <c r="KO147" s="147"/>
      <c r="KP147" s="147"/>
      <c r="KQ147" s="147"/>
      <c r="KR147" s="147"/>
      <c r="KS147" s="147"/>
      <c r="KT147" s="147"/>
      <c r="KU147" s="147"/>
      <c r="KV147" s="147"/>
      <c r="KW147" s="147"/>
      <c r="KX147" s="147"/>
      <c r="KY147" s="147"/>
      <c r="KZ147" s="147"/>
      <c r="LA147" s="147"/>
      <c r="LB147" s="147"/>
      <c r="LC147" s="147"/>
      <c r="LD147" s="147"/>
      <c r="LE147" s="147"/>
      <c r="LF147" s="147"/>
      <c r="LG147" s="147"/>
      <c r="LH147" s="147"/>
      <c r="LI147" s="147"/>
      <c r="LJ147" s="147"/>
      <c r="LK147" s="147"/>
      <c r="LL147" s="147"/>
      <c r="LM147" s="147"/>
      <c r="LN147" s="147"/>
      <c r="LO147" s="147"/>
      <c r="LP147" s="147"/>
      <c r="LQ147" s="147"/>
      <c r="LR147" s="147"/>
      <c r="LS147" s="147"/>
      <c r="LT147" s="147"/>
      <c r="LU147" s="147"/>
      <c r="LV147" s="147"/>
      <c r="LW147" s="147"/>
      <c r="LX147" s="147"/>
      <c r="LY147" s="147"/>
      <c r="LZ147" s="147"/>
      <c r="MA147" s="147"/>
      <c r="MB147" s="147"/>
      <c r="MC147" s="147"/>
      <c r="MD147" s="147"/>
      <c r="ME147" s="147"/>
      <c r="MF147" s="147"/>
      <c r="MG147" s="147"/>
      <c r="MH147" s="147"/>
      <c r="MI147" s="147"/>
      <c r="MJ147" s="147"/>
      <c r="MK147" s="147"/>
      <c r="ML147" s="147"/>
      <c r="MM147" s="147"/>
      <c r="MN147" s="147"/>
      <c r="MO147" s="147"/>
      <c r="MP147" s="147"/>
      <c r="MQ147" s="147"/>
      <c r="MR147" s="147"/>
      <c r="MS147" s="147"/>
      <c r="MT147" s="147"/>
      <c r="MU147" s="147"/>
      <c r="MV147" s="147"/>
      <c r="MW147" s="147"/>
      <c r="MX147" s="147"/>
      <c r="MY147" s="147"/>
      <c r="MZ147" s="147"/>
      <c r="NA147" s="147"/>
      <c r="NB147" s="147"/>
      <c r="NC147" s="147"/>
      <c r="ND147" s="147"/>
      <c r="NE147" s="147"/>
      <c r="NF147" s="147"/>
      <c r="NG147" s="147"/>
      <c r="NH147" s="147"/>
      <c r="NI147" s="147"/>
      <c r="NJ147" s="147"/>
      <c r="NK147" s="147"/>
      <c r="NL147" s="147"/>
      <c r="NM147" s="147"/>
      <c r="NN147" s="147"/>
      <c r="NO147" s="147"/>
      <c r="NP147" s="147"/>
      <c r="NQ147" s="147"/>
      <c r="NR147" s="147"/>
      <c r="NS147" s="147"/>
      <c r="NT147" s="147"/>
      <c r="NU147" s="147"/>
      <c r="NV147" s="147"/>
      <c r="NW147" s="147"/>
      <c r="NX147" s="147"/>
      <c r="NY147" s="147"/>
      <c r="NZ147" s="147"/>
      <c r="OA147" s="147"/>
      <c r="OB147" s="147"/>
      <c r="OC147" s="147"/>
      <c r="OD147" s="147"/>
      <c r="OE147" s="147"/>
      <c r="OF147" s="147"/>
      <c r="OG147" s="147"/>
      <c r="OH147" s="147"/>
      <c r="OI147" s="147"/>
      <c r="OJ147" s="147"/>
      <c r="OK147" s="147"/>
      <c r="OL147" s="147"/>
      <c r="OM147" s="147"/>
      <c r="ON147" s="147"/>
      <c r="OO147" s="147"/>
      <c r="OP147" s="147"/>
      <c r="OQ147" s="147"/>
      <c r="OR147" s="147"/>
      <c r="OS147" s="147"/>
      <c r="OT147" s="147"/>
      <c r="OU147" s="147"/>
      <c r="OV147" s="147"/>
      <c r="OW147" s="147"/>
      <c r="OX147" s="147"/>
      <c r="OY147" s="147"/>
      <c r="OZ147" s="147"/>
      <c r="PA147" s="147"/>
      <c r="PB147" s="147"/>
      <c r="PC147" s="147"/>
      <c r="PD147" s="147"/>
      <c r="PE147" s="147"/>
      <c r="PF147" s="147"/>
      <c r="PG147" s="147"/>
      <c r="PH147" s="147"/>
      <c r="PI147" s="147"/>
      <c r="PJ147" s="147"/>
      <c r="PK147" s="147"/>
      <c r="PL147" s="147"/>
      <c r="PM147" s="147"/>
      <c r="PN147" s="147"/>
      <c r="PO147" s="147"/>
      <c r="PP147" s="147"/>
      <c r="PQ147" s="147"/>
      <c r="PR147" s="147"/>
      <c r="PS147" s="147"/>
      <c r="PT147" s="147"/>
      <c r="PU147" s="147"/>
      <c r="PV147" s="147"/>
      <c r="PW147" s="147"/>
      <c r="PX147" s="147"/>
      <c r="PY147" s="147"/>
      <c r="PZ147" s="147"/>
      <c r="QA147" s="147"/>
      <c r="QB147" s="147"/>
      <c r="QC147" s="147"/>
      <c r="QD147" s="147"/>
      <c r="QE147" s="147"/>
      <c r="QF147" s="147"/>
      <c r="QG147" s="147"/>
      <c r="QH147" s="147"/>
      <c r="QI147" s="147"/>
      <c r="QJ147" s="147"/>
      <c r="QK147" s="147"/>
      <c r="QL147" s="147"/>
      <c r="QM147" s="147"/>
      <c r="QN147" s="147"/>
      <c r="QO147" s="147"/>
      <c r="QP147" s="147"/>
      <c r="QQ147" s="147"/>
      <c r="QR147" s="147"/>
      <c r="QS147" s="147"/>
      <c r="QT147" s="147"/>
      <c r="QU147" s="147"/>
      <c r="QV147" s="147"/>
      <c r="QW147" s="147"/>
      <c r="QX147" s="147"/>
      <c r="QY147" s="147"/>
      <c r="QZ147" s="147"/>
      <c r="RA147" s="147"/>
      <c r="RB147" s="147"/>
      <c r="RC147" s="147"/>
      <c r="RD147" s="147"/>
      <c r="RE147" s="147"/>
      <c r="RF147" s="147"/>
      <c r="RG147" s="147"/>
      <c r="RH147" s="147"/>
      <c r="RI147" s="147"/>
      <c r="RJ147" s="147"/>
      <c r="RK147" s="147"/>
      <c r="RL147" s="147"/>
      <c r="RM147" s="147"/>
      <c r="RN147" s="147"/>
      <c r="RO147" s="147"/>
      <c r="RP147" s="147"/>
      <c r="RQ147" s="147"/>
      <c r="RR147" s="147"/>
      <c r="RS147" s="147"/>
      <c r="RT147" s="147"/>
      <c r="RU147" s="147"/>
      <c r="RV147" s="147"/>
      <c r="RW147" s="147"/>
      <c r="RX147" s="147"/>
      <c r="RY147" s="147"/>
      <c r="RZ147" s="147"/>
      <c r="SA147" s="147"/>
      <c r="SB147" s="147"/>
      <c r="SC147" s="147"/>
      <c r="SD147" s="147"/>
      <c r="SE147" s="147"/>
      <c r="SF147" s="147"/>
      <c r="SG147" s="147"/>
      <c r="SH147" s="147"/>
      <c r="SI147" s="147"/>
      <c r="SJ147" s="147"/>
      <c r="SK147" s="147"/>
      <c r="SL147" s="147"/>
      <c r="SM147" s="147"/>
      <c r="SN147" s="147"/>
      <c r="SO147" s="147"/>
      <c r="SP147" s="147"/>
      <c r="SQ147" s="147"/>
      <c r="SR147" s="147"/>
      <c r="SS147" s="147"/>
      <c r="ST147" s="147"/>
      <c r="SU147" s="147"/>
      <c r="SV147" s="147"/>
      <c r="SW147" s="147"/>
      <c r="SX147" s="147"/>
      <c r="SY147" s="147"/>
      <c r="SZ147" s="147"/>
      <c r="TA147" s="147"/>
      <c r="TB147" s="147"/>
      <c r="TC147" s="147"/>
      <c r="TD147" s="147"/>
      <c r="TE147" s="147"/>
      <c r="TF147" s="147"/>
      <c r="TG147" s="147"/>
      <c r="TH147" s="147"/>
      <c r="TI147" s="147"/>
      <c r="TJ147" s="147"/>
      <c r="TK147" s="147"/>
      <c r="TL147" s="147"/>
      <c r="TM147" s="147"/>
      <c r="TN147" s="147"/>
      <c r="TO147" s="147"/>
      <c r="TP147" s="147"/>
      <c r="TQ147" s="147"/>
      <c r="TR147" s="147"/>
      <c r="TS147" s="147"/>
      <c r="TT147" s="147"/>
      <c r="TU147" s="147"/>
      <c r="TV147" s="147"/>
      <c r="TW147" s="147"/>
      <c r="TX147" s="147"/>
      <c r="TY147" s="147"/>
      <c r="TZ147" s="147"/>
      <c r="UA147" s="147"/>
      <c r="UB147" s="147"/>
      <c r="UC147" s="147"/>
      <c r="UD147" s="147"/>
      <c r="UE147" s="147"/>
      <c r="UF147" s="147"/>
      <c r="UG147" s="147"/>
      <c r="UH147" s="147"/>
      <c r="UI147" s="147"/>
      <c r="UJ147" s="147"/>
      <c r="UK147" s="147"/>
      <c r="UL147" s="147"/>
      <c r="UM147" s="147"/>
      <c r="UN147" s="147"/>
      <c r="UO147" s="147"/>
      <c r="UP147" s="147"/>
      <c r="UQ147" s="147"/>
      <c r="UR147" s="147"/>
      <c r="US147" s="147"/>
      <c r="UT147" s="147"/>
      <c r="UU147" s="147"/>
      <c r="UV147" s="147"/>
      <c r="UW147" s="147"/>
      <c r="UX147" s="147"/>
      <c r="UY147" s="147"/>
      <c r="UZ147" s="147"/>
      <c r="VA147" s="147"/>
      <c r="VB147" s="147"/>
      <c r="VC147" s="147"/>
      <c r="VD147" s="147"/>
      <c r="VE147" s="147"/>
      <c r="VF147" s="147"/>
      <c r="VG147" s="147"/>
      <c r="VH147" s="147"/>
      <c r="VI147" s="147"/>
      <c r="VJ147" s="147"/>
      <c r="VK147" s="147"/>
      <c r="VL147" s="147"/>
      <c r="VM147" s="147"/>
      <c r="VN147" s="147"/>
      <c r="VO147" s="147"/>
      <c r="VP147" s="147"/>
      <c r="VQ147" s="147"/>
      <c r="VR147" s="147"/>
      <c r="VS147" s="147"/>
      <c r="VT147" s="147"/>
      <c r="VU147" s="147"/>
      <c r="VV147" s="147"/>
      <c r="VW147" s="147"/>
      <c r="VX147" s="147"/>
      <c r="VY147" s="147"/>
      <c r="VZ147" s="147"/>
      <c r="WA147" s="147"/>
      <c r="WB147" s="147"/>
      <c r="WC147" s="147"/>
      <c r="WD147" s="147"/>
      <c r="WE147" s="147"/>
      <c r="WF147" s="147"/>
      <c r="WG147" s="147"/>
      <c r="WH147" s="147"/>
      <c r="WI147" s="147"/>
      <c r="WJ147" s="147"/>
      <c r="WK147" s="147"/>
      <c r="WL147" s="147"/>
      <c r="WM147" s="147"/>
      <c r="WN147" s="147"/>
      <c r="WO147" s="147"/>
      <c r="WP147" s="147"/>
      <c r="WQ147" s="147"/>
      <c r="WR147" s="147"/>
      <c r="WS147" s="147"/>
      <c r="WT147" s="147"/>
      <c r="WU147" s="147"/>
      <c r="WV147" s="147"/>
      <c r="WW147" s="147"/>
      <c r="WX147" s="147"/>
      <c r="WY147" s="147"/>
      <c r="WZ147" s="147"/>
      <c r="XA147" s="147"/>
      <c r="XB147" s="147"/>
      <c r="XC147" s="147"/>
      <c r="XD147" s="147"/>
      <c r="XE147" s="147"/>
      <c r="XF147" s="147"/>
      <c r="XG147" s="147"/>
      <c r="XH147" s="147"/>
      <c r="XI147" s="147"/>
      <c r="XJ147" s="147"/>
      <c r="XK147" s="147"/>
      <c r="XL147" s="147"/>
      <c r="XM147" s="147"/>
      <c r="XN147" s="147"/>
      <c r="XO147" s="147"/>
      <c r="XP147" s="147"/>
      <c r="XQ147" s="147"/>
      <c r="XR147" s="147"/>
      <c r="XS147" s="147"/>
      <c r="XT147" s="147"/>
      <c r="XU147" s="147"/>
      <c r="XV147" s="147"/>
      <c r="XW147" s="147"/>
      <c r="XX147" s="147"/>
      <c r="XY147" s="147"/>
      <c r="XZ147" s="147"/>
      <c r="YA147" s="147"/>
      <c r="YB147" s="147"/>
      <c r="YC147" s="147"/>
      <c r="YD147" s="147"/>
      <c r="YE147" s="147"/>
      <c r="YF147" s="147"/>
      <c r="YG147" s="147"/>
      <c r="YH147" s="147"/>
      <c r="YI147" s="147"/>
      <c r="YJ147" s="147"/>
      <c r="YK147" s="147"/>
      <c r="YL147" s="147"/>
      <c r="YM147" s="147"/>
      <c r="YN147" s="147"/>
      <c r="YO147" s="147"/>
      <c r="YP147" s="147"/>
      <c r="YQ147" s="147"/>
      <c r="YR147" s="147"/>
      <c r="YS147" s="147"/>
      <c r="YT147" s="147"/>
      <c r="YU147" s="147"/>
      <c r="YV147" s="147"/>
      <c r="YW147" s="147"/>
      <c r="YX147" s="147"/>
      <c r="YY147" s="147"/>
      <c r="YZ147" s="147"/>
      <c r="ZA147" s="147"/>
      <c r="ZB147" s="147"/>
      <c r="ZC147" s="147"/>
      <c r="ZD147" s="147"/>
      <c r="ZE147" s="147"/>
      <c r="ZF147" s="147"/>
      <c r="ZG147" s="147"/>
      <c r="ZH147" s="147"/>
      <c r="ZI147" s="147"/>
      <c r="ZJ147" s="147"/>
      <c r="ZK147" s="147"/>
      <c r="ZL147" s="147"/>
      <c r="ZM147" s="147"/>
      <c r="ZN147" s="147"/>
      <c r="ZO147" s="147"/>
      <c r="ZP147" s="147"/>
      <c r="ZQ147" s="147"/>
      <c r="ZR147" s="147"/>
      <c r="ZS147" s="147"/>
      <c r="ZT147" s="147"/>
      <c r="ZU147" s="147"/>
      <c r="ZV147" s="147"/>
      <c r="ZW147" s="147"/>
      <c r="ZX147" s="147"/>
      <c r="ZY147" s="147"/>
      <c r="ZZ147" s="147"/>
      <c r="AAA147" s="147"/>
      <c r="AAB147" s="147"/>
      <c r="AAC147" s="147"/>
      <c r="AAD147" s="147"/>
      <c r="AAE147" s="147"/>
      <c r="AAF147" s="147"/>
      <c r="AAG147" s="147"/>
      <c r="AAH147" s="147"/>
      <c r="AAI147" s="147"/>
      <c r="AAJ147" s="147"/>
      <c r="AAK147" s="147"/>
      <c r="AAL147" s="147"/>
      <c r="AAM147" s="147"/>
      <c r="AAN147" s="147"/>
      <c r="AAO147" s="147"/>
      <c r="AAP147" s="147"/>
      <c r="AAQ147" s="147"/>
      <c r="AAR147" s="147"/>
      <c r="AAS147" s="147"/>
      <c r="AAT147" s="147"/>
      <c r="AAU147" s="147"/>
      <c r="AAV147" s="147"/>
      <c r="AAW147" s="147"/>
      <c r="AAX147" s="147"/>
      <c r="AAY147" s="147"/>
      <c r="AAZ147" s="147"/>
      <c r="ABA147" s="147"/>
      <c r="ABB147" s="147"/>
      <c r="ABC147" s="147"/>
      <c r="ABD147" s="147"/>
      <c r="ABE147" s="147"/>
      <c r="ABF147" s="147"/>
      <c r="ABG147" s="147"/>
      <c r="ABH147" s="147"/>
      <c r="ABI147" s="147"/>
      <c r="ABJ147" s="147"/>
      <c r="ABK147" s="147"/>
      <c r="ABL147" s="147"/>
      <c r="ABM147" s="147"/>
      <c r="ABN147" s="147"/>
      <c r="ABO147" s="147"/>
      <c r="ABP147" s="147"/>
      <c r="ABQ147" s="147"/>
      <c r="ABR147" s="147"/>
      <c r="ABS147" s="147"/>
      <c r="ABT147" s="147"/>
      <c r="ABU147" s="147"/>
      <c r="ABV147" s="147"/>
      <c r="ABW147" s="147"/>
      <c r="ABX147" s="147"/>
      <c r="ABY147" s="147"/>
      <c r="ABZ147" s="147"/>
      <c r="ACA147" s="147"/>
      <c r="ACB147" s="147"/>
      <c r="ACC147" s="147"/>
      <c r="ACD147" s="147"/>
      <c r="ACE147" s="147"/>
      <c r="ACF147" s="147"/>
      <c r="ACG147" s="147"/>
      <c r="ACH147" s="147"/>
      <c r="ACI147" s="147"/>
      <c r="ACJ147" s="147"/>
      <c r="ACK147" s="147"/>
      <c r="ACL147" s="147"/>
      <c r="ACM147" s="147"/>
      <c r="ACN147" s="147"/>
      <c r="ACO147" s="147"/>
      <c r="ACP147" s="147"/>
      <c r="ACQ147" s="147"/>
      <c r="ACR147" s="147"/>
      <c r="ACS147" s="147"/>
      <c r="ACT147" s="147"/>
      <c r="ACU147" s="147"/>
      <c r="ACV147" s="147"/>
      <c r="ACW147" s="147"/>
      <c r="ACX147" s="147"/>
      <c r="ACY147" s="147"/>
      <c r="ACZ147" s="147"/>
      <c r="ADA147" s="147"/>
      <c r="ADB147" s="147"/>
      <c r="ADC147" s="147"/>
      <c r="ADD147" s="147"/>
      <c r="ADE147" s="147"/>
      <c r="ADF147" s="147"/>
      <c r="ADG147" s="147"/>
      <c r="ADH147" s="147"/>
      <c r="ADI147" s="147"/>
      <c r="ADJ147" s="147"/>
      <c r="ADK147" s="147"/>
      <c r="ADL147" s="147"/>
      <c r="ADM147" s="147"/>
      <c r="ADN147" s="147"/>
      <c r="ADO147" s="147"/>
      <c r="ADP147" s="147"/>
      <c r="ADQ147" s="147"/>
      <c r="ADR147" s="147"/>
      <c r="ADS147" s="147"/>
      <c r="ADT147" s="147"/>
      <c r="ADU147" s="147"/>
      <c r="ADV147" s="147"/>
      <c r="ADW147" s="147"/>
      <c r="ADX147" s="147"/>
      <c r="ADY147" s="147"/>
      <c r="ADZ147" s="147"/>
      <c r="AEA147" s="147"/>
      <c r="AEB147" s="147"/>
      <c r="AEC147" s="147"/>
      <c r="AED147" s="147"/>
      <c r="AEE147" s="147"/>
      <c r="AEF147" s="147"/>
      <c r="AEG147" s="147"/>
      <c r="AEH147" s="147"/>
      <c r="AEI147" s="147"/>
      <c r="AEJ147" s="147"/>
      <c r="AEK147" s="147"/>
      <c r="AEL147" s="147"/>
      <c r="AEM147" s="147"/>
      <c r="AEN147" s="147"/>
      <c r="AEO147" s="147"/>
      <c r="AEP147" s="147"/>
      <c r="AEQ147" s="147"/>
      <c r="AER147" s="147"/>
      <c r="AES147" s="147"/>
      <c r="AET147" s="147"/>
      <c r="AEU147" s="147"/>
      <c r="AEV147" s="147"/>
      <c r="AEW147" s="147"/>
      <c r="AEX147" s="147"/>
      <c r="AEY147" s="147"/>
      <c r="AEZ147" s="147"/>
      <c r="AFA147" s="147"/>
      <c r="AFB147" s="147"/>
      <c r="AFC147" s="147"/>
      <c r="AFD147" s="147"/>
      <c r="AFE147" s="147"/>
      <c r="AFF147" s="147"/>
      <c r="AFG147" s="147"/>
      <c r="AFH147" s="147"/>
      <c r="AFI147" s="147"/>
      <c r="AFJ147" s="147"/>
      <c r="AFK147" s="147"/>
      <c r="AFL147" s="147"/>
      <c r="AFM147" s="147"/>
      <c r="AFN147" s="147"/>
      <c r="AFO147" s="147"/>
      <c r="AFP147" s="147"/>
      <c r="AFQ147" s="147"/>
      <c r="AFR147" s="147"/>
      <c r="AFS147" s="147"/>
      <c r="AFT147" s="147"/>
      <c r="AFU147" s="147"/>
      <c r="AFV147" s="147"/>
      <c r="AFW147" s="147"/>
      <c r="AFX147" s="147"/>
      <c r="AFY147" s="147"/>
      <c r="AFZ147" s="147"/>
      <c r="AGA147" s="147"/>
      <c r="AGB147" s="147"/>
      <c r="AGC147" s="147"/>
      <c r="AGD147" s="147"/>
      <c r="AGE147" s="147"/>
      <c r="AGF147" s="147"/>
      <c r="AGG147" s="147"/>
      <c r="AGH147" s="147"/>
      <c r="AGI147" s="147"/>
      <c r="AGJ147" s="147"/>
      <c r="AGK147" s="147"/>
      <c r="AGL147" s="147"/>
      <c r="AGM147" s="147"/>
      <c r="AGN147" s="147"/>
      <c r="AGO147" s="147"/>
      <c r="AGP147" s="147"/>
      <c r="AGQ147" s="147"/>
      <c r="AGR147" s="147"/>
      <c r="AGS147" s="147"/>
      <c r="AGT147" s="147"/>
      <c r="AGU147" s="147"/>
      <c r="AGV147" s="147"/>
      <c r="AGW147" s="147"/>
      <c r="AGX147" s="147"/>
      <c r="AGY147" s="147"/>
      <c r="AGZ147" s="147"/>
      <c r="AHA147" s="147"/>
      <c r="AHB147" s="147"/>
      <c r="AHC147" s="147"/>
      <c r="AHD147" s="147"/>
      <c r="AHE147" s="147"/>
      <c r="AHF147" s="147"/>
      <c r="AHG147" s="147"/>
      <c r="AHH147" s="147"/>
      <c r="AHI147" s="147"/>
      <c r="AHJ147" s="147"/>
      <c r="AHK147" s="147"/>
      <c r="AHL147" s="147"/>
      <c r="AHM147" s="147"/>
      <c r="AHN147" s="147"/>
      <c r="AHO147" s="147"/>
      <c r="AHP147" s="147"/>
      <c r="AHQ147" s="147"/>
      <c r="AHR147" s="147"/>
      <c r="AHS147" s="147"/>
      <c r="AHT147" s="147"/>
      <c r="AHU147" s="147"/>
      <c r="AHV147" s="147"/>
      <c r="AHW147" s="147"/>
      <c r="AHX147" s="147"/>
      <c r="AHY147" s="147"/>
      <c r="AHZ147" s="147"/>
      <c r="AIA147" s="147"/>
      <c r="AIB147" s="147"/>
      <c r="AIC147" s="147"/>
      <c r="AID147" s="147"/>
      <c r="AIE147" s="147"/>
      <c r="AIF147" s="147"/>
      <c r="AIG147" s="147"/>
      <c r="AIH147" s="147"/>
      <c r="AII147" s="147"/>
      <c r="AIJ147" s="147"/>
      <c r="AIK147" s="147"/>
      <c r="AIL147" s="147"/>
      <c r="AIM147" s="147"/>
      <c r="AIN147" s="147"/>
      <c r="AIO147" s="147"/>
      <c r="AIP147" s="147"/>
      <c r="AIQ147" s="147"/>
      <c r="AIR147" s="147"/>
      <c r="AIS147" s="147"/>
      <c r="AIT147" s="147"/>
      <c r="AIU147" s="147"/>
      <c r="AIV147" s="147"/>
      <c r="AIW147" s="147"/>
      <c r="AIX147" s="147"/>
      <c r="AIY147" s="147"/>
      <c r="AIZ147" s="147"/>
      <c r="AJA147" s="147"/>
      <c r="AJB147" s="147"/>
      <c r="AJC147" s="147"/>
      <c r="AJD147" s="147"/>
      <c r="AJE147" s="147"/>
      <c r="AJF147" s="147"/>
      <c r="AJG147" s="147"/>
      <c r="AJH147" s="147"/>
      <c r="AJI147" s="147"/>
      <c r="AJJ147" s="147"/>
      <c r="AJK147" s="147"/>
      <c r="AJL147" s="147"/>
      <c r="AJM147" s="147"/>
      <c r="AJN147" s="147"/>
      <c r="AJO147" s="147"/>
      <c r="AJP147" s="147"/>
      <c r="AJQ147" s="147"/>
      <c r="AJR147" s="147"/>
      <c r="AJS147" s="147"/>
      <c r="AJT147" s="147"/>
      <c r="AJU147" s="147"/>
      <c r="AJV147" s="147"/>
      <c r="AJW147" s="147"/>
      <c r="AJX147" s="147"/>
      <c r="AJY147" s="147"/>
      <c r="AJZ147" s="147"/>
      <c r="AKA147" s="147"/>
      <c r="AKB147" s="147"/>
      <c r="AKC147" s="147"/>
      <c r="AKD147" s="147"/>
      <c r="AKE147" s="147"/>
      <c r="AKF147" s="147"/>
      <c r="AKG147" s="147"/>
      <c r="AKH147" s="147"/>
      <c r="AKI147" s="147"/>
      <c r="AKJ147" s="147"/>
      <c r="AKK147" s="147"/>
      <c r="AKL147" s="147"/>
      <c r="AKM147" s="147"/>
      <c r="AKN147" s="147"/>
      <c r="AKO147" s="147"/>
      <c r="AKP147" s="147"/>
      <c r="AKQ147" s="147"/>
      <c r="AKR147" s="147"/>
      <c r="AKS147" s="147"/>
      <c r="AKT147" s="147"/>
      <c r="AKU147" s="147"/>
      <c r="AKV147" s="147"/>
      <c r="AKW147" s="147"/>
      <c r="AKX147" s="147"/>
      <c r="AKY147" s="147"/>
      <c r="AKZ147" s="147"/>
      <c r="ALA147" s="147"/>
      <c r="ALB147" s="147"/>
      <c r="ALC147" s="147"/>
      <c r="ALD147" s="147"/>
      <c r="ALE147" s="147"/>
      <c r="ALF147" s="147"/>
      <c r="ALG147" s="147"/>
      <c r="ALH147" s="147"/>
      <c r="ALI147" s="147"/>
      <c r="ALJ147" s="147"/>
      <c r="ALK147" s="147"/>
      <c r="ALL147" s="147"/>
      <c r="ALM147" s="147"/>
      <c r="ALN147" s="147"/>
      <c r="ALO147" s="147"/>
      <c r="ALP147" s="147"/>
      <c r="ALQ147" s="147"/>
      <c r="ALR147" s="147"/>
      <c r="ALS147" s="147"/>
      <c r="ALT147" s="147"/>
      <c r="ALU147" s="147"/>
      <c r="ALV147" s="147"/>
      <c r="ALW147" s="147"/>
      <c r="ALX147" s="147"/>
      <c r="ALY147" s="147"/>
      <c r="ALZ147" s="147"/>
      <c r="AMA147" s="147"/>
      <c r="AMB147" s="147"/>
      <c r="AMC147" s="147"/>
      <c r="AMD147" s="147"/>
      <c r="AME147" s="147"/>
      <c r="AMF147" s="147"/>
      <c r="AMG147" s="147"/>
      <c r="AMH147" s="147"/>
      <c r="AMI147" s="147"/>
      <c r="AMJ147" s="147"/>
      <c r="AMK147" s="147"/>
      <c r="AML147" s="147"/>
      <c r="AMM147" s="147"/>
      <c r="AMN147" s="147"/>
      <c r="AMO147" s="147"/>
      <c r="AMP147" s="147"/>
      <c r="AMQ147" s="147"/>
      <c r="AMR147" s="147"/>
      <c r="AMS147" s="147"/>
      <c r="AMT147" s="147"/>
      <c r="AMU147" s="147"/>
      <c r="AMV147" s="147"/>
      <c r="AMW147" s="147"/>
      <c r="AMX147" s="147"/>
      <c r="AMY147" s="147"/>
      <c r="AMZ147" s="147"/>
      <c r="ANA147" s="147"/>
      <c r="ANB147" s="147"/>
      <c r="ANC147" s="147"/>
      <c r="AND147" s="147"/>
      <c r="ANE147" s="147"/>
      <c r="ANF147" s="147"/>
      <c r="ANG147" s="147"/>
      <c r="ANH147" s="147"/>
      <c r="ANI147" s="147"/>
      <c r="ANJ147" s="147"/>
      <c r="ANK147" s="147"/>
      <c r="ANL147" s="147"/>
      <c r="ANM147" s="147"/>
      <c r="ANN147" s="147"/>
      <c r="ANO147" s="147"/>
      <c r="ANP147" s="147"/>
      <c r="ANQ147" s="147"/>
      <c r="ANR147" s="147"/>
      <c r="ANS147" s="147"/>
      <c r="ANT147" s="147"/>
      <c r="ANU147" s="147"/>
      <c r="ANV147" s="147"/>
      <c r="ANW147" s="147"/>
      <c r="ANX147" s="147"/>
      <c r="ANY147" s="147"/>
      <c r="ANZ147" s="147"/>
      <c r="AOA147" s="147"/>
      <c r="AOB147" s="147"/>
      <c r="AOC147" s="147"/>
      <c r="AOD147" s="147"/>
      <c r="AOE147" s="147"/>
      <c r="AOF147" s="147"/>
      <c r="AOG147" s="147"/>
      <c r="AOH147" s="147"/>
      <c r="AOI147" s="147"/>
      <c r="AOJ147" s="147"/>
      <c r="AOK147" s="147"/>
      <c r="AOL147" s="147"/>
      <c r="AOM147" s="147"/>
      <c r="AON147" s="147"/>
      <c r="AOO147" s="147"/>
      <c r="AOP147" s="147"/>
      <c r="AOQ147" s="147"/>
      <c r="AOR147" s="147"/>
      <c r="AOS147" s="147"/>
      <c r="AOT147" s="147"/>
      <c r="AOU147" s="147"/>
      <c r="AOV147" s="147"/>
      <c r="AOW147" s="147"/>
      <c r="AOX147" s="147"/>
      <c r="AOY147" s="147"/>
      <c r="AOZ147" s="147"/>
      <c r="APA147" s="147"/>
      <c r="APB147" s="147"/>
      <c r="APC147" s="147"/>
      <c r="APD147" s="147"/>
      <c r="APE147" s="147"/>
      <c r="APF147" s="147"/>
      <c r="APG147" s="147"/>
      <c r="APH147" s="147"/>
      <c r="API147" s="147"/>
      <c r="APJ147" s="147"/>
      <c r="APK147" s="147"/>
      <c r="APL147" s="147"/>
      <c r="APM147" s="147"/>
      <c r="APN147" s="147"/>
      <c r="APO147" s="147"/>
      <c r="APP147" s="147"/>
      <c r="APQ147" s="147"/>
      <c r="APR147" s="147"/>
      <c r="APS147" s="147"/>
      <c r="APT147" s="147"/>
      <c r="APU147" s="147"/>
      <c r="APV147" s="147"/>
      <c r="APW147" s="147"/>
      <c r="APX147" s="147"/>
      <c r="APY147" s="147"/>
      <c r="APZ147" s="147"/>
      <c r="AQA147" s="147"/>
      <c r="AQB147" s="147"/>
      <c r="AQC147" s="147"/>
      <c r="AQD147" s="147"/>
      <c r="AQE147" s="147"/>
      <c r="AQF147" s="147"/>
      <c r="AQG147" s="147"/>
      <c r="AQH147" s="147"/>
      <c r="AQI147" s="147"/>
      <c r="AQJ147" s="147"/>
      <c r="AQK147" s="147"/>
      <c r="AQL147" s="147"/>
      <c r="AQM147" s="147"/>
      <c r="AQN147" s="147"/>
      <c r="AQO147" s="147"/>
      <c r="AQP147" s="147"/>
      <c r="AQQ147" s="147"/>
      <c r="AQR147" s="147"/>
      <c r="AQS147" s="147"/>
      <c r="AQT147" s="147"/>
      <c r="AQU147" s="147"/>
      <c r="AQV147" s="147"/>
      <c r="AQW147" s="147"/>
      <c r="AQX147" s="147"/>
      <c r="AQY147" s="147"/>
      <c r="AQZ147" s="147"/>
      <c r="ARA147" s="147"/>
      <c r="ARB147" s="147"/>
      <c r="ARC147" s="147"/>
      <c r="ARD147" s="147"/>
      <c r="ARE147" s="147"/>
      <c r="ARF147" s="147"/>
      <c r="ARG147" s="147"/>
      <c r="ARH147" s="147"/>
      <c r="ARI147" s="147"/>
      <c r="ARJ147" s="147"/>
      <c r="ARK147" s="147"/>
      <c r="ARL147" s="147"/>
      <c r="ARM147" s="147"/>
      <c r="ARN147" s="147"/>
      <c r="ARO147" s="147"/>
      <c r="ARP147" s="147"/>
      <c r="ARQ147" s="147"/>
      <c r="ARR147" s="147"/>
      <c r="ARS147" s="147"/>
      <c r="ART147" s="147"/>
      <c r="ARU147" s="147"/>
      <c r="ARV147" s="147"/>
      <c r="ARW147" s="147"/>
      <c r="ARX147" s="147"/>
      <c r="ARY147" s="147"/>
      <c r="ARZ147" s="147"/>
      <c r="ASA147" s="147"/>
      <c r="ASB147" s="147"/>
      <c r="ASC147" s="147"/>
      <c r="ASD147" s="147"/>
      <c r="ASE147" s="147"/>
      <c r="ASF147" s="147"/>
      <c r="ASG147" s="147"/>
      <c r="ASH147" s="147"/>
      <c r="ASI147" s="147"/>
      <c r="ASJ147" s="147"/>
      <c r="ASK147" s="147"/>
      <c r="ASL147" s="147"/>
      <c r="ASM147" s="147"/>
      <c r="ASN147" s="147"/>
      <c r="ASO147" s="147"/>
      <c r="ASP147" s="147"/>
      <c r="ASQ147" s="147"/>
      <c r="ASR147" s="147"/>
      <c r="ASS147" s="147"/>
      <c r="AST147" s="147"/>
      <c r="ASU147" s="147"/>
      <c r="ASV147" s="147"/>
      <c r="ASW147" s="147"/>
      <c r="ASX147" s="147"/>
      <c r="ASY147" s="147"/>
      <c r="ASZ147" s="147"/>
      <c r="ATA147" s="147"/>
      <c r="ATB147" s="147"/>
      <c r="ATC147" s="147"/>
      <c r="ATD147" s="147"/>
      <c r="ATE147" s="147"/>
      <c r="ATF147" s="147"/>
      <c r="ATG147" s="147"/>
      <c r="ATH147" s="147"/>
      <c r="ATI147" s="147"/>
      <c r="ATJ147" s="147"/>
      <c r="ATK147" s="147"/>
      <c r="ATL147" s="147"/>
      <c r="ATM147" s="147"/>
      <c r="ATN147" s="147"/>
      <c r="ATO147" s="147"/>
      <c r="ATP147" s="147"/>
      <c r="ATQ147" s="147"/>
      <c r="ATR147" s="147"/>
      <c r="ATS147" s="147"/>
      <c r="ATT147" s="147"/>
      <c r="ATU147" s="147"/>
      <c r="ATV147" s="147"/>
      <c r="ATW147" s="147"/>
      <c r="ATX147" s="147"/>
      <c r="ATY147" s="147"/>
      <c r="ATZ147" s="147"/>
      <c r="AUA147" s="147"/>
      <c r="AUB147" s="147"/>
      <c r="AUC147" s="147"/>
      <c r="AUD147" s="147"/>
      <c r="AUE147" s="147"/>
      <c r="AUF147" s="147"/>
      <c r="AUG147" s="147"/>
      <c r="AUH147" s="147"/>
      <c r="AUI147" s="147"/>
      <c r="AUJ147" s="147"/>
      <c r="AUK147" s="147"/>
      <c r="AUL147" s="147"/>
      <c r="AUM147" s="147"/>
      <c r="AUN147" s="147"/>
      <c r="AUO147" s="147"/>
      <c r="AUP147" s="147"/>
      <c r="AUQ147" s="147"/>
      <c r="AUR147" s="147"/>
      <c r="AUS147" s="147"/>
      <c r="AUT147" s="147"/>
      <c r="AUU147" s="147"/>
      <c r="AUV147" s="147"/>
      <c r="AUW147" s="147"/>
      <c r="AUX147" s="147"/>
      <c r="AUY147" s="147"/>
      <c r="AUZ147" s="147"/>
      <c r="AVA147" s="147"/>
      <c r="AVB147" s="147"/>
      <c r="AVC147" s="147"/>
      <c r="AVD147" s="147"/>
      <c r="AVE147" s="147"/>
      <c r="AVF147" s="147"/>
      <c r="AVG147" s="147"/>
      <c r="AVH147" s="147"/>
      <c r="AVI147" s="147"/>
      <c r="AVJ147" s="147"/>
      <c r="AVK147" s="147"/>
      <c r="AVL147" s="147"/>
      <c r="AVM147" s="147"/>
      <c r="AVN147" s="147"/>
      <c r="AVO147" s="147"/>
      <c r="AVP147" s="147"/>
      <c r="AVQ147" s="147"/>
      <c r="AVR147" s="147"/>
      <c r="AVS147" s="147"/>
      <c r="AVT147" s="147"/>
      <c r="AVU147" s="147"/>
      <c r="AVV147" s="147"/>
      <c r="AVW147" s="147"/>
      <c r="AVX147" s="147"/>
      <c r="AVY147" s="147"/>
      <c r="AVZ147" s="147"/>
      <c r="AWA147" s="147"/>
      <c r="AWB147" s="147"/>
      <c r="AWC147" s="147"/>
      <c r="AWD147" s="147"/>
      <c r="AWE147" s="147"/>
      <c r="AWF147" s="147"/>
      <c r="AWG147" s="147"/>
      <c r="AWH147" s="147"/>
      <c r="AWI147" s="147"/>
      <c r="AWJ147" s="147"/>
      <c r="AWK147" s="147"/>
      <c r="AWL147" s="147"/>
      <c r="AWM147" s="147"/>
      <c r="AWN147" s="147"/>
      <c r="AWO147" s="147"/>
      <c r="AWP147" s="147"/>
      <c r="AWQ147" s="147"/>
      <c r="AWR147" s="147"/>
      <c r="AWS147" s="147"/>
      <c r="AWT147" s="147"/>
      <c r="AWU147" s="147"/>
      <c r="AWV147" s="147"/>
      <c r="AWW147" s="147"/>
      <c r="AWX147" s="147"/>
      <c r="AWY147" s="147"/>
      <c r="AWZ147" s="147"/>
      <c r="AXA147" s="147"/>
      <c r="AXB147" s="147"/>
      <c r="AXC147" s="147"/>
      <c r="AXD147" s="147"/>
      <c r="AXE147" s="147"/>
      <c r="AXF147" s="147"/>
      <c r="AXG147" s="147"/>
      <c r="AXH147" s="147"/>
      <c r="AXI147" s="147"/>
      <c r="AXJ147" s="147"/>
      <c r="AXK147" s="147"/>
      <c r="AXL147" s="147"/>
      <c r="AXM147" s="147"/>
      <c r="AXN147" s="147"/>
      <c r="AXO147" s="147"/>
      <c r="AXP147" s="147"/>
      <c r="AXQ147" s="147"/>
      <c r="AXR147" s="147"/>
      <c r="AXS147" s="147"/>
      <c r="AXT147" s="147"/>
      <c r="AXU147" s="147"/>
      <c r="AXV147" s="147"/>
      <c r="AXW147" s="147"/>
      <c r="AXX147" s="147"/>
      <c r="AXY147" s="147"/>
      <c r="AXZ147" s="147"/>
      <c r="AYA147" s="147"/>
      <c r="AYB147" s="147"/>
      <c r="AYC147" s="147"/>
      <c r="AYD147" s="147"/>
      <c r="AYE147" s="147"/>
      <c r="AYF147" s="147"/>
      <c r="AYG147" s="147"/>
      <c r="AYH147" s="147"/>
      <c r="AYI147" s="147"/>
      <c r="AYJ147" s="147"/>
      <c r="AYK147" s="147"/>
      <c r="AYL147" s="147"/>
      <c r="AYM147" s="147"/>
      <c r="AYN147" s="147"/>
      <c r="AYO147" s="147"/>
      <c r="AYP147" s="147"/>
      <c r="AYQ147" s="147"/>
      <c r="AYR147" s="147"/>
      <c r="AYS147" s="147"/>
      <c r="AYT147" s="147"/>
      <c r="AYU147" s="147"/>
      <c r="AYV147" s="147"/>
      <c r="AYW147" s="147"/>
      <c r="AYX147" s="147"/>
      <c r="AYY147" s="147"/>
      <c r="AYZ147" s="147"/>
      <c r="AZA147" s="147"/>
      <c r="AZB147" s="147"/>
      <c r="AZC147" s="147"/>
      <c r="AZD147" s="147"/>
      <c r="AZE147" s="147"/>
      <c r="AZF147" s="147"/>
      <c r="AZG147" s="147"/>
      <c r="AZH147" s="147"/>
      <c r="AZI147" s="147"/>
      <c r="AZJ147" s="147"/>
      <c r="AZK147" s="147"/>
      <c r="AZL147" s="147"/>
      <c r="AZM147" s="147"/>
      <c r="AZN147" s="147"/>
      <c r="AZO147" s="147"/>
      <c r="AZP147" s="147"/>
      <c r="AZQ147" s="147"/>
      <c r="AZR147" s="147"/>
      <c r="AZS147" s="147"/>
      <c r="AZT147" s="147"/>
      <c r="AZU147" s="147"/>
      <c r="AZV147" s="147"/>
      <c r="AZW147" s="147"/>
      <c r="AZX147" s="147"/>
      <c r="AZY147" s="147"/>
      <c r="AZZ147" s="147"/>
      <c r="BAA147" s="147"/>
      <c r="BAB147" s="147"/>
      <c r="BAC147" s="147"/>
      <c r="BAD147" s="147"/>
      <c r="BAE147" s="147"/>
      <c r="BAF147" s="147"/>
      <c r="BAG147" s="147"/>
      <c r="BAH147" s="147"/>
      <c r="BAI147" s="147"/>
      <c r="BAJ147" s="147"/>
      <c r="BAK147" s="147"/>
      <c r="BAL147" s="147"/>
      <c r="BAM147" s="147"/>
      <c r="BAN147" s="147"/>
      <c r="BAO147" s="147"/>
      <c r="BAP147" s="147"/>
      <c r="BAQ147" s="147"/>
      <c r="BAR147" s="147"/>
      <c r="BAS147" s="147"/>
      <c r="BAT147" s="147"/>
      <c r="BAU147" s="147"/>
      <c r="BAV147" s="147"/>
      <c r="BAW147" s="147"/>
      <c r="BAX147" s="147"/>
      <c r="BAY147" s="147"/>
      <c r="BAZ147" s="147"/>
      <c r="BBA147" s="147"/>
      <c r="BBB147" s="147"/>
      <c r="BBC147" s="147"/>
      <c r="BBD147" s="147"/>
      <c r="BBE147" s="147"/>
      <c r="BBF147" s="147"/>
      <c r="BBG147" s="147"/>
      <c r="BBH147" s="147"/>
      <c r="BBI147" s="147"/>
      <c r="BBJ147" s="147"/>
      <c r="BBK147" s="147"/>
      <c r="BBL147" s="147"/>
      <c r="BBM147" s="147"/>
      <c r="BBN147" s="147"/>
      <c r="BBO147" s="147"/>
      <c r="BBP147" s="147"/>
      <c r="BBQ147" s="147"/>
      <c r="BBR147" s="147"/>
      <c r="BBS147" s="147"/>
      <c r="BBT147" s="147"/>
      <c r="BBU147" s="147"/>
      <c r="BBV147" s="147"/>
      <c r="BBW147" s="147"/>
      <c r="BBX147" s="147"/>
      <c r="BBY147" s="147"/>
      <c r="BBZ147" s="147"/>
      <c r="BCA147" s="147"/>
      <c r="BCB147" s="147"/>
      <c r="BCC147" s="147"/>
      <c r="BCD147" s="147"/>
      <c r="BCE147" s="147"/>
      <c r="BCF147" s="147"/>
      <c r="BCG147" s="147"/>
      <c r="BCH147" s="147"/>
      <c r="BCI147" s="147"/>
      <c r="BCJ147" s="147"/>
      <c r="BCK147" s="147"/>
      <c r="BCL147" s="147"/>
      <c r="BCM147" s="147"/>
      <c r="BCN147" s="147"/>
      <c r="BCO147" s="147"/>
      <c r="BCP147" s="147"/>
      <c r="BCQ147" s="147"/>
      <c r="BCR147" s="147"/>
      <c r="BCS147" s="147"/>
      <c r="BCT147" s="147"/>
      <c r="BCU147" s="147"/>
      <c r="BCV147" s="147"/>
      <c r="BCW147" s="147"/>
      <c r="BCX147" s="147"/>
      <c r="BCY147" s="147"/>
      <c r="BCZ147" s="147"/>
      <c r="BDA147" s="147"/>
      <c r="BDB147" s="147"/>
      <c r="BDC147" s="147"/>
      <c r="BDD147" s="147"/>
      <c r="BDE147" s="147"/>
      <c r="BDF147" s="147"/>
      <c r="BDG147" s="147"/>
      <c r="BDH147" s="147"/>
      <c r="BDI147" s="147"/>
      <c r="BDJ147" s="147"/>
      <c r="BDK147" s="147"/>
      <c r="BDL147" s="147"/>
      <c r="BDM147" s="147"/>
      <c r="BDN147" s="147"/>
      <c r="BDO147" s="147"/>
      <c r="BDP147" s="147"/>
      <c r="BDQ147" s="147"/>
      <c r="BDR147" s="147"/>
      <c r="BDS147" s="147"/>
      <c r="BDT147" s="147"/>
      <c r="BDU147" s="147"/>
      <c r="BDV147" s="147"/>
      <c r="BDW147" s="147"/>
      <c r="BDX147" s="147"/>
      <c r="BDY147" s="147"/>
      <c r="BDZ147" s="147"/>
      <c r="BEA147" s="147"/>
      <c r="BEB147" s="147"/>
      <c r="BEC147" s="147"/>
      <c r="BED147" s="147"/>
      <c r="BEE147" s="147"/>
      <c r="BEF147" s="147"/>
      <c r="BEG147" s="147"/>
      <c r="BEH147" s="147"/>
      <c r="BEI147" s="147"/>
      <c r="BEJ147" s="147"/>
      <c r="BEK147" s="147"/>
      <c r="BEL147" s="147"/>
      <c r="BEM147" s="147"/>
      <c r="BEN147" s="147"/>
      <c r="BEO147" s="147"/>
      <c r="BEP147" s="147"/>
      <c r="BEQ147" s="147"/>
      <c r="BER147" s="147"/>
      <c r="BES147" s="147"/>
      <c r="BET147" s="147"/>
      <c r="BEU147" s="147"/>
      <c r="BEV147" s="147"/>
      <c r="BEW147" s="147"/>
      <c r="BEX147" s="147"/>
      <c r="BEY147" s="147"/>
      <c r="BEZ147" s="147"/>
      <c r="BFA147" s="147"/>
      <c r="BFB147" s="147"/>
      <c r="BFC147" s="147"/>
      <c r="BFD147" s="147"/>
      <c r="BFE147" s="147"/>
      <c r="BFF147" s="147"/>
      <c r="BFG147" s="147"/>
      <c r="BFH147" s="147"/>
      <c r="BFI147" s="147"/>
      <c r="BFJ147" s="147"/>
      <c r="BFK147" s="147"/>
      <c r="BFL147" s="147"/>
      <c r="BFM147" s="147"/>
      <c r="BFN147" s="147"/>
      <c r="BFO147" s="147"/>
      <c r="BFP147" s="147"/>
      <c r="BFQ147" s="147"/>
      <c r="BFR147" s="147"/>
      <c r="BFS147" s="147"/>
      <c r="BFT147" s="147"/>
      <c r="BFU147" s="147"/>
      <c r="BFV147" s="147"/>
      <c r="BFW147" s="147"/>
      <c r="BFX147" s="147"/>
      <c r="BFY147" s="147"/>
      <c r="BFZ147" s="147"/>
      <c r="BGA147" s="147"/>
      <c r="BGB147" s="147"/>
      <c r="BGC147" s="147"/>
      <c r="BGD147" s="147"/>
      <c r="BGE147" s="147"/>
      <c r="BGF147" s="147"/>
      <c r="BGG147" s="147"/>
      <c r="BGH147" s="147"/>
      <c r="BGI147" s="147"/>
      <c r="BGJ147" s="147"/>
      <c r="BGK147" s="147"/>
      <c r="BGL147" s="147"/>
      <c r="BGM147" s="147"/>
      <c r="BGN147" s="147"/>
      <c r="BGO147" s="147"/>
      <c r="BGP147" s="147"/>
      <c r="BGQ147" s="147"/>
      <c r="BGR147" s="147"/>
      <c r="BGS147" s="147"/>
      <c r="BGT147" s="147"/>
      <c r="BGU147" s="147"/>
      <c r="BGV147" s="147"/>
      <c r="BGW147" s="147"/>
      <c r="BGX147" s="147"/>
      <c r="BGY147" s="147"/>
      <c r="BGZ147" s="147"/>
      <c r="BHA147" s="147"/>
      <c r="BHB147" s="147"/>
      <c r="BHC147" s="147"/>
      <c r="BHD147" s="147"/>
      <c r="BHE147" s="147"/>
      <c r="BHF147" s="147"/>
      <c r="BHG147" s="147"/>
      <c r="BHH147" s="147"/>
      <c r="BHI147" s="147"/>
      <c r="BHJ147" s="147"/>
      <c r="BHK147" s="147"/>
      <c r="BHL147" s="147"/>
      <c r="BHM147" s="147"/>
      <c r="BHN147" s="147"/>
      <c r="BHO147" s="147"/>
      <c r="BHP147" s="147"/>
      <c r="BHQ147" s="147"/>
      <c r="BHR147" s="147"/>
      <c r="BHS147" s="147"/>
      <c r="BHT147" s="147"/>
      <c r="BHU147" s="147"/>
      <c r="BHV147" s="147"/>
      <c r="BHW147" s="147"/>
      <c r="BHX147" s="147"/>
      <c r="BHY147" s="147"/>
      <c r="BHZ147" s="147"/>
      <c r="BIA147" s="147"/>
      <c r="BIB147" s="147"/>
      <c r="BIC147" s="147"/>
      <c r="BID147" s="147"/>
      <c r="BIE147" s="147"/>
      <c r="BIF147" s="147"/>
      <c r="BIG147" s="147"/>
      <c r="BIH147" s="147"/>
      <c r="BII147" s="147"/>
      <c r="BIJ147" s="147"/>
      <c r="BIK147" s="147"/>
      <c r="BIL147" s="147"/>
      <c r="BIM147" s="147"/>
      <c r="BIN147" s="147"/>
      <c r="BIO147" s="147"/>
      <c r="BIP147" s="147"/>
      <c r="BIQ147" s="147"/>
      <c r="BIR147" s="147"/>
      <c r="BIS147" s="147"/>
      <c r="BIT147" s="147"/>
      <c r="BIU147" s="147"/>
      <c r="BIV147" s="147"/>
      <c r="BIW147" s="147"/>
      <c r="BIX147" s="147"/>
      <c r="BIY147" s="147"/>
      <c r="BIZ147" s="147"/>
      <c r="BJA147" s="147"/>
      <c r="BJB147" s="147"/>
      <c r="BJC147" s="147"/>
      <c r="BJD147" s="147"/>
      <c r="BJE147" s="147"/>
      <c r="BJF147" s="147"/>
      <c r="BJG147" s="147"/>
      <c r="BJH147" s="147"/>
      <c r="BJI147" s="147"/>
      <c r="BJJ147" s="147"/>
      <c r="BJK147" s="147"/>
      <c r="BJL147" s="147"/>
      <c r="BJM147" s="147"/>
      <c r="BJN147" s="147"/>
      <c r="BJO147" s="147"/>
      <c r="BJP147" s="147"/>
      <c r="BJQ147" s="147"/>
      <c r="BJR147" s="147"/>
      <c r="BJS147" s="147"/>
      <c r="BJT147" s="147"/>
      <c r="BJU147" s="147"/>
      <c r="BJV147" s="147"/>
      <c r="BJW147" s="147"/>
      <c r="BJX147" s="147"/>
      <c r="BJY147" s="147"/>
      <c r="BJZ147" s="147"/>
      <c r="BKA147" s="147"/>
      <c r="BKB147" s="147"/>
      <c r="BKC147" s="147"/>
      <c r="BKD147" s="147"/>
      <c r="BKE147" s="147"/>
      <c r="BKF147" s="147"/>
      <c r="BKG147" s="147"/>
      <c r="BKH147" s="147"/>
      <c r="BKI147" s="147"/>
      <c r="BKJ147" s="147"/>
      <c r="BKK147" s="147"/>
      <c r="BKL147" s="147"/>
      <c r="BKM147" s="147"/>
      <c r="BKN147" s="147"/>
      <c r="BKO147" s="147"/>
      <c r="BKP147" s="147"/>
      <c r="BKQ147" s="147"/>
      <c r="BKR147" s="147"/>
      <c r="BKS147" s="147"/>
      <c r="BKT147" s="147"/>
      <c r="BKU147" s="147"/>
      <c r="BKV147" s="147"/>
      <c r="BKW147" s="147"/>
      <c r="BKX147" s="147"/>
      <c r="BKY147" s="147"/>
      <c r="BKZ147" s="147"/>
      <c r="BLA147" s="147"/>
      <c r="BLB147" s="147"/>
      <c r="BLC147" s="147"/>
      <c r="BLD147" s="147"/>
      <c r="BLE147" s="147"/>
      <c r="BLF147" s="147"/>
      <c r="BLG147" s="147"/>
      <c r="BLH147" s="147"/>
      <c r="BLI147" s="147"/>
      <c r="BLJ147" s="147"/>
      <c r="BLK147" s="147"/>
      <c r="BLL147" s="147"/>
      <c r="BLM147" s="147"/>
      <c r="BLN147" s="147"/>
      <c r="BLO147" s="147"/>
      <c r="BLP147" s="147"/>
      <c r="BLQ147" s="147"/>
      <c r="BLR147" s="147"/>
      <c r="BLS147" s="147"/>
      <c r="BLT147" s="147"/>
      <c r="BLU147" s="147"/>
      <c r="BLV147" s="147"/>
      <c r="BLW147" s="147"/>
      <c r="BLX147" s="147"/>
      <c r="BLY147" s="147"/>
      <c r="BLZ147" s="147"/>
      <c r="BMA147" s="147"/>
      <c r="BMB147" s="147"/>
      <c r="BMC147" s="147"/>
      <c r="BMD147" s="147"/>
      <c r="BME147" s="147"/>
      <c r="BMF147" s="147"/>
      <c r="BMG147" s="147"/>
      <c r="BMH147" s="147"/>
      <c r="BMI147" s="147"/>
      <c r="BMJ147" s="147"/>
      <c r="BMK147" s="147"/>
      <c r="BML147" s="147"/>
      <c r="BMM147" s="147"/>
      <c r="BMN147" s="147"/>
      <c r="BMO147" s="147"/>
      <c r="BMP147" s="147"/>
      <c r="BMQ147" s="147"/>
      <c r="BMR147" s="147"/>
      <c r="BMS147" s="147"/>
      <c r="BMT147" s="147"/>
      <c r="BMU147" s="147"/>
      <c r="BMV147" s="147"/>
      <c r="BMW147" s="147"/>
      <c r="BMX147" s="147"/>
      <c r="BMY147" s="147"/>
      <c r="BMZ147" s="147"/>
      <c r="BNA147" s="147"/>
      <c r="BNB147" s="147"/>
      <c r="BNC147" s="147"/>
      <c r="BND147" s="147"/>
      <c r="BNE147" s="147"/>
      <c r="BNF147" s="147"/>
      <c r="BNG147" s="147"/>
      <c r="BNH147" s="147"/>
      <c r="BNI147" s="147"/>
      <c r="BNJ147" s="147"/>
      <c r="BNK147" s="147"/>
      <c r="BNL147" s="147"/>
      <c r="BNM147" s="147"/>
      <c r="BNN147" s="147"/>
      <c r="BNO147" s="147"/>
      <c r="BNP147" s="147"/>
      <c r="BNQ147" s="147"/>
      <c r="BNR147" s="147"/>
      <c r="BNS147" s="147"/>
      <c r="BNT147" s="147"/>
      <c r="BNU147" s="147"/>
      <c r="BNV147" s="147"/>
      <c r="BNW147" s="147"/>
      <c r="BNX147" s="147"/>
      <c r="BNY147" s="147"/>
      <c r="BNZ147" s="147"/>
      <c r="BOA147" s="147"/>
      <c r="BOB147" s="147"/>
      <c r="BOC147" s="147"/>
      <c r="BOD147" s="147"/>
      <c r="BOE147" s="147"/>
      <c r="BOF147" s="147"/>
      <c r="BOG147" s="147"/>
      <c r="BOH147" s="147"/>
      <c r="BOI147" s="147"/>
      <c r="BOJ147" s="147"/>
      <c r="BOK147" s="147"/>
      <c r="BOL147" s="147"/>
      <c r="BOM147" s="147"/>
      <c r="BON147" s="147"/>
      <c r="BOO147" s="147"/>
      <c r="BOP147" s="147"/>
      <c r="BOQ147" s="147"/>
      <c r="BOR147" s="147"/>
      <c r="BOS147" s="147"/>
      <c r="BOT147" s="147"/>
      <c r="BOU147" s="147"/>
      <c r="BOV147" s="147"/>
      <c r="BOW147" s="147"/>
      <c r="BOX147" s="147"/>
      <c r="BOY147" s="147"/>
      <c r="BOZ147" s="147"/>
      <c r="BPA147" s="147"/>
      <c r="BPB147" s="147"/>
      <c r="BPC147" s="147"/>
      <c r="BPD147" s="147"/>
      <c r="BPE147" s="147"/>
      <c r="BPF147" s="147"/>
      <c r="BPG147" s="147"/>
      <c r="BPH147" s="147"/>
      <c r="BPI147" s="147"/>
      <c r="BPJ147" s="147"/>
      <c r="BPK147" s="147"/>
      <c r="BPL147" s="147"/>
      <c r="BPM147" s="147"/>
      <c r="BPN147" s="147"/>
      <c r="BPO147" s="147"/>
      <c r="BPP147" s="147"/>
      <c r="BPQ147" s="147"/>
      <c r="BPR147" s="147"/>
      <c r="BPS147" s="147"/>
      <c r="BPT147" s="147"/>
      <c r="BPU147" s="147"/>
      <c r="BPV147" s="147"/>
      <c r="BPW147" s="147"/>
      <c r="BPX147" s="147"/>
      <c r="BPY147" s="147"/>
      <c r="BPZ147" s="147"/>
      <c r="BQA147" s="147"/>
      <c r="BQB147" s="147"/>
      <c r="BQC147" s="147"/>
      <c r="BQD147" s="147"/>
      <c r="BQE147" s="147"/>
      <c r="BQF147" s="147"/>
      <c r="BQG147" s="147"/>
      <c r="BQH147" s="147"/>
      <c r="BQI147" s="147"/>
      <c r="BQJ147" s="147"/>
      <c r="BQK147" s="147"/>
      <c r="BQL147" s="147"/>
      <c r="BQM147" s="147"/>
      <c r="BQN147" s="147"/>
      <c r="BQO147" s="147"/>
      <c r="BQP147" s="147"/>
      <c r="BQQ147" s="147"/>
      <c r="BQR147" s="147"/>
      <c r="BQS147" s="147"/>
      <c r="BQT147" s="147"/>
      <c r="BQU147" s="147"/>
      <c r="BQV147" s="147"/>
      <c r="BQW147" s="147"/>
      <c r="BQX147" s="147"/>
      <c r="BQY147" s="147"/>
      <c r="BQZ147" s="147"/>
      <c r="BRA147" s="147"/>
      <c r="BRB147" s="147"/>
      <c r="BRC147" s="147"/>
      <c r="BRD147" s="147"/>
      <c r="BRE147" s="147"/>
      <c r="BRF147" s="147"/>
      <c r="BRG147" s="147"/>
      <c r="BRH147" s="147"/>
      <c r="BRI147" s="147"/>
      <c r="BRJ147" s="147"/>
      <c r="BRK147" s="147"/>
      <c r="BRL147" s="147"/>
      <c r="BRM147" s="147"/>
      <c r="BRN147" s="147"/>
      <c r="BRO147" s="147"/>
      <c r="BRP147" s="147"/>
      <c r="BRQ147" s="147"/>
      <c r="BRR147" s="147"/>
      <c r="BRS147" s="147"/>
      <c r="BRT147" s="147"/>
      <c r="BRU147" s="147"/>
      <c r="BRV147" s="147"/>
      <c r="BRW147" s="147"/>
      <c r="BRX147" s="147"/>
      <c r="BRY147" s="147"/>
      <c r="BRZ147" s="147"/>
      <c r="BSA147" s="147"/>
      <c r="BSB147" s="147"/>
      <c r="BSC147" s="147"/>
      <c r="BSD147" s="147"/>
      <c r="BSE147" s="147"/>
      <c r="BSF147" s="147"/>
      <c r="BSG147" s="147"/>
      <c r="BSH147" s="147"/>
      <c r="BSI147" s="147"/>
      <c r="BSJ147" s="147"/>
      <c r="BSK147" s="147"/>
      <c r="BSL147" s="147"/>
      <c r="BSM147" s="147"/>
      <c r="BSN147" s="147"/>
      <c r="BSO147" s="147"/>
      <c r="BSP147" s="147"/>
      <c r="BSQ147" s="147"/>
      <c r="BSR147" s="147"/>
      <c r="BSS147" s="147"/>
      <c r="BST147" s="147"/>
      <c r="BSU147" s="147"/>
      <c r="BSV147" s="147"/>
      <c r="BSW147" s="147"/>
      <c r="BSX147" s="147"/>
      <c r="BSY147" s="147"/>
      <c r="BSZ147" s="147"/>
      <c r="BTA147" s="147"/>
      <c r="BTB147" s="147"/>
      <c r="BTC147" s="147"/>
      <c r="BTD147" s="147"/>
      <c r="BTE147" s="147"/>
      <c r="BTF147" s="147"/>
      <c r="BTG147" s="147"/>
      <c r="BTH147" s="147"/>
      <c r="BTI147" s="147"/>
      <c r="BTJ147" s="147"/>
      <c r="BTK147" s="147"/>
      <c r="BTL147" s="147"/>
      <c r="BTM147" s="147"/>
      <c r="BTN147" s="147"/>
      <c r="BTO147" s="147"/>
      <c r="BTP147" s="147"/>
      <c r="BTQ147" s="147"/>
      <c r="BTR147" s="147"/>
      <c r="BTS147" s="147"/>
      <c r="BTT147" s="147"/>
      <c r="BTU147" s="147"/>
      <c r="BTV147" s="147"/>
      <c r="BTW147" s="147"/>
      <c r="BTX147" s="147"/>
      <c r="BTY147" s="147"/>
      <c r="BTZ147" s="147"/>
      <c r="BUA147" s="147"/>
      <c r="BUB147" s="147"/>
      <c r="BUC147" s="147"/>
      <c r="BUD147" s="147"/>
      <c r="BUE147" s="147"/>
      <c r="BUF147" s="147"/>
      <c r="BUG147" s="147"/>
      <c r="BUH147" s="147"/>
      <c r="BUI147" s="147"/>
      <c r="BUJ147" s="147"/>
      <c r="BUK147" s="147"/>
      <c r="BUL147" s="147"/>
      <c r="BUM147" s="147"/>
      <c r="BUN147" s="147"/>
      <c r="BUO147" s="147"/>
      <c r="BUP147" s="147"/>
      <c r="BUQ147" s="147"/>
      <c r="BUR147" s="147"/>
      <c r="BUS147" s="147"/>
      <c r="BUT147" s="147"/>
      <c r="BUU147" s="147"/>
      <c r="BUV147" s="147"/>
      <c r="BUW147" s="147"/>
      <c r="BUX147" s="147"/>
      <c r="BUY147" s="147"/>
      <c r="BUZ147" s="147"/>
      <c r="BVA147" s="147"/>
      <c r="BVB147" s="147"/>
      <c r="BVC147" s="147"/>
      <c r="BVD147" s="147"/>
      <c r="BVE147" s="147"/>
      <c r="BVF147" s="147"/>
      <c r="BVG147" s="147"/>
      <c r="BVH147" s="147"/>
      <c r="BVI147" s="147"/>
      <c r="BVJ147" s="147"/>
      <c r="BVK147" s="147"/>
      <c r="BVL147" s="147"/>
      <c r="BVM147" s="147"/>
      <c r="BVN147" s="147"/>
      <c r="BVO147" s="147"/>
      <c r="BVP147" s="147"/>
      <c r="BVQ147" s="147"/>
      <c r="BVR147" s="147"/>
      <c r="BVS147" s="147"/>
      <c r="BVT147" s="147"/>
      <c r="BVU147" s="147"/>
      <c r="BVV147" s="147"/>
      <c r="BVW147" s="147"/>
      <c r="BVX147" s="147"/>
      <c r="BVY147" s="147"/>
      <c r="BVZ147" s="147"/>
      <c r="BWA147" s="147"/>
      <c r="BWB147" s="147"/>
      <c r="BWC147" s="147"/>
      <c r="BWD147" s="147"/>
      <c r="BWE147" s="147"/>
      <c r="BWF147" s="147"/>
      <c r="BWG147" s="147"/>
      <c r="BWH147" s="147"/>
      <c r="BWI147" s="147"/>
      <c r="BWJ147" s="147"/>
      <c r="BWK147" s="147"/>
      <c r="BWL147" s="147"/>
      <c r="BWM147" s="147"/>
      <c r="BWN147" s="147"/>
      <c r="BWO147" s="147"/>
      <c r="BWP147" s="147"/>
      <c r="BWQ147" s="147"/>
      <c r="BWR147" s="147"/>
      <c r="BWS147" s="147"/>
      <c r="BWT147" s="147"/>
      <c r="BWU147" s="147"/>
      <c r="BWV147" s="147"/>
      <c r="BWW147" s="147"/>
      <c r="BWX147" s="147"/>
      <c r="BWY147" s="147"/>
      <c r="BWZ147" s="147"/>
      <c r="BXA147" s="147"/>
      <c r="BXB147" s="147"/>
      <c r="BXC147" s="147"/>
      <c r="BXD147" s="147"/>
      <c r="BXE147" s="147"/>
      <c r="BXF147" s="147"/>
      <c r="BXG147" s="147"/>
      <c r="BXH147" s="147"/>
      <c r="BXI147" s="147"/>
      <c r="BXJ147" s="147"/>
      <c r="BXK147" s="147"/>
      <c r="BXL147" s="147"/>
      <c r="BXM147" s="147"/>
      <c r="BXN147" s="147"/>
      <c r="BXO147" s="147"/>
      <c r="BXP147" s="147"/>
      <c r="BXQ147" s="147"/>
      <c r="BXR147" s="147"/>
      <c r="BXS147" s="147"/>
      <c r="BXT147" s="147"/>
      <c r="BXU147" s="147"/>
      <c r="BXV147" s="147"/>
      <c r="BXW147" s="147"/>
      <c r="BXX147" s="147"/>
      <c r="BXY147" s="147"/>
      <c r="BXZ147" s="147"/>
      <c r="BYA147" s="147"/>
      <c r="BYB147" s="147"/>
      <c r="BYC147" s="147"/>
      <c r="BYD147" s="147"/>
      <c r="BYE147" s="147"/>
      <c r="BYF147" s="147"/>
      <c r="BYG147" s="147"/>
      <c r="BYH147" s="147"/>
      <c r="BYI147" s="147"/>
      <c r="BYJ147" s="147"/>
      <c r="BYK147" s="147"/>
      <c r="BYL147" s="147"/>
      <c r="BYM147" s="147"/>
      <c r="BYN147" s="147"/>
      <c r="BYO147" s="147"/>
      <c r="BYP147" s="147"/>
      <c r="BYQ147" s="147"/>
      <c r="BYR147" s="147"/>
      <c r="BYS147" s="147"/>
      <c r="BYT147" s="147"/>
      <c r="BYU147" s="147"/>
      <c r="BYV147" s="147"/>
      <c r="BYW147" s="147"/>
      <c r="BYX147" s="147"/>
      <c r="BYY147" s="147"/>
      <c r="BYZ147" s="147"/>
      <c r="BZA147" s="147"/>
      <c r="BZB147" s="147"/>
      <c r="BZC147" s="147"/>
      <c r="BZD147" s="147"/>
      <c r="BZE147" s="147"/>
      <c r="BZF147" s="147"/>
      <c r="BZG147" s="147"/>
      <c r="BZH147" s="147"/>
      <c r="BZI147" s="147"/>
      <c r="BZJ147" s="147"/>
      <c r="BZK147" s="147"/>
      <c r="BZL147" s="147"/>
      <c r="BZM147" s="147"/>
      <c r="BZN147" s="147"/>
      <c r="BZO147" s="147"/>
      <c r="BZP147" s="147"/>
      <c r="BZQ147" s="147"/>
      <c r="BZR147" s="147"/>
      <c r="BZS147" s="147"/>
      <c r="BZT147" s="147"/>
      <c r="BZU147" s="147"/>
      <c r="BZV147" s="147"/>
      <c r="BZW147" s="147"/>
      <c r="BZX147" s="147"/>
      <c r="BZY147" s="147"/>
      <c r="BZZ147" s="147"/>
      <c r="CAA147" s="147"/>
      <c r="CAB147" s="147"/>
      <c r="CAC147" s="147"/>
      <c r="CAD147" s="147"/>
      <c r="CAE147" s="147"/>
      <c r="CAF147" s="147"/>
      <c r="CAG147" s="147"/>
      <c r="CAH147" s="147"/>
      <c r="CAI147" s="147"/>
      <c r="CAJ147" s="147"/>
      <c r="CAK147" s="147"/>
      <c r="CAL147" s="147"/>
      <c r="CAM147" s="147"/>
      <c r="CAN147" s="147"/>
      <c r="CAO147" s="147"/>
      <c r="CAP147" s="147"/>
      <c r="CAQ147" s="147"/>
      <c r="CAR147" s="147"/>
      <c r="CAS147" s="147"/>
      <c r="CAT147" s="147"/>
      <c r="CAU147" s="147"/>
      <c r="CAV147" s="147"/>
      <c r="CAW147" s="147"/>
      <c r="CAX147" s="147"/>
      <c r="CAY147" s="147"/>
      <c r="CAZ147" s="147"/>
      <c r="CBA147" s="147"/>
      <c r="CBB147" s="147"/>
      <c r="CBC147" s="147"/>
      <c r="CBD147" s="147"/>
      <c r="CBE147" s="147"/>
      <c r="CBF147" s="147"/>
      <c r="CBG147" s="147"/>
      <c r="CBH147" s="147"/>
      <c r="CBI147" s="147"/>
      <c r="CBJ147" s="147"/>
      <c r="CBK147" s="147"/>
      <c r="CBL147" s="147"/>
      <c r="CBM147" s="147"/>
      <c r="CBN147" s="147"/>
      <c r="CBO147" s="147"/>
      <c r="CBP147" s="147"/>
      <c r="CBQ147" s="147"/>
      <c r="CBR147" s="147"/>
      <c r="CBS147" s="147"/>
      <c r="CBT147" s="147"/>
      <c r="CBU147" s="147"/>
      <c r="CBV147" s="147"/>
      <c r="CBW147" s="147"/>
      <c r="CBX147" s="147"/>
      <c r="CBY147" s="147"/>
      <c r="CBZ147" s="147"/>
      <c r="CCA147" s="147"/>
      <c r="CCB147" s="147"/>
      <c r="CCC147" s="147"/>
      <c r="CCD147" s="147"/>
      <c r="CCE147" s="147"/>
      <c r="CCF147" s="147"/>
      <c r="CCG147" s="147"/>
      <c r="CCH147" s="147"/>
      <c r="CCI147" s="147"/>
      <c r="CCJ147" s="147"/>
      <c r="CCK147" s="147"/>
      <c r="CCL147" s="147"/>
      <c r="CCM147" s="147"/>
      <c r="CCN147" s="147"/>
      <c r="CCO147" s="147"/>
      <c r="CCP147" s="147"/>
      <c r="CCQ147" s="147"/>
      <c r="CCR147" s="147"/>
      <c r="CCS147" s="147"/>
      <c r="CCT147" s="147"/>
      <c r="CCU147" s="147"/>
      <c r="CCV147" s="147"/>
      <c r="CCW147" s="147"/>
      <c r="CCX147" s="147"/>
      <c r="CCY147" s="147"/>
      <c r="CCZ147" s="147"/>
      <c r="CDA147" s="147"/>
      <c r="CDB147" s="147"/>
      <c r="CDC147" s="147"/>
      <c r="CDD147" s="147"/>
      <c r="CDE147" s="147"/>
      <c r="CDF147" s="147"/>
      <c r="CDG147" s="147"/>
      <c r="CDH147" s="147"/>
      <c r="CDI147" s="147"/>
      <c r="CDJ147" s="147"/>
      <c r="CDK147" s="147"/>
      <c r="CDL147" s="147"/>
      <c r="CDM147" s="147"/>
      <c r="CDN147" s="147"/>
      <c r="CDO147" s="147"/>
      <c r="CDP147" s="147"/>
      <c r="CDQ147" s="147"/>
      <c r="CDR147" s="147"/>
      <c r="CDS147" s="147"/>
      <c r="CDT147" s="147"/>
      <c r="CDU147" s="147"/>
      <c r="CDV147" s="147"/>
      <c r="CDW147" s="147"/>
      <c r="CDX147" s="147"/>
      <c r="CDY147" s="147"/>
      <c r="CDZ147" s="147"/>
      <c r="CEA147" s="147"/>
      <c r="CEB147" s="147"/>
      <c r="CEC147" s="147"/>
      <c r="CED147" s="147"/>
      <c r="CEE147" s="147"/>
      <c r="CEF147" s="147"/>
      <c r="CEG147" s="147"/>
      <c r="CEH147" s="147"/>
      <c r="CEI147" s="147"/>
      <c r="CEJ147" s="147"/>
      <c r="CEK147" s="147"/>
      <c r="CEL147" s="147"/>
      <c r="CEM147" s="147"/>
      <c r="CEN147" s="147"/>
      <c r="CEO147" s="147"/>
      <c r="CEP147" s="147"/>
      <c r="CEQ147" s="147"/>
      <c r="CER147" s="147"/>
      <c r="CES147" s="147"/>
      <c r="CET147" s="147"/>
      <c r="CEU147" s="147"/>
      <c r="CEV147" s="147"/>
      <c r="CEW147" s="147"/>
      <c r="CEX147" s="147"/>
      <c r="CEY147" s="147"/>
      <c r="CEZ147" s="147"/>
      <c r="CFA147" s="147"/>
      <c r="CFB147" s="147"/>
      <c r="CFC147" s="147"/>
      <c r="CFD147" s="147"/>
      <c r="CFE147" s="147"/>
      <c r="CFF147" s="147"/>
      <c r="CFG147" s="147"/>
      <c r="CFH147" s="147"/>
      <c r="CFI147" s="147"/>
      <c r="CFJ147" s="147"/>
      <c r="CFK147" s="147"/>
      <c r="CFL147" s="147"/>
      <c r="CFM147" s="147"/>
      <c r="CFN147" s="147"/>
      <c r="CFO147" s="147"/>
      <c r="CFP147" s="147"/>
      <c r="CFQ147" s="147"/>
      <c r="CFR147" s="147"/>
      <c r="CFS147" s="147"/>
      <c r="CFT147" s="147"/>
      <c r="CFU147" s="147"/>
      <c r="CFV147" s="147"/>
      <c r="CFW147" s="147"/>
      <c r="CFX147" s="147"/>
      <c r="CFY147" s="147"/>
      <c r="CFZ147" s="147"/>
      <c r="CGA147" s="147"/>
      <c r="CGB147" s="147"/>
      <c r="CGC147" s="147"/>
      <c r="CGD147" s="147"/>
      <c r="CGE147" s="147"/>
      <c r="CGF147" s="147"/>
      <c r="CGG147" s="147"/>
      <c r="CGH147" s="147"/>
      <c r="CGI147" s="147"/>
      <c r="CGJ147" s="147"/>
      <c r="CGK147" s="147"/>
      <c r="CGL147" s="147"/>
      <c r="CGM147" s="147"/>
      <c r="CGN147" s="147"/>
      <c r="CGO147" s="147"/>
      <c r="CGP147" s="147"/>
      <c r="CGQ147" s="147"/>
      <c r="CGR147" s="147"/>
      <c r="CGS147" s="147"/>
      <c r="CGT147" s="147"/>
      <c r="CGU147" s="147"/>
      <c r="CGV147" s="147"/>
      <c r="CGW147" s="147"/>
      <c r="CGX147" s="147"/>
      <c r="CGY147" s="147"/>
      <c r="CGZ147" s="147"/>
      <c r="CHA147" s="147"/>
      <c r="CHB147" s="147"/>
      <c r="CHC147" s="147"/>
      <c r="CHD147" s="147"/>
      <c r="CHE147" s="147"/>
      <c r="CHF147" s="147"/>
      <c r="CHG147" s="147"/>
      <c r="CHH147" s="147"/>
      <c r="CHI147" s="147"/>
      <c r="CHJ147" s="147"/>
      <c r="CHK147" s="147"/>
      <c r="CHL147" s="147"/>
      <c r="CHM147" s="147"/>
      <c r="CHN147" s="147"/>
      <c r="CHO147" s="147"/>
      <c r="CHP147" s="147"/>
      <c r="CHQ147" s="147"/>
      <c r="CHR147" s="147"/>
      <c r="CHS147" s="147"/>
      <c r="CHT147" s="147"/>
      <c r="CHU147" s="147"/>
      <c r="CHV147" s="147"/>
      <c r="CHW147" s="147"/>
      <c r="CHX147" s="147"/>
      <c r="CHY147" s="147"/>
      <c r="CHZ147" s="147"/>
      <c r="CIA147" s="147"/>
      <c r="CIB147" s="147"/>
      <c r="CIC147" s="147"/>
      <c r="CID147" s="147"/>
      <c r="CIE147" s="147"/>
      <c r="CIF147" s="147"/>
      <c r="CIG147" s="147"/>
      <c r="CIH147" s="147"/>
      <c r="CII147" s="147"/>
      <c r="CIJ147" s="147"/>
      <c r="CIK147" s="147"/>
      <c r="CIL147" s="147"/>
      <c r="CIM147" s="147"/>
      <c r="CIN147" s="147"/>
      <c r="CIO147" s="147"/>
      <c r="CIP147" s="147"/>
      <c r="CIQ147" s="147"/>
      <c r="CIR147" s="147"/>
      <c r="CIS147" s="147"/>
      <c r="CIT147" s="147"/>
      <c r="CIU147" s="147"/>
      <c r="CIV147" s="147"/>
      <c r="CIW147" s="147"/>
      <c r="CIX147" s="147"/>
      <c r="CIY147" s="147"/>
      <c r="CIZ147" s="147"/>
      <c r="CJA147" s="147"/>
      <c r="CJB147" s="147"/>
      <c r="CJC147" s="147"/>
      <c r="CJD147" s="147"/>
      <c r="CJE147" s="147"/>
      <c r="CJF147" s="147"/>
      <c r="CJG147" s="147"/>
      <c r="CJH147" s="147"/>
      <c r="CJI147" s="147"/>
      <c r="CJJ147" s="147"/>
      <c r="CJK147" s="147"/>
      <c r="CJL147" s="147"/>
      <c r="CJM147" s="147"/>
      <c r="CJN147" s="147"/>
      <c r="CJO147" s="147"/>
      <c r="CJP147" s="147"/>
      <c r="CJQ147" s="147"/>
      <c r="CJR147" s="147"/>
      <c r="CJS147" s="147"/>
      <c r="CJT147" s="147"/>
      <c r="CJU147" s="147"/>
      <c r="CJV147" s="147"/>
      <c r="CJW147" s="147"/>
      <c r="CJX147" s="147"/>
      <c r="CJY147" s="147"/>
      <c r="CJZ147" s="147"/>
      <c r="CKA147" s="147"/>
      <c r="CKB147" s="147"/>
      <c r="CKC147" s="147"/>
      <c r="CKD147" s="147"/>
      <c r="CKE147" s="147"/>
      <c r="CKF147" s="147"/>
      <c r="CKG147" s="147"/>
      <c r="CKH147" s="147"/>
      <c r="CKI147" s="147"/>
      <c r="CKJ147" s="147"/>
      <c r="CKK147" s="147"/>
      <c r="CKL147" s="147"/>
      <c r="CKM147" s="147"/>
      <c r="CKN147" s="147"/>
      <c r="CKO147" s="147"/>
      <c r="CKP147" s="147"/>
      <c r="CKQ147" s="147"/>
      <c r="CKR147" s="147"/>
      <c r="CKS147" s="147"/>
      <c r="CKT147" s="147"/>
      <c r="CKU147" s="147"/>
      <c r="CKV147" s="147"/>
      <c r="CKW147" s="147"/>
      <c r="CKX147" s="147"/>
      <c r="CKY147" s="147"/>
      <c r="CKZ147" s="147"/>
      <c r="CLA147" s="147"/>
      <c r="CLB147" s="147"/>
      <c r="CLC147" s="147"/>
      <c r="CLD147" s="147"/>
      <c r="CLE147" s="147"/>
      <c r="CLF147" s="147"/>
      <c r="CLG147" s="147"/>
      <c r="CLH147" s="147"/>
      <c r="CLI147" s="147"/>
      <c r="CLJ147" s="147"/>
      <c r="CLK147" s="147"/>
      <c r="CLL147" s="147"/>
      <c r="CLM147" s="147"/>
      <c r="CLN147" s="147"/>
      <c r="CLO147" s="147"/>
      <c r="CLP147" s="147"/>
      <c r="CLQ147" s="147"/>
      <c r="CLR147" s="147"/>
      <c r="CLS147" s="147"/>
      <c r="CLT147" s="147"/>
      <c r="CLU147" s="147"/>
      <c r="CLV147" s="147"/>
      <c r="CLW147" s="147"/>
      <c r="CLX147" s="147"/>
      <c r="CLY147" s="147"/>
      <c r="CLZ147" s="147"/>
      <c r="CMA147" s="147"/>
      <c r="CMB147" s="147"/>
      <c r="CMC147" s="147"/>
      <c r="CMD147" s="147"/>
      <c r="CME147" s="147"/>
      <c r="CMF147" s="147"/>
      <c r="CMG147" s="147"/>
      <c r="CMH147" s="147"/>
      <c r="CMI147" s="147"/>
      <c r="CMJ147" s="147"/>
      <c r="CMK147" s="147"/>
      <c r="CML147" s="147"/>
      <c r="CMM147" s="147"/>
      <c r="CMN147" s="147"/>
      <c r="CMO147" s="147"/>
      <c r="CMP147" s="147"/>
      <c r="CMQ147" s="147"/>
      <c r="CMR147" s="147"/>
      <c r="CMS147" s="147"/>
      <c r="CMT147" s="147"/>
      <c r="CMU147" s="147"/>
      <c r="CMV147" s="147"/>
      <c r="CMW147" s="147"/>
      <c r="CMX147" s="147"/>
      <c r="CMY147" s="147"/>
      <c r="CMZ147" s="147"/>
      <c r="CNA147" s="147"/>
      <c r="CNB147" s="147"/>
      <c r="CNC147" s="147"/>
      <c r="CND147" s="147"/>
      <c r="CNE147" s="147"/>
      <c r="CNF147" s="147"/>
      <c r="CNG147" s="147"/>
      <c r="CNH147" s="147"/>
      <c r="CNI147" s="147"/>
      <c r="CNJ147" s="147"/>
      <c r="CNK147" s="147"/>
      <c r="CNL147" s="147"/>
      <c r="CNM147" s="147"/>
      <c r="CNN147" s="147"/>
      <c r="CNO147" s="147"/>
      <c r="CNP147" s="147"/>
      <c r="CNQ147" s="147"/>
      <c r="CNR147" s="147"/>
      <c r="CNS147" s="147"/>
      <c r="CNT147" s="147"/>
      <c r="CNU147" s="147"/>
      <c r="CNV147" s="147"/>
      <c r="CNW147" s="147"/>
      <c r="CNX147" s="147"/>
      <c r="CNY147" s="147"/>
      <c r="CNZ147" s="147"/>
      <c r="COA147" s="147"/>
      <c r="COB147" s="147"/>
      <c r="COC147" s="147"/>
      <c r="COD147" s="147"/>
      <c r="COE147" s="147"/>
      <c r="COF147" s="147"/>
      <c r="COG147" s="147"/>
      <c r="COH147" s="147"/>
      <c r="COI147" s="147"/>
      <c r="COJ147" s="147"/>
      <c r="COK147" s="147"/>
      <c r="COL147" s="147"/>
      <c r="COM147" s="147"/>
      <c r="CON147" s="147"/>
      <c r="COO147" s="147"/>
      <c r="COP147" s="147"/>
      <c r="COQ147" s="147"/>
      <c r="COR147" s="147"/>
      <c r="COS147" s="147"/>
      <c r="COT147" s="147"/>
      <c r="COU147" s="147"/>
      <c r="COV147" s="147"/>
      <c r="COW147" s="147"/>
      <c r="COX147" s="147"/>
      <c r="COY147" s="147"/>
      <c r="COZ147" s="147"/>
      <c r="CPA147" s="147"/>
      <c r="CPB147" s="147"/>
      <c r="CPC147" s="147"/>
      <c r="CPD147" s="147"/>
      <c r="CPE147" s="147"/>
      <c r="CPF147" s="147"/>
      <c r="CPG147" s="147"/>
      <c r="CPH147" s="147"/>
      <c r="CPI147" s="147"/>
      <c r="CPJ147" s="147"/>
      <c r="CPK147" s="147"/>
      <c r="CPL147" s="147"/>
      <c r="CPM147" s="147"/>
      <c r="CPN147" s="147"/>
      <c r="CPO147" s="147"/>
      <c r="CPP147" s="147"/>
      <c r="CPQ147" s="147"/>
      <c r="CPR147" s="147"/>
      <c r="CPS147" s="147"/>
      <c r="CPT147" s="147"/>
      <c r="CPU147" s="147"/>
      <c r="CPV147" s="147"/>
      <c r="CPW147" s="147"/>
      <c r="CPX147" s="147"/>
      <c r="CPY147" s="147"/>
      <c r="CPZ147" s="147"/>
      <c r="CQA147" s="147"/>
      <c r="CQB147" s="147"/>
      <c r="CQC147" s="147"/>
      <c r="CQD147" s="147"/>
      <c r="CQE147" s="147"/>
      <c r="CQF147" s="147"/>
      <c r="CQG147" s="147"/>
      <c r="CQH147" s="147"/>
      <c r="CQI147" s="147"/>
      <c r="CQJ147" s="147"/>
      <c r="CQK147" s="147"/>
      <c r="CQL147" s="147"/>
      <c r="CQM147" s="147"/>
      <c r="CQN147" s="147"/>
      <c r="CQO147" s="147"/>
      <c r="CQP147" s="147"/>
      <c r="CQQ147" s="147"/>
      <c r="CQR147" s="147"/>
      <c r="CQS147" s="147"/>
      <c r="CQT147" s="147"/>
      <c r="CQU147" s="147"/>
      <c r="CQV147" s="147"/>
      <c r="CQW147" s="147"/>
      <c r="CQX147" s="147"/>
      <c r="CQY147" s="147"/>
      <c r="CQZ147" s="147"/>
      <c r="CRA147" s="147"/>
      <c r="CRB147" s="147"/>
      <c r="CRC147" s="147"/>
      <c r="CRD147" s="147"/>
      <c r="CRE147" s="147"/>
      <c r="CRF147" s="147"/>
      <c r="CRG147" s="147"/>
      <c r="CRH147" s="147"/>
      <c r="CRI147" s="147"/>
      <c r="CRJ147" s="147"/>
      <c r="CRK147" s="147"/>
      <c r="CRL147" s="147"/>
      <c r="CRM147" s="147"/>
      <c r="CRN147" s="147"/>
      <c r="CRO147" s="147"/>
      <c r="CRP147" s="147"/>
      <c r="CRQ147" s="147"/>
      <c r="CRR147" s="147"/>
      <c r="CRS147" s="147"/>
      <c r="CRT147" s="147"/>
      <c r="CRU147" s="147"/>
      <c r="CRV147" s="147"/>
      <c r="CRW147" s="147"/>
      <c r="CRX147" s="147"/>
      <c r="CRY147" s="147"/>
      <c r="CRZ147" s="147"/>
      <c r="CSA147" s="147"/>
      <c r="CSB147" s="147"/>
      <c r="CSC147" s="147"/>
      <c r="CSD147" s="147"/>
      <c r="CSE147" s="147"/>
      <c r="CSF147" s="147"/>
      <c r="CSG147" s="147"/>
      <c r="CSH147" s="147"/>
      <c r="CSI147" s="147"/>
      <c r="CSJ147" s="147"/>
      <c r="CSK147" s="147"/>
      <c r="CSL147" s="147"/>
      <c r="CSM147" s="147"/>
      <c r="CSN147" s="147"/>
      <c r="CSO147" s="147"/>
      <c r="CSP147" s="147"/>
      <c r="CSQ147" s="147"/>
      <c r="CSR147" s="147"/>
      <c r="CSS147" s="147"/>
      <c r="CST147" s="147"/>
      <c r="CSU147" s="147"/>
      <c r="CSV147" s="147"/>
      <c r="CSW147" s="147"/>
      <c r="CSX147" s="147"/>
      <c r="CSY147" s="147"/>
      <c r="CSZ147" s="147"/>
      <c r="CTA147" s="147"/>
      <c r="CTB147" s="147"/>
      <c r="CTC147" s="147"/>
      <c r="CTD147" s="147"/>
      <c r="CTE147" s="147"/>
      <c r="CTF147" s="147"/>
      <c r="CTG147" s="147"/>
      <c r="CTH147" s="147"/>
      <c r="CTI147" s="147"/>
      <c r="CTJ147" s="147"/>
      <c r="CTK147" s="147"/>
      <c r="CTL147" s="147"/>
      <c r="CTM147" s="147"/>
      <c r="CTN147" s="147"/>
      <c r="CTO147" s="147"/>
      <c r="CTP147" s="147"/>
      <c r="CTQ147" s="147"/>
      <c r="CTR147" s="147"/>
      <c r="CTS147" s="147"/>
      <c r="CTT147" s="147"/>
      <c r="CTU147" s="147"/>
      <c r="CTV147" s="147"/>
      <c r="CTW147" s="147"/>
      <c r="CTX147" s="147"/>
      <c r="CTY147" s="147"/>
      <c r="CTZ147" s="147"/>
      <c r="CUA147" s="147"/>
      <c r="CUB147" s="147"/>
      <c r="CUC147" s="147"/>
      <c r="CUD147" s="147"/>
      <c r="CUE147" s="147"/>
      <c r="CUF147" s="147"/>
      <c r="CUG147" s="147"/>
      <c r="CUH147" s="147"/>
      <c r="CUI147" s="147"/>
      <c r="CUJ147" s="147"/>
      <c r="CUK147" s="147"/>
      <c r="CUL147" s="147"/>
      <c r="CUM147" s="147"/>
      <c r="CUN147" s="147"/>
      <c r="CUO147" s="147"/>
      <c r="CUP147" s="147"/>
      <c r="CUQ147" s="147"/>
      <c r="CUR147" s="147"/>
      <c r="CUS147" s="147"/>
      <c r="CUT147" s="147"/>
      <c r="CUU147" s="147"/>
      <c r="CUV147" s="147"/>
      <c r="CUW147" s="147"/>
      <c r="CUX147" s="147"/>
      <c r="CUY147" s="147"/>
      <c r="CUZ147" s="147"/>
      <c r="CVA147" s="147"/>
      <c r="CVB147" s="147"/>
      <c r="CVC147" s="147"/>
      <c r="CVD147" s="147"/>
      <c r="CVE147" s="147"/>
      <c r="CVF147" s="147"/>
      <c r="CVG147" s="147"/>
      <c r="CVH147" s="147"/>
      <c r="CVI147" s="147"/>
      <c r="CVJ147" s="147"/>
      <c r="CVK147" s="147"/>
      <c r="CVL147" s="147"/>
      <c r="CVM147" s="147"/>
      <c r="CVN147" s="147"/>
      <c r="CVO147" s="147"/>
      <c r="CVP147" s="147"/>
      <c r="CVQ147" s="147"/>
      <c r="CVR147" s="147"/>
      <c r="CVS147" s="147"/>
      <c r="CVT147" s="147"/>
      <c r="CVU147" s="147"/>
      <c r="CVV147" s="147"/>
      <c r="CVW147" s="147"/>
      <c r="CVX147" s="147"/>
      <c r="CVY147" s="147"/>
      <c r="CVZ147" s="147"/>
      <c r="CWA147" s="147"/>
      <c r="CWB147" s="147"/>
      <c r="CWC147" s="147"/>
      <c r="CWD147" s="147"/>
      <c r="CWE147" s="147"/>
      <c r="CWF147" s="147"/>
      <c r="CWG147" s="147"/>
      <c r="CWH147" s="147"/>
      <c r="CWI147" s="147"/>
      <c r="CWJ147" s="147"/>
      <c r="CWK147" s="147"/>
      <c r="CWL147" s="147"/>
      <c r="CWM147" s="147"/>
      <c r="CWN147" s="147"/>
      <c r="CWO147" s="147"/>
      <c r="CWP147" s="147"/>
      <c r="CWQ147" s="147"/>
      <c r="CWR147" s="147"/>
      <c r="CWS147" s="147"/>
      <c r="CWT147" s="147"/>
      <c r="CWU147" s="147"/>
      <c r="CWV147" s="147"/>
      <c r="CWW147" s="147"/>
      <c r="CWX147" s="147"/>
      <c r="CWY147" s="147"/>
      <c r="CWZ147" s="147"/>
      <c r="CXA147" s="147"/>
      <c r="CXB147" s="147"/>
      <c r="CXC147" s="147"/>
      <c r="CXD147" s="147"/>
      <c r="CXE147" s="147"/>
      <c r="CXF147" s="147"/>
      <c r="CXG147" s="147"/>
      <c r="CXH147" s="147"/>
      <c r="CXI147" s="147"/>
      <c r="CXJ147" s="147"/>
      <c r="CXK147" s="147"/>
      <c r="CXL147" s="147"/>
      <c r="CXM147" s="147"/>
      <c r="CXN147" s="147"/>
      <c r="CXO147" s="147"/>
      <c r="CXP147" s="147"/>
      <c r="CXQ147" s="147"/>
      <c r="CXR147" s="147"/>
      <c r="CXS147" s="147"/>
      <c r="CXT147" s="147"/>
      <c r="CXU147" s="147"/>
      <c r="CXV147" s="147"/>
      <c r="CXW147" s="147"/>
      <c r="CXX147" s="147"/>
      <c r="CXY147" s="147"/>
      <c r="CXZ147" s="147"/>
      <c r="CYA147" s="147"/>
      <c r="CYB147" s="147"/>
      <c r="CYC147" s="147"/>
      <c r="CYD147" s="147"/>
      <c r="CYE147" s="147"/>
      <c r="CYF147" s="147"/>
      <c r="CYG147" s="147"/>
      <c r="CYH147" s="147"/>
      <c r="CYI147" s="147"/>
      <c r="CYJ147" s="147"/>
      <c r="CYK147" s="147"/>
      <c r="CYL147" s="147"/>
      <c r="CYM147" s="147"/>
      <c r="CYN147" s="147"/>
      <c r="CYO147" s="147"/>
      <c r="CYP147" s="147"/>
      <c r="CYQ147" s="147"/>
      <c r="CYR147" s="147"/>
      <c r="CYS147" s="147"/>
      <c r="CYT147" s="147"/>
      <c r="CYU147" s="147"/>
      <c r="CYV147" s="147"/>
      <c r="CYW147" s="147"/>
      <c r="CYX147" s="147"/>
      <c r="CYY147" s="147"/>
      <c r="CYZ147" s="147"/>
      <c r="CZA147" s="147"/>
      <c r="CZB147" s="147"/>
      <c r="CZC147" s="147"/>
      <c r="CZD147" s="147"/>
      <c r="CZE147" s="147"/>
      <c r="CZF147" s="147"/>
      <c r="CZG147" s="147"/>
      <c r="CZH147" s="147"/>
      <c r="CZI147" s="147"/>
      <c r="CZJ147" s="147"/>
      <c r="CZK147" s="147"/>
      <c r="CZL147" s="147"/>
      <c r="CZM147" s="147"/>
      <c r="CZN147" s="147"/>
      <c r="CZO147" s="147"/>
      <c r="CZP147" s="147"/>
      <c r="CZQ147" s="147"/>
      <c r="CZR147" s="147"/>
      <c r="CZS147" s="147"/>
      <c r="CZT147" s="147"/>
      <c r="CZU147" s="147"/>
      <c r="CZV147" s="147"/>
      <c r="CZW147" s="147"/>
      <c r="CZX147" s="147"/>
      <c r="CZY147" s="147"/>
      <c r="CZZ147" s="147"/>
      <c r="DAA147" s="147"/>
      <c r="DAB147" s="147"/>
      <c r="DAC147" s="147"/>
      <c r="DAD147" s="147"/>
      <c r="DAE147" s="147"/>
      <c r="DAF147" s="147"/>
      <c r="DAG147" s="147"/>
      <c r="DAH147" s="147"/>
      <c r="DAI147" s="147"/>
      <c r="DAJ147" s="147"/>
      <c r="DAK147" s="147"/>
      <c r="DAL147" s="147"/>
      <c r="DAM147" s="147"/>
      <c r="DAN147" s="147"/>
      <c r="DAO147" s="147"/>
      <c r="DAP147" s="147"/>
      <c r="DAQ147" s="147"/>
      <c r="DAR147" s="147"/>
      <c r="DAS147" s="147"/>
      <c r="DAT147" s="147"/>
      <c r="DAU147" s="147"/>
      <c r="DAV147" s="147"/>
      <c r="DAW147" s="147"/>
      <c r="DAX147" s="147"/>
      <c r="DAY147" s="147"/>
      <c r="DAZ147" s="147"/>
      <c r="DBA147" s="147"/>
      <c r="DBB147" s="147"/>
      <c r="DBC147" s="147"/>
      <c r="DBD147" s="147"/>
      <c r="DBE147" s="147"/>
      <c r="DBF147" s="147"/>
      <c r="DBG147" s="147"/>
      <c r="DBH147" s="147"/>
      <c r="DBI147" s="147"/>
      <c r="DBJ147" s="147"/>
      <c r="DBK147" s="147"/>
      <c r="DBL147" s="147"/>
      <c r="DBM147" s="147"/>
      <c r="DBN147" s="147"/>
      <c r="DBO147" s="147"/>
      <c r="DBP147" s="147"/>
      <c r="DBQ147" s="147"/>
      <c r="DBR147" s="147"/>
      <c r="DBS147" s="147"/>
      <c r="DBT147" s="147"/>
      <c r="DBU147" s="147"/>
      <c r="DBV147" s="147"/>
      <c r="DBW147" s="147"/>
      <c r="DBX147" s="147"/>
      <c r="DBY147" s="147"/>
      <c r="DBZ147" s="147"/>
      <c r="DCA147" s="147"/>
      <c r="DCB147" s="147"/>
      <c r="DCC147" s="147"/>
      <c r="DCD147" s="147"/>
      <c r="DCE147" s="147"/>
      <c r="DCF147" s="147"/>
      <c r="DCG147" s="147"/>
      <c r="DCH147" s="147"/>
      <c r="DCI147" s="147"/>
      <c r="DCJ147" s="147"/>
      <c r="DCK147" s="147"/>
      <c r="DCL147" s="147"/>
      <c r="DCM147" s="147"/>
      <c r="DCN147" s="147"/>
      <c r="DCO147" s="147"/>
      <c r="DCP147" s="147"/>
      <c r="DCQ147" s="147"/>
      <c r="DCR147" s="147"/>
      <c r="DCS147" s="147"/>
      <c r="DCT147" s="147"/>
      <c r="DCU147" s="147"/>
      <c r="DCV147" s="147"/>
      <c r="DCW147" s="147"/>
      <c r="DCX147" s="147"/>
      <c r="DCY147" s="147"/>
      <c r="DCZ147" s="147"/>
      <c r="DDA147" s="147"/>
      <c r="DDB147" s="147"/>
      <c r="DDC147" s="147"/>
      <c r="DDD147" s="147"/>
      <c r="DDE147" s="147"/>
      <c r="DDF147" s="147"/>
      <c r="DDG147" s="147"/>
      <c r="DDH147" s="147"/>
      <c r="DDI147" s="147"/>
      <c r="DDJ147" s="147"/>
      <c r="DDK147" s="147"/>
      <c r="DDL147" s="147"/>
      <c r="DDM147" s="147"/>
      <c r="DDN147" s="147"/>
      <c r="DDO147" s="147"/>
      <c r="DDP147" s="147"/>
      <c r="DDQ147" s="147"/>
      <c r="DDR147" s="147"/>
      <c r="DDS147" s="147"/>
      <c r="DDT147" s="147"/>
      <c r="DDU147" s="147"/>
      <c r="DDV147" s="147"/>
      <c r="DDW147" s="147"/>
      <c r="DDX147" s="147"/>
      <c r="DDY147" s="147"/>
      <c r="DDZ147" s="147"/>
      <c r="DEA147" s="147"/>
      <c r="DEB147" s="147"/>
      <c r="DEC147" s="147"/>
      <c r="DED147" s="147"/>
      <c r="DEE147" s="147"/>
      <c r="DEF147" s="147"/>
      <c r="DEG147" s="147"/>
      <c r="DEH147" s="147"/>
      <c r="DEI147" s="147"/>
      <c r="DEJ147" s="147"/>
      <c r="DEK147" s="147"/>
      <c r="DEL147" s="147"/>
      <c r="DEM147" s="147"/>
      <c r="DEN147" s="147"/>
      <c r="DEO147" s="147"/>
      <c r="DEP147" s="147"/>
      <c r="DEQ147" s="147"/>
      <c r="DER147" s="147"/>
      <c r="DES147" s="147"/>
      <c r="DET147" s="147"/>
      <c r="DEU147" s="147"/>
      <c r="DEV147" s="147"/>
      <c r="DEW147" s="147"/>
      <c r="DEX147" s="147"/>
      <c r="DEY147" s="147"/>
      <c r="DEZ147" s="147"/>
      <c r="DFA147" s="147"/>
      <c r="DFB147" s="147"/>
      <c r="DFC147" s="147"/>
      <c r="DFD147" s="147"/>
      <c r="DFE147" s="147"/>
      <c r="DFF147" s="147"/>
      <c r="DFG147" s="147"/>
      <c r="DFH147" s="147"/>
      <c r="DFI147" s="147"/>
      <c r="DFJ147" s="147"/>
      <c r="DFK147" s="147"/>
      <c r="DFL147" s="147"/>
      <c r="DFM147" s="147"/>
      <c r="DFN147" s="147"/>
      <c r="DFO147" s="147"/>
      <c r="DFP147" s="147"/>
      <c r="DFQ147" s="147"/>
      <c r="DFR147" s="147"/>
      <c r="DFS147" s="147"/>
      <c r="DFT147" s="147"/>
      <c r="DFU147" s="147"/>
      <c r="DFV147" s="147"/>
      <c r="DFW147" s="147"/>
      <c r="DFX147" s="147"/>
      <c r="DFY147" s="147"/>
      <c r="DFZ147" s="147"/>
      <c r="DGA147" s="147"/>
      <c r="DGB147" s="147"/>
      <c r="DGC147" s="147"/>
      <c r="DGD147" s="147"/>
      <c r="DGE147" s="147"/>
      <c r="DGF147" s="147"/>
      <c r="DGG147" s="147"/>
      <c r="DGH147" s="147"/>
      <c r="DGI147" s="147"/>
      <c r="DGJ147" s="147"/>
      <c r="DGK147" s="147"/>
      <c r="DGL147" s="147"/>
      <c r="DGM147" s="147"/>
      <c r="DGN147" s="147"/>
      <c r="DGO147" s="147"/>
      <c r="DGP147" s="147"/>
      <c r="DGQ147" s="147"/>
      <c r="DGR147" s="147"/>
      <c r="DGS147" s="147"/>
      <c r="DGT147" s="147"/>
      <c r="DGU147" s="147"/>
      <c r="DGV147" s="147"/>
      <c r="DGW147" s="147"/>
      <c r="DGX147" s="147"/>
      <c r="DGY147" s="147"/>
      <c r="DGZ147" s="147"/>
      <c r="DHA147" s="147"/>
      <c r="DHB147" s="147"/>
      <c r="DHC147" s="147"/>
      <c r="DHD147" s="147"/>
      <c r="DHE147" s="147"/>
      <c r="DHF147" s="147"/>
      <c r="DHG147" s="147"/>
      <c r="DHH147" s="147"/>
      <c r="DHI147" s="147"/>
      <c r="DHJ147" s="147"/>
      <c r="DHK147" s="147"/>
      <c r="DHL147" s="147"/>
      <c r="DHM147" s="147"/>
      <c r="DHN147" s="147"/>
      <c r="DHO147" s="147"/>
      <c r="DHP147" s="147"/>
      <c r="DHQ147" s="147"/>
      <c r="DHR147" s="147"/>
      <c r="DHS147" s="147"/>
      <c r="DHT147" s="147"/>
      <c r="DHU147" s="147"/>
      <c r="DHV147" s="147"/>
      <c r="DHW147" s="147"/>
      <c r="DHX147" s="147"/>
      <c r="DHY147" s="147"/>
      <c r="DHZ147" s="147"/>
      <c r="DIA147" s="147"/>
      <c r="DIB147" s="147"/>
      <c r="DIC147" s="147"/>
      <c r="DID147" s="147"/>
      <c r="DIE147" s="147"/>
      <c r="DIF147" s="147"/>
      <c r="DIG147" s="147"/>
      <c r="DIH147" s="147"/>
      <c r="DII147" s="147"/>
      <c r="DIJ147" s="147"/>
      <c r="DIK147" s="147"/>
      <c r="DIL147" s="147"/>
      <c r="DIM147" s="147"/>
      <c r="DIN147" s="147"/>
      <c r="DIO147" s="147"/>
      <c r="DIP147" s="147"/>
      <c r="DIQ147" s="147"/>
      <c r="DIR147" s="147"/>
      <c r="DIS147" s="147"/>
      <c r="DIT147" s="147"/>
      <c r="DIU147" s="147"/>
      <c r="DIV147" s="147"/>
      <c r="DIW147" s="147"/>
      <c r="DIX147" s="147"/>
      <c r="DIY147" s="147"/>
      <c r="DIZ147" s="147"/>
      <c r="DJA147" s="147"/>
      <c r="DJB147" s="147"/>
      <c r="DJC147" s="147"/>
      <c r="DJD147" s="147"/>
      <c r="DJE147" s="147"/>
      <c r="DJF147" s="147"/>
      <c r="DJG147" s="147"/>
      <c r="DJH147" s="147"/>
      <c r="DJI147" s="147"/>
      <c r="DJJ147" s="147"/>
      <c r="DJK147" s="147"/>
      <c r="DJL147" s="147"/>
      <c r="DJM147" s="147"/>
      <c r="DJN147" s="147"/>
      <c r="DJO147" s="147"/>
      <c r="DJP147" s="147"/>
      <c r="DJQ147" s="147"/>
      <c r="DJR147" s="147"/>
      <c r="DJS147" s="147"/>
      <c r="DJT147" s="147"/>
      <c r="DJU147" s="147"/>
      <c r="DJV147" s="147"/>
      <c r="DJW147" s="147"/>
      <c r="DJX147" s="147"/>
      <c r="DJY147" s="147"/>
      <c r="DJZ147" s="147"/>
      <c r="DKA147" s="147"/>
      <c r="DKB147" s="147"/>
      <c r="DKC147" s="147"/>
      <c r="DKD147" s="147"/>
      <c r="DKE147" s="147"/>
      <c r="DKF147" s="147"/>
      <c r="DKG147" s="147"/>
      <c r="DKH147" s="147"/>
      <c r="DKI147" s="147"/>
      <c r="DKJ147" s="147"/>
      <c r="DKK147" s="147"/>
      <c r="DKL147" s="147"/>
      <c r="DKM147" s="147"/>
      <c r="DKN147" s="147"/>
      <c r="DKO147" s="147"/>
      <c r="DKP147" s="147"/>
      <c r="DKQ147" s="147"/>
      <c r="DKR147" s="147"/>
      <c r="DKS147" s="147"/>
      <c r="DKT147" s="147"/>
      <c r="DKU147" s="147"/>
      <c r="DKV147" s="147"/>
      <c r="DKW147" s="147"/>
      <c r="DKX147" s="147"/>
      <c r="DKY147" s="147"/>
      <c r="DKZ147" s="147"/>
      <c r="DLA147" s="147"/>
      <c r="DLB147" s="147"/>
      <c r="DLC147" s="147"/>
      <c r="DLD147" s="147"/>
      <c r="DLE147" s="147"/>
      <c r="DLF147" s="147"/>
      <c r="DLG147" s="147"/>
      <c r="DLH147" s="147"/>
      <c r="DLI147" s="147"/>
      <c r="DLJ147" s="147"/>
      <c r="DLK147" s="147"/>
      <c r="DLL147" s="147"/>
      <c r="DLM147" s="147"/>
      <c r="DLN147" s="147"/>
      <c r="DLO147" s="147"/>
      <c r="DLP147" s="147"/>
      <c r="DLQ147" s="147"/>
      <c r="DLR147" s="147"/>
      <c r="DLS147" s="147"/>
      <c r="DLT147" s="147"/>
      <c r="DLU147" s="147"/>
      <c r="DLV147" s="147"/>
      <c r="DLW147" s="147"/>
      <c r="DLX147" s="147"/>
      <c r="DLY147" s="147"/>
      <c r="DLZ147" s="147"/>
      <c r="DMA147" s="147"/>
      <c r="DMB147" s="147"/>
      <c r="DMC147" s="147"/>
      <c r="DMD147" s="147"/>
      <c r="DME147" s="147"/>
      <c r="DMF147" s="147"/>
      <c r="DMG147" s="147"/>
      <c r="DMH147" s="147"/>
      <c r="DMI147" s="147"/>
      <c r="DMJ147" s="147"/>
      <c r="DMK147" s="147"/>
      <c r="DML147" s="147"/>
      <c r="DMM147" s="147"/>
      <c r="DMN147" s="147"/>
      <c r="DMO147" s="147"/>
      <c r="DMP147" s="147"/>
      <c r="DMQ147" s="147"/>
      <c r="DMR147" s="147"/>
      <c r="DMS147" s="147"/>
      <c r="DMT147" s="147"/>
      <c r="DMU147" s="147"/>
      <c r="DMV147" s="147"/>
      <c r="DMW147" s="147"/>
      <c r="DMX147" s="147"/>
      <c r="DMY147" s="147"/>
      <c r="DMZ147" s="147"/>
      <c r="DNA147" s="147"/>
      <c r="DNB147" s="147"/>
      <c r="DNC147" s="147"/>
      <c r="DND147" s="147"/>
      <c r="DNE147" s="147"/>
      <c r="DNF147" s="147"/>
      <c r="DNG147" s="147"/>
      <c r="DNH147" s="147"/>
      <c r="DNI147" s="147"/>
      <c r="DNJ147" s="147"/>
      <c r="DNK147" s="147"/>
      <c r="DNL147" s="147"/>
      <c r="DNM147" s="147"/>
      <c r="DNN147" s="147"/>
      <c r="DNO147" s="147"/>
      <c r="DNP147" s="147"/>
      <c r="DNQ147" s="147"/>
      <c r="DNR147" s="147"/>
      <c r="DNS147" s="147"/>
      <c r="DNT147" s="147"/>
      <c r="DNU147" s="147"/>
      <c r="DNV147" s="147"/>
      <c r="DNW147" s="147"/>
      <c r="DNX147" s="147"/>
      <c r="DNY147" s="147"/>
      <c r="DNZ147" s="147"/>
      <c r="DOA147" s="147"/>
      <c r="DOB147" s="147"/>
      <c r="DOC147" s="147"/>
      <c r="DOD147" s="147"/>
      <c r="DOE147" s="147"/>
      <c r="DOF147" s="147"/>
      <c r="DOG147" s="147"/>
      <c r="DOH147" s="147"/>
      <c r="DOI147" s="147"/>
      <c r="DOJ147" s="147"/>
      <c r="DOK147" s="147"/>
      <c r="DOL147" s="147"/>
      <c r="DOM147" s="147"/>
      <c r="DON147" s="147"/>
      <c r="DOO147" s="147"/>
      <c r="DOP147" s="147"/>
      <c r="DOQ147" s="147"/>
      <c r="DOR147" s="147"/>
      <c r="DOS147" s="147"/>
      <c r="DOT147" s="147"/>
      <c r="DOU147" s="147"/>
      <c r="DOV147" s="147"/>
      <c r="DOW147" s="147"/>
      <c r="DOX147" s="147"/>
      <c r="DOY147" s="147"/>
      <c r="DOZ147" s="147"/>
      <c r="DPA147" s="147"/>
      <c r="DPB147" s="147"/>
      <c r="DPC147" s="147"/>
      <c r="DPD147" s="147"/>
      <c r="DPE147" s="147"/>
      <c r="DPF147" s="147"/>
      <c r="DPG147" s="147"/>
      <c r="DPH147" s="147"/>
      <c r="DPI147" s="147"/>
      <c r="DPJ147" s="147"/>
      <c r="DPK147" s="147"/>
      <c r="DPL147" s="147"/>
      <c r="DPM147" s="147"/>
      <c r="DPN147" s="147"/>
      <c r="DPO147" s="147"/>
      <c r="DPP147" s="147"/>
      <c r="DPQ147" s="147"/>
      <c r="DPR147" s="147"/>
      <c r="DPS147" s="147"/>
      <c r="DPT147" s="147"/>
      <c r="DPU147" s="147"/>
      <c r="DPV147" s="147"/>
      <c r="DPW147" s="147"/>
      <c r="DPX147" s="147"/>
      <c r="DPY147" s="147"/>
      <c r="DPZ147" s="147"/>
      <c r="DQA147" s="147"/>
      <c r="DQB147" s="147"/>
      <c r="DQC147" s="147"/>
      <c r="DQD147" s="147"/>
      <c r="DQE147" s="147"/>
      <c r="DQF147" s="147"/>
      <c r="DQG147" s="147"/>
      <c r="DQH147" s="147"/>
      <c r="DQI147" s="147"/>
      <c r="DQJ147" s="147"/>
      <c r="DQK147" s="147"/>
      <c r="DQL147" s="147"/>
      <c r="DQM147" s="147"/>
      <c r="DQN147" s="147"/>
      <c r="DQO147" s="147"/>
      <c r="DQP147" s="147"/>
      <c r="DQQ147" s="147"/>
      <c r="DQR147" s="147"/>
      <c r="DQS147" s="147"/>
      <c r="DQT147" s="147"/>
      <c r="DQU147" s="147"/>
      <c r="DQV147" s="147"/>
      <c r="DQW147" s="147"/>
      <c r="DQX147" s="147"/>
      <c r="DQY147" s="147"/>
      <c r="DQZ147" s="147"/>
      <c r="DRA147" s="147"/>
      <c r="DRB147" s="147"/>
      <c r="DRC147" s="147"/>
      <c r="DRD147" s="147"/>
      <c r="DRE147" s="147"/>
      <c r="DRF147" s="147"/>
      <c r="DRG147" s="147"/>
      <c r="DRH147" s="147"/>
      <c r="DRI147" s="147"/>
      <c r="DRJ147" s="147"/>
      <c r="DRK147" s="147"/>
      <c r="DRL147" s="147"/>
      <c r="DRM147" s="147"/>
      <c r="DRN147" s="147"/>
      <c r="DRO147" s="147"/>
      <c r="DRP147" s="147"/>
      <c r="DRQ147" s="147"/>
      <c r="DRR147" s="147"/>
      <c r="DRS147" s="147"/>
      <c r="DRT147" s="147"/>
      <c r="DRU147" s="147"/>
      <c r="DRV147" s="147"/>
      <c r="DRW147" s="147"/>
      <c r="DRX147" s="147"/>
      <c r="DRY147" s="147"/>
      <c r="DRZ147" s="147"/>
      <c r="DSA147" s="147"/>
      <c r="DSB147" s="147"/>
      <c r="DSC147" s="147"/>
      <c r="DSD147" s="147"/>
      <c r="DSE147" s="147"/>
      <c r="DSF147" s="147"/>
      <c r="DSG147" s="147"/>
      <c r="DSH147" s="147"/>
      <c r="DSI147" s="147"/>
      <c r="DSJ147" s="147"/>
      <c r="DSK147" s="147"/>
      <c r="DSL147" s="147"/>
      <c r="DSM147" s="147"/>
      <c r="DSN147" s="147"/>
      <c r="DSO147" s="147"/>
      <c r="DSP147" s="147"/>
      <c r="DSQ147" s="147"/>
      <c r="DSR147" s="147"/>
      <c r="DSS147" s="147"/>
      <c r="DST147" s="147"/>
      <c r="DSU147" s="147"/>
      <c r="DSV147" s="147"/>
      <c r="DSW147" s="147"/>
      <c r="DSX147" s="147"/>
      <c r="DSY147" s="147"/>
      <c r="DSZ147" s="147"/>
      <c r="DTA147" s="147"/>
      <c r="DTB147" s="147"/>
      <c r="DTC147" s="147"/>
      <c r="DTD147" s="147"/>
      <c r="DTE147" s="147"/>
      <c r="DTF147" s="147"/>
      <c r="DTG147" s="147"/>
      <c r="DTH147" s="147"/>
      <c r="DTI147" s="147"/>
      <c r="DTJ147" s="147"/>
      <c r="DTK147" s="147"/>
      <c r="DTL147" s="147"/>
      <c r="DTM147" s="147"/>
      <c r="DTN147" s="147"/>
      <c r="DTO147" s="147"/>
      <c r="DTP147" s="147"/>
      <c r="DTQ147" s="147"/>
      <c r="DTR147" s="147"/>
      <c r="DTS147" s="147"/>
      <c r="DTT147" s="147"/>
      <c r="DTU147" s="147"/>
      <c r="DTV147" s="147"/>
      <c r="DTW147" s="147"/>
      <c r="DTX147" s="147"/>
      <c r="DTY147" s="147"/>
      <c r="DTZ147" s="147"/>
      <c r="DUA147" s="147"/>
      <c r="DUB147" s="147"/>
      <c r="DUC147" s="147"/>
      <c r="DUD147" s="147"/>
      <c r="DUE147" s="147"/>
      <c r="DUF147" s="147"/>
      <c r="DUG147" s="147"/>
      <c r="DUH147" s="147"/>
      <c r="DUI147" s="147"/>
      <c r="DUJ147" s="147"/>
      <c r="DUK147" s="147"/>
      <c r="DUL147" s="147"/>
      <c r="DUM147" s="147"/>
      <c r="DUN147" s="147"/>
      <c r="DUO147" s="147"/>
      <c r="DUP147" s="147"/>
      <c r="DUQ147" s="147"/>
      <c r="DUR147" s="147"/>
      <c r="DUS147" s="147"/>
      <c r="DUT147" s="147"/>
      <c r="DUU147" s="147"/>
      <c r="DUV147" s="147"/>
      <c r="DUW147" s="147"/>
      <c r="DUX147" s="147"/>
      <c r="DUY147" s="147"/>
      <c r="DUZ147" s="147"/>
      <c r="DVA147" s="147"/>
      <c r="DVB147" s="147"/>
      <c r="DVC147" s="147"/>
      <c r="DVD147" s="147"/>
      <c r="DVE147" s="147"/>
      <c r="DVF147" s="147"/>
      <c r="DVG147" s="147"/>
      <c r="DVH147" s="147"/>
      <c r="DVI147" s="147"/>
      <c r="DVJ147" s="147"/>
      <c r="DVK147" s="147"/>
      <c r="DVL147" s="147"/>
      <c r="DVM147" s="147"/>
      <c r="DVN147" s="147"/>
      <c r="DVO147" s="147"/>
      <c r="DVP147" s="147"/>
      <c r="DVQ147" s="147"/>
      <c r="DVR147" s="147"/>
      <c r="DVS147" s="147"/>
      <c r="DVT147" s="147"/>
      <c r="DVU147" s="147"/>
      <c r="DVV147" s="147"/>
      <c r="DVW147" s="147"/>
      <c r="DVX147" s="147"/>
      <c r="DVY147" s="147"/>
      <c r="DVZ147" s="147"/>
      <c r="DWA147" s="147"/>
      <c r="DWB147" s="147"/>
      <c r="DWC147" s="147"/>
      <c r="DWD147" s="147"/>
      <c r="DWE147" s="147"/>
      <c r="DWF147" s="147"/>
      <c r="DWG147" s="147"/>
      <c r="DWH147" s="147"/>
      <c r="DWI147" s="147"/>
      <c r="DWJ147" s="147"/>
      <c r="DWK147" s="147"/>
      <c r="DWL147" s="147"/>
      <c r="DWM147" s="147"/>
      <c r="DWN147" s="147"/>
      <c r="DWO147" s="147"/>
      <c r="DWP147" s="147"/>
      <c r="DWQ147" s="147"/>
      <c r="DWR147" s="147"/>
      <c r="DWS147" s="147"/>
      <c r="DWT147" s="147"/>
      <c r="DWU147" s="147"/>
      <c r="DWV147" s="147"/>
      <c r="DWW147" s="147"/>
      <c r="DWX147" s="147"/>
      <c r="DWY147" s="147"/>
      <c r="DWZ147" s="147"/>
      <c r="DXA147" s="147"/>
      <c r="DXB147" s="147"/>
      <c r="DXC147" s="147"/>
      <c r="DXD147" s="147"/>
      <c r="DXE147" s="147"/>
      <c r="DXF147" s="147"/>
      <c r="DXG147" s="147"/>
      <c r="DXH147" s="147"/>
      <c r="DXI147" s="147"/>
      <c r="DXJ147" s="147"/>
      <c r="DXK147" s="147"/>
      <c r="DXL147" s="147"/>
      <c r="DXM147" s="147"/>
      <c r="DXN147" s="147"/>
      <c r="DXO147" s="147"/>
      <c r="DXP147" s="147"/>
      <c r="DXQ147" s="147"/>
      <c r="DXR147" s="147"/>
      <c r="DXS147" s="147"/>
      <c r="DXT147" s="147"/>
      <c r="DXU147" s="147"/>
      <c r="DXV147" s="147"/>
      <c r="DXW147" s="147"/>
      <c r="DXX147" s="147"/>
      <c r="DXY147" s="147"/>
      <c r="DXZ147" s="147"/>
      <c r="DYA147" s="147"/>
      <c r="DYB147" s="147"/>
      <c r="DYC147" s="147"/>
      <c r="DYD147" s="147"/>
      <c r="DYE147" s="147"/>
      <c r="DYF147" s="147"/>
      <c r="DYG147" s="147"/>
      <c r="DYH147" s="147"/>
      <c r="DYI147" s="147"/>
      <c r="DYJ147" s="147"/>
      <c r="DYK147" s="147"/>
      <c r="DYL147" s="147"/>
      <c r="DYM147" s="147"/>
      <c r="DYN147" s="147"/>
      <c r="DYO147" s="147"/>
      <c r="DYP147" s="147"/>
      <c r="DYQ147" s="147"/>
      <c r="DYR147" s="147"/>
      <c r="DYS147" s="147"/>
      <c r="DYT147" s="147"/>
      <c r="DYU147" s="147"/>
      <c r="DYV147" s="147"/>
      <c r="DYW147" s="147"/>
      <c r="DYX147" s="147"/>
      <c r="DYY147" s="147"/>
      <c r="DYZ147" s="147"/>
      <c r="DZA147" s="147"/>
      <c r="DZB147" s="147"/>
      <c r="DZC147" s="147"/>
      <c r="DZD147" s="147"/>
      <c r="DZE147" s="147"/>
      <c r="DZF147" s="147"/>
      <c r="DZG147" s="147"/>
      <c r="DZH147" s="147"/>
      <c r="DZI147" s="147"/>
      <c r="DZJ147" s="147"/>
      <c r="DZK147" s="147"/>
      <c r="DZL147" s="147"/>
      <c r="DZM147" s="147"/>
      <c r="DZN147" s="147"/>
      <c r="DZO147" s="147"/>
      <c r="DZP147" s="147"/>
      <c r="DZQ147" s="147"/>
      <c r="DZR147" s="147"/>
      <c r="DZS147" s="147"/>
      <c r="DZT147" s="147"/>
      <c r="DZU147" s="147"/>
      <c r="DZV147" s="147"/>
      <c r="DZW147" s="147"/>
      <c r="DZX147" s="147"/>
      <c r="DZY147" s="147"/>
      <c r="DZZ147" s="147"/>
      <c r="EAA147" s="147"/>
      <c r="EAB147" s="147"/>
      <c r="EAC147" s="147"/>
      <c r="EAD147" s="147"/>
      <c r="EAE147" s="147"/>
      <c r="EAF147" s="147"/>
      <c r="EAG147" s="147"/>
      <c r="EAH147" s="147"/>
      <c r="EAI147" s="147"/>
      <c r="EAJ147" s="147"/>
      <c r="EAK147" s="147"/>
      <c r="EAL147" s="147"/>
      <c r="EAM147" s="147"/>
      <c r="EAN147" s="147"/>
      <c r="EAO147" s="147"/>
      <c r="EAP147" s="147"/>
      <c r="EAQ147" s="147"/>
      <c r="EAR147" s="147"/>
      <c r="EAS147" s="147"/>
      <c r="EAT147" s="147"/>
      <c r="EAU147" s="147"/>
      <c r="EAV147" s="147"/>
      <c r="EAW147" s="147"/>
      <c r="EAX147" s="147"/>
      <c r="EAY147" s="147"/>
      <c r="EAZ147" s="147"/>
      <c r="EBA147" s="147"/>
      <c r="EBB147" s="147"/>
      <c r="EBC147" s="147"/>
      <c r="EBD147" s="147"/>
      <c r="EBE147" s="147"/>
      <c r="EBF147" s="147"/>
      <c r="EBG147" s="147"/>
      <c r="EBH147" s="147"/>
      <c r="EBI147" s="147"/>
      <c r="EBJ147" s="147"/>
      <c r="EBK147" s="147"/>
      <c r="EBL147" s="147"/>
      <c r="EBM147" s="147"/>
      <c r="EBN147" s="147"/>
      <c r="EBO147" s="147"/>
      <c r="EBP147" s="147"/>
      <c r="EBQ147" s="147"/>
      <c r="EBR147" s="147"/>
      <c r="EBS147" s="147"/>
      <c r="EBT147" s="147"/>
      <c r="EBU147" s="147"/>
      <c r="EBV147" s="147"/>
      <c r="EBW147" s="147"/>
      <c r="EBX147" s="147"/>
      <c r="EBY147" s="147"/>
      <c r="EBZ147" s="147"/>
      <c r="ECA147" s="147"/>
      <c r="ECB147" s="147"/>
      <c r="ECC147" s="147"/>
      <c r="ECD147" s="147"/>
      <c r="ECE147" s="147"/>
      <c r="ECF147" s="147"/>
      <c r="ECG147" s="147"/>
      <c r="ECH147" s="147"/>
      <c r="ECI147" s="147"/>
      <c r="ECJ147" s="147"/>
      <c r="ECK147" s="147"/>
      <c r="ECL147" s="147"/>
      <c r="ECM147" s="147"/>
      <c r="ECN147" s="147"/>
      <c r="ECO147" s="147"/>
      <c r="ECP147" s="147"/>
      <c r="ECQ147" s="147"/>
      <c r="ECR147" s="147"/>
      <c r="ECS147" s="147"/>
      <c r="ECT147" s="147"/>
      <c r="ECU147" s="147"/>
      <c r="ECV147" s="147"/>
      <c r="ECW147" s="147"/>
      <c r="ECX147" s="147"/>
      <c r="ECY147" s="147"/>
      <c r="ECZ147" s="147"/>
      <c r="EDA147" s="147"/>
      <c r="EDB147" s="147"/>
      <c r="EDC147" s="147"/>
      <c r="EDD147" s="147"/>
      <c r="EDE147" s="147"/>
      <c r="EDF147" s="147"/>
      <c r="EDG147" s="147"/>
      <c r="EDH147" s="147"/>
      <c r="EDI147" s="147"/>
      <c r="EDJ147" s="147"/>
      <c r="EDK147" s="147"/>
      <c r="EDL147" s="147"/>
      <c r="EDM147" s="147"/>
      <c r="EDN147" s="147"/>
      <c r="EDO147" s="147"/>
      <c r="EDP147" s="147"/>
      <c r="EDQ147" s="147"/>
      <c r="EDR147" s="147"/>
      <c r="EDS147" s="147"/>
      <c r="EDT147" s="147"/>
      <c r="EDU147" s="147"/>
      <c r="EDV147" s="147"/>
      <c r="EDW147" s="147"/>
      <c r="EDX147" s="147"/>
      <c r="EDY147" s="147"/>
      <c r="EDZ147" s="147"/>
      <c r="EEA147" s="147"/>
      <c r="EEB147" s="147"/>
      <c r="EEC147" s="147"/>
      <c r="EED147" s="147"/>
      <c r="EEE147" s="147"/>
      <c r="EEF147" s="147"/>
      <c r="EEG147" s="147"/>
      <c r="EEH147" s="147"/>
      <c r="EEI147" s="147"/>
      <c r="EEJ147" s="147"/>
      <c r="EEK147" s="147"/>
      <c r="EEL147" s="147"/>
      <c r="EEM147" s="147"/>
      <c r="EEN147" s="147"/>
      <c r="EEO147" s="147"/>
      <c r="EEP147" s="147"/>
      <c r="EEQ147" s="147"/>
      <c r="EER147" s="147"/>
      <c r="EES147" s="147"/>
      <c r="EET147" s="147"/>
      <c r="EEU147" s="147"/>
      <c r="EEV147" s="147"/>
      <c r="EEW147" s="147"/>
      <c r="EEX147" s="147"/>
      <c r="EEY147" s="147"/>
      <c r="EEZ147" s="147"/>
      <c r="EFA147" s="147"/>
      <c r="EFB147" s="147"/>
      <c r="EFC147" s="147"/>
      <c r="EFD147" s="147"/>
      <c r="EFE147" s="147"/>
      <c r="EFF147" s="147"/>
      <c r="EFG147" s="147"/>
      <c r="EFH147" s="147"/>
      <c r="EFI147" s="147"/>
      <c r="EFJ147" s="147"/>
      <c r="EFK147" s="147"/>
      <c r="EFL147" s="147"/>
      <c r="EFM147" s="147"/>
      <c r="EFN147" s="147"/>
      <c r="EFO147" s="147"/>
      <c r="EFP147" s="147"/>
      <c r="EFQ147" s="147"/>
      <c r="EFR147" s="147"/>
      <c r="EFS147" s="147"/>
      <c r="EFT147" s="147"/>
      <c r="EFU147" s="147"/>
      <c r="EFV147" s="147"/>
      <c r="EFW147" s="147"/>
      <c r="EFX147" s="147"/>
      <c r="EFY147" s="147"/>
      <c r="EFZ147" s="147"/>
      <c r="EGA147" s="147"/>
      <c r="EGB147" s="147"/>
      <c r="EGC147" s="147"/>
      <c r="EGD147" s="147"/>
      <c r="EGE147" s="147"/>
      <c r="EGF147" s="147"/>
      <c r="EGG147" s="147"/>
      <c r="EGH147" s="147"/>
      <c r="EGI147" s="147"/>
      <c r="EGJ147" s="147"/>
      <c r="EGK147" s="147"/>
      <c r="EGL147" s="147"/>
      <c r="EGM147" s="147"/>
      <c r="EGN147" s="147"/>
      <c r="EGO147" s="147"/>
      <c r="EGP147" s="147"/>
      <c r="EGQ147" s="147"/>
      <c r="EGR147" s="147"/>
      <c r="EGS147" s="147"/>
      <c r="EGT147" s="147"/>
      <c r="EGU147" s="147"/>
      <c r="EGV147" s="147"/>
      <c r="EGW147" s="147"/>
      <c r="EGX147" s="147"/>
      <c r="EGY147" s="147"/>
      <c r="EGZ147" s="147"/>
      <c r="EHA147" s="147"/>
      <c r="EHB147" s="147"/>
      <c r="EHC147" s="147"/>
      <c r="EHD147" s="147"/>
      <c r="EHE147" s="147"/>
      <c r="EHF147" s="147"/>
      <c r="EHG147" s="147"/>
      <c r="EHH147" s="147"/>
      <c r="EHI147" s="147"/>
      <c r="EHJ147" s="147"/>
      <c r="EHK147" s="147"/>
      <c r="EHL147" s="147"/>
      <c r="EHM147" s="147"/>
      <c r="EHN147" s="147"/>
      <c r="EHO147" s="147"/>
      <c r="EHP147" s="147"/>
      <c r="EHQ147" s="147"/>
      <c r="EHR147" s="147"/>
      <c r="EHS147" s="147"/>
      <c r="EHT147" s="147"/>
      <c r="EHU147" s="147"/>
      <c r="EHV147" s="147"/>
      <c r="EHW147" s="147"/>
      <c r="EHX147" s="147"/>
      <c r="EHY147" s="147"/>
      <c r="EHZ147" s="147"/>
      <c r="EIA147" s="147"/>
      <c r="EIB147" s="147"/>
      <c r="EIC147" s="147"/>
      <c r="EID147" s="147"/>
      <c r="EIE147" s="147"/>
      <c r="EIF147" s="147"/>
      <c r="EIG147" s="147"/>
      <c r="EIH147" s="147"/>
      <c r="EII147" s="147"/>
      <c r="EIJ147" s="147"/>
      <c r="EIK147" s="147"/>
      <c r="EIL147" s="147"/>
      <c r="EIM147" s="147"/>
      <c r="EIN147" s="147"/>
      <c r="EIO147" s="147"/>
      <c r="EIP147" s="147"/>
      <c r="EIQ147" s="147"/>
      <c r="EIR147" s="147"/>
      <c r="EIS147" s="147"/>
      <c r="EIT147" s="147"/>
      <c r="EIU147" s="147"/>
      <c r="EIV147" s="147"/>
      <c r="EIW147" s="147"/>
      <c r="EIX147" s="147"/>
      <c r="EIY147" s="147"/>
      <c r="EIZ147" s="147"/>
      <c r="EJA147" s="147"/>
      <c r="EJB147" s="147"/>
      <c r="EJC147" s="147"/>
      <c r="EJD147" s="147"/>
      <c r="EJE147" s="147"/>
      <c r="EJF147" s="147"/>
      <c r="EJG147" s="147"/>
      <c r="EJH147" s="147"/>
      <c r="EJI147" s="147"/>
      <c r="EJJ147" s="147"/>
      <c r="EJK147" s="147"/>
      <c r="EJL147" s="147"/>
      <c r="EJM147" s="147"/>
      <c r="EJN147" s="147"/>
      <c r="EJO147" s="147"/>
      <c r="EJP147" s="147"/>
      <c r="EJQ147" s="147"/>
      <c r="EJR147" s="147"/>
      <c r="EJS147" s="147"/>
      <c r="EJT147" s="147"/>
      <c r="EJU147" s="147"/>
      <c r="EJV147" s="147"/>
      <c r="EJW147" s="147"/>
      <c r="EJX147" s="147"/>
      <c r="EJY147" s="147"/>
      <c r="EJZ147" s="147"/>
      <c r="EKA147" s="147"/>
      <c r="EKB147" s="147"/>
      <c r="EKC147" s="147"/>
      <c r="EKD147" s="147"/>
      <c r="EKE147" s="147"/>
      <c r="EKF147" s="147"/>
      <c r="EKG147" s="147"/>
      <c r="EKH147" s="147"/>
      <c r="EKI147" s="147"/>
      <c r="EKJ147" s="147"/>
      <c r="EKK147" s="147"/>
      <c r="EKL147" s="147"/>
      <c r="EKM147" s="147"/>
      <c r="EKN147" s="147"/>
      <c r="EKO147" s="147"/>
      <c r="EKP147" s="147"/>
      <c r="EKQ147" s="147"/>
      <c r="EKR147" s="147"/>
      <c r="EKS147" s="147"/>
      <c r="EKT147" s="147"/>
      <c r="EKU147" s="147"/>
      <c r="EKV147" s="147"/>
      <c r="EKW147" s="147"/>
      <c r="EKX147" s="147"/>
      <c r="EKY147" s="147"/>
      <c r="EKZ147" s="147"/>
      <c r="ELA147" s="147"/>
      <c r="ELB147" s="147"/>
      <c r="ELC147" s="147"/>
      <c r="ELD147" s="147"/>
      <c r="ELE147" s="147"/>
      <c r="ELF147" s="147"/>
      <c r="ELG147" s="147"/>
      <c r="ELH147" s="147"/>
      <c r="ELI147" s="147"/>
      <c r="ELJ147" s="147"/>
      <c r="ELK147" s="147"/>
      <c r="ELL147" s="147"/>
      <c r="ELM147" s="147"/>
      <c r="ELN147" s="147"/>
      <c r="ELO147" s="147"/>
      <c r="ELP147" s="147"/>
      <c r="ELQ147" s="147"/>
      <c r="ELR147" s="147"/>
      <c r="ELS147" s="147"/>
      <c r="ELT147" s="147"/>
      <c r="ELU147" s="147"/>
      <c r="ELV147" s="147"/>
      <c r="ELW147" s="147"/>
      <c r="ELX147" s="147"/>
      <c r="ELY147" s="147"/>
      <c r="ELZ147" s="147"/>
      <c r="EMA147" s="147"/>
      <c r="EMB147" s="147"/>
      <c r="EMC147" s="147"/>
      <c r="EMD147" s="147"/>
      <c r="EME147" s="147"/>
      <c r="EMF147" s="147"/>
      <c r="EMG147" s="147"/>
      <c r="EMH147" s="147"/>
      <c r="EMI147" s="147"/>
      <c r="EMJ147" s="147"/>
      <c r="EMK147" s="147"/>
      <c r="EML147" s="147"/>
      <c r="EMM147" s="147"/>
      <c r="EMN147" s="147"/>
      <c r="EMO147" s="147"/>
      <c r="EMP147" s="147"/>
      <c r="EMQ147" s="147"/>
      <c r="EMR147" s="147"/>
      <c r="EMS147" s="147"/>
      <c r="EMT147" s="147"/>
      <c r="EMU147" s="147"/>
      <c r="EMV147" s="147"/>
      <c r="EMW147" s="147"/>
      <c r="EMX147" s="147"/>
      <c r="EMY147" s="147"/>
      <c r="EMZ147" s="147"/>
      <c r="ENA147" s="147"/>
      <c r="ENB147" s="147"/>
      <c r="ENC147" s="147"/>
      <c r="END147" s="147"/>
      <c r="ENE147" s="147"/>
      <c r="ENF147" s="147"/>
      <c r="ENG147" s="147"/>
      <c r="ENH147" s="147"/>
      <c r="ENI147" s="147"/>
      <c r="ENJ147" s="147"/>
      <c r="ENK147" s="147"/>
      <c r="ENL147" s="147"/>
      <c r="ENM147" s="147"/>
      <c r="ENN147" s="147"/>
      <c r="ENO147" s="147"/>
      <c r="ENP147" s="147"/>
      <c r="ENQ147" s="147"/>
      <c r="ENR147" s="147"/>
      <c r="ENS147" s="147"/>
      <c r="ENT147" s="147"/>
      <c r="ENU147" s="147"/>
      <c r="ENV147" s="147"/>
      <c r="ENW147" s="147"/>
      <c r="ENX147" s="147"/>
      <c r="ENY147" s="147"/>
      <c r="ENZ147" s="147"/>
      <c r="EOA147" s="147"/>
      <c r="EOB147" s="147"/>
      <c r="EOC147" s="147"/>
      <c r="EOD147" s="147"/>
      <c r="EOE147" s="147"/>
      <c r="EOF147" s="147"/>
      <c r="EOG147" s="147"/>
      <c r="EOH147" s="147"/>
      <c r="EOI147" s="147"/>
      <c r="EOJ147" s="147"/>
      <c r="EOK147" s="147"/>
      <c r="EOL147" s="147"/>
      <c r="EOM147" s="147"/>
      <c r="EON147" s="147"/>
      <c r="EOO147" s="147"/>
      <c r="EOP147" s="147"/>
      <c r="EOQ147" s="147"/>
      <c r="EOR147" s="147"/>
      <c r="EOS147" s="147"/>
      <c r="EOT147" s="147"/>
      <c r="EOU147" s="147"/>
      <c r="EOV147" s="147"/>
      <c r="EOW147" s="147"/>
      <c r="EOX147" s="147"/>
      <c r="EOY147" s="147"/>
      <c r="EOZ147" s="147"/>
      <c r="EPA147" s="147"/>
      <c r="EPB147" s="147"/>
      <c r="EPC147" s="147"/>
      <c r="EPD147" s="147"/>
      <c r="EPE147" s="147"/>
      <c r="EPF147" s="147"/>
      <c r="EPG147" s="147"/>
      <c r="EPH147" s="147"/>
      <c r="EPI147" s="147"/>
      <c r="EPJ147" s="147"/>
      <c r="EPK147" s="147"/>
      <c r="EPL147" s="147"/>
      <c r="EPM147" s="147"/>
      <c r="EPN147" s="147"/>
      <c r="EPO147" s="147"/>
      <c r="EPP147" s="147"/>
      <c r="EPQ147" s="147"/>
      <c r="EPR147" s="147"/>
      <c r="EPS147" s="147"/>
      <c r="EPT147" s="147"/>
      <c r="EPU147" s="147"/>
      <c r="EPV147" s="147"/>
      <c r="EPW147" s="147"/>
      <c r="EPX147" s="147"/>
      <c r="EPY147" s="147"/>
      <c r="EPZ147" s="147"/>
      <c r="EQA147" s="147"/>
      <c r="EQB147" s="147"/>
      <c r="EQC147" s="147"/>
      <c r="EQD147" s="147"/>
      <c r="EQE147" s="147"/>
      <c r="EQF147" s="147"/>
      <c r="EQG147" s="147"/>
      <c r="EQH147" s="147"/>
      <c r="EQI147" s="147"/>
      <c r="EQJ147" s="147"/>
      <c r="EQK147" s="147"/>
      <c r="EQL147" s="147"/>
      <c r="EQM147" s="147"/>
      <c r="EQN147" s="147"/>
      <c r="EQO147" s="147"/>
      <c r="EQP147" s="147"/>
      <c r="EQQ147" s="147"/>
      <c r="EQR147" s="147"/>
      <c r="EQS147" s="147"/>
      <c r="EQT147" s="147"/>
      <c r="EQU147" s="147"/>
      <c r="EQV147" s="147"/>
      <c r="EQW147" s="147"/>
      <c r="EQX147" s="147"/>
      <c r="EQY147" s="147"/>
      <c r="EQZ147" s="147"/>
      <c r="ERA147" s="147"/>
      <c r="ERB147" s="147"/>
      <c r="ERC147" s="147"/>
      <c r="ERD147" s="147"/>
      <c r="ERE147" s="147"/>
      <c r="ERF147" s="147"/>
      <c r="ERG147" s="147"/>
      <c r="ERH147" s="147"/>
      <c r="ERI147" s="147"/>
      <c r="ERJ147" s="147"/>
      <c r="ERK147" s="147"/>
      <c r="ERL147" s="147"/>
      <c r="ERM147" s="147"/>
      <c r="ERN147" s="147"/>
      <c r="ERO147" s="147"/>
      <c r="ERP147" s="147"/>
      <c r="ERQ147" s="147"/>
      <c r="ERR147" s="147"/>
      <c r="ERS147" s="147"/>
      <c r="ERT147" s="147"/>
      <c r="ERU147" s="147"/>
      <c r="ERV147" s="147"/>
      <c r="ERW147" s="147"/>
      <c r="ERX147" s="147"/>
      <c r="ERY147" s="147"/>
      <c r="ERZ147" s="147"/>
      <c r="ESA147" s="147"/>
      <c r="ESB147" s="147"/>
      <c r="ESC147" s="147"/>
      <c r="ESD147" s="147"/>
      <c r="ESE147" s="147"/>
      <c r="ESF147" s="147"/>
      <c r="ESG147" s="147"/>
      <c r="ESH147" s="147"/>
      <c r="ESI147" s="147"/>
      <c r="ESJ147" s="147"/>
      <c r="ESK147" s="147"/>
      <c r="ESL147" s="147"/>
      <c r="ESM147" s="147"/>
      <c r="ESN147" s="147"/>
      <c r="ESO147" s="147"/>
      <c r="ESP147" s="147"/>
      <c r="ESQ147" s="147"/>
      <c r="ESR147" s="147"/>
      <c r="ESS147" s="147"/>
      <c r="EST147" s="147"/>
      <c r="ESU147" s="147"/>
      <c r="ESV147" s="147"/>
      <c r="ESW147" s="147"/>
      <c r="ESX147" s="147"/>
      <c r="ESY147" s="147"/>
      <c r="ESZ147" s="147"/>
      <c r="ETA147" s="147"/>
      <c r="ETB147" s="147"/>
      <c r="ETC147" s="147"/>
      <c r="ETD147" s="147"/>
      <c r="ETE147" s="147"/>
      <c r="ETF147" s="147"/>
      <c r="ETG147" s="147"/>
      <c r="ETH147" s="147"/>
      <c r="ETI147" s="147"/>
      <c r="ETJ147" s="147"/>
      <c r="ETK147" s="147"/>
      <c r="ETL147" s="147"/>
      <c r="ETM147" s="147"/>
      <c r="ETN147" s="147"/>
      <c r="ETO147" s="147"/>
      <c r="ETP147" s="147"/>
      <c r="ETQ147" s="147"/>
      <c r="ETR147" s="147"/>
      <c r="ETS147" s="147"/>
      <c r="ETT147" s="147"/>
      <c r="ETU147" s="147"/>
      <c r="ETV147" s="147"/>
      <c r="ETW147" s="147"/>
      <c r="ETX147" s="147"/>
      <c r="ETY147" s="147"/>
      <c r="ETZ147" s="147"/>
      <c r="EUA147" s="147"/>
      <c r="EUB147" s="147"/>
      <c r="EUC147" s="147"/>
      <c r="EUD147" s="147"/>
      <c r="EUE147" s="147"/>
      <c r="EUF147" s="147"/>
      <c r="EUG147" s="147"/>
      <c r="EUH147" s="147"/>
      <c r="EUI147" s="147"/>
      <c r="EUJ147" s="147"/>
      <c r="EUK147" s="147"/>
      <c r="EUL147" s="147"/>
      <c r="EUM147" s="147"/>
      <c r="EUN147" s="147"/>
      <c r="EUO147" s="147"/>
      <c r="EUP147" s="147"/>
      <c r="EUQ147" s="147"/>
      <c r="EUR147" s="147"/>
      <c r="EUS147" s="147"/>
      <c r="EUT147" s="147"/>
      <c r="EUU147" s="147"/>
      <c r="EUV147" s="147"/>
      <c r="EUW147" s="147"/>
      <c r="EUX147" s="147"/>
      <c r="EUY147" s="147"/>
      <c r="EUZ147" s="147"/>
      <c r="EVA147" s="147"/>
      <c r="EVB147" s="147"/>
      <c r="EVC147" s="147"/>
      <c r="EVD147" s="147"/>
      <c r="EVE147" s="147"/>
      <c r="EVF147" s="147"/>
      <c r="EVG147" s="147"/>
      <c r="EVH147" s="147"/>
      <c r="EVI147" s="147"/>
      <c r="EVJ147" s="147"/>
      <c r="EVK147" s="147"/>
      <c r="EVL147" s="147"/>
      <c r="EVM147" s="147"/>
      <c r="EVN147" s="147"/>
      <c r="EVO147" s="147"/>
      <c r="EVP147" s="147"/>
      <c r="EVQ147" s="147"/>
      <c r="EVR147" s="147"/>
      <c r="EVS147" s="147"/>
      <c r="EVT147" s="147"/>
      <c r="EVU147" s="147"/>
      <c r="EVV147" s="147"/>
      <c r="EVW147" s="147"/>
      <c r="EVX147" s="147"/>
      <c r="EVY147" s="147"/>
      <c r="EVZ147" s="147"/>
      <c r="EWA147" s="147"/>
      <c r="EWB147" s="147"/>
      <c r="EWC147" s="147"/>
      <c r="EWD147" s="147"/>
      <c r="EWE147" s="147"/>
      <c r="EWF147" s="147"/>
      <c r="EWG147" s="147"/>
      <c r="EWH147" s="147"/>
      <c r="EWI147" s="147"/>
      <c r="EWJ147" s="147"/>
      <c r="EWK147" s="147"/>
      <c r="EWL147" s="147"/>
      <c r="EWM147" s="147"/>
      <c r="EWN147" s="147"/>
      <c r="EWO147" s="147"/>
      <c r="EWP147" s="147"/>
      <c r="EWQ147" s="147"/>
      <c r="EWR147" s="147"/>
      <c r="EWS147" s="147"/>
      <c r="EWT147" s="147"/>
      <c r="EWU147" s="147"/>
      <c r="EWV147" s="147"/>
      <c r="EWW147" s="147"/>
      <c r="EWX147" s="147"/>
      <c r="EWY147" s="147"/>
      <c r="EWZ147" s="147"/>
      <c r="EXA147" s="147"/>
      <c r="EXB147" s="147"/>
      <c r="EXC147" s="147"/>
      <c r="EXD147" s="147"/>
      <c r="EXE147" s="147"/>
      <c r="EXF147" s="147"/>
      <c r="EXG147" s="147"/>
      <c r="EXH147" s="147"/>
      <c r="EXI147" s="147"/>
      <c r="EXJ147" s="147"/>
      <c r="EXK147" s="147"/>
      <c r="EXL147" s="147"/>
      <c r="EXM147" s="147"/>
      <c r="EXN147" s="147"/>
      <c r="EXO147" s="147"/>
      <c r="EXP147" s="147"/>
      <c r="EXQ147" s="147"/>
      <c r="EXR147" s="147"/>
      <c r="EXS147" s="147"/>
      <c r="EXT147" s="147"/>
      <c r="EXU147" s="147"/>
      <c r="EXV147" s="147"/>
      <c r="EXW147" s="147"/>
      <c r="EXX147" s="147"/>
      <c r="EXY147" s="147"/>
      <c r="EXZ147" s="147"/>
      <c r="EYA147" s="147"/>
      <c r="EYB147" s="147"/>
      <c r="EYC147" s="147"/>
      <c r="EYD147" s="147"/>
      <c r="EYE147" s="147"/>
      <c r="EYF147" s="147"/>
      <c r="EYG147" s="147"/>
      <c r="EYH147" s="147"/>
      <c r="EYI147" s="147"/>
      <c r="EYJ147" s="147"/>
      <c r="EYK147" s="147"/>
      <c r="EYL147" s="147"/>
      <c r="EYM147" s="147"/>
      <c r="EYN147" s="147"/>
      <c r="EYO147" s="147"/>
      <c r="EYP147" s="147"/>
      <c r="EYQ147" s="147"/>
      <c r="EYR147" s="147"/>
      <c r="EYS147" s="147"/>
      <c r="EYT147" s="147"/>
      <c r="EYU147" s="147"/>
      <c r="EYV147" s="147"/>
      <c r="EYW147" s="147"/>
      <c r="EYX147" s="147"/>
      <c r="EYY147" s="147"/>
      <c r="EYZ147" s="147"/>
      <c r="EZA147" s="147"/>
      <c r="EZB147" s="147"/>
      <c r="EZC147" s="147"/>
      <c r="EZD147" s="147"/>
      <c r="EZE147" s="147"/>
      <c r="EZF147" s="147"/>
      <c r="EZG147" s="147"/>
      <c r="EZH147" s="147"/>
      <c r="EZI147" s="147"/>
      <c r="EZJ147" s="147"/>
      <c r="EZK147" s="147"/>
      <c r="EZL147" s="147"/>
      <c r="EZM147" s="147"/>
      <c r="EZN147" s="147"/>
      <c r="EZO147" s="147"/>
      <c r="EZP147" s="147"/>
      <c r="EZQ147" s="147"/>
      <c r="EZR147" s="147"/>
      <c r="EZS147" s="147"/>
      <c r="EZT147" s="147"/>
      <c r="EZU147" s="147"/>
      <c r="EZV147" s="147"/>
      <c r="EZW147" s="147"/>
      <c r="EZX147" s="147"/>
      <c r="EZY147" s="147"/>
      <c r="EZZ147" s="147"/>
      <c r="FAA147" s="147"/>
      <c r="FAB147" s="147"/>
      <c r="FAC147" s="147"/>
      <c r="FAD147" s="147"/>
      <c r="FAE147" s="147"/>
      <c r="FAF147" s="147"/>
      <c r="FAG147" s="147"/>
      <c r="FAH147" s="147"/>
      <c r="FAI147" s="147"/>
      <c r="FAJ147" s="147"/>
      <c r="FAK147" s="147"/>
      <c r="FAL147" s="147"/>
      <c r="FAM147" s="147"/>
      <c r="FAN147" s="147"/>
      <c r="FAO147" s="147"/>
      <c r="FAP147" s="147"/>
      <c r="FAQ147" s="147"/>
      <c r="FAR147" s="147"/>
      <c r="FAS147" s="147"/>
      <c r="FAT147" s="147"/>
      <c r="FAU147" s="147"/>
      <c r="FAV147" s="147"/>
      <c r="FAW147" s="147"/>
      <c r="FAX147" s="147"/>
      <c r="FAY147" s="147"/>
      <c r="FAZ147" s="147"/>
      <c r="FBA147" s="147"/>
      <c r="FBB147" s="147"/>
      <c r="FBC147" s="147"/>
      <c r="FBD147" s="147"/>
      <c r="FBE147" s="147"/>
      <c r="FBF147" s="147"/>
      <c r="FBG147" s="147"/>
      <c r="FBH147" s="147"/>
      <c r="FBI147" s="147"/>
      <c r="FBJ147" s="147"/>
      <c r="FBK147" s="147"/>
      <c r="FBL147" s="147"/>
      <c r="FBM147" s="147"/>
      <c r="FBN147" s="147"/>
      <c r="FBO147" s="147"/>
      <c r="FBP147" s="147"/>
      <c r="FBQ147" s="147"/>
      <c r="FBR147" s="147"/>
      <c r="FBS147" s="147"/>
      <c r="FBT147" s="147"/>
      <c r="FBU147" s="147"/>
      <c r="FBV147" s="147"/>
      <c r="FBW147" s="147"/>
      <c r="FBX147" s="147"/>
      <c r="FBY147" s="147"/>
      <c r="FBZ147" s="147"/>
      <c r="FCA147" s="147"/>
      <c r="FCB147" s="147"/>
      <c r="FCC147" s="147"/>
      <c r="FCD147" s="147"/>
      <c r="FCE147" s="147"/>
      <c r="FCF147" s="147"/>
      <c r="FCG147" s="147"/>
      <c r="FCH147" s="147"/>
      <c r="FCI147" s="147"/>
      <c r="FCJ147" s="147"/>
      <c r="FCK147" s="147"/>
      <c r="FCL147" s="147"/>
      <c r="FCM147" s="147"/>
      <c r="FCN147" s="147"/>
      <c r="FCO147" s="147"/>
      <c r="FCP147" s="147"/>
      <c r="FCQ147" s="147"/>
      <c r="FCR147" s="147"/>
      <c r="FCS147" s="147"/>
      <c r="FCT147" s="147"/>
      <c r="FCU147" s="147"/>
      <c r="FCV147" s="147"/>
      <c r="FCW147" s="147"/>
      <c r="FCX147" s="147"/>
      <c r="FCY147" s="147"/>
      <c r="FCZ147" s="147"/>
      <c r="FDA147" s="147"/>
      <c r="FDB147" s="147"/>
      <c r="FDC147" s="147"/>
      <c r="FDD147" s="147"/>
      <c r="FDE147" s="147"/>
      <c r="FDF147" s="147"/>
      <c r="FDG147" s="147"/>
      <c r="FDH147" s="147"/>
      <c r="FDI147" s="147"/>
      <c r="FDJ147" s="147"/>
      <c r="FDK147" s="147"/>
      <c r="FDL147" s="147"/>
      <c r="FDM147" s="147"/>
      <c r="FDN147" s="147"/>
      <c r="FDO147" s="147"/>
      <c r="FDP147" s="147"/>
      <c r="FDQ147" s="147"/>
      <c r="FDR147" s="147"/>
      <c r="FDS147" s="147"/>
      <c r="FDT147" s="147"/>
      <c r="FDU147" s="147"/>
      <c r="FDV147" s="147"/>
      <c r="FDW147" s="147"/>
      <c r="FDX147" s="147"/>
      <c r="FDY147" s="147"/>
      <c r="FDZ147" s="147"/>
      <c r="FEA147" s="147"/>
      <c r="FEB147" s="147"/>
      <c r="FEC147" s="147"/>
      <c r="FED147" s="147"/>
      <c r="FEE147" s="147"/>
      <c r="FEF147" s="147"/>
      <c r="FEG147" s="147"/>
      <c r="FEH147" s="147"/>
      <c r="FEI147" s="147"/>
      <c r="FEJ147" s="147"/>
      <c r="FEK147" s="147"/>
      <c r="FEL147" s="147"/>
      <c r="FEM147" s="147"/>
      <c r="FEN147" s="147"/>
      <c r="FEO147" s="147"/>
      <c r="FEP147" s="147"/>
      <c r="FEQ147" s="147"/>
      <c r="FER147" s="147"/>
      <c r="FES147" s="147"/>
      <c r="FET147" s="147"/>
      <c r="FEU147" s="147"/>
      <c r="FEV147" s="147"/>
      <c r="FEW147" s="147"/>
      <c r="FEX147" s="147"/>
      <c r="FEY147" s="147"/>
      <c r="FEZ147" s="147"/>
      <c r="FFA147" s="147"/>
      <c r="FFB147" s="147"/>
      <c r="FFC147" s="147"/>
      <c r="FFD147" s="147"/>
      <c r="FFE147" s="147"/>
      <c r="FFF147" s="147"/>
      <c r="FFG147" s="147"/>
      <c r="FFH147" s="147"/>
      <c r="FFI147" s="147"/>
      <c r="FFJ147" s="147"/>
      <c r="FFK147" s="147"/>
      <c r="FFL147" s="147"/>
      <c r="FFM147" s="147"/>
      <c r="FFN147" s="147"/>
      <c r="FFO147" s="147"/>
      <c r="FFP147" s="147"/>
      <c r="FFQ147" s="147"/>
      <c r="FFR147" s="147"/>
      <c r="FFS147" s="147"/>
      <c r="FFT147" s="147"/>
      <c r="FFU147" s="147"/>
      <c r="FFV147" s="147"/>
      <c r="FFW147" s="147"/>
      <c r="FFX147" s="147"/>
      <c r="FFY147" s="147"/>
      <c r="FFZ147" s="147"/>
      <c r="FGA147" s="147"/>
      <c r="FGB147" s="147"/>
      <c r="FGC147" s="147"/>
      <c r="FGD147" s="147"/>
      <c r="FGE147" s="147"/>
      <c r="FGF147" s="147"/>
      <c r="FGG147" s="147"/>
      <c r="FGH147" s="147"/>
      <c r="FGI147" s="147"/>
      <c r="FGJ147" s="147"/>
      <c r="FGK147" s="147"/>
      <c r="FGL147" s="147"/>
      <c r="FGM147" s="147"/>
      <c r="FGN147" s="147"/>
      <c r="FGO147" s="147"/>
      <c r="FGP147" s="147"/>
      <c r="FGQ147" s="147"/>
      <c r="FGR147" s="147"/>
      <c r="FGS147" s="147"/>
      <c r="FGT147" s="147"/>
      <c r="FGU147" s="147"/>
      <c r="FGV147" s="147"/>
      <c r="FGW147" s="147"/>
      <c r="FGX147" s="147"/>
      <c r="FGY147" s="147"/>
      <c r="FGZ147" s="147"/>
      <c r="FHA147" s="147"/>
      <c r="FHB147" s="147"/>
      <c r="FHC147" s="147"/>
      <c r="FHD147" s="147"/>
      <c r="FHE147" s="147"/>
      <c r="FHF147" s="147"/>
      <c r="FHG147" s="147"/>
      <c r="FHH147" s="147"/>
      <c r="FHI147" s="147"/>
      <c r="FHJ147" s="147"/>
      <c r="FHK147" s="147"/>
      <c r="FHL147" s="147"/>
      <c r="FHM147" s="147"/>
      <c r="FHN147" s="147"/>
      <c r="FHO147" s="147"/>
      <c r="FHP147" s="147"/>
      <c r="FHQ147" s="147"/>
      <c r="FHR147" s="147"/>
      <c r="FHS147" s="147"/>
      <c r="FHT147" s="147"/>
      <c r="FHU147" s="147"/>
      <c r="FHV147" s="147"/>
      <c r="FHW147" s="147"/>
      <c r="FHX147" s="147"/>
      <c r="FHY147" s="147"/>
      <c r="FHZ147" s="147"/>
      <c r="FIA147" s="147"/>
      <c r="FIB147" s="147"/>
      <c r="FIC147" s="147"/>
      <c r="FID147" s="147"/>
      <c r="FIE147" s="147"/>
      <c r="FIF147" s="147"/>
      <c r="FIG147" s="147"/>
      <c r="FIH147" s="147"/>
      <c r="FII147" s="147"/>
      <c r="FIJ147" s="147"/>
      <c r="FIK147" s="147"/>
      <c r="FIL147" s="147"/>
      <c r="FIM147" s="147"/>
      <c r="FIN147" s="147"/>
      <c r="FIO147" s="147"/>
      <c r="FIP147" s="147"/>
      <c r="FIQ147" s="147"/>
      <c r="FIR147" s="147"/>
      <c r="FIS147" s="147"/>
      <c r="FIT147" s="147"/>
      <c r="FIU147" s="147"/>
      <c r="FIV147" s="147"/>
      <c r="FIW147" s="147"/>
      <c r="FIX147" s="147"/>
      <c r="FIY147" s="147"/>
      <c r="FIZ147" s="147"/>
      <c r="FJA147" s="147"/>
      <c r="FJB147" s="147"/>
      <c r="FJC147" s="147"/>
      <c r="FJD147" s="147"/>
      <c r="FJE147" s="147"/>
      <c r="FJF147" s="147"/>
      <c r="FJG147" s="147"/>
      <c r="FJH147" s="147"/>
      <c r="FJI147" s="147"/>
      <c r="FJJ147" s="147"/>
      <c r="FJK147" s="147"/>
      <c r="FJL147" s="147"/>
      <c r="FJM147" s="147"/>
      <c r="FJN147" s="147"/>
      <c r="FJO147" s="147"/>
      <c r="FJP147" s="147"/>
      <c r="FJQ147" s="147"/>
      <c r="FJR147" s="147"/>
      <c r="FJS147" s="147"/>
      <c r="FJT147" s="147"/>
      <c r="FJU147" s="147"/>
      <c r="FJV147" s="147"/>
      <c r="FJW147" s="147"/>
      <c r="FJX147" s="147"/>
      <c r="FJY147" s="147"/>
      <c r="FJZ147" s="147"/>
      <c r="FKA147" s="147"/>
      <c r="FKB147" s="147"/>
      <c r="FKC147" s="147"/>
      <c r="FKD147" s="147"/>
      <c r="FKE147" s="147"/>
      <c r="FKF147" s="147"/>
      <c r="FKG147" s="147"/>
      <c r="FKH147" s="147"/>
      <c r="FKI147" s="147"/>
      <c r="FKJ147" s="147"/>
      <c r="FKK147" s="147"/>
      <c r="FKL147" s="147"/>
      <c r="FKM147" s="147"/>
      <c r="FKN147" s="147"/>
      <c r="FKO147" s="147"/>
      <c r="FKP147" s="147"/>
      <c r="FKQ147" s="147"/>
      <c r="FKR147" s="147"/>
      <c r="FKS147" s="147"/>
      <c r="FKT147" s="147"/>
      <c r="FKU147" s="147"/>
      <c r="FKV147" s="147"/>
      <c r="FKW147" s="147"/>
      <c r="FKX147" s="147"/>
      <c r="FKY147" s="147"/>
      <c r="FKZ147" s="147"/>
      <c r="FLA147" s="147"/>
      <c r="FLB147" s="147"/>
      <c r="FLC147" s="147"/>
      <c r="FLD147" s="147"/>
      <c r="FLE147" s="147"/>
      <c r="FLF147" s="147"/>
      <c r="FLG147" s="147"/>
      <c r="FLH147" s="147"/>
      <c r="FLI147" s="147"/>
      <c r="FLJ147" s="147"/>
      <c r="FLK147" s="147"/>
      <c r="FLL147" s="147"/>
      <c r="FLM147" s="147"/>
      <c r="FLN147" s="147"/>
      <c r="FLO147" s="147"/>
      <c r="FLP147" s="147"/>
      <c r="FLQ147" s="147"/>
      <c r="FLR147" s="147"/>
      <c r="FLS147" s="147"/>
      <c r="FLT147" s="147"/>
      <c r="FLU147" s="147"/>
      <c r="FLV147" s="147"/>
      <c r="FLW147" s="147"/>
      <c r="FLX147" s="147"/>
      <c r="FLY147" s="147"/>
      <c r="FLZ147" s="147"/>
      <c r="FMA147" s="147"/>
      <c r="FMB147" s="147"/>
      <c r="FMC147" s="147"/>
      <c r="FMD147" s="147"/>
      <c r="FME147" s="147"/>
      <c r="FMF147" s="147"/>
      <c r="FMG147" s="147"/>
      <c r="FMH147" s="147"/>
      <c r="FMI147" s="147"/>
      <c r="FMJ147" s="147"/>
      <c r="FMK147" s="147"/>
      <c r="FML147" s="147"/>
      <c r="FMM147" s="147"/>
      <c r="FMN147" s="147"/>
      <c r="FMO147" s="147"/>
      <c r="FMP147" s="147"/>
      <c r="FMQ147" s="147"/>
      <c r="FMR147" s="147"/>
      <c r="FMS147" s="147"/>
      <c r="FMT147" s="147"/>
      <c r="FMU147" s="147"/>
      <c r="FMV147" s="147"/>
      <c r="FMW147" s="147"/>
      <c r="FMX147" s="147"/>
      <c r="FMY147" s="147"/>
      <c r="FMZ147" s="147"/>
      <c r="FNA147" s="147"/>
      <c r="FNB147" s="147"/>
      <c r="FNC147" s="147"/>
      <c r="FND147" s="147"/>
      <c r="FNE147" s="147"/>
      <c r="FNF147" s="147"/>
      <c r="FNG147" s="147"/>
      <c r="FNH147" s="147"/>
      <c r="FNI147" s="147"/>
      <c r="FNJ147" s="147"/>
      <c r="FNK147" s="147"/>
      <c r="FNL147" s="147"/>
      <c r="FNM147" s="147"/>
      <c r="FNN147" s="147"/>
      <c r="FNO147" s="147"/>
      <c r="FNP147" s="147"/>
      <c r="FNQ147" s="147"/>
      <c r="FNR147" s="147"/>
      <c r="FNS147" s="147"/>
      <c r="FNT147" s="147"/>
      <c r="FNU147" s="147"/>
      <c r="FNV147" s="147"/>
      <c r="FNW147" s="147"/>
      <c r="FNX147" s="147"/>
      <c r="FNY147" s="147"/>
      <c r="FNZ147" s="147"/>
      <c r="FOA147" s="147"/>
      <c r="FOB147" s="147"/>
      <c r="FOC147" s="147"/>
      <c r="FOD147" s="147"/>
      <c r="FOE147" s="147"/>
      <c r="FOF147" s="147"/>
      <c r="FOG147" s="147"/>
      <c r="FOH147" s="147"/>
      <c r="FOI147" s="147"/>
      <c r="FOJ147" s="147"/>
      <c r="FOK147" s="147"/>
      <c r="FOL147" s="147"/>
      <c r="FOM147" s="147"/>
      <c r="FON147" s="147"/>
      <c r="FOO147" s="147"/>
      <c r="FOP147" s="147"/>
      <c r="FOQ147" s="147"/>
      <c r="FOR147" s="147"/>
      <c r="FOS147" s="147"/>
      <c r="FOT147" s="147"/>
      <c r="FOU147" s="147"/>
      <c r="FOV147" s="147"/>
      <c r="FOW147" s="147"/>
      <c r="FOX147" s="147"/>
      <c r="FOY147" s="147"/>
      <c r="FOZ147" s="147"/>
      <c r="FPA147" s="147"/>
      <c r="FPB147" s="147"/>
      <c r="FPC147" s="147"/>
      <c r="FPD147" s="147"/>
      <c r="FPE147" s="147"/>
      <c r="FPF147" s="147"/>
      <c r="FPG147" s="147"/>
      <c r="FPH147" s="147"/>
      <c r="FPI147" s="147"/>
      <c r="FPJ147" s="147"/>
      <c r="FPK147" s="147"/>
      <c r="FPL147" s="147"/>
      <c r="FPM147" s="147"/>
      <c r="FPN147" s="147"/>
      <c r="FPO147" s="147"/>
      <c r="FPP147" s="147"/>
      <c r="FPQ147" s="147"/>
      <c r="FPR147" s="147"/>
      <c r="FPS147" s="147"/>
      <c r="FPT147" s="147"/>
      <c r="FPU147" s="147"/>
      <c r="FPV147" s="147"/>
      <c r="FPW147" s="147"/>
      <c r="FPX147" s="147"/>
      <c r="FPY147" s="147"/>
      <c r="FPZ147" s="147"/>
      <c r="FQA147" s="147"/>
      <c r="FQB147" s="147"/>
      <c r="FQC147" s="147"/>
      <c r="FQD147" s="147"/>
      <c r="FQE147" s="147"/>
      <c r="FQF147" s="147"/>
      <c r="FQG147" s="147"/>
      <c r="FQH147" s="147"/>
      <c r="FQI147" s="147"/>
      <c r="FQJ147" s="147"/>
      <c r="FQK147" s="147"/>
      <c r="FQL147" s="147"/>
      <c r="FQM147" s="147"/>
      <c r="FQN147" s="147"/>
      <c r="FQO147" s="147"/>
      <c r="FQP147" s="147"/>
      <c r="FQQ147" s="147"/>
      <c r="FQR147" s="147"/>
      <c r="FQS147" s="147"/>
      <c r="FQT147" s="147"/>
      <c r="FQU147" s="147"/>
      <c r="FQV147" s="147"/>
      <c r="FQW147" s="147"/>
      <c r="FQX147" s="147"/>
      <c r="FQY147" s="147"/>
      <c r="FQZ147" s="147"/>
      <c r="FRA147" s="147"/>
      <c r="FRB147" s="147"/>
      <c r="FRC147" s="147"/>
      <c r="FRD147" s="147"/>
      <c r="FRE147" s="147"/>
      <c r="FRF147" s="147"/>
      <c r="FRG147" s="147"/>
      <c r="FRH147" s="147"/>
      <c r="FRI147" s="147"/>
      <c r="FRJ147" s="147"/>
      <c r="FRK147" s="147"/>
      <c r="FRL147" s="147"/>
      <c r="FRM147" s="147"/>
      <c r="FRN147" s="147"/>
      <c r="FRO147" s="147"/>
      <c r="FRP147" s="147"/>
      <c r="FRQ147" s="147"/>
      <c r="FRR147" s="147"/>
      <c r="FRS147" s="147"/>
      <c r="FRT147" s="147"/>
      <c r="FRU147" s="147"/>
      <c r="FRV147" s="147"/>
      <c r="FRW147" s="147"/>
      <c r="FRX147" s="147"/>
      <c r="FRY147" s="147"/>
      <c r="FRZ147" s="147"/>
      <c r="FSA147" s="147"/>
      <c r="FSB147" s="147"/>
      <c r="FSC147" s="147"/>
      <c r="FSD147" s="147"/>
      <c r="FSE147" s="147"/>
      <c r="FSF147" s="147"/>
      <c r="FSG147" s="147"/>
      <c r="FSH147" s="147"/>
      <c r="FSI147" s="147"/>
      <c r="FSJ147" s="147"/>
      <c r="FSK147" s="147"/>
      <c r="FSL147" s="147"/>
      <c r="FSM147" s="147"/>
      <c r="FSN147" s="147"/>
      <c r="FSO147" s="147"/>
      <c r="FSP147" s="147"/>
      <c r="FSQ147" s="147"/>
      <c r="FSR147" s="147"/>
      <c r="FSS147" s="147"/>
      <c r="FST147" s="147"/>
      <c r="FSU147" s="147"/>
      <c r="FSV147" s="147"/>
      <c r="FSW147" s="147"/>
      <c r="FSX147" s="147"/>
      <c r="FSY147" s="147"/>
      <c r="FSZ147" s="147"/>
      <c r="FTA147" s="147"/>
      <c r="FTB147" s="147"/>
      <c r="FTC147" s="147"/>
      <c r="FTD147" s="147"/>
      <c r="FTE147" s="147"/>
      <c r="FTF147" s="147"/>
      <c r="FTG147" s="147"/>
      <c r="FTH147" s="147"/>
      <c r="FTI147" s="147"/>
      <c r="FTJ147" s="147"/>
      <c r="FTK147" s="147"/>
      <c r="FTL147" s="147"/>
      <c r="FTM147" s="147"/>
      <c r="FTN147" s="147"/>
      <c r="FTO147" s="147"/>
      <c r="FTP147" s="147"/>
      <c r="FTQ147" s="147"/>
      <c r="FTR147" s="147"/>
      <c r="FTS147" s="147"/>
      <c r="FTT147" s="147"/>
      <c r="FTU147" s="147"/>
      <c r="FTV147" s="147"/>
      <c r="FTW147" s="147"/>
      <c r="FTX147" s="147"/>
      <c r="FTY147" s="147"/>
      <c r="FTZ147" s="147"/>
      <c r="FUA147" s="147"/>
      <c r="FUB147" s="147"/>
      <c r="FUC147" s="147"/>
      <c r="FUD147" s="147"/>
      <c r="FUE147" s="147"/>
      <c r="FUF147" s="147"/>
      <c r="FUG147" s="147"/>
      <c r="FUH147" s="147"/>
      <c r="FUI147" s="147"/>
      <c r="FUJ147" s="147"/>
      <c r="FUK147" s="147"/>
      <c r="FUL147" s="147"/>
      <c r="FUM147" s="147"/>
      <c r="FUN147" s="147"/>
      <c r="FUO147" s="147"/>
      <c r="FUP147" s="147"/>
      <c r="FUQ147" s="147"/>
      <c r="FUR147" s="147"/>
      <c r="FUS147" s="147"/>
      <c r="FUT147" s="147"/>
      <c r="FUU147" s="147"/>
      <c r="FUV147" s="147"/>
      <c r="FUW147" s="147"/>
      <c r="FUX147" s="147"/>
      <c r="FUY147" s="147"/>
      <c r="FUZ147" s="147"/>
      <c r="FVA147" s="147"/>
      <c r="FVB147" s="147"/>
      <c r="FVC147" s="147"/>
      <c r="FVD147" s="147"/>
      <c r="FVE147" s="147"/>
      <c r="FVF147" s="147"/>
      <c r="FVG147" s="147"/>
      <c r="FVH147" s="147"/>
      <c r="FVI147" s="147"/>
      <c r="FVJ147" s="147"/>
      <c r="FVK147" s="147"/>
      <c r="FVL147" s="147"/>
      <c r="FVM147" s="147"/>
      <c r="FVN147" s="147"/>
      <c r="FVO147" s="147"/>
      <c r="FVP147" s="147"/>
      <c r="FVQ147" s="147"/>
      <c r="FVR147" s="147"/>
      <c r="FVS147" s="147"/>
      <c r="FVT147" s="147"/>
      <c r="FVU147" s="147"/>
      <c r="FVV147" s="147"/>
      <c r="FVW147" s="147"/>
      <c r="FVX147" s="147"/>
      <c r="FVY147" s="147"/>
      <c r="FVZ147" s="147"/>
      <c r="FWA147" s="147"/>
      <c r="FWB147" s="147"/>
      <c r="FWC147" s="147"/>
      <c r="FWD147" s="147"/>
      <c r="FWE147" s="147"/>
      <c r="FWF147" s="147"/>
      <c r="FWG147" s="147"/>
      <c r="FWH147" s="147"/>
      <c r="FWI147" s="147"/>
      <c r="FWJ147" s="147"/>
      <c r="FWK147" s="147"/>
      <c r="FWL147" s="147"/>
      <c r="FWM147" s="147"/>
      <c r="FWN147" s="147"/>
      <c r="FWO147" s="147"/>
      <c r="FWP147" s="147"/>
      <c r="FWQ147" s="147"/>
      <c r="FWR147" s="147"/>
      <c r="FWS147" s="147"/>
      <c r="FWT147" s="147"/>
      <c r="FWU147" s="147"/>
      <c r="FWV147" s="147"/>
      <c r="FWW147" s="147"/>
      <c r="FWX147" s="147"/>
      <c r="FWY147" s="147"/>
      <c r="FWZ147" s="147"/>
      <c r="FXA147" s="147"/>
      <c r="FXB147" s="147"/>
      <c r="FXC147" s="147"/>
      <c r="FXD147" s="147"/>
      <c r="FXE147" s="147"/>
      <c r="FXF147" s="147"/>
      <c r="FXG147" s="147"/>
      <c r="FXH147" s="147"/>
      <c r="FXI147" s="147"/>
      <c r="FXJ147" s="147"/>
      <c r="FXK147" s="147"/>
      <c r="FXL147" s="147"/>
      <c r="FXM147" s="147"/>
      <c r="FXN147" s="147"/>
      <c r="FXO147" s="147"/>
      <c r="FXP147" s="147"/>
      <c r="FXQ147" s="147"/>
      <c r="FXR147" s="147"/>
      <c r="FXS147" s="147"/>
      <c r="FXT147" s="147"/>
      <c r="FXU147" s="147"/>
      <c r="FXV147" s="147"/>
      <c r="FXW147" s="147"/>
      <c r="FXX147" s="147"/>
      <c r="FXY147" s="147"/>
      <c r="FXZ147" s="147"/>
      <c r="FYA147" s="147"/>
      <c r="FYB147" s="147"/>
      <c r="FYC147" s="147"/>
      <c r="FYD147" s="147"/>
      <c r="FYE147" s="147"/>
      <c r="FYF147" s="147"/>
      <c r="FYG147" s="147"/>
      <c r="FYH147" s="147"/>
      <c r="FYI147" s="147"/>
      <c r="FYJ147" s="147"/>
      <c r="FYK147" s="147"/>
      <c r="FYL147" s="147"/>
      <c r="FYM147" s="147"/>
      <c r="FYN147" s="147"/>
      <c r="FYO147" s="147"/>
      <c r="FYP147" s="147"/>
      <c r="FYQ147" s="147"/>
      <c r="FYR147" s="147"/>
      <c r="FYS147" s="147"/>
      <c r="FYT147" s="147"/>
      <c r="FYU147" s="147"/>
      <c r="FYV147" s="147"/>
      <c r="FYW147" s="147"/>
      <c r="FYX147" s="147"/>
      <c r="FYY147" s="147"/>
      <c r="FYZ147" s="147"/>
      <c r="FZA147" s="147"/>
      <c r="FZB147" s="147"/>
      <c r="FZC147" s="147"/>
      <c r="FZD147" s="147"/>
      <c r="FZE147" s="147"/>
      <c r="FZF147" s="147"/>
      <c r="FZG147" s="147"/>
      <c r="FZH147" s="147"/>
      <c r="FZI147" s="147"/>
      <c r="FZJ147" s="147"/>
      <c r="FZK147" s="147"/>
      <c r="FZL147" s="147"/>
      <c r="FZM147" s="147"/>
      <c r="FZN147" s="147"/>
      <c r="FZO147" s="147"/>
      <c r="FZP147" s="147"/>
      <c r="FZQ147" s="147"/>
      <c r="FZR147" s="147"/>
      <c r="FZS147" s="147"/>
      <c r="FZT147" s="147"/>
      <c r="FZU147" s="147"/>
      <c r="FZV147" s="147"/>
      <c r="FZW147" s="147"/>
      <c r="FZX147" s="147"/>
      <c r="FZY147" s="147"/>
      <c r="FZZ147" s="147"/>
      <c r="GAA147" s="147"/>
      <c r="GAB147" s="147"/>
      <c r="GAC147" s="147"/>
      <c r="GAD147" s="147"/>
      <c r="GAE147" s="147"/>
      <c r="GAF147" s="147"/>
      <c r="GAG147" s="147"/>
      <c r="GAH147" s="147"/>
      <c r="GAI147" s="147"/>
      <c r="GAJ147" s="147"/>
      <c r="GAK147" s="147"/>
      <c r="GAL147" s="147"/>
      <c r="GAM147" s="147"/>
      <c r="GAN147" s="147"/>
      <c r="GAO147" s="147"/>
      <c r="GAP147" s="147"/>
      <c r="GAQ147" s="147"/>
      <c r="GAR147" s="147"/>
      <c r="GAS147" s="147"/>
      <c r="GAT147" s="147"/>
      <c r="GAU147" s="147"/>
      <c r="GAV147" s="147"/>
      <c r="GAW147" s="147"/>
      <c r="GAX147" s="147"/>
      <c r="GAY147" s="147"/>
      <c r="GAZ147" s="147"/>
      <c r="GBA147" s="147"/>
      <c r="GBB147" s="147"/>
      <c r="GBC147" s="147"/>
      <c r="GBD147" s="147"/>
      <c r="GBE147" s="147"/>
      <c r="GBF147" s="147"/>
      <c r="GBG147" s="147"/>
      <c r="GBH147" s="147"/>
      <c r="GBI147" s="147"/>
      <c r="GBJ147" s="147"/>
      <c r="GBK147" s="147"/>
      <c r="GBL147" s="147"/>
      <c r="GBM147" s="147"/>
      <c r="GBN147" s="147"/>
      <c r="GBO147" s="147"/>
      <c r="GBP147" s="147"/>
      <c r="GBQ147" s="147"/>
      <c r="GBR147" s="147"/>
      <c r="GBS147" s="147"/>
      <c r="GBT147" s="147"/>
      <c r="GBU147" s="147"/>
      <c r="GBV147" s="147"/>
      <c r="GBW147" s="147"/>
      <c r="GBX147" s="147"/>
      <c r="GBY147" s="147"/>
      <c r="GBZ147" s="147"/>
      <c r="GCA147" s="147"/>
      <c r="GCB147" s="147"/>
      <c r="GCC147" s="147"/>
      <c r="GCD147" s="147"/>
      <c r="GCE147" s="147"/>
      <c r="GCF147" s="147"/>
      <c r="GCG147" s="147"/>
      <c r="GCH147" s="147"/>
      <c r="GCI147" s="147"/>
      <c r="GCJ147" s="147"/>
      <c r="GCK147" s="147"/>
      <c r="GCL147" s="147"/>
      <c r="GCM147" s="147"/>
      <c r="GCN147" s="147"/>
      <c r="GCO147" s="147"/>
      <c r="GCP147" s="147"/>
      <c r="GCQ147" s="147"/>
      <c r="GCR147" s="147"/>
      <c r="GCS147" s="147"/>
      <c r="GCT147" s="147"/>
      <c r="GCU147" s="147"/>
      <c r="GCV147" s="147"/>
      <c r="GCW147" s="147"/>
      <c r="GCX147" s="147"/>
      <c r="GCY147" s="147"/>
      <c r="GCZ147" s="147"/>
      <c r="GDA147" s="147"/>
      <c r="GDB147" s="147"/>
      <c r="GDC147" s="147"/>
      <c r="GDD147" s="147"/>
      <c r="GDE147" s="147"/>
      <c r="GDF147" s="147"/>
      <c r="GDG147" s="147"/>
      <c r="GDH147" s="147"/>
      <c r="GDI147" s="147"/>
      <c r="GDJ147" s="147"/>
      <c r="GDK147" s="147"/>
      <c r="GDL147" s="147"/>
      <c r="GDM147" s="147"/>
      <c r="GDN147" s="147"/>
      <c r="GDO147" s="147"/>
      <c r="GDP147" s="147"/>
      <c r="GDQ147" s="147"/>
      <c r="GDR147" s="147"/>
      <c r="GDS147" s="147"/>
      <c r="GDT147" s="147"/>
      <c r="GDU147" s="147"/>
      <c r="GDV147" s="147"/>
      <c r="GDW147" s="147"/>
      <c r="GDX147" s="147"/>
      <c r="GDY147" s="147"/>
      <c r="GDZ147" s="147"/>
      <c r="GEA147" s="147"/>
      <c r="GEB147" s="147"/>
      <c r="GEC147" s="147"/>
      <c r="GED147" s="147"/>
      <c r="GEE147" s="147"/>
      <c r="GEF147" s="147"/>
      <c r="GEG147" s="147"/>
      <c r="GEH147" s="147"/>
      <c r="GEI147" s="147"/>
      <c r="GEJ147" s="147"/>
      <c r="GEK147" s="147"/>
      <c r="GEL147" s="147"/>
      <c r="GEM147" s="147"/>
      <c r="GEN147" s="147"/>
      <c r="GEO147" s="147"/>
      <c r="GEP147" s="147"/>
      <c r="GEQ147" s="147"/>
      <c r="GER147" s="147"/>
      <c r="GES147" s="147"/>
      <c r="GET147" s="147"/>
      <c r="GEU147" s="147"/>
      <c r="GEV147" s="147"/>
      <c r="GEW147" s="147"/>
      <c r="GEX147" s="147"/>
      <c r="GEY147" s="147"/>
      <c r="GEZ147" s="147"/>
      <c r="GFA147" s="147"/>
      <c r="GFB147" s="147"/>
      <c r="GFC147" s="147"/>
      <c r="GFD147" s="147"/>
      <c r="GFE147" s="147"/>
      <c r="GFF147" s="147"/>
      <c r="GFG147" s="147"/>
      <c r="GFH147" s="147"/>
      <c r="GFI147" s="147"/>
      <c r="GFJ147" s="147"/>
      <c r="GFK147" s="147"/>
      <c r="GFL147" s="147"/>
      <c r="GFM147" s="147"/>
      <c r="GFN147" s="147"/>
      <c r="GFO147" s="147"/>
      <c r="GFP147" s="147"/>
      <c r="GFQ147" s="147"/>
      <c r="GFR147" s="147"/>
      <c r="GFS147" s="147"/>
      <c r="GFT147" s="147"/>
      <c r="GFU147" s="147"/>
      <c r="GFV147" s="147"/>
      <c r="GFW147" s="147"/>
      <c r="GFX147" s="147"/>
      <c r="GFY147" s="147"/>
      <c r="GFZ147" s="147"/>
      <c r="GGA147" s="147"/>
      <c r="GGB147" s="147"/>
      <c r="GGC147" s="147"/>
      <c r="GGD147" s="147"/>
      <c r="GGE147" s="147"/>
      <c r="GGF147" s="147"/>
      <c r="GGG147" s="147"/>
      <c r="GGH147" s="147"/>
      <c r="GGI147" s="147"/>
      <c r="GGJ147" s="147"/>
      <c r="GGK147" s="147"/>
      <c r="GGL147" s="147"/>
      <c r="GGM147" s="147"/>
      <c r="GGN147" s="147"/>
      <c r="GGO147" s="147"/>
      <c r="GGP147" s="147"/>
      <c r="GGQ147" s="147"/>
      <c r="GGR147" s="147"/>
      <c r="GGS147" s="147"/>
      <c r="GGT147" s="147"/>
      <c r="GGU147" s="147"/>
      <c r="GGV147" s="147"/>
      <c r="GGW147" s="147"/>
      <c r="GGX147" s="147"/>
      <c r="GGY147" s="147"/>
      <c r="GGZ147" s="147"/>
      <c r="GHA147" s="147"/>
      <c r="GHB147" s="147"/>
      <c r="GHC147" s="147"/>
      <c r="GHD147" s="147"/>
      <c r="GHE147" s="147"/>
      <c r="GHF147" s="147"/>
      <c r="GHG147" s="147"/>
      <c r="GHH147" s="147"/>
      <c r="GHI147" s="147"/>
      <c r="GHJ147" s="147"/>
      <c r="GHK147" s="147"/>
      <c r="GHL147" s="147"/>
      <c r="GHM147" s="147"/>
      <c r="GHN147" s="147"/>
      <c r="GHO147" s="147"/>
      <c r="GHP147" s="147"/>
      <c r="GHQ147" s="147"/>
      <c r="GHR147" s="147"/>
      <c r="GHS147" s="147"/>
      <c r="GHT147" s="147"/>
      <c r="GHU147" s="147"/>
      <c r="GHV147" s="147"/>
      <c r="GHW147" s="147"/>
      <c r="GHX147" s="147"/>
      <c r="GHY147" s="147"/>
      <c r="GHZ147" s="147"/>
      <c r="GIA147" s="147"/>
      <c r="GIB147" s="147"/>
      <c r="GIC147" s="147"/>
      <c r="GID147" s="147"/>
      <c r="GIE147" s="147"/>
      <c r="GIF147" s="147"/>
      <c r="GIG147" s="147"/>
      <c r="GIH147" s="147"/>
      <c r="GII147" s="147"/>
      <c r="GIJ147" s="147"/>
      <c r="GIK147" s="147"/>
      <c r="GIL147" s="147"/>
      <c r="GIM147" s="147"/>
      <c r="GIN147" s="147"/>
      <c r="GIO147" s="147"/>
      <c r="GIP147" s="147"/>
      <c r="GIQ147" s="147"/>
      <c r="GIR147" s="147"/>
      <c r="GIS147" s="147"/>
      <c r="GIT147" s="147"/>
      <c r="GIU147" s="147"/>
      <c r="GIV147" s="147"/>
      <c r="GIW147" s="147"/>
      <c r="GIX147" s="147"/>
      <c r="GIY147" s="147"/>
      <c r="GIZ147" s="147"/>
      <c r="GJA147" s="147"/>
      <c r="GJB147" s="147"/>
      <c r="GJC147" s="147"/>
      <c r="GJD147" s="147"/>
      <c r="GJE147" s="147"/>
      <c r="GJF147" s="147"/>
      <c r="GJG147" s="147"/>
      <c r="GJH147" s="147"/>
      <c r="GJI147" s="147"/>
      <c r="GJJ147" s="147"/>
      <c r="GJK147" s="147"/>
      <c r="GJL147" s="147"/>
      <c r="GJM147" s="147"/>
      <c r="GJN147" s="147"/>
      <c r="GJO147" s="147"/>
      <c r="GJP147" s="147"/>
      <c r="GJQ147" s="147"/>
      <c r="GJR147" s="147"/>
      <c r="GJS147" s="147"/>
      <c r="GJT147" s="147"/>
      <c r="GJU147" s="147"/>
      <c r="GJV147" s="147"/>
      <c r="GJW147" s="147"/>
      <c r="GJX147" s="147"/>
      <c r="GJY147" s="147"/>
      <c r="GJZ147" s="147"/>
      <c r="GKA147" s="147"/>
      <c r="GKB147" s="147"/>
      <c r="GKC147" s="147"/>
      <c r="GKD147" s="147"/>
      <c r="GKE147" s="147"/>
      <c r="GKF147" s="147"/>
      <c r="GKG147" s="147"/>
      <c r="GKH147" s="147"/>
      <c r="GKI147" s="147"/>
      <c r="GKJ147" s="147"/>
      <c r="GKK147" s="147"/>
      <c r="GKL147" s="147"/>
      <c r="GKM147" s="147"/>
      <c r="GKN147" s="147"/>
      <c r="GKO147" s="147"/>
      <c r="GKP147" s="147"/>
      <c r="GKQ147" s="147"/>
      <c r="GKR147" s="147"/>
      <c r="GKS147" s="147"/>
      <c r="GKT147" s="147"/>
      <c r="GKU147" s="147"/>
      <c r="GKV147" s="147"/>
      <c r="GKW147" s="147"/>
      <c r="GKX147" s="147"/>
      <c r="GKY147" s="147"/>
      <c r="GKZ147" s="147"/>
      <c r="GLA147" s="147"/>
      <c r="GLB147" s="147"/>
      <c r="GLC147" s="147"/>
      <c r="GLD147" s="147"/>
      <c r="GLE147" s="147"/>
      <c r="GLF147" s="147"/>
      <c r="GLG147" s="147"/>
      <c r="GLH147" s="147"/>
      <c r="GLI147" s="147"/>
      <c r="GLJ147" s="147"/>
      <c r="GLK147" s="147"/>
      <c r="GLL147" s="147"/>
      <c r="GLM147" s="147"/>
      <c r="GLN147" s="147"/>
      <c r="GLO147" s="147"/>
      <c r="GLP147" s="147"/>
      <c r="GLQ147" s="147"/>
      <c r="GLR147" s="147"/>
      <c r="GLS147" s="147"/>
      <c r="GLT147" s="147"/>
      <c r="GLU147" s="147"/>
      <c r="GLV147" s="147"/>
      <c r="GLW147" s="147"/>
      <c r="GLX147" s="147"/>
      <c r="GLY147" s="147"/>
      <c r="GLZ147" s="147"/>
      <c r="GMA147" s="147"/>
      <c r="GMB147" s="147"/>
      <c r="GMC147" s="147"/>
      <c r="GMD147" s="147"/>
      <c r="GME147" s="147"/>
      <c r="GMF147" s="147"/>
      <c r="GMG147" s="147"/>
      <c r="GMH147" s="147"/>
      <c r="GMI147" s="147"/>
      <c r="GMJ147" s="147"/>
      <c r="GMK147" s="147"/>
      <c r="GML147" s="147"/>
      <c r="GMM147" s="147"/>
      <c r="GMN147" s="147"/>
      <c r="GMO147" s="147"/>
      <c r="GMP147" s="147"/>
      <c r="GMQ147" s="147"/>
      <c r="GMR147" s="147"/>
      <c r="GMS147" s="147"/>
      <c r="GMT147" s="147"/>
      <c r="GMU147" s="147"/>
      <c r="GMV147" s="147"/>
      <c r="GMW147" s="147"/>
      <c r="GMX147" s="147"/>
      <c r="GMY147" s="147"/>
      <c r="GMZ147" s="147"/>
      <c r="GNA147" s="147"/>
      <c r="GNB147" s="147"/>
      <c r="GNC147" s="147"/>
      <c r="GND147" s="147"/>
      <c r="GNE147" s="147"/>
      <c r="GNF147" s="147"/>
      <c r="GNG147" s="147"/>
      <c r="GNH147" s="147"/>
      <c r="GNI147" s="147"/>
      <c r="GNJ147" s="147"/>
      <c r="GNK147" s="147"/>
      <c r="GNL147" s="147"/>
      <c r="GNM147" s="147"/>
      <c r="GNN147" s="147"/>
      <c r="GNO147" s="147"/>
      <c r="GNP147" s="147"/>
      <c r="GNQ147" s="147"/>
      <c r="GNR147" s="147"/>
      <c r="GNS147" s="147"/>
      <c r="GNT147" s="147"/>
      <c r="GNU147" s="147"/>
      <c r="GNV147" s="147"/>
      <c r="GNW147" s="147"/>
      <c r="GNX147" s="147"/>
      <c r="GNY147" s="147"/>
      <c r="GNZ147" s="147"/>
      <c r="GOA147" s="147"/>
      <c r="GOB147" s="147"/>
      <c r="GOC147" s="147"/>
      <c r="GOD147" s="147"/>
      <c r="GOE147" s="147"/>
      <c r="GOF147" s="147"/>
      <c r="GOG147" s="147"/>
      <c r="GOH147" s="147"/>
      <c r="GOI147" s="147"/>
      <c r="GOJ147" s="147"/>
      <c r="GOK147" s="147"/>
      <c r="GOL147" s="147"/>
      <c r="GOM147" s="147"/>
      <c r="GON147" s="147"/>
      <c r="GOO147" s="147"/>
      <c r="GOP147" s="147"/>
      <c r="GOQ147" s="147"/>
      <c r="GOR147" s="147"/>
      <c r="GOS147" s="147"/>
      <c r="GOT147" s="147"/>
      <c r="GOU147" s="147"/>
      <c r="GOV147" s="147"/>
      <c r="GOW147" s="147"/>
      <c r="GOX147" s="147"/>
      <c r="GOY147" s="147"/>
      <c r="GOZ147" s="147"/>
      <c r="GPA147" s="147"/>
      <c r="GPB147" s="147"/>
      <c r="GPC147" s="147"/>
      <c r="GPD147" s="147"/>
      <c r="GPE147" s="147"/>
      <c r="GPF147" s="147"/>
      <c r="GPG147" s="147"/>
      <c r="GPH147" s="147"/>
      <c r="GPI147" s="147"/>
      <c r="GPJ147" s="147"/>
      <c r="GPK147" s="147"/>
      <c r="GPL147" s="147"/>
      <c r="GPM147" s="147"/>
      <c r="GPN147" s="147"/>
      <c r="GPO147" s="147"/>
      <c r="GPP147" s="147"/>
      <c r="GPQ147" s="147"/>
      <c r="GPR147" s="147"/>
      <c r="GPS147" s="147"/>
      <c r="GPT147" s="147"/>
      <c r="GPU147" s="147"/>
      <c r="GPV147" s="147"/>
      <c r="GPW147" s="147"/>
      <c r="GPX147" s="147"/>
      <c r="GPY147" s="147"/>
      <c r="GPZ147" s="147"/>
      <c r="GQA147" s="147"/>
      <c r="GQB147" s="147"/>
      <c r="GQC147" s="147"/>
      <c r="GQD147" s="147"/>
      <c r="GQE147" s="147"/>
      <c r="GQF147" s="147"/>
      <c r="GQG147" s="147"/>
      <c r="GQH147" s="147"/>
      <c r="GQI147" s="147"/>
      <c r="GQJ147" s="147"/>
      <c r="GQK147" s="147"/>
      <c r="GQL147" s="147"/>
      <c r="GQM147" s="147"/>
      <c r="GQN147" s="147"/>
      <c r="GQO147" s="147"/>
      <c r="GQP147" s="147"/>
      <c r="GQQ147" s="147"/>
      <c r="GQR147" s="147"/>
      <c r="GQS147" s="147"/>
      <c r="GQT147" s="147"/>
      <c r="GQU147" s="147"/>
      <c r="GQV147" s="147"/>
      <c r="GQW147" s="147"/>
      <c r="GQX147" s="147"/>
      <c r="GQY147" s="147"/>
      <c r="GQZ147" s="147"/>
      <c r="GRA147" s="147"/>
      <c r="GRB147" s="147"/>
      <c r="GRC147" s="147"/>
      <c r="GRD147" s="147"/>
      <c r="GRE147" s="147"/>
      <c r="GRF147" s="147"/>
      <c r="GRG147" s="147"/>
      <c r="GRH147" s="147"/>
      <c r="GRI147" s="147"/>
      <c r="GRJ147" s="147"/>
      <c r="GRK147" s="147"/>
      <c r="GRL147" s="147"/>
      <c r="GRM147" s="147"/>
      <c r="GRN147" s="147"/>
      <c r="GRO147" s="147"/>
      <c r="GRP147" s="147"/>
      <c r="GRQ147" s="147"/>
      <c r="GRR147" s="147"/>
      <c r="GRS147" s="147"/>
      <c r="GRT147" s="147"/>
      <c r="GRU147" s="147"/>
      <c r="GRV147" s="147"/>
      <c r="GRW147" s="147"/>
      <c r="GRX147" s="147"/>
      <c r="GRY147" s="147"/>
      <c r="GRZ147" s="147"/>
      <c r="GSA147" s="147"/>
      <c r="GSB147" s="147"/>
      <c r="GSC147" s="147"/>
      <c r="GSD147" s="147"/>
      <c r="GSE147" s="147"/>
      <c r="GSF147" s="147"/>
      <c r="GSG147" s="147"/>
      <c r="GSH147" s="147"/>
      <c r="GSI147" s="147"/>
      <c r="GSJ147" s="147"/>
      <c r="GSK147" s="147"/>
      <c r="GSL147" s="147"/>
      <c r="GSM147" s="147"/>
      <c r="GSN147" s="147"/>
      <c r="GSO147" s="147"/>
      <c r="GSP147" s="147"/>
      <c r="GSQ147" s="147"/>
      <c r="GSR147" s="147"/>
      <c r="GSS147" s="147"/>
      <c r="GST147" s="147"/>
      <c r="GSU147" s="147"/>
      <c r="GSV147" s="147"/>
      <c r="GSW147" s="147"/>
      <c r="GSX147" s="147"/>
      <c r="GSY147" s="147"/>
      <c r="GSZ147" s="147"/>
      <c r="GTA147" s="147"/>
      <c r="GTB147" s="147"/>
      <c r="GTC147" s="147"/>
      <c r="GTD147" s="147"/>
      <c r="GTE147" s="147"/>
      <c r="GTF147" s="147"/>
      <c r="GTG147" s="147"/>
      <c r="GTH147" s="147"/>
      <c r="GTI147" s="147"/>
      <c r="GTJ147" s="147"/>
      <c r="GTK147" s="147"/>
      <c r="GTL147" s="147"/>
      <c r="GTM147" s="147"/>
      <c r="GTN147" s="147"/>
      <c r="GTO147" s="147"/>
      <c r="GTP147" s="147"/>
      <c r="GTQ147" s="147"/>
      <c r="GTR147" s="147"/>
      <c r="GTS147" s="147"/>
      <c r="GTT147" s="147"/>
      <c r="GTU147" s="147"/>
      <c r="GTV147" s="147"/>
      <c r="GTW147" s="147"/>
      <c r="GTX147" s="147"/>
      <c r="GTY147" s="147"/>
      <c r="GTZ147" s="147"/>
      <c r="GUA147" s="147"/>
      <c r="GUB147" s="147"/>
      <c r="GUC147" s="147"/>
      <c r="GUD147" s="147"/>
      <c r="GUE147" s="147"/>
      <c r="GUF147" s="147"/>
      <c r="GUG147" s="147"/>
      <c r="GUH147" s="147"/>
      <c r="GUI147" s="147"/>
      <c r="GUJ147" s="147"/>
      <c r="GUK147" s="147"/>
      <c r="GUL147" s="147"/>
      <c r="GUM147" s="147"/>
      <c r="GUN147" s="147"/>
      <c r="GUO147" s="147"/>
      <c r="GUP147" s="147"/>
      <c r="GUQ147" s="147"/>
      <c r="GUR147" s="147"/>
      <c r="GUS147" s="147"/>
      <c r="GUT147" s="147"/>
      <c r="GUU147" s="147"/>
      <c r="GUV147" s="147"/>
      <c r="GUW147" s="147"/>
      <c r="GUX147" s="147"/>
      <c r="GUY147" s="147"/>
      <c r="GUZ147" s="147"/>
      <c r="GVA147" s="147"/>
      <c r="GVB147" s="147"/>
      <c r="GVC147" s="147"/>
      <c r="GVD147" s="147"/>
      <c r="GVE147" s="147"/>
      <c r="GVF147" s="147"/>
      <c r="GVG147" s="147"/>
      <c r="GVH147" s="147"/>
      <c r="GVI147" s="147"/>
      <c r="GVJ147" s="147"/>
      <c r="GVK147" s="147"/>
      <c r="GVL147" s="147"/>
      <c r="GVM147" s="147"/>
      <c r="GVN147" s="147"/>
      <c r="GVO147" s="147"/>
      <c r="GVP147" s="147"/>
      <c r="GVQ147" s="147"/>
      <c r="GVR147" s="147"/>
      <c r="GVS147" s="147"/>
      <c r="GVT147" s="147"/>
      <c r="GVU147" s="147"/>
      <c r="GVV147" s="147"/>
      <c r="GVW147" s="147"/>
      <c r="GVX147" s="147"/>
      <c r="GVY147" s="147"/>
      <c r="GVZ147" s="147"/>
      <c r="GWA147" s="147"/>
      <c r="GWB147" s="147"/>
      <c r="GWC147" s="147"/>
      <c r="GWD147" s="147"/>
      <c r="GWE147" s="147"/>
      <c r="GWF147" s="147"/>
      <c r="GWG147" s="147"/>
      <c r="GWH147" s="147"/>
      <c r="GWI147" s="147"/>
      <c r="GWJ147" s="147"/>
      <c r="GWK147" s="147"/>
      <c r="GWL147" s="147"/>
      <c r="GWM147" s="147"/>
      <c r="GWN147" s="147"/>
      <c r="GWO147" s="147"/>
      <c r="GWP147" s="147"/>
      <c r="GWQ147" s="147"/>
      <c r="GWR147" s="147"/>
      <c r="GWS147" s="147"/>
      <c r="GWT147" s="147"/>
      <c r="GWU147" s="147"/>
      <c r="GWV147" s="147"/>
      <c r="GWW147" s="147"/>
      <c r="GWX147" s="147"/>
      <c r="GWY147" s="147"/>
      <c r="GWZ147" s="147"/>
      <c r="GXA147" s="147"/>
      <c r="GXB147" s="147"/>
      <c r="GXC147" s="147"/>
      <c r="GXD147" s="147"/>
      <c r="GXE147" s="147"/>
      <c r="GXF147" s="147"/>
      <c r="GXG147" s="147"/>
      <c r="GXH147" s="147"/>
      <c r="GXI147" s="147"/>
      <c r="GXJ147" s="147"/>
      <c r="GXK147" s="147"/>
      <c r="GXL147" s="147"/>
      <c r="GXM147" s="147"/>
      <c r="GXN147" s="147"/>
      <c r="GXO147" s="147"/>
      <c r="GXP147" s="147"/>
      <c r="GXQ147" s="147"/>
      <c r="GXR147" s="147"/>
      <c r="GXS147" s="147"/>
      <c r="GXT147" s="147"/>
      <c r="GXU147" s="147"/>
      <c r="GXV147" s="147"/>
      <c r="GXW147" s="147"/>
      <c r="GXX147" s="147"/>
      <c r="GXY147" s="147"/>
      <c r="GXZ147" s="147"/>
      <c r="GYA147" s="147"/>
      <c r="GYB147" s="147"/>
      <c r="GYC147" s="147"/>
      <c r="GYD147" s="147"/>
      <c r="GYE147" s="147"/>
      <c r="GYF147" s="147"/>
      <c r="GYG147" s="147"/>
      <c r="GYH147" s="147"/>
      <c r="GYI147" s="147"/>
      <c r="GYJ147" s="147"/>
      <c r="GYK147" s="147"/>
      <c r="GYL147" s="147"/>
      <c r="GYM147" s="147"/>
      <c r="GYN147" s="147"/>
      <c r="GYO147" s="147"/>
      <c r="GYP147" s="147"/>
      <c r="GYQ147" s="147"/>
      <c r="GYR147" s="147"/>
      <c r="GYS147" s="147"/>
      <c r="GYT147" s="147"/>
      <c r="GYU147" s="147"/>
      <c r="GYV147" s="147"/>
      <c r="GYW147" s="147"/>
      <c r="GYX147" s="147"/>
      <c r="GYY147" s="147"/>
      <c r="GYZ147" s="147"/>
      <c r="GZA147" s="147"/>
      <c r="GZB147" s="147"/>
      <c r="GZC147" s="147"/>
      <c r="GZD147" s="147"/>
      <c r="GZE147" s="147"/>
      <c r="GZF147" s="147"/>
      <c r="GZG147" s="147"/>
      <c r="GZH147" s="147"/>
      <c r="GZI147" s="147"/>
      <c r="GZJ147" s="147"/>
      <c r="GZK147" s="147"/>
      <c r="GZL147" s="147"/>
      <c r="GZM147" s="147"/>
      <c r="GZN147" s="147"/>
      <c r="GZO147" s="147"/>
      <c r="GZP147" s="147"/>
      <c r="GZQ147" s="147"/>
      <c r="GZR147" s="147"/>
      <c r="GZS147" s="147"/>
      <c r="GZT147" s="147"/>
      <c r="GZU147" s="147"/>
      <c r="GZV147" s="147"/>
      <c r="GZW147" s="147"/>
      <c r="GZX147" s="147"/>
      <c r="GZY147" s="147"/>
      <c r="GZZ147" s="147"/>
      <c r="HAA147" s="147"/>
      <c r="HAB147" s="147"/>
      <c r="HAC147" s="147"/>
      <c r="HAD147" s="147"/>
      <c r="HAE147" s="147"/>
      <c r="HAF147" s="147"/>
      <c r="HAG147" s="147"/>
      <c r="HAH147" s="147"/>
      <c r="HAI147" s="147"/>
      <c r="HAJ147" s="147"/>
      <c r="HAK147" s="147"/>
      <c r="HAL147" s="147"/>
      <c r="HAM147" s="147"/>
      <c r="HAN147" s="147"/>
      <c r="HAO147" s="147"/>
      <c r="HAP147" s="147"/>
      <c r="HAQ147" s="147"/>
      <c r="HAR147" s="147"/>
      <c r="HAS147" s="147"/>
      <c r="HAT147" s="147"/>
      <c r="HAU147" s="147"/>
      <c r="HAV147" s="147"/>
      <c r="HAW147" s="147"/>
      <c r="HAX147" s="147"/>
      <c r="HAY147" s="147"/>
      <c r="HAZ147" s="147"/>
      <c r="HBA147" s="147"/>
      <c r="HBB147" s="147"/>
      <c r="HBC147" s="147"/>
      <c r="HBD147" s="147"/>
      <c r="HBE147" s="147"/>
      <c r="HBF147" s="147"/>
      <c r="HBG147" s="147"/>
      <c r="HBH147" s="147"/>
      <c r="HBI147" s="147"/>
      <c r="HBJ147" s="147"/>
      <c r="HBK147" s="147"/>
      <c r="HBL147" s="147"/>
      <c r="HBM147" s="147"/>
      <c r="HBN147" s="147"/>
      <c r="HBO147" s="147"/>
      <c r="HBP147" s="147"/>
      <c r="HBQ147" s="147"/>
      <c r="HBR147" s="147"/>
      <c r="HBS147" s="147"/>
      <c r="HBT147" s="147"/>
      <c r="HBU147" s="147"/>
      <c r="HBV147" s="147"/>
      <c r="HBW147" s="147"/>
      <c r="HBX147" s="147"/>
      <c r="HBY147" s="147"/>
      <c r="HBZ147" s="147"/>
      <c r="HCA147" s="147"/>
      <c r="HCB147" s="147"/>
      <c r="HCC147" s="147"/>
      <c r="HCD147" s="147"/>
      <c r="HCE147" s="147"/>
      <c r="HCF147" s="147"/>
      <c r="HCG147" s="147"/>
      <c r="HCH147" s="147"/>
      <c r="HCI147" s="147"/>
      <c r="HCJ147" s="147"/>
      <c r="HCK147" s="147"/>
      <c r="HCL147" s="147"/>
      <c r="HCM147" s="147"/>
      <c r="HCN147" s="147"/>
      <c r="HCO147" s="147"/>
      <c r="HCP147" s="147"/>
      <c r="HCQ147" s="147"/>
      <c r="HCR147" s="147"/>
      <c r="HCS147" s="147"/>
      <c r="HCT147" s="147"/>
      <c r="HCU147" s="147"/>
      <c r="HCV147" s="147"/>
      <c r="HCW147" s="147"/>
      <c r="HCX147" s="147"/>
      <c r="HCY147" s="147"/>
      <c r="HCZ147" s="147"/>
      <c r="HDA147" s="147"/>
      <c r="HDB147" s="147"/>
      <c r="HDC147" s="147"/>
      <c r="HDD147" s="147"/>
      <c r="HDE147" s="147"/>
      <c r="HDF147" s="147"/>
      <c r="HDG147" s="147"/>
      <c r="HDH147" s="147"/>
      <c r="HDI147" s="147"/>
      <c r="HDJ147" s="147"/>
      <c r="HDK147" s="147"/>
      <c r="HDL147" s="147"/>
      <c r="HDM147" s="147"/>
      <c r="HDN147" s="147"/>
      <c r="HDO147" s="147"/>
      <c r="HDP147" s="147"/>
      <c r="HDQ147" s="147"/>
      <c r="HDR147" s="147"/>
      <c r="HDS147" s="147"/>
      <c r="HDT147" s="147"/>
      <c r="HDU147" s="147"/>
      <c r="HDV147" s="147"/>
      <c r="HDW147" s="147"/>
      <c r="HDX147" s="147"/>
      <c r="HDY147" s="147"/>
      <c r="HDZ147" s="147"/>
      <c r="HEA147" s="147"/>
      <c r="HEB147" s="147"/>
      <c r="HEC147" s="147"/>
      <c r="HED147" s="147"/>
      <c r="HEE147" s="147"/>
      <c r="HEF147" s="147"/>
      <c r="HEG147" s="147"/>
      <c r="HEH147" s="147"/>
      <c r="HEI147" s="147"/>
      <c r="HEJ147" s="147"/>
      <c r="HEK147" s="147"/>
      <c r="HEL147" s="147"/>
      <c r="HEM147" s="147"/>
      <c r="HEN147" s="147"/>
      <c r="HEO147" s="147"/>
      <c r="HEP147" s="147"/>
      <c r="HEQ147" s="147"/>
      <c r="HER147" s="147"/>
      <c r="HES147" s="147"/>
      <c r="HET147" s="147"/>
      <c r="HEU147" s="147"/>
      <c r="HEV147" s="147"/>
      <c r="HEW147" s="147"/>
      <c r="HEX147" s="147"/>
      <c r="HEY147" s="147"/>
      <c r="HEZ147" s="147"/>
      <c r="HFA147" s="147"/>
      <c r="HFB147" s="147"/>
      <c r="HFC147" s="147"/>
      <c r="HFD147" s="147"/>
      <c r="HFE147" s="147"/>
      <c r="HFF147" s="147"/>
      <c r="HFG147" s="147"/>
      <c r="HFH147" s="147"/>
      <c r="HFI147" s="147"/>
      <c r="HFJ147" s="147"/>
      <c r="HFK147" s="147"/>
      <c r="HFL147" s="147"/>
      <c r="HFM147" s="147"/>
      <c r="HFN147" s="147"/>
      <c r="HFO147" s="147"/>
      <c r="HFP147" s="147"/>
      <c r="HFQ147" s="147"/>
      <c r="HFR147" s="147"/>
      <c r="HFS147" s="147"/>
      <c r="HFT147" s="147"/>
      <c r="HFU147" s="147"/>
      <c r="HFV147" s="147"/>
      <c r="HFW147" s="147"/>
      <c r="HFX147" s="147"/>
      <c r="HFY147" s="147"/>
      <c r="HFZ147" s="147"/>
      <c r="HGA147" s="147"/>
      <c r="HGB147" s="147"/>
      <c r="HGC147" s="147"/>
      <c r="HGD147" s="147"/>
      <c r="HGE147" s="147"/>
      <c r="HGF147" s="147"/>
      <c r="HGG147" s="147"/>
      <c r="HGH147" s="147"/>
      <c r="HGI147" s="147"/>
      <c r="HGJ147" s="147"/>
      <c r="HGK147" s="147"/>
      <c r="HGL147" s="147"/>
      <c r="HGM147" s="147"/>
      <c r="HGN147" s="147"/>
      <c r="HGO147" s="147"/>
      <c r="HGP147" s="147"/>
      <c r="HGQ147" s="147"/>
      <c r="HGR147" s="147"/>
      <c r="HGS147" s="147"/>
      <c r="HGT147" s="147"/>
      <c r="HGU147" s="147"/>
      <c r="HGV147" s="147"/>
      <c r="HGW147" s="147"/>
      <c r="HGX147" s="147"/>
      <c r="HGY147" s="147"/>
      <c r="HGZ147" s="147"/>
      <c r="HHA147" s="147"/>
      <c r="HHB147" s="147"/>
      <c r="HHC147" s="147"/>
      <c r="HHD147" s="147"/>
      <c r="HHE147" s="147"/>
      <c r="HHF147" s="147"/>
      <c r="HHG147" s="147"/>
      <c r="HHH147" s="147"/>
      <c r="HHI147" s="147"/>
      <c r="HHJ147" s="147"/>
      <c r="HHK147" s="147"/>
      <c r="HHL147" s="147"/>
      <c r="HHM147" s="147"/>
      <c r="HHN147" s="147"/>
      <c r="HHO147" s="147"/>
      <c r="HHP147" s="147"/>
      <c r="HHQ147" s="147"/>
      <c r="HHR147" s="147"/>
      <c r="HHS147" s="147"/>
      <c r="HHT147" s="147"/>
      <c r="HHU147" s="147"/>
      <c r="HHV147" s="147"/>
      <c r="HHW147" s="147"/>
      <c r="HHX147" s="147"/>
      <c r="HHY147" s="147"/>
      <c r="HHZ147" s="147"/>
      <c r="HIA147" s="147"/>
      <c r="HIB147" s="147"/>
      <c r="HIC147" s="147"/>
      <c r="HID147" s="147"/>
      <c r="HIE147" s="147"/>
      <c r="HIF147" s="147"/>
      <c r="HIG147" s="147"/>
      <c r="HIH147" s="147"/>
      <c r="HII147" s="147"/>
      <c r="HIJ147" s="147"/>
      <c r="HIK147" s="147"/>
      <c r="HIL147" s="147"/>
      <c r="HIM147" s="147"/>
      <c r="HIN147" s="147"/>
      <c r="HIO147" s="147"/>
      <c r="HIP147" s="147"/>
      <c r="HIQ147" s="147"/>
      <c r="HIR147" s="147"/>
      <c r="HIS147" s="147"/>
      <c r="HIT147" s="147"/>
      <c r="HIU147" s="147"/>
      <c r="HIV147" s="147"/>
      <c r="HIW147" s="147"/>
      <c r="HIX147" s="147"/>
      <c r="HIY147" s="147"/>
      <c r="HIZ147" s="147"/>
      <c r="HJA147" s="147"/>
      <c r="HJB147" s="147"/>
      <c r="HJC147" s="147"/>
      <c r="HJD147" s="147"/>
      <c r="HJE147" s="147"/>
      <c r="HJF147" s="147"/>
      <c r="HJG147" s="147"/>
      <c r="HJH147" s="147"/>
      <c r="HJI147" s="147"/>
      <c r="HJJ147" s="147"/>
      <c r="HJK147" s="147"/>
      <c r="HJL147" s="147"/>
      <c r="HJM147" s="147"/>
      <c r="HJN147" s="147"/>
      <c r="HJO147" s="147"/>
      <c r="HJP147" s="147"/>
      <c r="HJQ147" s="147"/>
      <c r="HJR147" s="147"/>
      <c r="HJS147" s="147"/>
      <c r="HJT147" s="147"/>
      <c r="HJU147" s="147"/>
      <c r="HJV147" s="147"/>
      <c r="HJW147" s="147"/>
      <c r="HJX147" s="147"/>
      <c r="HJY147" s="147"/>
      <c r="HJZ147" s="147"/>
      <c r="HKA147" s="147"/>
      <c r="HKB147" s="147"/>
      <c r="HKC147" s="147"/>
      <c r="HKD147" s="147"/>
      <c r="HKE147" s="147"/>
      <c r="HKF147" s="147"/>
      <c r="HKG147" s="147"/>
      <c r="HKH147" s="147"/>
      <c r="HKI147" s="147"/>
      <c r="HKJ147" s="147"/>
      <c r="HKK147" s="147"/>
      <c r="HKL147" s="147"/>
      <c r="HKM147" s="147"/>
      <c r="HKN147" s="147"/>
      <c r="HKO147" s="147"/>
      <c r="HKP147" s="147"/>
      <c r="HKQ147" s="147"/>
      <c r="HKR147" s="147"/>
      <c r="HKS147" s="147"/>
      <c r="HKT147" s="147"/>
      <c r="HKU147" s="147"/>
      <c r="HKV147" s="147"/>
      <c r="HKW147" s="147"/>
      <c r="HKX147" s="147"/>
      <c r="HKY147" s="147"/>
      <c r="HKZ147" s="147"/>
      <c r="HLA147" s="147"/>
      <c r="HLB147" s="147"/>
      <c r="HLC147" s="147"/>
      <c r="HLD147" s="147"/>
      <c r="HLE147" s="147"/>
      <c r="HLF147" s="147"/>
      <c r="HLG147" s="147"/>
      <c r="HLH147" s="147"/>
      <c r="HLI147" s="147"/>
      <c r="HLJ147" s="147"/>
      <c r="HLK147" s="147"/>
      <c r="HLL147" s="147"/>
      <c r="HLM147" s="147"/>
      <c r="HLN147" s="147"/>
      <c r="HLO147" s="147"/>
      <c r="HLP147" s="147"/>
      <c r="HLQ147" s="147"/>
      <c r="HLR147" s="147"/>
      <c r="HLS147" s="147"/>
      <c r="HLT147" s="147"/>
      <c r="HLU147" s="147"/>
      <c r="HLV147" s="147"/>
      <c r="HLW147" s="147"/>
      <c r="HLX147" s="147"/>
      <c r="HLY147" s="147"/>
      <c r="HLZ147" s="147"/>
      <c r="HMA147" s="147"/>
      <c r="HMB147" s="147"/>
      <c r="HMC147" s="147"/>
      <c r="HMD147" s="147"/>
      <c r="HME147" s="147"/>
      <c r="HMF147" s="147"/>
      <c r="HMG147" s="147"/>
      <c r="HMH147" s="147"/>
      <c r="HMI147" s="147"/>
      <c r="HMJ147" s="147"/>
      <c r="HMK147" s="147"/>
      <c r="HML147" s="147"/>
      <c r="HMM147" s="147"/>
      <c r="HMN147" s="147"/>
      <c r="HMO147" s="147"/>
      <c r="HMP147" s="147"/>
      <c r="HMQ147" s="147"/>
      <c r="HMR147" s="147"/>
      <c r="HMS147" s="147"/>
      <c r="HMT147" s="147"/>
      <c r="HMU147" s="147"/>
      <c r="HMV147" s="147"/>
      <c r="HMW147" s="147"/>
      <c r="HMX147" s="147"/>
      <c r="HMY147" s="147"/>
      <c r="HMZ147" s="147"/>
      <c r="HNA147" s="147"/>
      <c r="HNB147" s="147"/>
      <c r="HNC147" s="147"/>
      <c r="HND147" s="147"/>
      <c r="HNE147" s="147"/>
      <c r="HNF147" s="147"/>
      <c r="HNG147" s="147"/>
      <c r="HNH147" s="147"/>
      <c r="HNI147" s="147"/>
      <c r="HNJ147" s="147"/>
      <c r="HNK147" s="147"/>
      <c r="HNL147" s="147"/>
      <c r="HNM147" s="147"/>
      <c r="HNN147" s="147"/>
      <c r="HNO147" s="147"/>
      <c r="HNP147" s="147"/>
      <c r="HNQ147" s="147"/>
      <c r="HNR147" s="147"/>
      <c r="HNS147" s="147"/>
      <c r="HNT147" s="147"/>
      <c r="HNU147" s="147"/>
      <c r="HNV147" s="147"/>
      <c r="HNW147" s="147"/>
      <c r="HNX147" s="147"/>
      <c r="HNY147" s="147"/>
      <c r="HNZ147" s="147"/>
      <c r="HOA147" s="147"/>
      <c r="HOB147" s="147"/>
      <c r="HOC147" s="147"/>
      <c r="HOD147" s="147"/>
      <c r="HOE147" s="147"/>
      <c r="HOF147" s="147"/>
      <c r="HOG147" s="147"/>
      <c r="HOH147" s="147"/>
      <c r="HOI147" s="147"/>
      <c r="HOJ147" s="147"/>
      <c r="HOK147" s="147"/>
      <c r="HOL147" s="147"/>
      <c r="HOM147" s="147"/>
      <c r="HON147" s="147"/>
      <c r="HOO147" s="147"/>
      <c r="HOP147" s="147"/>
      <c r="HOQ147" s="147"/>
      <c r="HOR147" s="147"/>
      <c r="HOS147" s="147"/>
      <c r="HOT147" s="147"/>
      <c r="HOU147" s="147"/>
      <c r="HOV147" s="147"/>
      <c r="HOW147" s="147"/>
      <c r="HOX147" s="147"/>
      <c r="HOY147" s="147"/>
      <c r="HOZ147" s="147"/>
      <c r="HPA147" s="147"/>
      <c r="HPB147" s="147"/>
      <c r="HPC147" s="147"/>
      <c r="HPD147" s="147"/>
      <c r="HPE147" s="147"/>
      <c r="HPF147" s="147"/>
      <c r="HPG147" s="147"/>
      <c r="HPH147" s="147"/>
      <c r="HPI147" s="147"/>
      <c r="HPJ147" s="147"/>
      <c r="HPK147" s="147"/>
      <c r="HPL147" s="147"/>
      <c r="HPM147" s="147"/>
      <c r="HPN147" s="147"/>
      <c r="HPO147" s="147"/>
      <c r="HPP147" s="147"/>
      <c r="HPQ147" s="147"/>
      <c r="HPR147" s="147"/>
      <c r="HPS147" s="147"/>
      <c r="HPT147" s="147"/>
      <c r="HPU147" s="147"/>
      <c r="HPV147" s="147"/>
      <c r="HPW147" s="147"/>
      <c r="HPX147" s="147"/>
      <c r="HPY147" s="147"/>
      <c r="HPZ147" s="147"/>
      <c r="HQA147" s="147"/>
      <c r="HQB147" s="147"/>
      <c r="HQC147" s="147"/>
      <c r="HQD147" s="147"/>
      <c r="HQE147" s="147"/>
      <c r="HQF147" s="147"/>
      <c r="HQG147" s="147"/>
      <c r="HQH147" s="147"/>
      <c r="HQI147" s="147"/>
      <c r="HQJ147" s="147"/>
      <c r="HQK147" s="147"/>
      <c r="HQL147" s="147"/>
      <c r="HQM147" s="147"/>
      <c r="HQN147" s="147"/>
      <c r="HQO147" s="147"/>
      <c r="HQP147" s="147"/>
      <c r="HQQ147" s="147"/>
      <c r="HQR147" s="147"/>
      <c r="HQS147" s="147"/>
      <c r="HQT147" s="147"/>
      <c r="HQU147" s="147"/>
      <c r="HQV147" s="147"/>
      <c r="HQW147" s="147"/>
      <c r="HQX147" s="147"/>
      <c r="HQY147" s="147"/>
      <c r="HQZ147" s="147"/>
      <c r="HRA147" s="147"/>
      <c r="HRB147" s="147"/>
      <c r="HRC147" s="147"/>
      <c r="HRD147" s="147"/>
      <c r="HRE147" s="147"/>
      <c r="HRF147" s="147"/>
      <c r="HRG147" s="147"/>
      <c r="HRH147" s="147"/>
      <c r="HRI147" s="147"/>
      <c r="HRJ147" s="147"/>
      <c r="HRK147" s="147"/>
      <c r="HRL147" s="147"/>
      <c r="HRM147" s="147"/>
      <c r="HRN147" s="147"/>
      <c r="HRO147" s="147"/>
      <c r="HRP147" s="147"/>
      <c r="HRQ147" s="147"/>
      <c r="HRR147" s="147"/>
      <c r="HRS147" s="147"/>
      <c r="HRT147" s="147"/>
      <c r="HRU147" s="147"/>
      <c r="HRV147" s="147"/>
      <c r="HRW147" s="147"/>
      <c r="HRX147" s="147"/>
      <c r="HRY147" s="147"/>
      <c r="HRZ147" s="147"/>
      <c r="HSA147" s="147"/>
      <c r="HSB147" s="147"/>
      <c r="HSC147" s="147"/>
      <c r="HSD147" s="147"/>
      <c r="HSE147" s="147"/>
      <c r="HSF147" s="147"/>
      <c r="HSG147" s="147"/>
      <c r="HSH147" s="147"/>
      <c r="HSI147" s="147"/>
      <c r="HSJ147" s="147"/>
      <c r="HSK147" s="147"/>
      <c r="HSL147" s="147"/>
      <c r="HSM147" s="147"/>
      <c r="HSN147" s="147"/>
      <c r="HSO147" s="147"/>
      <c r="HSP147" s="147"/>
      <c r="HSQ147" s="147"/>
      <c r="HSR147" s="147"/>
      <c r="HSS147" s="147"/>
      <c r="HST147" s="147"/>
      <c r="HSU147" s="147"/>
      <c r="HSV147" s="147"/>
      <c r="HSW147" s="147"/>
      <c r="HSX147" s="147"/>
      <c r="HSY147" s="147"/>
      <c r="HSZ147" s="147"/>
      <c r="HTA147" s="147"/>
      <c r="HTB147" s="147"/>
      <c r="HTC147" s="147"/>
      <c r="HTD147" s="147"/>
      <c r="HTE147" s="147"/>
      <c r="HTF147" s="147"/>
      <c r="HTG147" s="147"/>
      <c r="HTH147" s="147"/>
      <c r="HTI147" s="147"/>
      <c r="HTJ147" s="147"/>
      <c r="HTK147" s="147"/>
      <c r="HTL147" s="147"/>
      <c r="HTM147" s="147"/>
      <c r="HTN147" s="147"/>
      <c r="HTO147" s="147"/>
      <c r="HTP147" s="147"/>
      <c r="HTQ147" s="147"/>
      <c r="HTR147" s="147"/>
      <c r="HTS147" s="147"/>
      <c r="HTT147" s="147"/>
      <c r="HTU147" s="147"/>
      <c r="HTV147" s="147"/>
      <c r="HTW147" s="147"/>
      <c r="HTX147" s="147"/>
      <c r="HTY147" s="147"/>
      <c r="HTZ147" s="147"/>
      <c r="HUA147" s="147"/>
      <c r="HUB147" s="147"/>
      <c r="HUC147" s="147"/>
      <c r="HUD147" s="147"/>
      <c r="HUE147" s="147"/>
      <c r="HUF147" s="147"/>
      <c r="HUG147" s="147"/>
      <c r="HUH147" s="147"/>
      <c r="HUI147" s="147"/>
      <c r="HUJ147" s="147"/>
      <c r="HUK147" s="147"/>
      <c r="HUL147" s="147"/>
      <c r="HUM147" s="147"/>
      <c r="HUN147" s="147"/>
      <c r="HUO147" s="147"/>
      <c r="HUP147" s="147"/>
      <c r="HUQ147" s="147"/>
      <c r="HUR147" s="147"/>
      <c r="HUS147" s="147"/>
      <c r="HUT147" s="147"/>
      <c r="HUU147" s="147"/>
      <c r="HUV147" s="147"/>
      <c r="HUW147" s="147"/>
      <c r="HUX147" s="147"/>
      <c r="HUY147" s="147"/>
      <c r="HUZ147" s="147"/>
      <c r="HVA147" s="147"/>
      <c r="HVB147" s="147"/>
      <c r="HVC147" s="147"/>
      <c r="HVD147" s="147"/>
      <c r="HVE147" s="147"/>
      <c r="HVF147" s="147"/>
      <c r="HVG147" s="147"/>
      <c r="HVH147" s="147"/>
      <c r="HVI147" s="147"/>
      <c r="HVJ147" s="147"/>
      <c r="HVK147" s="147"/>
      <c r="HVL147" s="147"/>
      <c r="HVM147" s="147"/>
      <c r="HVN147" s="147"/>
      <c r="HVO147" s="147"/>
      <c r="HVP147" s="147"/>
      <c r="HVQ147" s="147"/>
      <c r="HVR147" s="147"/>
      <c r="HVS147" s="147"/>
      <c r="HVT147" s="147"/>
      <c r="HVU147" s="147"/>
      <c r="HVV147" s="147"/>
      <c r="HVW147" s="147"/>
      <c r="HVX147" s="147"/>
      <c r="HVY147" s="147"/>
      <c r="HVZ147" s="147"/>
      <c r="HWA147" s="147"/>
      <c r="HWB147" s="147"/>
      <c r="HWC147" s="147"/>
      <c r="HWD147" s="147"/>
      <c r="HWE147" s="147"/>
      <c r="HWF147" s="147"/>
      <c r="HWG147" s="147"/>
      <c r="HWH147" s="147"/>
      <c r="HWI147" s="147"/>
      <c r="HWJ147" s="147"/>
      <c r="HWK147" s="147"/>
      <c r="HWL147" s="147"/>
      <c r="HWM147" s="147"/>
      <c r="HWN147" s="147"/>
      <c r="HWO147" s="147"/>
      <c r="HWP147" s="147"/>
      <c r="HWQ147" s="147"/>
      <c r="HWR147" s="147"/>
      <c r="HWS147" s="147"/>
      <c r="HWT147" s="147"/>
      <c r="HWU147" s="147"/>
      <c r="HWV147" s="147"/>
      <c r="HWW147" s="147"/>
      <c r="HWX147" s="147"/>
      <c r="HWY147" s="147"/>
      <c r="HWZ147" s="147"/>
      <c r="HXA147" s="147"/>
      <c r="HXB147" s="147"/>
      <c r="HXC147" s="147"/>
      <c r="HXD147" s="147"/>
      <c r="HXE147" s="147"/>
      <c r="HXF147" s="147"/>
      <c r="HXG147" s="147"/>
      <c r="HXH147" s="147"/>
      <c r="HXI147" s="147"/>
      <c r="HXJ147" s="147"/>
      <c r="HXK147" s="147"/>
      <c r="HXL147" s="147"/>
      <c r="HXM147" s="147"/>
      <c r="HXN147" s="147"/>
      <c r="HXO147" s="147"/>
      <c r="HXP147" s="147"/>
      <c r="HXQ147" s="147"/>
      <c r="HXR147" s="147"/>
      <c r="HXS147" s="147"/>
      <c r="HXT147" s="147"/>
      <c r="HXU147" s="147"/>
      <c r="HXV147" s="147"/>
      <c r="HXW147" s="147"/>
      <c r="HXX147" s="147"/>
      <c r="HXY147" s="147"/>
      <c r="HXZ147" s="147"/>
      <c r="HYA147" s="147"/>
      <c r="HYB147" s="147"/>
      <c r="HYC147" s="147"/>
      <c r="HYD147" s="147"/>
      <c r="HYE147" s="147"/>
      <c r="HYF147" s="147"/>
      <c r="HYG147" s="147"/>
      <c r="HYH147" s="147"/>
      <c r="HYI147" s="147"/>
      <c r="HYJ147" s="147"/>
      <c r="HYK147" s="147"/>
      <c r="HYL147" s="147"/>
      <c r="HYM147" s="147"/>
      <c r="HYN147" s="147"/>
      <c r="HYO147" s="147"/>
      <c r="HYP147" s="147"/>
      <c r="HYQ147" s="147"/>
      <c r="HYR147" s="147"/>
      <c r="HYS147" s="147"/>
      <c r="HYT147" s="147"/>
      <c r="HYU147" s="147"/>
      <c r="HYV147" s="147"/>
      <c r="HYW147" s="147"/>
      <c r="HYX147" s="147"/>
      <c r="HYY147" s="147"/>
      <c r="HYZ147" s="147"/>
      <c r="HZA147" s="147"/>
      <c r="HZB147" s="147"/>
      <c r="HZC147" s="147"/>
      <c r="HZD147" s="147"/>
      <c r="HZE147" s="147"/>
      <c r="HZF147" s="147"/>
      <c r="HZG147" s="147"/>
      <c r="HZH147" s="147"/>
      <c r="HZI147" s="147"/>
      <c r="HZJ147" s="147"/>
      <c r="HZK147" s="147"/>
      <c r="HZL147" s="147"/>
      <c r="HZM147" s="147"/>
      <c r="HZN147" s="147"/>
      <c r="HZO147" s="147"/>
      <c r="HZP147" s="147"/>
      <c r="HZQ147" s="147"/>
      <c r="HZR147" s="147"/>
      <c r="HZS147" s="147"/>
      <c r="HZT147" s="147"/>
      <c r="HZU147" s="147"/>
      <c r="HZV147" s="147"/>
      <c r="HZW147" s="147"/>
      <c r="HZX147" s="147"/>
      <c r="HZY147" s="147"/>
      <c r="HZZ147" s="147"/>
      <c r="IAA147" s="147"/>
      <c r="IAB147" s="147"/>
      <c r="IAC147" s="147"/>
      <c r="IAD147" s="147"/>
      <c r="IAE147" s="147"/>
      <c r="IAF147" s="147"/>
      <c r="IAG147" s="147"/>
      <c r="IAH147" s="147"/>
      <c r="IAI147" s="147"/>
      <c r="IAJ147" s="147"/>
      <c r="IAK147" s="147"/>
      <c r="IAL147" s="147"/>
      <c r="IAM147" s="147"/>
      <c r="IAN147" s="147"/>
      <c r="IAO147" s="147"/>
      <c r="IAP147" s="147"/>
      <c r="IAQ147" s="147"/>
      <c r="IAR147" s="147"/>
      <c r="IAS147" s="147"/>
      <c r="IAT147" s="147"/>
      <c r="IAU147" s="147"/>
      <c r="IAV147" s="147"/>
      <c r="IAW147" s="147"/>
      <c r="IAX147" s="147"/>
      <c r="IAY147" s="147"/>
      <c r="IAZ147" s="147"/>
      <c r="IBA147" s="147"/>
      <c r="IBB147" s="147"/>
      <c r="IBC147" s="147"/>
      <c r="IBD147" s="147"/>
      <c r="IBE147" s="147"/>
      <c r="IBF147" s="147"/>
      <c r="IBG147" s="147"/>
      <c r="IBH147" s="147"/>
      <c r="IBI147" s="147"/>
      <c r="IBJ147" s="147"/>
      <c r="IBK147" s="147"/>
      <c r="IBL147" s="147"/>
      <c r="IBM147" s="147"/>
      <c r="IBN147" s="147"/>
      <c r="IBO147" s="147"/>
      <c r="IBP147" s="147"/>
      <c r="IBQ147" s="147"/>
      <c r="IBR147" s="147"/>
      <c r="IBS147" s="147"/>
      <c r="IBT147" s="147"/>
      <c r="IBU147" s="147"/>
      <c r="IBV147" s="147"/>
      <c r="IBW147" s="147"/>
      <c r="IBX147" s="147"/>
      <c r="IBY147" s="147"/>
      <c r="IBZ147" s="147"/>
      <c r="ICA147" s="147"/>
      <c r="ICB147" s="147"/>
      <c r="ICC147" s="147"/>
      <c r="ICD147" s="147"/>
      <c r="ICE147" s="147"/>
      <c r="ICF147" s="147"/>
      <c r="ICG147" s="147"/>
      <c r="ICH147" s="147"/>
      <c r="ICI147" s="147"/>
      <c r="ICJ147" s="147"/>
      <c r="ICK147" s="147"/>
      <c r="ICL147" s="147"/>
      <c r="ICM147" s="147"/>
      <c r="ICN147" s="147"/>
      <c r="ICO147" s="147"/>
      <c r="ICP147" s="147"/>
      <c r="ICQ147" s="147"/>
      <c r="ICR147" s="147"/>
      <c r="ICS147" s="147"/>
      <c r="ICT147" s="147"/>
      <c r="ICU147" s="147"/>
      <c r="ICV147" s="147"/>
      <c r="ICW147" s="147"/>
      <c r="ICX147" s="147"/>
      <c r="ICY147" s="147"/>
      <c r="ICZ147" s="147"/>
      <c r="IDA147" s="147"/>
      <c r="IDB147" s="147"/>
      <c r="IDC147" s="147"/>
      <c r="IDD147" s="147"/>
      <c r="IDE147" s="147"/>
      <c r="IDF147" s="147"/>
      <c r="IDG147" s="147"/>
      <c r="IDH147" s="147"/>
      <c r="IDI147" s="147"/>
      <c r="IDJ147" s="147"/>
      <c r="IDK147" s="147"/>
      <c r="IDL147" s="147"/>
      <c r="IDM147" s="147"/>
      <c r="IDN147" s="147"/>
      <c r="IDO147" s="147"/>
      <c r="IDP147" s="147"/>
      <c r="IDQ147" s="147"/>
      <c r="IDR147" s="147"/>
      <c r="IDS147" s="147"/>
      <c r="IDT147" s="147"/>
      <c r="IDU147" s="147"/>
      <c r="IDV147" s="147"/>
      <c r="IDW147" s="147"/>
      <c r="IDX147" s="147"/>
      <c r="IDY147" s="147"/>
      <c r="IDZ147" s="147"/>
      <c r="IEA147" s="147"/>
      <c r="IEB147" s="147"/>
      <c r="IEC147" s="147"/>
      <c r="IED147" s="147"/>
      <c r="IEE147" s="147"/>
      <c r="IEF147" s="147"/>
      <c r="IEG147" s="147"/>
      <c r="IEH147" s="147"/>
      <c r="IEI147" s="147"/>
      <c r="IEJ147" s="147"/>
      <c r="IEK147" s="147"/>
      <c r="IEL147" s="147"/>
      <c r="IEM147" s="147"/>
      <c r="IEN147" s="147"/>
      <c r="IEO147" s="147"/>
      <c r="IEP147" s="147"/>
      <c r="IEQ147" s="147"/>
      <c r="IER147" s="147"/>
      <c r="IES147" s="147"/>
      <c r="IET147" s="147"/>
      <c r="IEU147" s="147"/>
      <c r="IEV147" s="147"/>
      <c r="IEW147" s="147"/>
      <c r="IEX147" s="147"/>
      <c r="IEY147" s="147"/>
      <c r="IEZ147" s="147"/>
      <c r="IFA147" s="147"/>
      <c r="IFB147" s="147"/>
      <c r="IFC147" s="147"/>
      <c r="IFD147" s="147"/>
      <c r="IFE147" s="147"/>
      <c r="IFF147" s="147"/>
      <c r="IFG147" s="147"/>
      <c r="IFH147" s="147"/>
      <c r="IFI147" s="147"/>
      <c r="IFJ147" s="147"/>
      <c r="IFK147" s="147"/>
      <c r="IFL147" s="147"/>
      <c r="IFM147" s="147"/>
      <c r="IFN147" s="147"/>
      <c r="IFO147" s="147"/>
      <c r="IFP147" s="147"/>
      <c r="IFQ147" s="147"/>
      <c r="IFR147" s="147"/>
      <c r="IFS147" s="147"/>
      <c r="IFT147" s="147"/>
      <c r="IFU147" s="147"/>
      <c r="IFV147" s="147"/>
      <c r="IFW147" s="147"/>
      <c r="IFX147" s="147"/>
      <c r="IFY147" s="147"/>
      <c r="IFZ147" s="147"/>
      <c r="IGA147" s="147"/>
      <c r="IGB147" s="147"/>
      <c r="IGC147" s="147"/>
      <c r="IGD147" s="147"/>
      <c r="IGE147" s="147"/>
      <c r="IGF147" s="147"/>
      <c r="IGG147" s="147"/>
      <c r="IGH147" s="147"/>
      <c r="IGI147" s="147"/>
      <c r="IGJ147" s="147"/>
      <c r="IGK147" s="147"/>
      <c r="IGL147" s="147"/>
      <c r="IGM147" s="147"/>
      <c r="IGN147" s="147"/>
      <c r="IGO147" s="147"/>
      <c r="IGP147" s="147"/>
      <c r="IGQ147" s="147"/>
      <c r="IGR147" s="147"/>
      <c r="IGS147" s="147"/>
      <c r="IGT147" s="147"/>
      <c r="IGU147" s="147"/>
      <c r="IGV147" s="147"/>
      <c r="IGW147" s="147"/>
      <c r="IGX147" s="147"/>
      <c r="IGY147" s="147"/>
      <c r="IGZ147" s="147"/>
      <c r="IHA147" s="147"/>
      <c r="IHB147" s="147"/>
      <c r="IHC147" s="147"/>
      <c r="IHD147" s="147"/>
      <c r="IHE147" s="147"/>
      <c r="IHF147" s="147"/>
      <c r="IHG147" s="147"/>
      <c r="IHH147" s="147"/>
      <c r="IHI147" s="147"/>
      <c r="IHJ147" s="147"/>
      <c r="IHK147" s="147"/>
      <c r="IHL147" s="147"/>
      <c r="IHM147" s="147"/>
      <c r="IHN147" s="147"/>
      <c r="IHO147" s="147"/>
      <c r="IHP147" s="147"/>
      <c r="IHQ147" s="147"/>
      <c r="IHR147" s="147"/>
      <c r="IHS147" s="147"/>
      <c r="IHT147" s="147"/>
      <c r="IHU147" s="147"/>
      <c r="IHV147" s="147"/>
      <c r="IHW147" s="147"/>
      <c r="IHX147" s="147"/>
      <c r="IHY147" s="147"/>
      <c r="IHZ147" s="147"/>
      <c r="IIA147" s="147"/>
      <c r="IIB147" s="147"/>
      <c r="IIC147" s="147"/>
      <c r="IID147" s="147"/>
      <c r="IIE147" s="147"/>
      <c r="IIF147" s="147"/>
      <c r="IIG147" s="147"/>
      <c r="IIH147" s="147"/>
      <c r="III147" s="147"/>
      <c r="IIJ147" s="147"/>
      <c r="IIK147" s="147"/>
      <c r="IIL147" s="147"/>
      <c r="IIM147" s="147"/>
      <c r="IIN147" s="147"/>
      <c r="IIO147" s="147"/>
      <c r="IIP147" s="147"/>
      <c r="IIQ147" s="147"/>
      <c r="IIR147" s="147"/>
      <c r="IIS147" s="147"/>
      <c r="IIT147" s="147"/>
      <c r="IIU147" s="147"/>
      <c r="IIV147" s="147"/>
      <c r="IIW147" s="147"/>
      <c r="IIX147" s="147"/>
      <c r="IIY147" s="147"/>
      <c r="IIZ147" s="147"/>
      <c r="IJA147" s="147"/>
      <c r="IJB147" s="147"/>
      <c r="IJC147" s="147"/>
      <c r="IJD147" s="147"/>
      <c r="IJE147" s="147"/>
      <c r="IJF147" s="147"/>
      <c r="IJG147" s="147"/>
      <c r="IJH147" s="147"/>
      <c r="IJI147" s="147"/>
      <c r="IJJ147" s="147"/>
      <c r="IJK147" s="147"/>
      <c r="IJL147" s="147"/>
      <c r="IJM147" s="147"/>
      <c r="IJN147" s="147"/>
      <c r="IJO147" s="147"/>
      <c r="IJP147" s="147"/>
      <c r="IJQ147" s="147"/>
      <c r="IJR147" s="147"/>
      <c r="IJS147" s="147"/>
      <c r="IJT147" s="147"/>
      <c r="IJU147" s="147"/>
      <c r="IJV147" s="147"/>
      <c r="IJW147" s="147"/>
      <c r="IJX147" s="147"/>
      <c r="IJY147" s="147"/>
      <c r="IJZ147" s="147"/>
      <c r="IKA147" s="147"/>
      <c r="IKB147" s="147"/>
      <c r="IKC147" s="147"/>
      <c r="IKD147" s="147"/>
      <c r="IKE147" s="147"/>
      <c r="IKF147" s="147"/>
      <c r="IKG147" s="147"/>
      <c r="IKH147" s="147"/>
      <c r="IKI147" s="147"/>
      <c r="IKJ147" s="147"/>
      <c r="IKK147" s="147"/>
      <c r="IKL147" s="147"/>
      <c r="IKM147" s="147"/>
      <c r="IKN147" s="147"/>
      <c r="IKO147" s="147"/>
      <c r="IKP147" s="147"/>
      <c r="IKQ147" s="147"/>
      <c r="IKR147" s="147"/>
      <c r="IKS147" s="147"/>
      <c r="IKT147" s="147"/>
      <c r="IKU147" s="147"/>
      <c r="IKV147" s="147"/>
      <c r="IKW147" s="147"/>
      <c r="IKX147" s="147"/>
      <c r="IKY147" s="147"/>
      <c r="IKZ147" s="147"/>
      <c r="ILA147" s="147"/>
      <c r="ILB147" s="147"/>
      <c r="ILC147" s="147"/>
      <c r="ILD147" s="147"/>
      <c r="ILE147" s="147"/>
      <c r="ILF147" s="147"/>
      <c r="ILG147" s="147"/>
      <c r="ILH147" s="147"/>
      <c r="ILI147" s="147"/>
      <c r="ILJ147" s="147"/>
      <c r="ILK147" s="147"/>
      <c r="ILL147" s="147"/>
      <c r="ILM147" s="147"/>
      <c r="ILN147" s="147"/>
      <c r="ILO147" s="147"/>
      <c r="ILP147" s="147"/>
      <c r="ILQ147" s="147"/>
      <c r="ILR147" s="147"/>
      <c r="ILS147" s="147"/>
      <c r="ILT147" s="147"/>
      <c r="ILU147" s="147"/>
      <c r="ILV147" s="147"/>
      <c r="ILW147" s="147"/>
      <c r="ILX147" s="147"/>
      <c r="ILY147" s="147"/>
      <c r="ILZ147" s="147"/>
      <c r="IMA147" s="147"/>
      <c r="IMB147" s="147"/>
      <c r="IMC147" s="147"/>
      <c r="IMD147" s="147"/>
      <c r="IME147" s="147"/>
      <c r="IMF147" s="147"/>
      <c r="IMG147" s="147"/>
      <c r="IMH147" s="147"/>
      <c r="IMI147" s="147"/>
      <c r="IMJ147" s="147"/>
      <c r="IMK147" s="147"/>
      <c r="IML147" s="147"/>
      <c r="IMM147" s="147"/>
      <c r="IMN147" s="147"/>
      <c r="IMO147" s="147"/>
      <c r="IMP147" s="147"/>
      <c r="IMQ147" s="147"/>
      <c r="IMR147" s="147"/>
      <c r="IMS147" s="147"/>
      <c r="IMT147" s="147"/>
      <c r="IMU147" s="147"/>
      <c r="IMV147" s="147"/>
      <c r="IMW147" s="147"/>
      <c r="IMX147" s="147"/>
      <c r="IMY147" s="147"/>
      <c r="IMZ147" s="147"/>
      <c r="INA147" s="147"/>
      <c r="INB147" s="147"/>
      <c r="INC147" s="147"/>
      <c r="IND147" s="147"/>
      <c r="INE147" s="147"/>
      <c r="INF147" s="147"/>
      <c r="ING147" s="147"/>
      <c r="INH147" s="147"/>
      <c r="INI147" s="147"/>
      <c r="INJ147" s="147"/>
      <c r="INK147" s="147"/>
      <c r="INL147" s="147"/>
      <c r="INM147" s="147"/>
      <c r="INN147" s="147"/>
      <c r="INO147" s="147"/>
      <c r="INP147" s="147"/>
      <c r="INQ147" s="147"/>
      <c r="INR147" s="147"/>
      <c r="INS147" s="147"/>
      <c r="INT147" s="147"/>
      <c r="INU147" s="147"/>
      <c r="INV147" s="147"/>
      <c r="INW147" s="147"/>
      <c r="INX147" s="147"/>
      <c r="INY147" s="147"/>
      <c r="INZ147" s="147"/>
      <c r="IOA147" s="147"/>
      <c r="IOB147" s="147"/>
      <c r="IOC147" s="147"/>
      <c r="IOD147" s="147"/>
      <c r="IOE147" s="147"/>
      <c r="IOF147" s="147"/>
      <c r="IOG147" s="147"/>
      <c r="IOH147" s="147"/>
      <c r="IOI147" s="147"/>
      <c r="IOJ147" s="147"/>
      <c r="IOK147" s="147"/>
      <c r="IOL147" s="147"/>
      <c r="IOM147" s="147"/>
      <c r="ION147" s="147"/>
      <c r="IOO147" s="147"/>
      <c r="IOP147" s="147"/>
      <c r="IOQ147" s="147"/>
      <c r="IOR147" s="147"/>
      <c r="IOS147" s="147"/>
      <c r="IOT147" s="147"/>
      <c r="IOU147" s="147"/>
      <c r="IOV147" s="147"/>
      <c r="IOW147" s="147"/>
      <c r="IOX147" s="147"/>
      <c r="IOY147" s="147"/>
      <c r="IOZ147" s="147"/>
      <c r="IPA147" s="147"/>
      <c r="IPB147" s="147"/>
      <c r="IPC147" s="147"/>
      <c r="IPD147" s="147"/>
      <c r="IPE147" s="147"/>
      <c r="IPF147" s="147"/>
      <c r="IPG147" s="147"/>
      <c r="IPH147" s="147"/>
      <c r="IPI147" s="147"/>
      <c r="IPJ147" s="147"/>
      <c r="IPK147" s="147"/>
      <c r="IPL147" s="147"/>
      <c r="IPM147" s="147"/>
      <c r="IPN147" s="147"/>
      <c r="IPO147" s="147"/>
      <c r="IPP147" s="147"/>
      <c r="IPQ147" s="147"/>
      <c r="IPR147" s="147"/>
      <c r="IPS147" s="147"/>
      <c r="IPT147" s="147"/>
      <c r="IPU147" s="147"/>
      <c r="IPV147" s="147"/>
      <c r="IPW147" s="147"/>
      <c r="IPX147" s="147"/>
      <c r="IPY147" s="147"/>
      <c r="IPZ147" s="147"/>
      <c r="IQA147" s="147"/>
      <c r="IQB147" s="147"/>
      <c r="IQC147" s="147"/>
      <c r="IQD147" s="147"/>
      <c r="IQE147" s="147"/>
      <c r="IQF147" s="147"/>
      <c r="IQG147" s="147"/>
      <c r="IQH147" s="147"/>
      <c r="IQI147" s="147"/>
      <c r="IQJ147" s="147"/>
      <c r="IQK147" s="147"/>
      <c r="IQL147" s="147"/>
      <c r="IQM147" s="147"/>
      <c r="IQN147" s="147"/>
      <c r="IQO147" s="147"/>
      <c r="IQP147" s="147"/>
      <c r="IQQ147" s="147"/>
      <c r="IQR147" s="147"/>
      <c r="IQS147" s="147"/>
      <c r="IQT147" s="147"/>
      <c r="IQU147" s="147"/>
      <c r="IQV147" s="147"/>
      <c r="IQW147" s="147"/>
      <c r="IQX147" s="147"/>
      <c r="IQY147" s="147"/>
      <c r="IQZ147" s="147"/>
      <c r="IRA147" s="147"/>
      <c r="IRB147" s="147"/>
      <c r="IRC147" s="147"/>
      <c r="IRD147" s="147"/>
      <c r="IRE147" s="147"/>
      <c r="IRF147" s="147"/>
      <c r="IRG147" s="147"/>
      <c r="IRH147" s="147"/>
      <c r="IRI147" s="147"/>
      <c r="IRJ147" s="147"/>
      <c r="IRK147" s="147"/>
      <c r="IRL147" s="147"/>
      <c r="IRM147" s="147"/>
      <c r="IRN147" s="147"/>
      <c r="IRO147" s="147"/>
      <c r="IRP147" s="147"/>
      <c r="IRQ147" s="147"/>
      <c r="IRR147" s="147"/>
      <c r="IRS147" s="147"/>
      <c r="IRT147" s="147"/>
      <c r="IRU147" s="147"/>
      <c r="IRV147" s="147"/>
      <c r="IRW147" s="147"/>
      <c r="IRX147" s="147"/>
      <c r="IRY147" s="147"/>
      <c r="IRZ147" s="147"/>
      <c r="ISA147" s="147"/>
      <c r="ISB147" s="147"/>
      <c r="ISC147" s="147"/>
      <c r="ISD147" s="147"/>
      <c r="ISE147" s="147"/>
      <c r="ISF147" s="147"/>
      <c r="ISG147" s="147"/>
      <c r="ISH147" s="147"/>
      <c r="ISI147" s="147"/>
      <c r="ISJ147" s="147"/>
      <c r="ISK147" s="147"/>
      <c r="ISL147" s="147"/>
      <c r="ISM147" s="147"/>
      <c r="ISN147" s="147"/>
      <c r="ISO147" s="147"/>
      <c r="ISP147" s="147"/>
      <c r="ISQ147" s="147"/>
      <c r="ISR147" s="147"/>
      <c r="ISS147" s="147"/>
      <c r="IST147" s="147"/>
      <c r="ISU147" s="147"/>
      <c r="ISV147" s="147"/>
      <c r="ISW147" s="147"/>
      <c r="ISX147" s="147"/>
      <c r="ISY147" s="147"/>
      <c r="ISZ147" s="147"/>
      <c r="ITA147" s="147"/>
      <c r="ITB147" s="147"/>
      <c r="ITC147" s="147"/>
      <c r="ITD147" s="147"/>
      <c r="ITE147" s="147"/>
      <c r="ITF147" s="147"/>
      <c r="ITG147" s="147"/>
      <c r="ITH147" s="147"/>
      <c r="ITI147" s="147"/>
      <c r="ITJ147" s="147"/>
      <c r="ITK147" s="147"/>
      <c r="ITL147" s="147"/>
      <c r="ITM147" s="147"/>
      <c r="ITN147" s="147"/>
      <c r="ITO147" s="147"/>
      <c r="ITP147" s="147"/>
      <c r="ITQ147" s="147"/>
      <c r="ITR147" s="147"/>
      <c r="ITS147" s="147"/>
      <c r="ITT147" s="147"/>
      <c r="ITU147" s="147"/>
      <c r="ITV147" s="147"/>
      <c r="ITW147" s="147"/>
      <c r="ITX147" s="147"/>
      <c r="ITY147" s="147"/>
      <c r="ITZ147" s="147"/>
      <c r="IUA147" s="147"/>
      <c r="IUB147" s="147"/>
      <c r="IUC147" s="147"/>
      <c r="IUD147" s="147"/>
      <c r="IUE147" s="147"/>
      <c r="IUF147" s="147"/>
      <c r="IUG147" s="147"/>
      <c r="IUH147" s="147"/>
      <c r="IUI147" s="147"/>
      <c r="IUJ147" s="147"/>
      <c r="IUK147" s="147"/>
      <c r="IUL147" s="147"/>
      <c r="IUM147" s="147"/>
      <c r="IUN147" s="147"/>
      <c r="IUO147" s="147"/>
      <c r="IUP147" s="147"/>
      <c r="IUQ147" s="147"/>
      <c r="IUR147" s="147"/>
      <c r="IUS147" s="147"/>
      <c r="IUT147" s="147"/>
      <c r="IUU147" s="147"/>
      <c r="IUV147" s="147"/>
      <c r="IUW147" s="147"/>
      <c r="IUX147" s="147"/>
      <c r="IUY147" s="147"/>
      <c r="IUZ147" s="147"/>
      <c r="IVA147" s="147"/>
      <c r="IVB147" s="147"/>
      <c r="IVC147" s="147"/>
      <c r="IVD147" s="147"/>
      <c r="IVE147" s="147"/>
      <c r="IVF147" s="147"/>
      <c r="IVG147" s="147"/>
      <c r="IVH147" s="147"/>
      <c r="IVI147" s="147"/>
      <c r="IVJ147" s="147"/>
      <c r="IVK147" s="147"/>
      <c r="IVL147" s="147"/>
      <c r="IVM147" s="147"/>
      <c r="IVN147" s="147"/>
      <c r="IVO147" s="147"/>
      <c r="IVP147" s="147"/>
      <c r="IVQ147" s="147"/>
      <c r="IVR147" s="147"/>
      <c r="IVS147" s="147"/>
      <c r="IVT147" s="147"/>
      <c r="IVU147" s="147"/>
      <c r="IVV147" s="147"/>
      <c r="IVW147" s="147"/>
      <c r="IVX147" s="147"/>
      <c r="IVY147" s="147"/>
      <c r="IVZ147" s="147"/>
      <c r="IWA147" s="147"/>
      <c r="IWB147" s="147"/>
      <c r="IWC147" s="147"/>
      <c r="IWD147" s="147"/>
      <c r="IWE147" s="147"/>
      <c r="IWF147" s="147"/>
      <c r="IWG147" s="147"/>
      <c r="IWH147" s="147"/>
      <c r="IWI147" s="147"/>
      <c r="IWJ147" s="147"/>
      <c r="IWK147" s="147"/>
      <c r="IWL147" s="147"/>
      <c r="IWM147" s="147"/>
      <c r="IWN147" s="147"/>
      <c r="IWO147" s="147"/>
      <c r="IWP147" s="147"/>
      <c r="IWQ147" s="147"/>
      <c r="IWR147" s="147"/>
      <c r="IWS147" s="147"/>
      <c r="IWT147" s="147"/>
      <c r="IWU147" s="147"/>
      <c r="IWV147" s="147"/>
      <c r="IWW147" s="147"/>
      <c r="IWX147" s="147"/>
      <c r="IWY147" s="147"/>
      <c r="IWZ147" s="147"/>
      <c r="IXA147" s="147"/>
      <c r="IXB147" s="147"/>
      <c r="IXC147" s="147"/>
      <c r="IXD147" s="147"/>
      <c r="IXE147" s="147"/>
      <c r="IXF147" s="147"/>
      <c r="IXG147" s="147"/>
      <c r="IXH147" s="147"/>
      <c r="IXI147" s="147"/>
      <c r="IXJ147" s="147"/>
      <c r="IXK147" s="147"/>
      <c r="IXL147" s="147"/>
      <c r="IXM147" s="147"/>
      <c r="IXN147" s="147"/>
      <c r="IXO147" s="147"/>
      <c r="IXP147" s="147"/>
      <c r="IXQ147" s="147"/>
      <c r="IXR147" s="147"/>
      <c r="IXS147" s="147"/>
      <c r="IXT147" s="147"/>
      <c r="IXU147" s="147"/>
      <c r="IXV147" s="147"/>
      <c r="IXW147" s="147"/>
      <c r="IXX147" s="147"/>
      <c r="IXY147" s="147"/>
      <c r="IXZ147" s="147"/>
      <c r="IYA147" s="147"/>
      <c r="IYB147" s="147"/>
      <c r="IYC147" s="147"/>
      <c r="IYD147" s="147"/>
      <c r="IYE147" s="147"/>
      <c r="IYF147" s="147"/>
      <c r="IYG147" s="147"/>
      <c r="IYH147" s="147"/>
      <c r="IYI147" s="147"/>
      <c r="IYJ147" s="147"/>
      <c r="IYK147" s="147"/>
      <c r="IYL147" s="147"/>
      <c r="IYM147" s="147"/>
      <c r="IYN147" s="147"/>
      <c r="IYO147" s="147"/>
      <c r="IYP147" s="147"/>
      <c r="IYQ147" s="147"/>
      <c r="IYR147" s="147"/>
      <c r="IYS147" s="147"/>
      <c r="IYT147" s="147"/>
      <c r="IYU147" s="147"/>
      <c r="IYV147" s="147"/>
      <c r="IYW147" s="147"/>
      <c r="IYX147" s="147"/>
      <c r="IYY147" s="147"/>
      <c r="IYZ147" s="147"/>
      <c r="IZA147" s="147"/>
      <c r="IZB147" s="147"/>
      <c r="IZC147" s="147"/>
      <c r="IZD147" s="147"/>
      <c r="IZE147" s="147"/>
      <c r="IZF147" s="147"/>
      <c r="IZG147" s="147"/>
      <c r="IZH147" s="147"/>
      <c r="IZI147" s="147"/>
      <c r="IZJ147" s="147"/>
      <c r="IZK147" s="147"/>
      <c r="IZL147" s="147"/>
      <c r="IZM147" s="147"/>
      <c r="IZN147" s="147"/>
      <c r="IZO147" s="147"/>
      <c r="IZP147" s="147"/>
      <c r="IZQ147" s="147"/>
      <c r="IZR147" s="147"/>
      <c r="IZS147" s="147"/>
      <c r="IZT147" s="147"/>
      <c r="IZU147" s="147"/>
      <c r="IZV147" s="147"/>
      <c r="IZW147" s="147"/>
      <c r="IZX147" s="147"/>
      <c r="IZY147" s="147"/>
      <c r="IZZ147" s="147"/>
      <c r="JAA147" s="147"/>
      <c r="JAB147" s="147"/>
      <c r="JAC147" s="147"/>
      <c r="JAD147" s="147"/>
      <c r="JAE147" s="147"/>
      <c r="JAF147" s="147"/>
      <c r="JAG147" s="147"/>
      <c r="JAH147" s="147"/>
      <c r="JAI147" s="147"/>
      <c r="JAJ147" s="147"/>
      <c r="JAK147" s="147"/>
      <c r="JAL147" s="147"/>
      <c r="JAM147" s="147"/>
      <c r="JAN147" s="147"/>
      <c r="JAO147" s="147"/>
      <c r="JAP147" s="147"/>
      <c r="JAQ147" s="147"/>
      <c r="JAR147" s="147"/>
      <c r="JAS147" s="147"/>
      <c r="JAT147" s="147"/>
      <c r="JAU147" s="147"/>
      <c r="JAV147" s="147"/>
      <c r="JAW147" s="147"/>
      <c r="JAX147" s="147"/>
      <c r="JAY147" s="147"/>
      <c r="JAZ147" s="147"/>
      <c r="JBA147" s="147"/>
      <c r="JBB147" s="147"/>
      <c r="JBC147" s="147"/>
      <c r="JBD147" s="147"/>
      <c r="JBE147" s="147"/>
      <c r="JBF147" s="147"/>
      <c r="JBG147" s="147"/>
      <c r="JBH147" s="147"/>
      <c r="JBI147" s="147"/>
      <c r="JBJ147" s="147"/>
      <c r="JBK147" s="147"/>
      <c r="JBL147" s="147"/>
      <c r="JBM147" s="147"/>
      <c r="JBN147" s="147"/>
      <c r="JBO147" s="147"/>
      <c r="JBP147" s="147"/>
      <c r="JBQ147" s="147"/>
      <c r="JBR147" s="147"/>
      <c r="JBS147" s="147"/>
      <c r="JBT147" s="147"/>
      <c r="JBU147" s="147"/>
      <c r="JBV147" s="147"/>
      <c r="JBW147" s="147"/>
      <c r="JBX147" s="147"/>
      <c r="JBY147" s="147"/>
      <c r="JBZ147" s="147"/>
      <c r="JCA147" s="147"/>
      <c r="JCB147" s="147"/>
      <c r="JCC147" s="147"/>
      <c r="JCD147" s="147"/>
      <c r="JCE147" s="147"/>
      <c r="JCF147" s="147"/>
      <c r="JCG147" s="147"/>
      <c r="JCH147" s="147"/>
      <c r="JCI147" s="147"/>
      <c r="JCJ147" s="147"/>
      <c r="JCK147" s="147"/>
      <c r="JCL147" s="147"/>
      <c r="JCM147" s="147"/>
      <c r="JCN147" s="147"/>
      <c r="JCO147" s="147"/>
      <c r="JCP147" s="147"/>
      <c r="JCQ147" s="147"/>
      <c r="JCR147" s="147"/>
      <c r="JCS147" s="147"/>
      <c r="JCT147" s="147"/>
      <c r="JCU147" s="147"/>
      <c r="JCV147" s="147"/>
      <c r="JCW147" s="147"/>
      <c r="JCX147" s="147"/>
      <c r="JCY147" s="147"/>
      <c r="JCZ147" s="147"/>
      <c r="JDA147" s="147"/>
      <c r="JDB147" s="147"/>
      <c r="JDC147" s="147"/>
      <c r="JDD147" s="147"/>
      <c r="JDE147" s="147"/>
      <c r="JDF147" s="147"/>
      <c r="JDG147" s="147"/>
      <c r="JDH147" s="147"/>
      <c r="JDI147" s="147"/>
      <c r="JDJ147" s="147"/>
      <c r="JDK147" s="147"/>
      <c r="JDL147" s="147"/>
      <c r="JDM147" s="147"/>
      <c r="JDN147" s="147"/>
      <c r="JDO147" s="147"/>
      <c r="JDP147" s="147"/>
      <c r="JDQ147" s="147"/>
      <c r="JDR147" s="147"/>
      <c r="JDS147" s="147"/>
      <c r="JDT147" s="147"/>
      <c r="JDU147" s="147"/>
      <c r="JDV147" s="147"/>
      <c r="JDW147" s="147"/>
      <c r="JDX147" s="147"/>
      <c r="JDY147" s="147"/>
      <c r="JDZ147" s="147"/>
      <c r="JEA147" s="147"/>
      <c r="JEB147" s="147"/>
      <c r="JEC147" s="147"/>
      <c r="JED147" s="147"/>
      <c r="JEE147" s="147"/>
      <c r="JEF147" s="147"/>
      <c r="JEG147" s="147"/>
      <c r="JEH147" s="147"/>
      <c r="JEI147" s="147"/>
      <c r="JEJ147" s="147"/>
      <c r="JEK147" s="147"/>
      <c r="JEL147" s="147"/>
      <c r="JEM147" s="147"/>
      <c r="JEN147" s="147"/>
      <c r="JEO147" s="147"/>
      <c r="JEP147" s="147"/>
      <c r="JEQ147" s="147"/>
      <c r="JER147" s="147"/>
      <c r="JES147" s="147"/>
      <c r="JET147" s="147"/>
      <c r="JEU147" s="147"/>
      <c r="JEV147" s="147"/>
      <c r="JEW147" s="147"/>
      <c r="JEX147" s="147"/>
      <c r="JEY147" s="147"/>
      <c r="JEZ147" s="147"/>
      <c r="JFA147" s="147"/>
      <c r="JFB147" s="147"/>
      <c r="JFC147" s="147"/>
      <c r="JFD147" s="147"/>
      <c r="JFE147" s="147"/>
      <c r="JFF147" s="147"/>
      <c r="JFG147" s="147"/>
      <c r="JFH147" s="147"/>
      <c r="JFI147" s="147"/>
      <c r="JFJ147" s="147"/>
      <c r="JFK147" s="147"/>
      <c r="JFL147" s="147"/>
      <c r="JFM147" s="147"/>
      <c r="JFN147" s="147"/>
      <c r="JFO147" s="147"/>
      <c r="JFP147" s="147"/>
      <c r="JFQ147" s="147"/>
      <c r="JFR147" s="147"/>
      <c r="JFS147" s="147"/>
      <c r="JFT147" s="147"/>
      <c r="JFU147" s="147"/>
      <c r="JFV147" s="147"/>
      <c r="JFW147" s="147"/>
      <c r="JFX147" s="147"/>
      <c r="JFY147" s="147"/>
      <c r="JFZ147" s="147"/>
      <c r="JGA147" s="147"/>
      <c r="JGB147" s="147"/>
      <c r="JGC147" s="147"/>
      <c r="JGD147" s="147"/>
      <c r="JGE147" s="147"/>
      <c r="JGF147" s="147"/>
      <c r="JGG147" s="147"/>
      <c r="JGH147" s="147"/>
      <c r="JGI147" s="147"/>
      <c r="JGJ147" s="147"/>
      <c r="JGK147" s="147"/>
      <c r="JGL147" s="147"/>
      <c r="JGM147" s="147"/>
      <c r="JGN147" s="147"/>
      <c r="JGO147" s="147"/>
      <c r="JGP147" s="147"/>
      <c r="JGQ147" s="147"/>
      <c r="JGR147" s="147"/>
      <c r="JGS147" s="147"/>
      <c r="JGT147" s="147"/>
      <c r="JGU147" s="147"/>
      <c r="JGV147" s="147"/>
      <c r="JGW147" s="147"/>
      <c r="JGX147" s="147"/>
      <c r="JGY147" s="147"/>
      <c r="JGZ147" s="147"/>
      <c r="JHA147" s="147"/>
      <c r="JHB147" s="147"/>
      <c r="JHC147" s="147"/>
      <c r="JHD147" s="147"/>
      <c r="JHE147" s="147"/>
      <c r="JHF147" s="147"/>
      <c r="JHG147" s="147"/>
      <c r="JHH147" s="147"/>
      <c r="JHI147" s="147"/>
      <c r="JHJ147" s="147"/>
      <c r="JHK147" s="147"/>
      <c r="JHL147" s="147"/>
      <c r="JHM147" s="147"/>
      <c r="JHN147" s="147"/>
      <c r="JHO147" s="147"/>
      <c r="JHP147" s="147"/>
      <c r="JHQ147" s="147"/>
      <c r="JHR147" s="147"/>
      <c r="JHS147" s="147"/>
      <c r="JHT147" s="147"/>
      <c r="JHU147" s="147"/>
      <c r="JHV147" s="147"/>
      <c r="JHW147" s="147"/>
      <c r="JHX147" s="147"/>
      <c r="JHY147" s="147"/>
      <c r="JHZ147" s="147"/>
      <c r="JIA147" s="147"/>
      <c r="JIB147" s="147"/>
      <c r="JIC147" s="147"/>
      <c r="JID147" s="147"/>
      <c r="JIE147" s="147"/>
      <c r="JIF147" s="147"/>
      <c r="JIG147" s="147"/>
      <c r="JIH147" s="147"/>
      <c r="JII147" s="147"/>
      <c r="JIJ147" s="147"/>
      <c r="JIK147" s="147"/>
      <c r="JIL147" s="147"/>
      <c r="JIM147" s="147"/>
      <c r="JIN147" s="147"/>
      <c r="JIO147" s="147"/>
      <c r="JIP147" s="147"/>
      <c r="JIQ147" s="147"/>
      <c r="JIR147" s="147"/>
      <c r="JIS147" s="147"/>
      <c r="JIT147" s="147"/>
      <c r="JIU147" s="147"/>
      <c r="JIV147" s="147"/>
      <c r="JIW147" s="147"/>
      <c r="JIX147" s="147"/>
      <c r="JIY147" s="147"/>
      <c r="JIZ147" s="147"/>
      <c r="JJA147" s="147"/>
      <c r="JJB147" s="147"/>
      <c r="JJC147" s="147"/>
      <c r="JJD147" s="147"/>
      <c r="JJE147" s="147"/>
      <c r="JJF147" s="147"/>
      <c r="JJG147" s="147"/>
      <c r="JJH147" s="147"/>
      <c r="JJI147" s="147"/>
      <c r="JJJ147" s="147"/>
      <c r="JJK147" s="147"/>
      <c r="JJL147" s="147"/>
      <c r="JJM147" s="147"/>
      <c r="JJN147" s="147"/>
      <c r="JJO147" s="147"/>
      <c r="JJP147" s="147"/>
      <c r="JJQ147" s="147"/>
      <c r="JJR147" s="147"/>
      <c r="JJS147" s="147"/>
      <c r="JJT147" s="147"/>
      <c r="JJU147" s="147"/>
      <c r="JJV147" s="147"/>
      <c r="JJW147" s="147"/>
      <c r="JJX147" s="147"/>
      <c r="JJY147" s="147"/>
      <c r="JJZ147" s="147"/>
      <c r="JKA147" s="147"/>
      <c r="JKB147" s="147"/>
      <c r="JKC147" s="147"/>
      <c r="JKD147" s="147"/>
      <c r="JKE147" s="147"/>
      <c r="JKF147" s="147"/>
      <c r="JKG147" s="147"/>
      <c r="JKH147" s="147"/>
      <c r="JKI147" s="147"/>
      <c r="JKJ147" s="147"/>
      <c r="JKK147" s="147"/>
      <c r="JKL147" s="147"/>
      <c r="JKM147" s="147"/>
      <c r="JKN147" s="147"/>
      <c r="JKO147" s="147"/>
      <c r="JKP147" s="147"/>
      <c r="JKQ147" s="147"/>
      <c r="JKR147" s="147"/>
      <c r="JKS147" s="147"/>
      <c r="JKT147" s="147"/>
      <c r="JKU147" s="147"/>
      <c r="JKV147" s="147"/>
      <c r="JKW147" s="147"/>
      <c r="JKX147" s="147"/>
      <c r="JKY147" s="147"/>
      <c r="JKZ147" s="147"/>
      <c r="JLA147" s="147"/>
      <c r="JLB147" s="147"/>
      <c r="JLC147" s="147"/>
      <c r="JLD147" s="147"/>
      <c r="JLE147" s="147"/>
      <c r="JLF147" s="147"/>
      <c r="JLG147" s="147"/>
      <c r="JLH147" s="147"/>
      <c r="JLI147" s="147"/>
      <c r="JLJ147" s="147"/>
      <c r="JLK147" s="147"/>
      <c r="JLL147" s="147"/>
      <c r="JLM147" s="147"/>
      <c r="JLN147" s="147"/>
      <c r="JLO147" s="147"/>
      <c r="JLP147" s="147"/>
      <c r="JLQ147" s="147"/>
      <c r="JLR147" s="147"/>
      <c r="JLS147" s="147"/>
      <c r="JLT147" s="147"/>
      <c r="JLU147" s="147"/>
      <c r="JLV147" s="147"/>
      <c r="JLW147" s="147"/>
      <c r="JLX147" s="147"/>
      <c r="JLY147" s="147"/>
      <c r="JLZ147" s="147"/>
      <c r="JMA147" s="147"/>
      <c r="JMB147" s="147"/>
      <c r="JMC147" s="147"/>
      <c r="JMD147" s="147"/>
      <c r="JME147" s="147"/>
      <c r="JMF147" s="147"/>
      <c r="JMG147" s="147"/>
      <c r="JMH147" s="147"/>
      <c r="JMI147" s="147"/>
      <c r="JMJ147" s="147"/>
      <c r="JMK147" s="147"/>
      <c r="JML147" s="147"/>
      <c r="JMM147" s="147"/>
      <c r="JMN147" s="147"/>
      <c r="JMO147" s="147"/>
      <c r="JMP147" s="147"/>
      <c r="JMQ147" s="147"/>
      <c r="JMR147" s="147"/>
      <c r="JMS147" s="147"/>
      <c r="JMT147" s="147"/>
      <c r="JMU147" s="147"/>
      <c r="JMV147" s="147"/>
      <c r="JMW147" s="147"/>
      <c r="JMX147" s="147"/>
      <c r="JMY147" s="147"/>
      <c r="JMZ147" s="147"/>
      <c r="JNA147" s="147"/>
      <c r="JNB147" s="147"/>
      <c r="JNC147" s="147"/>
      <c r="JND147" s="147"/>
      <c r="JNE147" s="147"/>
      <c r="JNF147" s="147"/>
      <c r="JNG147" s="147"/>
      <c r="JNH147" s="147"/>
      <c r="JNI147" s="147"/>
      <c r="JNJ147" s="147"/>
      <c r="JNK147" s="147"/>
      <c r="JNL147" s="147"/>
      <c r="JNM147" s="147"/>
      <c r="JNN147" s="147"/>
      <c r="JNO147" s="147"/>
      <c r="JNP147" s="147"/>
      <c r="JNQ147" s="147"/>
      <c r="JNR147" s="147"/>
      <c r="JNS147" s="147"/>
      <c r="JNT147" s="147"/>
      <c r="JNU147" s="147"/>
      <c r="JNV147" s="147"/>
      <c r="JNW147" s="147"/>
      <c r="JNX147" s="147"/>
      <c r="JNY147" s="147"/>
      <c r="JNZ147" s="147"/>
      <c r="JOA147" s="147"/>
      <c r="JOB147" s="147"/>
      <c r="JOC147" s="147"/>
      <c r="JOD147" s="147"/>
      <c r="JOE147" s="147"/>
      <c r="JOF147" s="147"/>
      <c r="JOG147" s="147"/>
      <c r="JOH147" s="147"/>
      <c r="JOI147" s="147"/>
      <c r="JOJ147" s="147"/>
      <c r="JOK147" s="147"/>
      <c r="JOL147" s="147"/>
      <c r="JOM147" s="147"/>
      <c r="JON147" s="147"/>
      <c r="JOO147" s="147"/>
      <c r="JOP147" s="147"/>
      <c r="JOQ147" s="147"/>
      <c r="JOR147" s="147"/>
      <c r="JOS147" s="147"/>
      <c r="JOT147" s="147"/>
      <c r="JOU147" s="147"/>
      <c r="JOV147" s="147"/>
      <c r="JOW147" s="147"/>
      <c r="JOX147" s="147"/>
      <c r="JOY147" s="147"/>
      <c r="JOZ147" s="147"/>
      <c r="JPA147" s="147"/>
      <c r="JPB147" s="147"/>
      <c r="JPC147" s="147"/>
      <c r="JPD147" s="147"/>
      <c r="JPE147" s="147"/>
      <c r="JPF147" s="147"/>
      <c r="JPG147" s="147"/>
      <c r="JPH147" s="147"/>
      <c r="JPI147" s="147"/>
      <c r="JPJ147" s="147"/>
      <c r="JPK147" s="147"/>
      <c r="JPL147" s="147"/>
      <c r="JPM147" s="147"/>
      <c r="JPN147" s="147"/>
      <c r="JPO147" s="147"/>
      <c r="JPP147" s="147"/>
      <c r="JPQ147" s="147"/>
      <c r="JPR147" s="147"/>
      <c r="JPS147" s="147"/>
      <c r="JPT147" s="147"/>
      <c r="JPU147" s="147"/>
      <c r="JPV147" s="147"/>
      <c r="JPW147" s="147"/>
      <c r="JPX147" s="147"/>
      <c r="JPY147" s="147"/>
      <c r="JPZ147" s="147"/>
      <c r="JQA147" s="147"/>
      <c r="JQB147" s="147"/>
      <c r="JQC147" s="147"/>
      <c r="JQD147" s="147"/>
      <c r="JQE147" s="147"/>
      <c r="JQF147" s="147"/>
      <c r="JQG147" s="147"/>
      <c r="JQH147" s="147"/>
      <c r="JQI147" s="147"/>
      <c r="JQJ147" s="147"/>
      <c r="JQK147" s="147"/>
      <c r="JQL147" s="147"/>
      <c r="JQM147" s="147"/>
      <c r="JQN147" s="147"/>
      <c r="JQO147" s="147"/>
      <c r="JQP147" s="147"/>
      <c r="JQQ147" s="147"/>
      <c r="JQR147" s="147"/>
      <c r="JQS147" s="147"/>
      <c r="JQT147" s="147"/>
      <c r="JQU147" s="147"/>
      <c r="JQV147" s="147"/>
      <c r="JQW147" s="147"/>
      <c r="JQX147" s="147"/>
      <c r="JQY147" s="147"/>
      <c r="JQZ147" s="147"/>
      <c r="JRA147" s="147"/>
      <c r="JRB147" s="147"/>
      <c r="JRC147" s="147"/>
      <c r="JRD147" s="147"/>
      <c r="JRE147" s="147"/>
      <c r="JRF147" s="147"/>
      <c r="JRG147" s="147"/>
      <c r="JRH147" s="147"/>
      <c r="JRI147" s="147"/>
      <c r="JRJ147" s="147"/>
      <c r="JRK147" s="147"/>
      <c r="JRL147" s="147"/>
      <c r="JRM147" s="147"/>
      <c r="JRN147" s="147"/>
      <c r="JRO147" s="147"/>
      <c r="JRP147" s="147"/>
      <c r="JRQ147" s="147"/>
      <c r="JRR147" s="147"/>
      <c r="JRS147" s="147"/>
      <c r="JRT147" s="147"/>
      <c r="JRU147" s="147"/>
      <c r="JRV147" s="147"/>
      <c r="JRW147" s="147"/>
      <c r="JRX147" s="147"/>
      <c r="JRY147" s="147"/>
      <c r="JRZ147" s="147"/>
      <c r="JSA147" s="147"/>
      <c r="JSB147" s="147"/>
      <c r="JSC147" s="147"/>
      <c r="JSD147" s="147"/>
      <c r="JSE147" s="147"/>
      <c r="JSF147" s="147"/>
      <c r="JSG147" s="147"/>
      <c r="JSH147" s="147"/>
      <c r="JSI147" s="147"/>
      <c r="JSJ147" s="147"/>
      <c r="JSK147" s="147"/>
      <c r="JSL147" s="147"/>
      <c r="JSM147" s="147"/>
      <c r="JSN147" s="147"/>
      <c r="JSO147" s="147"/>
      <c r="JSP147" s="147"/>
      <c r="JSQ147" s="147"/>
      <c r="JSR147" s="147"/>
      <c r="JSS147" s="147"/>
      <c r="JST147" s="147"/>
      <c r="JSU147" s="147"/>
      <c r="JSV147" s="147"/>
      <c r="JSW147" s="147"/>
      <c r="JSX147" s="147"/>
      <c r="JSY147" s="147"/>
      <c r="JSZ147" s="147"/>
      <c r="JTA147" s="147"/>
      <c r="JTB147" s="147"/>
      <c r="JTC147" s="147"/>
      <c r="JTD147" s="147"/>
      <c r="JTE147" s="147"/>
      <c r="JTF147" s="147"/>
      <c r="JTG147" s="147"/>
      <c r="JTH147" s="147"/>
      <c r="JTI147" s="147"/>
      <c r="JTJ147" s="147"/>
      <c r="JTK147" s="147"/>
      <c r="JTL147" s="147"/>
      <c r="JTM147" s="147"/>
      <c r="JTN147" s="147"/>
      <c r="JTO147" s="147"/>
      <c r="JTP147" s="147"/>
      <c r="JTQ147" s="147"/>
      <c r="JTR147" s="147"/>
      <c r="JTS147" s="147"/>
      <c r="JTT147" s="147"/>
      <c r="JTU147" s="147"/>
      <c r="JTV147" s="147"/>
      <c r="JTW147" s="147"/>
      <c r="JTX147" s="147"/>
      <c r="JTY147" s="147"/>
      <c r="JTZ147" s="147"/>
      <c r="JUA147" s="147"/>
      <c r="JUB147" s="147"/>
      <c r="JUC147" s="147"/>
      <c r="JUD147" s="147"/>
      <c r="JUE147" s="147"/>
      <c r="JUF147" s="147"/>
      <c r="JUG147" s="147"/>
      <c r="JUH147" s="147"/>
      <c r="JUI147" s="147"/>
      <c r="JUJ147" s="147"/>
      <c r="JUK147" s="147"/>
      <c r="JUL147" s="147"/>
      <c r="JUM147" s="147"/>
      <c r="JUN147" s="147"/>
      <c r="JUO147" s="147"/>
      <c r="JUP147" s="147"/>
      <c r="JUQ147" s="147"/>
      <c r="JUR147" s="147"/>
      <c r="JUS147" s="147"/>
      <c r="JUT147" s="147"/>
      <c r="JUU147" s="147"/>
      <c r="JUV147" s="147"/>
      <c r="JUW147" s="147"/>
      <c r="JUX147" s="147"/>
      <c r="JUY147" s="147"/>
      <c r="JUZ147" s="147"/>
      <c r="JVA147" s="147"/>
      <c r="JVB147" s="147"/>
      <c r="JVC147" s="147"/>
      <c r="JVD147" s="147"/>
      <c r="JVE147" s="147"/>
      <c r="JVF147" s="147"/>
      <c r="JVG147" s="147"/>
      <c r="JVH147" s="147"/>
      <c r="JVI147" s="147"/>
      <c r="JVJ147" s="147"/>
      <c r="JVK147" s="147"/>
      <c r="JVL147" s="147"/>
      <c r="JVM147" s="147"/>
      <c r="JVN147" s="147"/>
      <c r="JVO147" s="147"/>
      <c r="JVP147" s="147"/>
      <c r="JVQ147" s="147"/>
      <c r="JVR147" s="147"/>
      <c r="JVS147" s="147"/>
      <c r="JVT147" s="147"/>
      <c r="JVU147" s="147"/>
      <c r="JVV147" s="147"/>
      <c r="JVW147" s="147"/>
      <c r="JVX147" s="147"/>
      <c r="JVY147" s="147"/>
      <c r="JVZ147" s="147"/>
      <c r="JWA147" s="147"/>
      <c r="JWB147" s="147"/>
      <c r="JWC147" s="147"/>
      <c r="JWD147" s="147"/>
      <c r="JWE147" s="147"/>
      <c r="JWF147" s="147"/>
      <c r="JWG147" s="147"/>
      <c r="JWH147" s="147"/>
      <c r="JWI147" s="147"/>
      <c r="JWJ147" s="147"/>
      <c r="JWK147" s="147"/>
      <c r="JWL147" s="147"/>
      <c r="JWM147" s="147"/>
      <c r="JWN147" s="147"/>
      <c r="JWO147" s="147"/>
      <c r="JWP147" s="147"/>
      <c r="JWQ147" s="147"/>
      <c r="JWR147" s="147"/>
      <c r="JWS147" s="147"/>
      <c r="JWT147" s="147"/>
      <c r="JWU147" s="147"/>
      <c r="JWV147" s="147"/>
      <c r="JWW147" s="147"/>
      <c r="JWX147" s="147"/>
      <c r="JWY147" s="147"/>
      <c r="JWZ147" s="147"/>
      <c r="JXA147" s="147"/>
      <c r="JXB147" s="147"/>
      <c r="JXC147" s="147"/>
      <c r="JXD147" s="147"/>
      <c r="JXE147" s="147"/>
      <c r="JXF147" s="147"/>
      <c r="JXG147" s="147"/>
      <c r="JXH147" s="147"/>
      <c r="JXI147" s="147"/>
      <c r="JXJ147" s="147"/>
      <c r="JXK147" s="147"/>
      <c r="JXL147" s="147"/>
      <c r="JXM147" s="147"/>
      <c r="JXN147" s="147"/>
      <c r="JXO147" s="147"/>
      <c r="JXP147" s="147"/>
      <c r="JXQ147" s="147"/>
      <c r="JXR147" s="147"/>
      <c r="JXS147" s="147"/>
      <c r="JXT147" s="147"/>
      <c r="JXU147" s="147"/>
      <c r="JXV147" s="147"/>
      <c r="JXW147" s="147"/>
      <c r="JXX147" s="147"/>
      <c r="JXY147" s="147"/>
      <c r="JXZ147" s="147"/>
      <c r="JYA147" s="147"/>
      <c r="JYB147" s="147"/>
      <c r="JYC147" s="147"/>
      <c r="JYD147" s="147"/>
      <c r="JYE147" s="147"/>
      <c r="JYF147" s="147"/>
      <c r="JYG147" s="147"/>
      <c r="JYH147" s="147"/>
      <c r="JYI147" s="147"/>
      <c r="JYJ147" s="147"/>
      <c r="JYK147" s="147"/>
      <c r="JYL147" s="147"/>
      <c r="JYM147" s="147"/>
      <c r="JYN147" s="147"/>
      <c r="JYO147" s="147"/>
      <c r="JYP147" s="147"/>
      <c r="JYQ147" s="147"/>
      <c r="JYR147" s="147"/>
      <c r="JYS147" s="147"/>
      <c r="JYT147" s="147"/>
      <c r="JYU147" s="147"/>
      <c r="JYV147" s="147"/>
      <c r="JYW147" s="147"/>
      <c r="JYX147" s="147"/>
      <c r="JYY147" s="147"/>
      <c r="JYZ147" s="147"/>
      <c r="JZA147" s="147"/>
      <c r="JZB147" s="147"/>
      <c r="JZC147" s="147"/>
      <c r="JZD147" s="147"/>
      <c r="JZE147" s="147"/>
      <c r="JZF147" s="147"/>
      <c r="JZG147" s="147"/>
      <c r="JZH147" s="147"/>
      <c r="JZI147" s="147"/>
      <c r="JZJ147" s="147"/>
      <c r="JZK147" s="147"/>
      <c r="JZL147" s="147"/>
      <c r="JZM147" s="147"/>
      <c r="JZN147" s="147"/>
      <c r="JZO147" s="147"/>
      <c r="JZP147" s="147"/>
      <c r="JZQ147" s="147"/>
      <c r="JZR147" s="147"/>
      <c r="JZS147" s="147"/>
      <c r="JZT147" s="147"/>
      <c r="JZU147" s="147"/>
      <c r="JZV147" s="147"/>
      <c r="JZW147" s="147"/>
      <c r="JZX147" s="147"/>
      <c r="JZY147" s="147"/>
      <c r="JZZ147" s="147"/>
      <c r="KAA147" s="147"/>
      <c r="KAB147" s="147"/>
      <c r="KAC147" s="147"/>
      <c r="KAD147" s="147"/>
      <c r="KAE147" s="147"/>
      <c r="KAF147" s="147"/>
      <c r="KAG147" s="147"/>
      <c r="KAH147" s="147"/>
      <c r="KAI147" s="147"/>
      <c r="KAJ147" s="147"/>
      <c r="KAK147" s="147"/>
      <c r="KAL147" s="147"/>
      <c r="KAM147" s="147"/>
      <c r="KAN147" s="147"/>
      <c r="KAO147" s="147"/>
      <c r="KAP147" s="147"/>
      <c r="KAQ147" s="147"/>
      <c r="KAR147" s="147"/>
      <c r="KAS147" s="147"/>
      <c r="KAT147" s="147"/>
      <c r="KAU147" s="147"/>
      <c r="KAV147" s="147"/>
      <c r="KAW147" s="147"/>
      <c r="KAX147" s="147"/>
      <c r="KAY147" s="147"/>
      <c r="KAZ147" s="147"/>
      <c r="KBA147" s="147"/>
      <c r="KBB147" s="147"/>
      <c r="KBC147" s="147"/>
      <c r="KBD147" s="147"/>
      <c r="KBE147" s="147"/>
      <c r="KBF147" s="147"/>
      <c r="KBG147" s="147"/>
      <c r="KBH147" s="147"/>
      <c r="KBI147" s="147"/>
      <c r="KBJ147" s="147"/>
      <c r="KBK147" s="147"/>
      <c r="KBL147" s="147"/>
      <c r="KBM147" s="147"/>
      <c r="KBN147" s="147"/>
      <c r="KBO147" s="147"/>
      <c r="KBP147" s="147"/>
      <c r="KBQ147" s="147"/>
      <c r="KBR147" s="147"/>
      <c r="KBS147" s="147"/>
      <c r="KBT147" s="147"/>
      <c r="KBU147" s="147"/>
      <c r="KBV147" s="147"/>
      <c r="KBW147" s="147"/>
      <c r="KBX147" s="147"/>
      <c r="KBY147" s="147"/>
      <c r="KBZ147" s="147"/>
      <c r="KCA147" s="147"/>
      <c r="KCB147" s="147"/>
      <c r="KCC147" s="147"/>
      <c r="KCD147" s="147"/>
      <c r="KCE147" s="147"/>
      <c r="KCF147" s="147"/>
      <c r="KCG147" s="147"/>
      <c r="KCH147" s="147"/>
      <c r="KCI147" s="147"/>
      <c r="KCJ147" s="147"/>
      <c r="KCK147" s="147"/>
      <c r="KCL147" s="147"/>
      <c r="KCM147" s="147"/>
      <c r="KCN147" s="147"/>
      <c r="KCO147" s="147"/>
      <c r="KCP147" s="147"/>
      <c r="KCQ147" s="147"/>
      <c r="KCR147" s="147"/>
      <c r="KCS147" s="147"/>
      <c r="KCT147" s="147"/>
      <c r="KCU147" s="147"/>
      <c r="KCV147" s="147"/>
      <c r="KCW147" s="147"/>
      <c r="KCX147" s="147"/>
      <c r="KCY147" s="147"/>
      <c r="KCZ147" s="147"/>
      <c r="KDA147" s="147"/>
      <c r="KDB147" s="147"/>
      <c r="KDC147" s="147"/>
      <c r="KDD147" s="147"/>
      <c r="KDE147" s="147"/>
      <c r="KDF147" s="147"/>
      <c r="KDG147" s="147"/>
      <c r="KDH147" s="147"/>
      <c r="KDI147" s="147"/>
      <c r="KDJ147" s="147"/>
      <c r="KDK147" s="147"/>
      <c r="KDL147" s="147"/>
      <c r="KDM147" s="147"/>
      <c r="KDN147" s="147"/>
      <c r="KDO147" s="147"/>
      <c r="KDP147" s="147"/>
      <c r="KDQ147" s="147"/>
      <c r="KDR147" s="147"/>
      <c r="KDS147" s="147"/>
      <c r="KDT147" s="147"/>
      <c r="KDU147" s="147"/>
      <c r="KDV147" s="147"/>
      <c r="KDW147" s="147"/>
      <c r="KDX147" s="147"/>
      <c r="KDY147" s="147"/>
      <c r="KDZ147" s="147"/>
      <c r="KEA147" s="147"/>
      <c r="KEB147" s="147"/>
      <c r="KEC147" s="147"/>
      <c r="KED147" s="147"/>
      <c r="KEE147" s="147"/>
      <c r="KEF147" s="147"/>
      <c r="KEG147" s="147"/>
      <c r="KEH147" s="147"/>
      <c r="KEI147" s="147"/>
      <c r="KEJ147" s="147"/>
      <c r="KEK147" s="147"/>
      <c r="KEL147" s="147"/>
      <c r="KEM147" s="147"/>
      <c r="KEN147" s="147"/>
      <c r="KEO147" s="147"/>
      <c r="KEP147" s="147"/>
      <c r="KEQ147" s="147"/>
      <c r="KER147" s="147"/>
      <c r="KES147" s="147"/>
      <c r="KET147" s="147"/>
      <c r="KEU147" s="147"/>
      <c r="KEV147" s="147"/>
      <c r="KEW147" s="147"/>
      <c r="KEX147" s="147"/>
      <c r="KEY147" s="147"/>
      <c r="KEZ147" s="147"/>
      <c r="KFA147" s="147"/>
      <c r="KFB147" s="147"/>
      <c r="KFC147" s="147"/>
      <c r="KFD147" s="147"/>
      <c r="KFE147" s="147"/>
      <c r="KFF147" s="147"/>
      <c r="KFG147" s="147"/>
      <c r="KFH147" s="147"/>
      <c r="KFI147" s="147"/>
      <c r="KFJ147" s="147"/>
      <c r="KFK147" s="147"/>
      <c r="KFL147" s="147"/>
      <c r="KFM147" s="147"/>
      <c r="KFN147" s="147"/>
      <c r="KFO147" s="147"/>
      <c r="KFP147" s="147"/>
      <c r="KFQ147" s="147"/>
      <c r="KFR147" s="147"/>
      <c r="KFS147" s="147"/>
      <c r="KFT147" s="147"/>
      <c r="KFU147" s="147"/>
      <c r="KFV147" s="147"/>
      <c r="KFW147" s="147"/>
      <c r="KFX147" s="147"/>
      <c r="KFY147" s="147"/>
      <c r="KFZ147" s="147"/>
      <c r="KGA147" s="147"/>
      <c r="KGB147" s="147"/>
      <c r="KGC147" s="147"/>
      <c r="KGD147" s="147"/>
      <c r="KGE147" s="147"/>
      <c r="KGF147" s="147"/>
      <c r="KGG147" s="147"/>
      <c r="KGH147" s="147"/>
      <c r="KGI147" s="147"/>
      <c r="KGJ147" s="147"/>
      <c r="KGK147" s="147"/>
      <c r="KGL147" s="147"/>
      <c r="KGM147" s="147"/>
      <c r="KGN147" s="147"/>
      <c r="KGO147" s="147"/>
      <c r="KGP147" s="147"/>
      <c r="KGQ147" s="147"/>
      <c r="KGR147" s="147"/>
      <c r="KGS147" s="147"/>
      <c r="KGT147" s="147"/>
      <c r="KGU147" s="147"/>
      <c r="KGV147" s="147"/>
      <c r="KGW147" s="147"/>
      <c r="KGX147" s="147"/>
      <c r="KGY147" s="147"/>
      <c r="KGZ147" s="147"/>
      <c r="KHA147" s="147"/>
      <c r="KHB147" s="147"/>
      <c r="KHC147" s="147"/>
      <c r="KHD147" s="147"/>
      <c r="KHE147" s="147"/>
      <c r="KHF147" s="147"/>
      <c r="KHG147" s="147"/>
      <c r="KHH147" s="147"/>
      <c r="KHI147" s="147"/>
      <c r="KHJ147" s="147"/>
      <c r="KHK147" s="147"/>
      <c r="KHL147" s="147"/>
      <c r="KHM147" s="147"/>
      <c r="KHN147" s="147"/>
      <c r="KHO147" s="147"/>
      <c r="KHP147" s="147"/>
      <c r="KHQ147" s="147"/>
      <c r="KHR147" s="147"/>
      <c r="KHS147" s="147"/>
      <c r="KHT147" s="147"/>
      <c r="KHU147" s="147"/>
      <c r="KHV147" s="147"/>
      <c r="KHW147" s="147"/>
      <c r="KHX147" s="147"/>
      <c r="KHY147" s="147"/>
      <c r="KHZ147" s="147"/>
      <c r="KIA147" s="147"/>
      <c r="KIB147" s="147"/>
      <c r="KIC147" s="147"/>
      <c r="KID147" s="147"/>
      <c r="KIE147" s="147"/>
      <c r="KIF147" s="147"/>
      <c r="KIG147" s="147"/>
      <c r="KIH147" s="147"/>
      <c r="KII147" s="147"/>
      <c r="KIJ147" s="147"/>
      <c r="KIK147" s="147"/>
      <c r="KIL147" s="147"/>
      <c r="KIM147" s="147"/>
      <c r="KIN147" s="147"/>
      <c r="KIO147" s="147"/>
      <c r="KIP147" s="147"/>
      <c r="KIQ147" s="147"/>
      <c r="KIR147" s="147"/>
      <c r="KIS147" s="147"/>
      <c r="KIT147" s="147"/>
      <c r="KIU147" s="147"/>
      <c r="KIV147" s="147"/>
      <c r="KIW147" s="147"/>
      <c r="KIX147" s="147"/>
      <c r="KIY147" s="147"/>
      <c r="KIZ147" s="147"/>
      <c r="KJA147" s="147"/>
      <c r="KJB147" s="147"/>
      <c r="KJC147" s="147"/>
      <c r="KJD147" s="147"/>
      <c r="KJE147" s="147"/>
      <c r="KJF147" s="147"/>
      <c r="KJG147" s="147"/>
      <c r="KJH147" s="147"/>
      <c r="KJI147" s="147"/>
      <c r="KJJ147" s="147"/>
      <c r="KJK147" s="147"/>
      <c r="KJL147" s="147"/>
      <c r="KJM147" s="147"/>
      <c r="KJN147" s="147"/>
      <c r="KJO147" s="147"/>
      <c r="KJP147" s="147"/>
      <c r="KJQ147" s="147"/>
      <c r="KJR147" s="147"/>
      <c r="KJS147" s="147"/>
      <c r="KJT147" s="147"/>
      <c r="KJU147" s="147"/>
      <c r="KJV147" s="147"/>
      <c r="KJW147" s="147"/>
      <c r="KJX147" s="147"/>
      <c r="KJY147" s="147"/>
      <c r="KJZ147" s="147"/>
      <c r="KKA147" s="147"/>
      <c r="KKB147" s="147"/>
      <c r="KKC147" s="147"/>
      <c r="KKD147" s="147"/>
      <c r="KKE147" s="147"/>
      <c r="KKF147" s="147"/>
      <c r="KKG147" s="147"/>
      <c r="KKH147" s="147"/>
      <c r="KKI147" s="147"/>
      <c r="KKJ147" s="147"/>
      <c r="KKK147" s="147"/>
      <c r="KKL147" s="147"/>
      <c r="KKM147" s="147"/>
      <c r="KKN147" s="147"/>
      <c r="KKO147" s="147"/>
      <c r="KKP147" s="147"/>
      <c r="KKQ147" s="147"/>
      <c r="KKR147" s="147"/>
      <c r="KKS147" s="147"/>
      <c r="KKT147" s="147"/>
      <c r="KKU147" s="147"/>
      <c r="KKV147" s="147"/>
      <c r="KKW147" s="147"/>
      <c r="KKX147" s="147"/>
      <c r="KKY147" s="147"/>
      <c r="KKZ147" s="147"/>
      <c r="KLA147" s="147"/>
      <c r="KLB147" s="147"/>
      <c r="KLC147" s="147"/>
      <c r="KLD147" s="147"/>
      <c r="KLE147" s="147"/>
      <c r="KLF147" s="147"/>
      <c r="KLG147" s="147"/>
      <c r="KLH147" s="147"/>
      <c r="KLI147" s="147"/>
      <c r="KLJ147" s="147"/>
      <c r="KLK147" s="147"/>
      <c r="KLL147" s="147"/>
      <c r="KLM147" s="147"/>
      <c r="KLN147" s="147"/>
      <c r="KLO147" s="147"/>
      <c r="KLP147" s="147"/>
      <c r="KLQ147" s="147"/>
      <c r="KLR147" s="147"/>
      <c r="KLS147" s="147"/>
      <c r="KLT147" s="147"/>
      <c r="KLU147" s="147"/>
      <c r="KLV147" s="147"/>
      <c r="KLW147" s="147"/>
      <c r="KLX147" s="147"/>
      <c r="KLY147" s="147"/>
      <c r="KLZ147" s="147"/>
      <c r="KMA147" s="147"/>
      <c r="KMB147" s="147"/>
      <c r="KMC147" s="147"/>
      <c r="KMD147" s="147"/>
      <c r="KME147" s="147"/>
      <c r="KMF147" s="147"/>
      <c r="KMG147" s="147"/>
      <c r="KMH147" s="147"/>
      <c r="KMI147" s="147"/>
      <c r="KMJ147" s="147"/>
      <c r="KMK147" s="147"/>
      <c r="KML147" s="147"/>
      <c r="KMM147" s="147"/>
      <c r="KMN147" s="147"/>
      <c r="KMO147" s="147"/>
      <c r="KMP147" s="147"/>
      <c r="KMQ147" s="147"/>
      <c r="KMR147" s="147"/>
      <c r="KMS147" s="147"/>
      <c r="KMT147" s="147"/>
      <c r="KMU147" s="147"/>
      <c r="KMV147" s="147"/>
      <c r="KMW147" s="147"/>
      <c r="KMX147" s="147"/>
      <c r="KMY147" s="147"/>
      <c r="KMZ147" s="147"/>
      <c r="KNA147" s="147"/>
      <c r="KNB147" s="147"/>
      <c r="KNC147" s="147"/>
      <c r="KND147" s="147"/>
      <c r="KNE147" s="147"/>
      <c r="KNF147" s="147"/>
      <c r="KNG147" s="147"/>
      <c r="KNH147" s="147"/>
      <c r="KNI147" s="147"/>
      <c r="KNJ147" s="147"/>
      <c r="KNK147" s="147"/>
      <c r="KNL147" s="147"/>
      <c r="KNM147" s="147"/>
      <c r="KNN147" s="147"/>
      <c r="KNO147" s="147"/>
      <c r="KNP147" s="147"/>
      <c r="KNQ147" s="147"/>
      <c r="KNR147" s="147"/>
      <c r="KNS147" s="147"/>
      <c r="KNT147" s="147"/>
      <c r="KNU147" s="147"/>
      <c r="KNV147" s="147"/>
      <c r="KNW147" s="147"/>
      <c r="KNX147" s="147"/>
      <c r="KNY147" s="147"/>
      <c r="KNZ147" s="147"/>
      <c r="KOA147" s="147"/>
      <c r="KOB147" s="147"/>
      <c r="KOC147" s="147"/>
      <c r="KOD147" s="147"/>
      <c r="KOE147" s="147"/>
      <c r="KOF147" s="147"/>
      <c r="KOG147" s="147"/>
      <c r="KOH147" s="147"/>
      <c r="KOI147" s="147"/>
      <c r="KOJ147" s="147"/>
      <c r="KOK147" s="147"/>
      <c r="KOL147" s="147"/>
      <c r="KOM147" s="147"/>
      <c r="KON147" s="147"/>
      <c r="KOO147" s="147"/>
      <c r="KOP147" s="147"/>
      <c r="KOQ147" s="147"/>
      <c r="KOR147" s="147"/>
      <c r="KOS147" s="147"/>
      <c r="KOT147" s="147"/>
      <c r="KOU147" s="147"/>
      <c r="KOV147" s="147"/>
      <c r="KOW147" s="147"/>
      <c r="KOX147" s="147"/>
      <c r="KOY147" s="147"/>
      <c r="KOZ147" s="147"/>
      <c r="KPA147" s="147"/>
      <c r="KPB147" s="147"/>
      <c r="KPC147" s="147"/>
      <c r="KPD147" s="147"/>
      <c r="KPE147" s="147"/>
      <c r="KPF147" s="147"/>
      <c r="KPG147" s="147"/>
      <c r="KPH147" s="147"/>
      <c r="KPI147" s="147"/>
      <c r="KPJ147" s="147"/>
      <c r="KPK147" s="147"/>
      <c r="KPL147" s="147"/>
      <c r="KPM147" s="147"/>
      <c r="KPN147" s="147"/>
      <c r="KPO147" s="147"/>
      <c r="KPP147" s="147"/>
      <c r="KPQ147" s="147"/>
      <c r="KPR147" s="147"/>
      <c r="KPS147" s="147"/>
      <c r="KPT147" s="147"/>
      <c r="KPU147" s="147"/>
      <c r="KPV147" s="147"/>
      <c r="KPW147" s="147"/>
      <c r="KPX147" s="147"/>
      <c r="KPY147" s="147"/>
      <c r="KPZ147" s="147"/>
      <c r="KQA147" s="147"/>
      <c r="KQB147" s="147"/>
      <c r="KQC147" s="147"/>
      <c r="KQD147" s="147"/>
      <c r="KQE147" s="147"/>
      <c r="KQF147" s="147"/>
      <c r="KQG147" s="147"/>
      <c r="KQH147" s="147"/>
      <c r="KQI147" s="147"/>
      <c r="KQJ147" s="147"/>
      <c r="KQK147" s="147"/>
      <c r="KQL147" s="147"/>
      <c r="KQM147" s="147"/>
      <c r="KQN147" s="147"/>
      <c r="KQO147" s="147"/>
      <c r="KQP147" s="147"/>
      <c r="KQQ147" s="147"/>
      <c r="KQR147" s="147"/>
      <c r="KQS147" s="147"/>
      <c r="KQT147" s="147"/>
      <c r="KQU147" s="147"/>
      <c r="KQV147" s="147"/>
      <c r="KQW147" s="147"/>
      <c r="KQX147" s="147"/>
      <c r="KQY147" s="147"/>
      <c r="KQZ147" s="147"/>
      <c r="KRA147" s="147"/>
      <c r="KRB147" s="147"/>
      <c r="KRC147" s="147"/>
      <c r="KRD147" s="147"/>
      <c r="KRE147" s="147"/>
      <c r="KRF147" s="147"/>
      <c r="KRG147" s="147"/>
      <c r="KRH147" s="147"/>
      <c r="KRI147" s="147"/>
      <c r="KRJ147" s="147"/>
      <c r="KRK147" s="147"/>
      <c r="KRL147" s="147"/>
      <c r="KRM147" s="147"/>
      <c r="KRN147" s="147"/>
      <c r="KRO147" s="147"/>
      <c r="KRP147" s="147"/>
      <c r="KRQ147" s="147"/>
      <c r="KRR147" s="147"/>
      <c r="KRS147" s="147"/>
      <c r="KRT147" s="147"/>
      <c r="KRU147" s="147"/>
      <c r="KRV147" s="147"/>
      <c r="KRW147" s="147"/>
      <c r="KRX147" s="147"/>
      <c r="KRY147" s="147"/>
      <c r="KRZ147" s="147"/>
      <c r="KSA147" s="147"/>
      <c r="KSB147" s="147"/>
      <c r="KSC147" s="147"/>
      <c r="KSD147" s="147"/>
      <c r="KSE147" s="147"/>
      <c r="KSF147" s="147"/>
      <c r="KSG147" s="147"/>
      <c r="KSH147" s="147"/>
      <c r="KSI147" s="147"/>
      <c r="KSJ147" s="147"/>
      <c r="KSK147" s="147"/>
      <c r="KSL147" s="147"/>
      <c r="KSM147" s="147"/>
      <c r="KSN147" s="147"/>
      <c r="KSO147" s="147"/>
      <c r="KSP147" s="147"/>
      <c r="KSQ147" s="147"/>
      <c r="KSR147" s="147"/>
      <c r="KSS147" s="147"/>
      <c r="KST147" s="147"/>
      <c r="KSU147" s="147"/>
      <c r="KSV147" s="147"/>
      <c r="KSW147" s="147"/>
      <c r="KSX147" s="147"/>
      <c r="KSY147" s="147"/>
      <c r="KSZ147" s="147"/>
      <c r="KTA147" s="147"/>
      <c r="KTB147" s="147"/>
      <c r="KTC147" s="147"/>
      <c r="KTD147" s="147"/>
      <c r="KTE147" s="147"/>
      <c r="KTF147" s="147"/>
      <c r="KTG147" s="147"/>
      <c r="KTH147" s="147"/>
      <c r="KTI147" s="147"/>
      <c r="KTJ147" s="147"/>
      <c r="KTK147" s="147"/>
      <c r="KTL147" s="147"/>
      <c r="KTM147" s="147"/>
      <c r="KTN147" s="147"/>
      <c r="KTO147" s="147"/>
      <c r="KTP147" s="147"/>
      <c r="KTQ147" s="147"/>
      <c r="KTR147" s="147"/>
      <c r="KTS147" s="147"/>
      <c r="KTT147" s="147"/>
      <c r="KTU147" s="147"/>
      <c r="KTV147" s="147"/>
      <c r="KTW147" s="147"/>
      <c r="KTX147" s="147"/>
      <c r="KTY147" s="147"/>
      <c r="KTZ147" s="147"/>
      <c r="KUA147" s="147"/>
      <c r="KUB147" s="147"/>
      <c r="KUC147" s="147"/>
      <c r="KUD147" s="147"/>
      <c r="KUE147" s="147"/>
      <c r="KUF147" s="147"/>
      <c r="KUG147" s="147"/>
      <c r="KUH147" s="147"/>
      <c r="KUI147" s="147"/>
      <c r="KUJ147" s="147"/>
      <c r="KUK147" s="147"/>
      <c r="KUL147" s="147"/>
      <c r="KUM147" s="147"/>
      <c r="KUN147" s="147"/>
      <c r="KUO147" s="147"/>
      <c r="KUP147" s="147"/>
      <c r="KUQ147" s="147"/>
      <c r="KUR147" s="147"/>
      <c r="KUS147" s="147"/>
      <c r="KUT147" s="147"/>
      <c r="KUU147" s="147"/>
      <c r="KUV147" s="147"/>
      <c r="KUW147" s="147"/>
      <c r="KUX147" s="147"/>
      <c r="KUY147" s="147"/>
      <c r="KUZ147" s="147"/>
      <c r="KVA147" s="147"/>
      <c r="KVB147" s="147"/>
      <c r="KVC147" s="147"/>
      <c r="KVD147" s="147"/>
      <c r="KVE147" s="147"/>
      <c r="KVF147" s="147"/>
      <c r="KVG147" s="147"/>
      <c r="KVH147" s="147"/>
      <c r="KVI147" s="147"/>
      <c r="KVJ147" s="147"/>
      <c r="KVK147" s="147"/>
      <c r="KVL147" s="147"/>
      <c r="KVM147" s="147"/>
      <c r="KVN147" s="147"/>
      <c r="KVO147" s="147"/>
      <c r="KVP147" s="147"/>
      <c r="KVQ147" s="147"/>
      <c r="KVR147" s="147"/>
      <c r="KVS147" s="147"/>
      <c r="KVT147" s="147"/>
      <c r="KVU147" s="147"/>
      <c r="KVV147" s="147"/>
      <c r="KVW147" s="147"/>
      <c r="KVX147" s="147"/>
      <c r="KVY147" s="147"/>
      <c r="KVZ147" s="147"/>
      <c r="KWA147" s="147"/>
      <c r="KWB147" s="147"/>
      <c r="KWC147" s="147"/>
      <c r="KWD147" s="147"/>
      <c r="KWE147" s="147"/>
      <c r="KWF147" s="147"/>
      <c r="KWG147" s="147"/>
      <c r="KWH147" s="147"/>
      <c r="KWI147" s="147"/>
      <c r="KWJ147" s="147"/>
      <c r="KWK147" s="147"/>
      <c r="KWL147" s="147"/>
      <c r="KWM147" s="147"/>
      <c r="KWN147" s="147"/>
      <c r="KWO147" s="147"/>
      <c r="KWP147" s="147"/>
      <c r="KWQ147" s="147"/>
      <c r="KWR147" s="147"/>
      <c r="KWS147" s="147"/>
      <c r="KWT147" s="147"/>
      <c r="KWU147" s="147"/>
      <c r="KWV147" s="147"/>
      <c r="KWW147" s="147"/>
      <c r="KWX147" s="147"/>
      <c r="KWY147" s="147"/>
      <c r="KWZ147" s="147"/>
      <c r="KXA147" s="147"/>
      <c r="KXB147" s="147"/>
      <c r="KXC147" s="147"/>
      <c r="KXD147" s="147"/>
      <c r="KXE147" s="147"/>
      <c r="KXF147" s="147"/>
      <c r="KXG147" s="147"/>
      <c r="KXH147" s="147"/>
      <c r="KXI147" s="147"/>
      <c r="KXJ147" s="147"/>
      <c r="KXK147" s="147"/>
      <c r="KXL147" s="147"/>
      <c r="KXM147" s="147"/>
      <c r="KXN147" s="147"/>
      <c r="KXO147" s="147"/>
      <c r="KXP147" s="147"/>
      <c r="KXQ147" s="147"/>
      <c r="KXR147" s="147"/>
      <c r="KXS147" s="147"/>
      <c r="KXT147" s="147"/>
      <c r="KXU147" s="147"/>
      <c r="KXV147" s="147"/>
      <c r="KXW147" s="147"/>
      <c r="KXX147" s="147"/>
      <c r="KXY147" s="147"/>
      <c r="KXZ147" s="147"/>
      <c r="KYA147" s="147"/>
      <c r="KYB147" s="147"/>
      <c r="KYC147" s="147"/>
      <c r="KYD147" s="147"/>
      <c r="KYE147" s="147"/>
      <c r="KYF147" s="147"/>
      <c r="KYG147" s="147"/>
      <c r="KYH147" s="147"/>
      <c r="KYI147" s="147"/>
      <c r="KYJ147" s="147"/>
      <c r="KYK147" s="147"/>
      <c r="KYL147" s="147"/>
      <c r="KYM147" s="147"/>
      <c r="KYN147" s="147"/>
      <c r="KYO147" s="147"/>
      <c r="KYP147" s="147"/>
      <c r="KYQ147" s="147"/>
      <c r="KYR147" s="147"/>
      <c r="KYS147" s="147"/>
      <c r="KYT147" s="147"/>
      <c r="KYU147" s="147"/>
      <c r="KYV147" s="147"/>
      <c r="KYW147" s="147"/>
      <c r="KYX147" s="147"/>
      <c r="KYY147" s="147"/>
      <c r="KYZ147" s="147"/>
      <c r="KZA147" s="147"/>
      <c r="KZB147" s="147"/>
      <c r="KZC147" s="147"/>
      <c r="KZD147" s="147"/>
      <c r="KZE147" s="147"/>
      <c r="KZF147" s="147"/>
      <c r="KZG147" s="147"/>
      <c r="KZH147" s="147"/>
      <c r="KZI147" s="147"/>
      <c r="KZJ147" s="147"/>
      <c r="KZK147" s="147"/>
      <c r="KZL147" s="147"/>
      <c r="KZM147" s="147"/>
      <c r="KZN147" s="147"/>
      <c r="KZO147" s="147"/>
      <c r="KZP147" s="147"/>
      <c r="KZQ147" s="147"/>
      <c r="KZR147" s="147"/>
      <c r="KZS147" s="147"/>
      <c r="KZT147" s="147"/>
      <c r="KZU147" s="147"/>
      <c r="KZV147" s="147"/>
      <c r="KZW147" s="147"/>
      <c r="KZX147" s="147"/>
      <c r="KZY147" s="147"/>
      <c r="KZZ147" s="147"/>
      <c r="LAA147" s="147"/>
      <c r="LAB147" s="147"/>
      <c r="LAC147" s="147"/>
      <c r="LAD147" s="147"/>
      <c r="LAE147" s="147"/>
      <c r="LAF147" s="147"/>
      <c r="LAG147" s="147"/>
      <c r="LAH147" s="147"/>
      <c r="LAI147" s="147"/>
      <c r="LAJ147" s="147"/>
      <c r="LAK147" s="147"/>
      <c r="LAL147" s="147"/>
      <c r="LAM147" s="147"/>
      <c r="LAN147" s="147"/>
      <c r="LAO147" s="147"/>
      <c r="LAP147" s="147"/>
      <c r="LAQ147" s="147"/>
      <c r="LAR147" s="147"/>
      <c r="LAS147" s="147"/>
      <c r="LAT147" s="147"/>
      <c r="LAU147" s="147"/>
      <c r="LAV147" s="147"/>
      <c r="LAW147" s="147"/>
      <c r="LAX147" s="147"/>
      <c r="LAY147" s="147"/>
      <c r="LAZ147" s="147"/>
      <c r="LBA147" s="147"/>
      <c r="LBB147" s="147"/>
      <c r="LBC147" s="147"/>
      <c r="LBD147" s="147"/>
      <c r="LBE147" s="147"/>
      <c r="LBF147" s="147"/>
      <c r="LBG147" s="147"/>
      <c r="LBH147" s="147"/>
      <c r="LBI147" s="147"/>
      <c r="LBJ147" s="147"/>
      <c r="LBK147" s="147"/>
      <c r="LBL147" s="147"/>
      <c r="LBM147" s="147"/>
      <c r="LBN147" s="147"/>
      <c r="LBO147" s="147"/>
      <c r="LBP147" s="147"/>
      <c r="LBQ147" s="147"/>
      <c r="LBR147" s="147"/>
      <c r="LBS147" s="147"/>
      <c r="LBT147" s="147"/>
      <c r="LBU147" s="147"/>
      <c r="LBV147" s="147"/>
      <c r="LBW147" s="147"/>
      <c r="LBX147" s="147"/>
      <c r="LBY147" s="147"/>
      <c r="LBZ147" s="147"/>
      <c r="LCA147" s="147"/>
      <c r="LCB147" s="147"/>
      <c r="LCC147" s="147"/>
      <c r="LCD147" s="147"/>
      <c r="LCE147" s="147"/>
      <c r="LCF147" s="147"/>
      <c r="LCG147" s="147"/>
      <c r="LCH147" s="147"/>
      <c r="LCI147" s="147"/>
      <c r="LCJ147" s="147"/>
      <c r="LCK147" s="147"/>
      <c r="LCL147" s="147"/>
      <c r="LCM147" s="147"/>
      <c r="LCN147" s="147"/>
      <c r="LCO147" s="147"/>
      <c r="LCP147" s="147"/>
      <c r="LCQ147" s="147"/>
      <c r="LCR147" s="147"/>
      <c r="LCS147" s="147"/>
      <c r="LCT147" s="147"/>
      <c r="LCU147" s="147"/>
      <c r="LCV147" s="147"/>
      <c r="LCW147" s="147"/>
      <c r="LCX147" s="147"/>
      <c r="LCY147" s="147"/>
      <c r="LCZ147" s="147"/>
      <c r="LDA147" s="147"/>
      <c r="LDB147" s="147"/>
      <c r="LDC147" s="147"/>
      <c r="LDD147" s="147"/>
      <c r="LDE147" s="147"/>
      <c r="LDF147" s="147"/>
      <c r="LDG147" s="147"/>
      <c r="LDH147" s="147"/>
      <c r="LDI147" s="147"/>
      <c r="LDJ147" s="147"/>
      <c r="LDK147" s="147"/>
      <c r="LDL147" s="147"/>
      <c r="LDM147" s="147"/>
      <c r="LDN147" s="147"/>
      <c r="LDO147" s="147"/>
      <c r="LDP147" s="147"/>
      <c r="LDQ147" s="147"/>
      <c r="LDR147" s="147"/>
      <c r="LDS147" s="147"/>
      <c r="LDT147" s="147"/>
      <c r="LDU147" s="147"/>
      <c r="LDV147" s="147"/>
      <c r="LDW147" s="147"/>
      <c r="LDX147" s="147"/>
      <c r="LDY147" s="147"/>
      <c r="LDZ147" s="147"/>
      <c r="LEA147" s="147"/>
      <c r="LEB147" s="147"/>
      <c r="LEC147" s="147"/>
      <c r="LED147" s="147"/>
      <c r="LEE147" s="147"/>
      <c r="LEF147" s="147"/>
      <c r="LEG147" s="147"/>
      <c r="LEH147" s="147"/>
      <c r="LEI147" s="147"/>
      <c r="LEJ147" s="147"/>
      <c r="LEK147" s="147"/>
      <c r="LEL147" s="147"/>
      <c r="LEM147" s="147"/>
      <c r="LEN147" s="147"/>
      <c r="LEO147" s="147"/>
      <c r="LEP147" s="147"/>
      <c r="LEQ147" s="147"/>
      <c r="LER147" s="147"/>
      <c r="LES147" s="147"/>
      <c r="LET147" s="147"/>
      <c r="LEU147" s="147"/>
      <c r="LEV147" s="147"/>
      <c r="LEW147" s="147"/>
      <c r="LEX147" s="147"/>
      <c r="LEY147" s="147"/>
      <c r="LEZ147" s="147"/>
      <c r="LFA147" s="147"/>
      <c r="LFB147" s="147"/>
      <c r="LFC147" s="147"/>
      <c r="LFD147" s="147"/>
      <c r="LFE147" s="147"/>
      <c r="LFF147" s="147"/>
      <c r="LFG147" s="147"/>
      <c r="LFH147" s="147"/>
      <c r="LFI147" s="147"/>
      <c r="LFJ147" s="147"/>
      <c r="LFK147" s="147"/>
      <c r="LFL147" s="147"/>
      <c r="LFM147" s="147"/>
      <c r="LFN147" s="147"/>
      <c r="LFO147" s="147"/>
      <c r="LFP147" s="147"/>
      <c r="LFQ147" s="147"/>
      <c r="LFR147" s="147"/>
      <c r="LFS147" s="147"/>
      <c r="LFT147" s="147"/>
      <c r="LFU147" s="147"/>
      <c r="LFV147" s="147"/>
      <c r="LFW147" s="147"/>
      <c r="LFX147" s="147"/>
      <c r="LFY147" s="147"/>
      <c r="LFZ147" s="147"/>
      <c r="LGA147" s="147"/>
      <c r="LGB147" s="147"/>
      <c r="LGC147" s="147"/>
      <c r="LGD147" s="147"/>
      <c r="LGE147" s="147"/>
      <c r="LGF147" s="147"/>
      <c r="LGG147" s="147"/>
      <c r="LGH147" s="147"/>
      <c r="LGI147" s="147"/>
      <c r="LGJ147" s="147"/>
      <c r="LGK147" s="147"/>
      <c r="LGL147" s="147"/>
      <c r="LGM147" s="147"/>
      <c r="LGN147" s="147"/>
      <c r="LGO147" s="147"/>
      <c r="LGP147" s="147"/>
      <c r="LGQ147" s="147"/>
      <c r="LGR147" s="147"/>
      <c r="LGS147" s="147"/>
      <c r="LGT147" s="147"/>
      <c r="LGU147" s="147"/>
      <c r="LGV147" s="147"/>
      <c r="LGW147" s="147"/>
      <c r="LGX147" s="147"/>
      <c r="LGY147" s="147"/>
      <c r="LGZ147" s="147"/>
      <c r="LHA147" s="147"/>
      <c r="LHB147" s="147"/>
      <c r="LHC147" s="147"/>
      <c r="LHD147" s="147"/>
      <c r="LHE147" s="147"/>
      <c r="LHF147" s="147"/>
      <c r="LHG147" s="147"/>
      <c r="LHH147" s="147"/>
      <c r="LHI147" s="147"/>
      <c r="LHJ147" s="147"/>
      <c r="LHK147" s="147"/>
      <c r="LHL147" s="147"/>
      <c r="LHM147" s="147"/>
      <c r="LHN147" s="147"/>
      <c r="LHO147" s="147"/>
      <c r="LHP147" s="147"/>
      <c r="LHQ147" s="147"/>
      <c r="LHR147" s="147"/>
      <c r="LHS147" s="147"/>
      <c r="LHT147" s="147"/>
      <c r="LHU147" s="147"/>
      <c r="LHV147" s="147"/>
      <c r="LHW147" s="147"/>
      <c r="LHX147" s="147"/>
      <c r="LHY147" s="147"/>
      <c r="LHZ147" s="147"/>
      <c r="LIA147" s="147"/>
      <c r="LIB147" s="147"/>
      <c r="LIC147" s="147"/>
      <c r="LID147" s="147"/>
      <c r="LIE147" s="147"/>
      <c r="LIF147" s="147"/>
      <c r="LIG147" s="147"/>
      <c r="LIH147" s="147"/>
      <c r="LII147" s="147"/>
      <c r="LIJ147" s="147"/>
      <c r="LIK147" s="147"/>
      <c r="LIL147" s="147"/>
      <c r="LIM147" s="147"/>
      <c r="LIN147" s="147"/>
      <c r="LIO147" s="147"/>
      <c r="LIP147" s="147"/>
      <c r="LIQ147" s="147"/>
      <c r="LIR147" s="147"/>
      <c r="LIS147" s="147"/>
      <c r="LIT147" s="147"/>
      <c r="LIU147" s="147"/>
      <c r="LIV147" s="147"/>
      <c r="LIW147" s="147"/>
      <c r="LIX147" s="147"/>
      <c r="LIY147" s="147"/>
      <c r="LIZ147" s="147"/>
      <c r="LJA147" s="147"/>
      <c r="LJB147" s="147"/>
      <c r="LJC147" s="147"/>
      <c r="LJD147" s="147"/>
      <c r="LJE147" s="147"/>
      <c r="LJF147" s="147"/>
      <c r="LJG147" s="147"/>
      <c r="LJH147" s="147"/>
      <c r="LJI147" s="147"/>
      <c r="LJJ147" s="147"/>
      <c r="LJK147" s="147"/>
      <c r="LJL147" s="147"/>
      <c r="LJM147" s="147"/>
      <c r="LJN147" s="147"/>
      <c r="LJO147" s="147"/>
      <c r="LJP147" s="147"/>
      <c r="LJQ147" s="147"/>
      <c r="LJR147" s="147"/>
      <c r="LJS147" s="147"/>
      <c r="LJT147" s="147"/>
      <c r="LJU147" s="147"/>
      <c r="LJV147" s="147"/>
      <c r="LJW147" s="147"/>
      <c r="LJX147" s="147"/>
      <c r="LJY147" s="147"/>
      <c r="LJZ147" s="147"/>
      <c r="LKA147" s="147"/>
      <c r="LKB147" s="147"/>
      <c r="LKC147" s="147"/>
      <c r="LKD147" s="147"/>
      <c r="LKE147" s="147"/>
      <c r="LKF147" s="147"/>
      <c r="LKG147" s="147"/>
      <c r="LKH147" s="147"/>
      <c r="LKI147" s="147"/>
      <c r="LKJ147" s="147"/>
      <c r="LKK147" s="147"/>
      <c r="LKL147" s="147"/>
      <c r="LKM147" s="147"/>
      <c r="LKN147" s="147"/>
      <c r="LKO147" s="147"/>
      <c r="LKP147" s="147"/>
      <c r="LKQ147" s="147"/>
      <c r="LKR147" s="147"/>
      <c r="LKS147" s="147"/>
      <c r="LKT147" s="147"/>
      <c r="LKU147" s="147"/>
      <c r="LKV147" s="147"/>
      <c r="LKW147" s="147"/>
      <c r="LKX147" s="147"/>
      <c r="LKY147" s="147"/>
      <c r="LKZ147" s="147"/>
      <c r="LLA147" s="147"/>
      <c r="LLB147" s="147"/>
      <c r="LLC147" s="147"/>
      <c r="LLD147" s="147"/>
      <c r="LLE147" s="147"/>
      <c r="LLF147" s="147"/>
      <c r="LLG147" s="147"/>
      <c r="LLH147" s="147"/>
      <c r="LLI147" s="147"/>
      <c r="LLJ147" s="147"/>
      <c r="LLK147" s="147"/>
      <c r="LLL147" s="147"/>
      <c r="LLM147" s="147"/>
      <c r="LLN147" s="147"/>
      <c r="LLO147" s="147"/>
      <c r="LLP147" s="147"/>
      <c r="LLQ147" s="147"/>
      <c r="LLR147" s="147"/>
      <c r="LLS147" s="147"/>
      <c r="LLT147" s="147"/>
      <c r="LLU147" s="147"/>
      <c r="LLV147" s="147"/>
      <c r="LLW147" s="147"/>
      <c r="LLX147" s="147"/>
      <c r="LLY147" s="147"/>
      <c r="LLZ147" s="147"/>
      <c r="LMA147" s="147"/>
      <c r="LMB147" s="147"/>
      <c r="LMC147" s="147"/>
      <c r="LMD147" s="147"/>
      <c r="LME147" s="147"/>
      <c r="LMF147" s="147"/>
      <c r="LMG147" s="147"/>
      <c r="LMH147" s="147"/>
      <c r="LMI147" s="147"/>
      <c r="LMJ147" s="147"/>
      <c r="LMK147" s="147"/>
      <c r="LML147" s="147"/>
      <c r="LMM147" s="147"/>
      <c r="LMN147" s="147"/>
      <c r="LMO147" s="147"/>
      <c r="LMP147" s="147"/>
      <c r="LMQ147" s="147"/>
      <c r="LMR147" s="147"/>
      <c r="LMS147" s="147"/>
      <c r="LMT147" s="147"/>
      <c r="LMU147" s="147"/>
      <c r="LMV147" s="147"/>
      <c r="LMW147" s="147"/>
      <c r="LMX147" s="147"/>
      <c r="LMY147" s="147"/>
      <c r="LMZ147" s="147"/>
      <c r="LNA147" s="147"/>
      <c r="LNB147" s="147"/>
      <c r="LNC147" s="147"/>
      <c r="LND147" s="147"/>
      <c r="LNE147" s="147"/>
      <c r="LNF147" s="147"/>
      <c r="LNG147" s="147"/>
      <c r="LNH147" s="147"/>
      <c r="LNI147" s="147"/>
      <c r="LNJ147" s="147"/>
      <c r="LNK147" s="147"/>
      <c r="LNL147" s="147"/>
      <c r="LNM147" s="147"/>
      <c r="LNN147" s="147"/>
      <c r="LNO147" s="147"/>
      <c r="LNP147" s="147"/>
      <c r="LNQ147" s="147"/>
      <c r="LNR147" s="147"/>
      <c r="LNS147" s="147"/>
      <c r="LNT147" s="147"/>
      <c r="LNU147" s="147"/>
      <c r="LNV147" s="147"/>
      <c r="LNW147" s="147"/>
      <c r="LNX147" s="147"/>
      <c r="LNY147" s="147"/>
      <c r="LNZ147" s="147"/>
      <c r="LOA147" s="147"/>
      <c r="LOB147" s="147"/>
      <c r="LOC147" s="147"/>
      <c r="LOD147" s="147"/>
      <c r="LOE147" s="147"/>
      <c r="LOF147" s="147"/>
      <c r="LOG147" s="147"/>
      <c r="LOH147" s="147"/>
      <c r="LOI147" s="147"/>
      <c r="LOJ147" s="147"/>
      <c r="LOK147" s="147"/>
      <c r="LOL147" s="147"/>
      <c r="LOM147" s="147"/>
      <c r="LON147" s="147"/>
      <c r="LOO147" s="147"/>
      <c r="LOP147" s="147"/>
      <c r="LOQ147" s="147"/>
      <c r="LOR147" s="147"/>
      <c r="LOS147" s="147"/>
      <c r="LOT147" s="147"/>
      <c r="LOU147" s="147"/>
      <c r="LOV147" s="147"/>
      <c r="LOW147" s="147"/>
      <c r="LOX147" s="147"/>
      <c r="LOY147" s="147"/>
      <c r="LOZ147" s="147"/>
      <c r="LPA147" s="147"/>
      <c r="LPB147" s="147"/>
      <c r="LPC147" s="147"/>
      <c r="LPD147" s="147"/>
      <c r="LPE147" s="147"/>
      <c r="LPF147" s="147"/>
      <c r="LPG147" s="147"/>
      <c r="LPH147" s="147"/>
      <c r="LPI147" s="147"/>
      <c r="LPJ147" s="147"/>
      <c r="LPK147" s="147"/>
      <c r="LPL147" s="147"/>
      <c r="LPM147" s="147"/>
      <c r="LPN147" s="147"/>
      <c r="LPO147" s="147"/>
      <c r="LPP147" s="147"/>
      <c r="LPQ147" s="147"/>
      <c r="LPR147" s="147"/>
      <c r="LPS147" s="147"/>
      <c r="LPT147" s="147"/>
      <c r="LPU147" s="147"/>
      <c r="LPV147" s="147"/>
      <c r="LPW147" s="147"/>
      <c r="LPX147" s="147"/>
      <c r="LPY147" s="147"/>
      <c r="LPZ147" s="147"/>
      <c r="LQA147" s="147"/>
      <c r="LQB147" s="147"/>
      <c r="LQC147" s="147"/>
      <c r="LQD147" s="147"/>
      <c r="LQE147" s="147"/>
      <c r="LQF147" s="147"/>
      <c r="LQG147" s="147"/>
      <c r="LQH147" s="147"/>
      <c r="LQI147" s="147"/>
      <c r="LQJ147" s="147"/>
      <c r="LQK147" s="147"/>
      <c r="LQL147" s="147"/>
      <c r="LQM147" s="147"/>
      <c r="LQN147" s="147"/>
      <c r="LQO147" s="147"/>
      <c r="LQP147" s="147"/>
      <c r="LQQ147" s="147"/>
      <c r="LQR147" s="147"/>
      <c r="LQS147" s="147"/>
      <c r="LQT147" s="147"/>
      <c r="LQU147" s="147"/>
      <c r="LQV147" s="147"/>
      <c r="LQW147" s="147"/>
      <c r="LQX147" s="147"/>
      <c r="LQY147" s="147"/>
      <c r="LQZ147" s="147"/>
      <c r="LRA147" s="147"/>
      <c r="LRB147" s="147"/>
      <c r="LRC147" s="147"/>
      <c r="LRD147" s="147"/>
      <c r="LRE147" s="147"/>
      <c r="LRF147" s="147"/>
      <c r="LRG147" s="147"/>
      <c r="LRH147" s="147"/>
      <c r="LRI147" s="147"/>
      <c r="LRJ147" s="147"/>
      <c r="LRK147" s="147"/>
      <c r="LRL147" s="147"/>
      <c r="LRM147" s="147"/>
      <c r="LRN147" s="147"/>
      <c r="LRO147" s="147"/>
      <c r="LRP147" s="147"/>
      <c r="LRQ147" s="147"/>
      <c r="LRR147" s="147"/>
      <c r="LRS147" s="147"/>
      <c r="LRT147" s="147"/>
      <c r="LRU147" s="147"/>
      <c r="LRV147" s="147"/>
      <c r="LRW147" s="147"/>
      <c r="LRX147" s="147"/>
      <c r="LRY147" s="147"/>
      <c r="LRZ147" s="147"/>
      <c r="LSA147" s="147"/>
      <c r="LSB147" s="147"/>
      <c r="LSC147" s="147"/>
      <c r="LSD147" s="147"/>
      <c r="LSE147" s="147"/>
      <c r="LSF147" s="147"/>
      <c r="LSG147" s="147"/>
      <c r="LSH147" s="147"/>
      <c r="LSI147" s="147"/>
      <c r="LSJ147" s="147"/>
      <c r="LSK147" s="147"/>
      <c r="LSL147" s="147"/>
      <c r="LSM147" s="147"/>
      <c r="LSN147" s="147"/>
      <c r="LSO147" s="147"/>
      <c r="LSP147" s="147"/>
      <c r="LSQ147" s="147"/>
      <c r="LSR147" s="147"/>
      <c r="LSS147" s="147"/>
      <c r="LST147" s="147"/>
      <c r="LSU147" s="147"/>
      <c r="LSV147" s="147"/>
      <c r="LSW147" s="147"/>
      <c r="LSX147" s="147"/>
      <c r="LSY147" s="147"/>
      <c r="LSZ147" s="147"/>
      <c r="LTA147" s="147"/>
      <c r="LTB147" s="147"/>
      <c r="LTC147" s="147"/>
      <c r="LTD147" s="147"/>
      <c r="LTE147" s="147"/>
      <c r="LTF147" s="147"/>
      <c r="LTG147" s="147"/>
      <c r="LTH147" s="147"/>
      <c r="LTI147" s="147"/>
      <c r="LTJ147" s="147"/>
      <c r="LTK147" s="147"/>
      <c r="LTL147" s="147"/>
      <c r="LTM147" s="147"/>
      <c r="LTN147" s="147"/>
      <c r="LTO147" s="147"/>
      <c r="LTP147" s="147"/>
      <c r="LTQ147" s="147"/>
      <c r="LTR147" s="147"/>
      <c r="LTS147" s="147"/>
      <c r="LTT147" s="147"/>
      <c r="LTU147" s="147"/>
      <c r="LTV147" s="147"/>
      <c r="LTW147" s="147"/>
      <c r="LTX147" s="147"/>
      <c r="LTY147" s="147"/>
      <c r="LTZ147" s="147"/>
      <c r="LUA147" s="147"/>
      <c r="LUB147" s="147"/>
      <c r="LUC147" s="147"/>
      <c r="LUD147" s="147"/>
      <c r="LUE147" s="147"/>
      <c r="LUF147" s="147"/>
      <c r="LUG147" s="147"/>
      <c r="LUH147" s="147"/>
      <c r="LUI147" s="147"/>
      <c r="LUJ147" s="147"/>
      <c r="LUK147" s="147"/>
      <c r="LUL147" s="147"/>
      <c r="LUM147" s="147"/>
      <c r="LUN147" s="147"/>
      <c r="LUO147" s="147"/>
      <c r="LUP147" s="147"/>
      <c r="LUQ147" s="147"/>
      <c r="LUR147" s="147"/>
      <c r="LUS147" s="147"/>
      <c r="LUT147" s="147"/>
      <c r="LUU147" s="147"/>
      <c r="LUV147" s="147"/>
      <c r="LUW147" s="147"/>
      <c r="LUX147" s="147"/>
      <c r="LUY147" s="147"/>
      <c r="LUZ147" s="147"/>
      <c r="LVA147" s="147"/>
      <c r="LVB147" s="147"/>
      <c r="LVC147" s="147"/>
      <c r="LVD147" s="147"/>
      <c r="LVE147" s="147"/>
      <c r="LVF147" s="147"/>
      <c r="LVG147" s="147"/>
      <c r="LVH147" s="147"/>
      <c r="LVI147" s="147"/>
      <c r="LVJ147" s="147"/>
      <c r="LVK147" s="147"/>
      <c r="LVL147" s="147"/>
      <c r="LVM147" s="147"/>
      <c r="LVN147" s="147"/>
      <c r="LVO147" s="147"/>
      <c r="LVP147" s="147"/>
      <c r="LVQ147" s="147"/>
      <c r="LVR147" s="147"/>
      <c r="LVS147" s="147"/>
      <c r="LVT147" s="147"/>
      <c r="LVU147" s="147"/>
      <c r="LVV147" s="147"/>
      <c r="LVW147" s="147"/>
      <c r="LVX147" s="147"/>
      <c r="LVY147" s="147"/>
      <c r="LVZ147" s="147"/>
      <c r="LWA147" s="147"/>
      <c r="LWB147" s="147"/>
      <c r="LWC147" s="147"/>
      <c r="LWD147" s="147"/>
      <c r="LWE147" s="147"/>
      <c r="LWF147" s="147"/>
      <c r="LWG147" s="147"/>
      <c r="LWH147" s="147"/>
      <c r="LWI147" s="147"/>
      <c r="LWJ147" s="147"/>
      <c r="LWK147" s="147"/>
      <c r="LWL147" s="147"/>
      <c r="LWM147" s="147"/>
      <c r="LWN147" s="147"/>
      <c r="LWO147" s="147"/>
      <c r="LWP147" s="147"/>
      <c r="LWQ147" s="147"/>
      <c r="LWR147" s="147"/>
      <c r="LWS147" s="147"/>
      <c r="LWT147" s="147"/>
      <c r="LWU147" s="147"/>
      <c r="LWV147" s="147"/>
      <c r="LWW147" s="147"/>
      <c r="LWX147" s="147"/>
      <c r="LWY147" s="147"/>
      <c r="LWZ147" s="147"/>
      <c r="LXA147" s="147"/>
      <c r="LXB147" s="147"/>
      <c r="LXC147" s="147"/>
      <c r="LXD147" s="147"/>
      <c r="LXE147" s="147"/>
      <c r="LXF147" s="147"/>
      <c r="LXG147" s="147"/>
      <c r="LXH147" s="147"/>
      <c r="LXI147" s="147"/>
      <c r="LXJ147" s="147"/>
      <c r="LXK147" s="147"/>
      <c r="LXL147" s="147"/>
      <c r="LXM147" s="147"/>
      <c r="LXN147" s="147"/>
      <c r="LXO147" s="147"/>
      <c r="LXP147" s="147"/>
      <c r="LXQ147" s="147"/>
      <c r="LXR147" s="147"/>
      <c r="LXS147" s="147"/>
      <c r="LXT147" s="147"/>
      <c r="LXU147" s="147"/>
      <c r="LXV147" s="147"/>
      <c r="LXW147" s="147"/>
      <c r="LXX147" s="147"/>
      <c r="LXY147" s="147"/>
      <c r="LXZ147" s="147"/>
      <c r="LYA147" s="147"/>
      <c r="LYB147" s="147"/>
      <c r="LYC147" s="147"/>
      <c r="LYD147" s="147"/>
      <c r="LYE147" s="147"/>
      <c r="LYF147" s="147"/>
      <c r="LYG147" s="147"/>
      <c r="LYH147" s="147"/>
      <c r="LYI147" s="147"/>
      <c r="LYJ147" s="147"/>
      <c r="LYK147" s="147"/>
      <c r="LYL147" s="147"/>
      <c r="LYM147" s="147"/>
      <c r="LYN147" s="147"/>
      <c r="LYO147" s="147"/>
      <c r="LYP147" s="147"/>
      <c r="LYQ147" s="147"/>
      <c r="LYR147" s="147"/>
      <c r="LYS147" s="147"/>
      <c r="LYT147" s="147"/>
      <c r="LYU147" s="147"/>
      <c r="LYV147" s="147"/>
      <c r="LYW147" s="147"/>
      <c r="LYX147" s="147"/>
      <c r="LYY147" s="147"/>
      <c r="LYZ147" s="147"/>
      <c r="LZA147" s="147"/>
      <c r="LZB147" s="147"/>
      <c r="LZC147" s="147"/>
      <c r="LZD147" s="147"/>
      <c r="LZE147" s="147"/>
      <c r="LZF147" s="147"/>
      <c r="LZG147" s="147"/>
      <c r="LZH147" s="147"/>
      <c r="LZI147" s="147"/>
      <c r="LZJ147" s="147"/>
      <c r="LZK147" s="147"/>
      <c r="LZL147" s="147"/>
      <c r="LZM147" s="147"/>
      <c r="LZN147" s="147"/>
      <c r="LZO147" s="147"/>
      <c r="LZP147" s="147"/>
      <c r="LZQ147" s="147"/>
      <c r="LZR147" s="147"/>
      <c r="LZS147" s="147"/>
      <c r="LZT147" s="147"/>
      <c r="LZU147" s="147"/>
      <c r="LZV147" s="147"/>
      <c r="LZW147" s="147"/>
      <c r="LZX147" s="147"/>
      <c r="LZY147" s="147"/>
      <c r="LZZ147" s="147"/>
      <c r="MAA147" s="147"/>
      <c r="MAB147" s="147"/>
      <c r="MAC147" s="147"/>
      <c r="MAD147" s="147"/>
      <c r="MAE147" s="147"/>
      <c r="MAF147" s="147"/>
      <c r="MAG147" s="147"/>
      <c r="MAH147" s="147"/>
      <c r="MAI147" s="147"/>
      <c r="MAJ147" s="147"/>
      <c r="MAK147" s="147"/>
      <c r="MAL147" s="147"/>
      <c r="MAM147" s="147"/>
      <c r="MAN147" s="147"/>
      <c r="MAO147" s="147"/>
      <c r="MAP147" s="147"/>
      <c r="MAQ147" s="147"/>
      <c r="MAR147" s="147"/>
      <c r="MAS147" s="147"/>
      <c r="MAT147" s="147"/>
      <c r="MAU147" s="147"/>
      <c r="MAV147" s="147"/>
      <c r="MAW147" s="147"/>
      <c r="MAX147" s="147"/>
      <c r="MAY147" s="147"/>
      <c r="MAZ147" s="147"/>
      <c r="MBA147" s="147"/>
      <c r="MBB147" s="147"/>
      <c r="MBC147" s="147"/>
      <c r="MBD147" s="147"/>
      <c r="MBE147" s="147"/>
      <c r="MBF147" s="147"/>
      <c r="MBG147" s="147"/>
      <c r="MBH147" s="147"/>
      <c r="MBI147" s="147"/>
      <c r="MBJ147" s="147"/>
      <c r="MBK147" s="147"/>
      <c r="MBL147" s="147"/>
      <c r="MBM147" s="147"/>
      <c r="MBN147" s="147"/>
      <c r="MBO147" s="147"/>
      <c r="MBP147" s="147"/>
      <c r="MBQ147" s="147"/>
      <c r="MBR147" s="147"/>
      <c r="MBS147" s="147"/>
      <c r="MBT147" s="147"/>
      <c r="MBU147" s="147"/>
      <c r="MBV147" s="147"/>
      <c r="MBW147" s="147"/>
      <c r="MBX147" s="147"/>
      <c r="MBY147" s="147"/>
      <c r="MBZ147" s="147"/>
      <c r="MCA147" s="147"/>
      <c r="MCB147" s="147"/>
      <c r="MCC147" s="147"/>
      <c r="MCD147" s="147"/>
      <c r="MCE147" s="147"/>
      <c r="MCF147" s="147"/>
      <c r="MCG147" s="147"/>
      <c r="MCH147" s="147"/>
      <c r="MCI147" s="147"/>
      <c r="MCJ147" s="147"/>
      <c r="MCK147" s="147"/>
      <c r="MCL147" s="147"/>
      <c r="MCM147" s="147"/>
      <c r="MCN147" s="147"/>
      <c r="MCO147" s="147"/>
      <c r="MCP147" s="147"/>
      <c r="MCQ147" s="147"/>
      <c r="MCR147" s="147"/>
      <c r="MCS147" s="147"/>
      <c r="MCT147" s="147"/>
      <c r="MCU147" s="147"/>
      <c r="MCV147" s="147"/>
      <c r="MCW147" s="147"/>
      <c r="MCX147" s="147"/>
      <c r="MCY147" s="147"/>
      <c r="MCZ147" s="147"/>
      <c r="MDA147" s="147"/>
      <c r="MDB147" s="147"/>
      <c r="MDC147" s="147"/>
      <c r="MDD147" s="147"/>
      <c r="MDE147" s="147"/>
      <c r="MDF147" s="147"/>
      <c r="MDG147" s="147"/>
      <c r="MDH147" s="147"/>
      <c r="MDI147" s="147"/>
      <c r="MDJ147" s="147"/>
      <c r="MDK147" s="147"/>
      <c r="MDL147" s="147"/>
      <c r="MDM147" s="147"/>
      <c r="MDN147" s="147"/>
      <c r="MDO147" s="147"/>
      <c r="MDP147" s="147"/>
      <c r="MDQ147" s="147"/>
      <c r="MDR147" s="147"/>
      <c r="MDS147" s="147"/>
      <c r="MDT147" s="147"/>
      <c r="MDU147" s="147"/>
      <c r="MDV147" s="147"/>
      <c r="MDW147" s="147"/>
      <c r="MDX147" s="147"/>
      <c r="MDY147" s="147"/>
      <c r="MDZ147" s="147"/>
      <c r="MEA147" s="147"/>
      <c r="MEB147" s="147"/>
      <c r="MEC147" s="147"/>
      <c r="MED147" s="147"/>
      <c r="MEE147" s="147"/>
      <c r="MEF147" s="147"/>
      <c r="MEG147" s="147"/>
      <c r="MEH147" s="147"/>
      <c r="MEI147" s="147"/>
      <c r="MEJ147" s="147"/>
      <c r="MEK147" s="147"/>
      <c r="MEL147" s="147"/>
      <c r="MEM147" s="147"/>
      <c r="MEN147" s="147"/>
      <c r="MEO147" s="147"/>
      <c r="MEP147" s="147"/>
      <c r="MEQ147" s="147"/>
      <c r="MER147" s="147"/>
      <c r="MES147" s="147"/>
      <c r="MET147" s="147"/>
      <c r="MEU147" s="147"/>
      <c r="MEV147" s="147"/>
      <c r="MEW147" s="147"/>
      <c r="MEX147" s="147"/>
      <c r="MEY147" s="147"/>
      <c r="MEZ147" s="147"/>
      <c r="MFA147" s="147"/>
      <c r="MFB147" s="147"/>
      <c r="MFC147" s="147"/>
      <c r="MFD147" s="147"/>
      <c r="MFE147" s="147"/>
      <c r="MFF147" s="147"/>
      <c r="MFG147" s="147"/>
      <c r="MFH147" s="147"/>
      <c r="MFI147" s="147"/>
      <c r="MFJ147" s="147"/>
      <c r="MFK147" s="147"/>
      <c r="MFL147" s="147"/>
      <c r="MFM147" s="147"/>
      <c r="MFN147" s="147"/>
      <c r="MFO147" s="147"/>
      <c r="MFP147" s="147"/>
      <c r="MFQ147" s="147"/>
      <c r="MFR147" s="147"/>
      <c r="MFS147" s="147"/>
      <c r="MFT147" s="147"/>
      <c r="MFU147" s="147"/>
      <c r="MFV147" s="147"/>
      <c r="MFW147" s="147"/>
      <c r="MFX147" s="147"/>
      <c r="MFY147" s="147"/>
      <c r="MFZ147" s="147"/>
      <c r="MGA147" s="147"/>
      <c r="MGB147" s="147"/>
      <c r="MGC147" s="147"/>
      <c r="MGD147" s="147"/>
      <c r="MGE147" s="147"/>
      <c r="MGF147" s="147"/>
      <c r="MGG147" s="147"/>
      <c r="MGH147" s="147"/>
      <c r="MGI147" s="147"/>
      <c r="MGJ147" s="147"/>
      <c r="MGK147" s="147"/>
      <c r="MGL147" s="147"/>
      <c r="MGM147" s="147"/>
      <c r="MGN147" s="147"/>
      <c r="MGO147" s="147"/>
      <c r="MGP147" s="147"/>
      <c r="MGQ147" s="147"/>
      <c r="MGR147" s="147"/>
      <c r="MGS147" s="147"/>
      <c r="MGT147" s="147"/>
      <c r="MGU147" s="147"/>
      <c r="MGV147" s="147"/>
      <c r="MGW147" s="147"/>
      <c r="MGX147" s="147"/>
      <c r="MGY147" s="147"/>
      <c r="MGZ147" s="147"/>
      <c r="MHA147" s="147"/>
      <c r="MHB147" s="147"/>
      <c r="MHC147" s="147"/>
      <c r="MHD147" s="147"/>
      <c r="MHE147" s="147"/>
      <c r="MHF147" s="147"/>
      <c r="MHG147" s="147"/>
      <c r="MHH147" s="147"/>
      <c r="MHI147" s="147"/>
      <c r="MHJ147" s="147"/>
      <c r="MHK147" s="147"/>
      <c r="MHL147" s="147"/>
      <c r="MHM147" s="147"/>
      <c r="MHN147" s="147"/>
      <c r="MHO147" s="147"/>
      <c r="MHP147" s="147"/>
      <c r="MHQ147" s="147"/>
      <c r="MHR147" s="147"/>
      <c r="MHS147" s="147"/>
      <c r="MHT147" s="147"/>
      <c r="MHU147" s="147"/>
      <c r="MHV147" s="147"/>
      <c r="MHW147" s="147"/>
      <c r="MHX147" s="147"/>
      <c r="MHY147" s="147"/>
      <c r="MHZ147" s="147"/>
      <c r="MIA147" s="147"/>
      <c r="MIB147" s="147"/>
      <c r="MIC147" s="147"/>
      <c r="MID147" s="147"/>
      <c r="MIE147" s="147"/>
      <c r="MIF147" s="147"/>
      <c r="MIG147" s="147"/>
      <c r="MIH147" s="147"/>
      <c r="MII147" s="147"/>
      <c r="MIJ147" s="147"/>
      <c r="MIK147" s="147"/>
      <c r="MIL147" s="147"/>
      <c r="MIM147" s="147"/>
      <c r="MIN147" s="147"/>
      <c r="MIO147" s="147"/>
      <c r="MIP147" s="147"/>
      <c r="MIQ147" s="147"/>
      <c r="MIR147" s="147"/>
      <c r="MIS147" s="147"/>
      <c r="MIT147" s="147"/>
      <c r="MIU147" s="147"/>
      <c r="MIV147" s="147"/>
      <c r="MIW147" s="147"/>
      <c r="MIX147" s="147"/>
      <c r="MIY147" s="147"/>
      <c r="MIZ147" s="147"/>
      <c r="MJA147" s="147"/>
      <c r="MJB147" s="147"/>
      <c r="MJC147" s="147"/>
      <c r="MJD147" s="147"/>
      <c r="MJE147" s="147"/>
      <c r="MJF147" s="147"/>
      <c r="MJG147" s="147"/>
      <c r="MJH147" s="147"/>
      <c r="MJI147" s="147"/>
      <c r="MJJ147" s="147"/>
      <c r="MJK147" s="147"/>
      <c r="MJL147" s="147"/>
      <c r="MJM147" s="147"/>
      <c r="MJN147" s="147"/>
      <c r="MJO147" s="147"/>
      <c r="MJP147" s="147"/>
      <c r="MJQ147" s="147"/>
      <c r="MJR147" s="147"/>
      <c r="MJS147" s="147"/>
      <c r="MJT147" s="147"/>
      <c r="MJU147" s="147"/>
      <c r="MJV147" s="147"/>
      <c r="MJW147" s="147"/>
      <c r="MJX147" s="147"/>
      <c r="MJY147" s="147"/>
      <c r="MJZ147" s="147"/>
      <c r="MKA147" s="147"/>
      <c r="MKB147" s="147"/>
      <c r="MKC147" s="147"/>
      <c r="MKD147" s="147"/>
      <c r="MKE147" s="147"/>
      <c r="MKF147" s="147"/>
      <c r="MKG147" s="147"/>
      <c r="MKH147" s="147"/>
      <c r="MKI147" s="147"/>
      <c r="MKJ147" s="147"/>
      <c r="MKK147" s="147"/>
      <c r="MKL147" s="147"/>
      <c r="MKM147" s="147"/>
      <c r="MKN147" s="147"/>
      <c r="MKO147" s="147"/>
      <c r="MKP147" s="147"/>
      <c r="MKQ147" s="147"/>
      <c r="MKR147" s="147"/>
      <c r="MKS147" s="147"/>
      <c r="MKT147" s="147"/>
      <c r="MKU147" s="147"/>
      <c r="MKV147" s="147"/>
      <c r="MKW147" s="147"/>
      <c r="MKX147" s="147"/>
      <c r="MKY147" s="147"/>
      <c r="MKZ147" s="147"/>
      <c r="MLA147" s="147"/>
      <c r="MLB147" s="147"/>
      <c r="MLC147" s="147"/>
      <c r="MLD147" s="147"/>
      <c r="MLE147" s="147"/>
      <c r="MLF147" s="147"/>
      <c r="MLG147" s="147"/>
      <c r="MLH147" s="147"/>
      <c r="MLI147" s="147"/>
      <c r="MLJ147" s="147"/>
      <c r="MLK147" s="147"/>
      <c r="MLL147" s="147"/>
      <c r="MLM147" s="147"/>
      <c r="MLN147" s="147"/>
      <c r="MLO147" s="147"/>
      <c r="MLP147" s="147"/>
      <c r="MLQ147" s="147"/>
      <c r="MLR147" s="147"/>
      <c r="MLS147" s="147"/>
      <c r="MLT147" s="147"/>
      <c r="MLU147" s="147"/>
      <c r="MLV147" s="147"/>
      <c r="MLW147" s="147"/>
      <c r="MLX147" s="147"/>
      <c r="MLY147" s="147"/>
      <c r="MLZ147" s="147"/>
      <c r="MMA147" s="147"/>
      <c r="MMB147" s="147"/>
      <c r="MMC147" s="147"/>
      <c r="MMD147" s="147"/>
      <c r="MME147" s="147"/>
      <c r="MMF147" s="147"/>
      <c r="MMG147" s="147"/>
      <c r="MMH147" s="147"/>
      <c r="MMI147" s="147"/>
      <c r="MMJ147" s="147"/>
      <c r="MMK147" s="147"/>
      <c r="MML147" s="147"/>
      <c r="MMM147" s="147"/>
      <c r="MMN147" s="147"/>
      <c r="MMO147" s="147"/>
      <c r="MMP147" s="147"/>
      <c r="MMQ147" s="147"/>
      <c r="MMR147" s="147"/>
      <c r="MMS147" s="147"/>
      <c r="MMT147" s="147"/>
      <c r="MMU147" s="147"/>
      <c r="MMV147" s="147"/>
      <c r="MMW147" s="147"/>
      <c r="MMX147" s="147"/>
      <c r="MMY147" s="147"/>
      <c r="MMZ147" s="147"/>
      <c r="MNA147" s="147"/>
      <c r="MNB147" s="147"/>
      <c r="MNC147" s="147"/>
      <c r="MND147" s="147"/>
      <c r="MNE147" s="147"/>
      <c r="MNF147" s="147"/>
      <c r="MNG147" s="147"/>
      <c r="MNH147" s="147"/>
      <c r="MNI147" s="147"/>
      <c r="MNJ147" s="147"/>
      <c r="MNK147" s="147"/>
      <c r="MNL147" s="147"/>
      <c r="MNM147" s="147"/>
      <c r="MNN147" s="147"/>
      <c r="MNO147" s="147"/>
      <c r="MNP147" s="147"/>
      <c r="MNQ147" s="147"/>
      <c r="MNR147" s="147"/>
      <c r="MNS147" s="147"/>
      <c r="MNT147" s="147"/>
      <c r="MNU147" s="147"/>
      <c r="MNV147" s="147"/>
      <c r="MNW147" s="147"/>
      <c r="MNX147" s="147"/>
      <c r="MNY147" s="147"/>
      <c r="MNZ147" s="147"/>
      <c r="MOA147" s="147"/>
      <c r="MOB147" s="147"/>
      <c r="MOC147" s="147"/>
      <c r="MOD147" s="147"/>
      <c r="MOE147" s="147"/>
      <c r="MOF147" s="147"/>
      <c r="MOG147" s="147"/>
      <c r="MOH147" s="147"/>
      <c r="MOI147" s="147"/>
      <c r="MOJ147" s="147"/>
      <c r="MOK147" s="147"/>
      <c r="MOL147" s="147"/>
      <c r="MOM147" s="147"/>
      <c r="MON147" s="147"/>
      <c r="MOO147" s="147"/>
      <c r="MOP147" s="147"/>
      <c r="MOQ147" s="147"/>
      <c r="MOR147" s="147"/>
      <c r="MOS147" s="147"/>
      <c r="MOT147" s="147"/>
      <c r="MOU147" s="147"/>
      <c r="MOV147" s="147"/>
      <c r="MOW147" s="147"/>
      <c r="MOX147" s="147"/>
      <c r="MOY147" s="147"/>
      <c r="MOZ147" s="147"/>
      <c r="MPA147" s="147"/>
      <c r="MPB147" s="147"/>
      <c r="MPC147" s="147"/>
      <c r="MPD147" s="147"/>
      <c r="MPE147" s="147"/>
      <c r="MPF147" s="147"/>
      <c r="MPG147" s="147"/>
      <c r="MPH147" s="147"/>
      <c r="MPI147" s="147"/>
      <c r="MPJ147" s="147"/>
      <c r="MPK147" s="147"/>
      <c r="MPL147" s="147"/>
      <c r="MPM147" s="147"/>
      <c r="MPN147" s="147"/>
      <c r="MPO147" s="147"/>
      <c r="MPP147" s="147"/>
      <c r="MPQ147" s="147"/>
      <c r="MPR147" s="147"/>
      <c r="MPS147" s="147"/>
      <c r="MPT147" s="147"/>
      <c r="MPU147" s="147"/>
      <c r="MPV147" s="147"/>
      <c r="MPW147" s="147"/>
      <c r="MPX147" s="147"/>
      <c r="MPY147" s="147"/>
      <c r="MPZ147" s="147"/>
      <c r="MQA147" s="147"/>
      <c r="MQB147" s="147"/>
      <c r="MQC147" s="147"/>
      <c r="MQD147" s="147"/>
      <c r="MQE147" s="147"/>
      <c r="MQF147" s="147"/>
      <c r="MQG147" s="147"/>
      <c r="MQH147" s="147"/>
      <c r="MQI147" s="147"/>
      <c r="MQJ147" s="147"/>
      <c r="MQK147" s="147"/>
      <c r="MQL147" s="147"/>
      <c r="MQM147" s="147"/>
      <c r="MQN147" s="147"/>
      <c r="MQO147" s="147"/>
      <c r="MQP147" s="147"/>
      <c r="MQQ147" s="147"/>
      <c r="MQR147" s="147"/>
      <c r="MQS147" s="147"/>
      <c r="MQT147" s="147"/>
      <c r="MQU147" s="147"/>
      <c r="MQV147" s="147"/>
      <c r="MQW147" s="147"/>
      <c r="MQX147" s="147"/>
      <c r="MQY147" s="147"/>
      <c r="MQZ147" s="147"/>
      <c r="MRA147" s="147"/>
      <c r="MRB147" s="147"/>
      <c r="MRC147" s="147"/>
      <c r="MRD147" s="147"/>
      <c r="MRE147" s="147"/>
      <c r="MRF147" s="147"/>
      <c r="MRG147" s="147"/>
      <c r="MRH147" s="147"/>
      <c r="MRI147" s="147"/>
      <c r="MRJ147" s="147"/>
      <c r="MRK147" s="147"/>
      <c r="MRL147" s="147"/>
      <c r="MRM147" s="147"/>
      <c r="MRN147" s="147"/>
      <c r="MRO147" s="147"/>
      <c r="MRP147" s="147"/>
      <c r="MRQ147" s="147"/>
      <c r="MRR147" s="147"/>
      <c r="MRS147" s="147"/>
      <c r="MRT147" s="147"/>
      <c r="MRU147" s="147"/>
      <c r="MRV147" s="147"/>
      <c r="MRW147" s="147"/>
      <c r="MRX147" s="147"/>
      <c r="MRY147" s="147"/>
      <c r="MRZ147" s="147"/>
      <c r="MSA147" s="147"/>
      <c r="MSB147" s="147"/>
      <c r="MSC147" s="147"/>
      <c r="MSD147" s="147"/>
      <c r="MSE147" s="147"/>
      <c r="MSF147" s="147"/>
      <c r="MSG147" s="147"/>
      <c r="MSH147" s="147"/>
      <c r="MSI147" s="147"/>
      <c r="MSJ147" s="147"/>
      <c r="MSK147" s="147"/>
      <c r="MSL147" s="147"/>
      <c r="MSM147" s="147"/>
      <c r="MSN147" s="147"/>
      <c r="MSO147" s="147"/>
      <c r="MSP147" s="147"/>
      <c r="MSQ147" s="147"/>
      <c r="MSR147" s="147"/>
      <c r="MSS147" s="147"/>
      <c r="MST147" s="147"/>
      <c r="MSU147" s="147"/>
      <c r="MSV147" s="147"/>
      <c r="MSW147" s="147"/>
      <c r="MSX147" s="147"/>
      <c r="MSY147" s="147"/>
      <c r="MSZ147" s="147"/>
      <c r="MTA147" s="147"/>
      <c r="MTB147" s="147"/>
      <c r="MTC147" s="147"/>
      <c r="MTD147" s="147"/>
      <c r="MTE147" s="147"/>
      <c r="MTF147" s="147"/>
      <c r="MTG147" s="147"/>
      <c r="MTH147" s="147"/>
      <c r="MTI147" s="147"/>
      <c r="MTJ147" s="147"/>
      <c r="MTK147" s="147"/>
      <c r="MTL147" s="147"/>
      <c r="MTM147" s="147"/>
      <c r="MTN147" s="147"/>
      <c r="MTO147" s="147"/>
      <c r="MTP147" s="147"/>
      <c r="MTQ147" s="147"/>
      <c r="MTR147" s="147"/>
      <c r="MTS147" s="147"/>
      <c r="MTT147" s="147"/>
      <c r="MTU147" s="147"/>
      <c r="MTV147" s="147"/>
      <c r="MTW147" s="147"/>
      <c r="MTX147" s="147"/>
      <c r="MTY147" s="147"/>
      <c r="MTZ147" s="147"/>
      <c r="MUA147" s="147"/>
      <c r="MUB147" s="147"/>
      <c r="MUC147" s="147"/>
      <c r="MUD147" s="147"/>
      <c r="MUE147" s="147"/>
      <c r="MUF147" s="147"/>
      <c r="MUG147" s="147"/>
      <c r="MUH147" s="147"/>
      <c r="MUI147" s="147"/>
      <c r="MUJ147" s="147"/>
      <c r="MUK147" s="147"/>
      <c r="MUL147" s="147"/>
      <c r="MUM147" s="147"/>
      <c r="MUN147" s="147"/>
      <c r="MUO147" s="147"/>
      <c r="MUP147" s="147"/>
      <c r="MUQ147" s="147"/>
      <c r="MUR147" s="147"/>
      <c r="MUS147" s="147"/>
      <c r="MUT147" s="147"/>
      <c r="MUU147" s="147"/>
      <c r="MUV147" s="147"/>
      <c r="MUW147" s="147"/>
      <c r="MUX147" s="147"/>
      <c r="MUY147" s="147"/>
      <c r="MUZ147" s="147"/>
      <c r="MVA147" s="147"/>
      <c r="MVB147" s="147"/>
      <c r="MVC147" s="147"/>
      <c r="MVD147" s="147"/>
      <c r="MVE147" s="147"/>
      <c r="MVF147" s="147"/>
      <c r="MVG147" s="147"/>
      <c r="MVH147" s="147"/>
      <c r="MVI147" s="147"/>
      <c r="MVJ147" s="147"/>
      <c r="MVK147" s="147"/>
      <c r="MVL147" s="147"/>
      <c r="MVM147" s="147"/>
      <c r="MVN147" s="147"/>
      <c r="MVO147" s="147"/>
      <c r="MVP147" s="147"/>
      <c r="MVQ147" s="147"/>
      <c r="MVR147" s="147"/>
      <c r="MVS147" s="147"/>
      <c r="MVT147" s="147"/>
      <c r="MVU147" s="147"/>
      <c r="MVV147" s="147"/>
      <c r="MVW147" s="147"/>
      <c r="MVX147" s="147"/>
      <c r="MVY147" s="147"/>
      <c r="MVZ147" s="147"/>
      <c r="MWA147" s="147"/>
      <c r="MWB147" s="147"/>
      <c r="MWC147" s="147"/>
      <c r="MWD147" s="147"/>
      <c r="MWE147" s="147"/>
      <c r="MWF147" s="147"/>
      <c r="MWG147" s="147"/>
      <c r="MWH147" s="147"/>
      <c r="MWI147" s="147"/>
      <c r="MWJ147" s="147"/>
      <c r="MWK147" s="147"/>
      <c r="MWL147" s="147"/>
      <c r="MWM147" s="147"/>
      <c r="MWN147" s="147"/>
      <c r="MWO147" s="147"/>
      <c r="MWP147" s="147"/>
      <c r="MWQ147" s="147"/>
      <c r="MWR147" s="147"/>
      <c r="MWS147" s="147"/>
      <c r="MWT147" s="147"/>
      <c r="MWU147" s="147"/>
      <c r="MWV147" s="147"/>
      <c r="MWW147" s="147"/>
      <c r="MWX147" s="147"/>
      <c r="MWY147" s="147"/>
      <c r="MWZ147" s="147"/>
      <c r="MXA147" s="147"/>
      <c r="MXB147" s="147"/>
      <c r="MXC147" s="147"/>
      <c r="MXD147" s="147"/>
      <c r="MXE147" s="147"/>
      <c r="MXF147" s="147"/>
      <c r="MXG147" s="147"/>
      <c r="MXH147" s="147"/>
      <c r="MXI147" s="147"/>
      <c r="MXJ147" s="147"/>
      <c r="MXK147" s="147"/>
      <c r="MXL147" s="147"/>
      <c r="MXM147" s="147"/>
      <c r="MXN147" s="147"/>
      <c r="MXO147" s="147"/>
      <c r="MXP147" s="147"/>
      <c r="MXQ147" s="147"/>
      <c r="MXR147" s="147"/>
      <c r="MXS147" s="147"/>
      <c r="MXT147" s="147"/>
      <c r="MXU147" s="147"/>
      <c r="MXV147" s="147"/>
      <c r="MXW147" s="147"/>
      <c r="MXX147" s="147"/>
      <c r="MXY147" s="147"/>
      <c r="MXZ147" s="147"/>
      <c r="MYA147" s="147"/>
      <c r="MYB147" s="147"/>
      <c r="MYC147" s="147"/>
      <c r="MYD147" s="147"/>
      <c r="MYE147" s="147"/>
      <c r="MYF147" s="147"/>
      <c r="MYG147" s="147"/>
      <c r="MYH147" s="147"/>
      <c r="MYI147" s="147"/>
      <c r="MYJ147" s="147"/>
      <c r="MYK147" s="147"/>
      <c r="MYL147" s="147"/>
      <c r="MYM147" s="147"/>
      <c r="MYN147" s="147"/>
      <c r="MYO147" s="147"/>
      <c r="MYP147" s="147"/>
      <c r="MYQ147" s="147"/>
      <c r="MYR147" s="147"/>
      <c r="MYS147" s="147"/>
      <c r="MYT147" s="147"/>
      <c r="MYU147" s="147"/>
      <c r="MYV147" s="147"/>
      <c r="MYW147" s="147"/>
      <c r="MYX147" s="147"/>
      <c r="MYY147" s="147"/>
      <c r="MYZ147" s="147"/>
      <c r="MZA147" s="147"/>
      <c r="MZB147" s="147"/>
      <c r="MZC147" s="147"/>
      <c r="MZD147" s="147"/>
      <c r="MZE147" s="147"/>
      <c r="MZF147" s="147"/>
      <c r="MZG147" s="147"/>
      <c r="MZH147" s="147"/>
      <c r="MZI147" s="147"/>
      <c r="MZJ147" s="147"/>
      <c r="MZK147" s="147"/>
      <c r="MZL147" s="147"/>
      <c r="MZM147" s="147"/>
      <c r="MZN147" s="147"/>
      <c r="MZO147" s="147"/>
      <c r="MZP147" s="147"/>
      <c r="MZQ147" s="147"/>
      <c r="MZR147" s="147"/>
      <c r="MZS147" s="147"/>
      <c r="MZT147" s="147"/>
      <c r="MZU147" s="147"/>
      <c r="MZV147" s="147"/>
      <c r="MZW147" s="147"/>
      <c r="MZX147" s="147"/>
      <c r="MZY147" s="147"/>
      <c r="MZZ147" s="147"/>
      <c r="NAA147" s="147"/>
      <c r="NAB147" s="147"/>
      <c r="NAC147" s="147"/>
      <c r="NAD147" s="147"/>
      <c r="NAE147" s="147"/>
      <c r="NAF147" s="147"/>
      <c r="NAG147" s="147"/>
      <c r="NAH147" s="147"/>
      <c r="NAI147" s="147"/>
      <c r="NAJ147" s="147"/>
      <c r="NAK147" s="147"/>
      <c r="NAL147" s="147"/>
      <c r="NAM147" s="147"/>
      <c r="NAN147" s="147"/>
      <c r="NAO147" s="147"/>
      <c r="NAP147" s="147"/>
      <c r="NAQ147" s="147"/>
      <c r="NAR147" s="147"/>
      <c r="NAS147" s="147"/>
      <c r="NAT147" s="147"/>
      <c r="NAU147" s="147"/>
      <c r="NAV147" s="147"/>
      <c r="NAW147" s="147"/>
      <c r="NAX147" s="147"/>
      <c r="NAY147" s="147"/>
      <c r="NAZ147" s="147"/>
      <c r="NBA147" s="147"/>
      <c r="NBB147" s="147"/>
      <c r="NBC147" s="147"/>
      <c r="NBD147" s="147"/>
      <c r="NBE147" s="147"/>
      <c r="NBF147" s="147"/>
      <c r="NBG147" s="147"/>
      <c r="NBH147" s="147"/>
      <c r="NBI147" s="147"/>
      <c r="NBJ147" s="147"/>
      <c r="NBK147" s="147"/>
      <c r="NBL147" s="147"/>
      <c r="NBM147" s="147"/>
      <c r="NBN147" s="147"/>
      <c r="NBO147" s="147"/>
      <c r="NBP147" s="147"/>
      <c r="NBQ147" s="147"/>
      <c r="NBR147" s="147"/>
      <c r="NBS147" s="147"/>
      <c r="NBT147" s="147"/>
      <c r="NBU147" s="147"/>
      <c r="NBV147" s="147"/>
      <c r="NBW147" s="147"/>
      <c r="NBX147" s="147"/>
      <c r="NBY147" s="147"/>
      <c r="NBZ147" s="147"/>
      <c r="NCA147" s="147"/>
      <c r="NCB147" s="147"/>
      <c r="NCC147" s="147"/>
      <c r="NCD147" s="147"/>
      <c r="NCE147" s="147"/>
      <c r="NCF147" s="147"/>
      <c r="NCG147" s="147"/>
      <c r="NCH147" s="147"/>
      <c r="NCI147" s="147"/>
      <c r="NCJ147" s="147"/>
      <c r="NCK147" s="147"/>
      <c r="NCL147" s="147"/>
      <c r="NCM147" s="147"/>
      <c r="NCN147" s="147"/>
      <c r="NCO147" s="147"/>
      <c r="NCP147" s="147"/>
      <c r="NCQ147" s="147"/>
      <c r="NCR147" s="147"/>
      <c r="NCS147" s="147"/>
      <c r="NCT147" s="147"/>
      <c r="NCU147" s="147"/>
      <c r="NCV147" s="147"/>
      <c r="NCW147" s="147"/>
      <c r="NCX147" s="147"/>
      <c r="NCY147" s="147"/>
      <c r="NCZ147" s="147"/>
      <c r="NDA147" s="147"/>
      <c r="NDB147" s="147"/>
      <c r="NDC147" s="147"/>
      <c r="NDD147" s="147"/>
      <c r="NDE147" s="147"/>
      <c r="NDF147" s="147"/>
      <c r="NDG147" s="147"/>
      <c r="NDH147" s="147"/>
      <c r="NDI147" s="147"/>
      <c r="NDJ147" s="147"/>
      <c r="NDK147" s="147"/>
      <c r="NDL147" s="147"/>
      <c r="NDM147" s="147"/>
      <c r="NDN147" s="147"/>
      <c r="NDO147" s="147"/>
      <c r="NDP147" s="147"/>
      <c r="NDQ147" s="147"/>
      <c r="NDR147" s="147"/>
      <c r="NDS147" s="147"/>
      <c r="NDT147" s="147"/>
      <c r="NDU147" s="147"/>
      <c r="NDV147" s="147"/>
      <c r="NDW147" s="147"/>
      <c r="NDX147" s="147"/>
      <c r="NDY147" s="147"/>
      <c r="NDZ147" s="147"/>
      <c r="NEA147" s="147"/>
      <c r="NEB147" s="147"/>
      <c r="NEC147" s="147"/>
      <c r="NED147" s="147"/>
      <c r="NEE147" s="147"/>
      <c r="NEF147" s="147"/>
      <c r="NEG147" s="147"/>
      <c r="NEH147" s="147"/>
      <c r="NEI147" s="147"/>
      <c r="NEJ147" s="147"/>
      <c r="NEK147" s="147"/>
      <c r="NEL147" s="147"/>
      <c r="NEM147" s="147"/>
      <c r="NEN147" s="147"/>
      <c r="NEO147" s="147"/>
      <c r="NEP147" s="147"/>
      <c r="NEQ147" s="147"/>
      <c r="NER147" s="147"/>
      <c r="NES147" s="147"/>
      <c r="NET147" s="147"/>
      <c r="NEU147" s="147"/>
      <c r="NEV147" s="147"/>
      <c r="NEW147" s="147"/>
      <c r="NEX147" s="147"/>
      <c r="NEY147" s="147"/>
      <c r="NEZ147" s="147"/>
      <c r="NFA147" s="147"/>
      <c r="NFB147" s="147"/>
      <c r="NFC147" s="147"/>
      <c r="NFD147" s="147"/>
      <c r="NFE147" s="147"/>
      <c r="NFF147" s="147"/>
      <c r="NFG147" s="147"/>
      <c r="NFH147" s="147"/>
      <c r="NFI147" s="147"/>
      <c r="NFJ147" s="147"/>
      <c r="NFK147" s="147"/>
      <c r="NFL147" s="147"/>
      <c r="NFM147" s="147"/>
      <c r="NFN147" s="147"/>
      <c r="NFO147" s="147"/>
      <c r="NFP147" s="147"/>
      <c r="NFQ147" s="147"/>
      <c r="NFR147" s="147"/>
      <c r="NFS147" s="147"/>
      <c r="NFT147" s="147"/>
      <c r="NFU147" s="147"/>
      <c r="NFV147" s="147"/>
      <c r="NFW147" s="147"/>
      <c r="NFX147" s="147"/>
      <c r="NFY147" s="147"/>
      <c r="NFZ147" s="147"/>
      <c r="NGA147" s="147"/>
      <c r="NGB147" s="147"/>
      <c r="NGC147" s="147"/>
      <c r="NGD147" s="147"/>
      <c r="NGE147" s="147"/>
      <c r="NGF147" s="147"/>
      <c r="NGG147" s="147"/>
      <c r="NGH147" s="147"/>
      <c r="NGI147" s="147"/>
      <c r="NGJ147" s="147"/>
      <c r="NGK147" s="147"/>
      <c r="NGL147" s="147"/>
      <c r="NGM147" s="147"/>
      <c r="NGN147" s="147"/>
      <c r="NGO147" s="147"/>
      <c r="NGP147" s="147"/>
      <c r="NGQ147" s="147"/>
      <c r="NGR147" s="147"/>
      <c r="NGS147" s="147"/>
      <c r="NGT147" s="147"/>
      <c r="NGU147" s="147"/>
      <c r="NGV147" s="147"/>
      <c r="NGW147" s="147"/>
      <c r="NGX147" s="147"/>
      <c r="NGY147" s="147"/>
      <c r="NGZ147" s="147"/>
      <c r="NHA147" s="147"/>
      <c r="NHB147" s="147"/>
      <c r="NHC147" s="147"/>
      <c r="NHD147" s="147"/>
      <c r="NHE147" s="147"/>
      <c r="NHF147" s="147"/>
      <c r="NHG147" s="147"/>
      <c r="NHH147" s="147"/>
      <c r="NHI147" s="147"/>
      <c r="NHJ147" s="147"/>
      <c r="NHK147" s="147"/>
      <c r="NHL147" s="147"/>
      <c r="NHM147" s="147"/>
      <c r="NHN147" s="147"/>
      <c r="NHO147" s="147"/>
      <c r="NHP147" s="147"/>
      <c r="NHQ147" s="147"/>
      <c r="NHR147" s="147"/>
      <c r="NHS147" s="147"/>
      <c r="NHT147" s="147"/>
      <c r="NHU147" s="147"/>
      <c r="NHV147" s="147"/>
      <c r="NHW147" s="147"/>
      <c r="NHX147" s="147"/>
      <c r="NHY147" s="147"/>
      <c r="NHZ147" s="147"/>
      <c r="NIA147" s="147"/>
      <c r="NIB147" s="147"/>
      <c r="NIC147" s="147"/>
      <c r="NID147" s="147"/>
      <c r="NIE147" s="147"/>
      <c r="NIF147" s="147"/>
      <c r="NIG147" s="147"/>
      <c r="NIH147" s="147"/>
      <c r="NII147" s="147"/>
      <c r="NIJ147" s="147"/>
      <c r="NIK147" s="147"/>
      <c r="NIL147" s="147"/>
      <c r="NIM147" s="147"/>
      <c r="NIN147" s="147"/>
      <c r="NIO147" s="147"/>
      <c r="NIP147" s="147"/>
      <c r="NIQ147" s="147"/>
      <c r="NIR147" s="147"/>
      <c r="NIS147" s="147"/>
      <c r="NIT147" s="147"/>
      <c r="NIU147" s="147"/>
      <c r="NIV147" s="147"/>
      <c r="NIW147" s="147"/>
      <c r="NIX147" s="147"/>
      <c r="NIY147" s="147"/>
      <c r="NIZ147" s="147"/>
      <c r="NJA147" s="147"/>
      <c r="NJB147" s="147"/>
      <c r="NJC147" s="147"/>
      <c r="NJD147" s="147"/>
      <c r="NJE147" s="147"/>
      <c r="NJF147" s="147"/>
      <c r="NJG147" s="147"/>
      <c r="NJH147" s="147"/>
      <c r="NJI147" s="147"/>
      <c r="NJJ147" s="147"/>
      <c r="NJK147" s="147"/>
      <c r="NJL147" s="147"/>
      <c r="NJM147" s="147"/>
      <c r="NJN147" s="147"/>
      <c r="NJO147" s="147"/>
      <c r="NJP147" s="147"/>
      <c r="NJQ147" s="147"/>
      <c r="NJR147" s="147"/>
      <c r="NJS147" s="147"/>
      <c r="NJT147" s="147"/>
      <c r="NJU147" s="147"/>
      <c r="NJV147" s="147"/>
      <c r="NJW147" s="147"/>
      <c r="NJX147" s="147"/>
      <c r="NJY147" s="147"/>
      <c r="NJZ147" s="147"/>
      <c r="NKA147" s="147"/>
      <c r="NKB147" s="147"/>
      <c r="NKC147" s="147"/>
      <c r="NKD147" s="147"/>
      <c r="NKE147" s="147"/>
      <c r="NKF147" s="147"/>
      <c r="NKG147" s="147"/>
      <c r="NKH147" s="147"/>
      <c r="NKI147" s="147"/>
      <c r="NKJ147" s="147"/>
      <c r="NKK147" s="147"/>
      <c r="NKL147" s="147"/>
      <c r="NKM147" s="147"/>
      <c r="NKN147" s="147"/>
      <c r="NKO147" s="147"/>
      <c r="NKP147" s="147"/>
      <c r="NKQ147" s="147"/>
      <c r="NKR147" s="147"/>
      <c r="NKS147" s="147"/>
      <c r="NKT147" s="147"/>
      <c r="NKU147" s="147"/>
      <c r="NKV147" s="147"/>
      <c r="NKW147" s="147"/>
      <c r="NKX147" s="147"/>
      <c r="NKY147" s="147"/>
      <c r="NKZ147" s="147"/>
      <c r="NLA147" s="147"/>
      <c r="NLB147" s="147"/>
      <c r="NLC147" s="147"/>
      <c r="NLD147" s="147"/>
      <c r="NLE147" s="147"/>
      <c r="NLF147" s="147"/>
      <c r="NLG147" s="147"/>
      <c r="NLH147" s="147"/>
      <c r="NLI147" s="147"/>
      <c r="NLJ147" s="147"/>
      <c r="NLK147" s="147"/>
      <c r="NLL147" s="147"/>
      <c r="NLM147" s="147"/>
      <c r="NLN147" s="147"/>
      <c r="NLO147" s="147"/>
      <c r="NLP147" s="147"/>
      <c r="NLQ147" s="147"/>
      <c r="NLR147" s="147"/>
      <c r="NLS147" s="147"/>
      <c r="NLT147" s="147"/>
      <c r="NLU147" s="147"/>
      <c r="NLV147" s="147"/>
      <c r="NLW147" s="147"/>
      <c r="NLX147" s="147"/>
      <c r="NLY147" s="147"/>
      <c r="NLZ147" s="147"/>
      <c r="NMA147" s="147"/>
      <c r="NMB147" s="147"/>
      <c r="NMC147" s="147"/>
      <c r="NMD147" s="147"/>
      <c r="NME147" s="147"/>
      <c r="NMF147" s="147"/>
      <c r="NMG147" s="147"/>
      <c r="NMH147" s="147"/>
      <c r="NMI147" s="147"/>
      <c r="NMJ147" s="147"/>
      <c r="NMK147" s="147"/>
      <c r="NML147" s="147"/>
      <c r="NMM147" s="147"/>
      <c r="NMN147" s="147"/>
      <c r="NMO147" s="147"/>
      <c r="NMP147" s="147"/>
      <c r="NMQ147" s="147"/>
      <c r="NMR147" s="147"/>
      <c r="NMS147" s="147"/>
      <c r="NMT147" s="147"/>
      <c r="NMU147" s="147"/>
      <c r="NMV147" s="147"/>
      <c r="NMW147" s="147"/>
      <c r="NMX147" s="147"/>
      <c r="NMY147" s="147"/>
      <c r="NMZ147" s="147"/>
      <c r="NNA147" s="147"/>
      <c r="NNB147" s="147"/>
      <c r="NNC147" s="147"/>
      <c r="NND147" s="147"/>
      <c r="NNE147" s="147"/>
      <c r="NNF147" s="147"/>
      <c r="NNG147" s="147"/>
      <c r="NNH147" s="147"/>
      <c r="NNI147" s="147"/>
      <c r="NNJ147" s="147"/>
      <c r="NNK147" s="147"/>
      <c r="NNL147" s="147"/>
      <c r="NNM147" s="147"/>
      <c r="NNN147" s="147"/>
      <c r="NNO147" s="147"/>
      <c r="NNP147" s="147"/>
      <c r="NNQ147" s="147"/>
      <c r="NNR147" s="147"/>
      <c r="NNS147" s="147"/>
      <c r="NNT147" s="147"/>
      <c r="NNU147" s="147"/>
      <c r="NNV147" s="147"/>
      <c r="NNW147" s="147"/>
      <c r="NNX147" s="147"/>
      <c r="NNY147" s="147"/>
      <c r="NNZ147" s="147"/>
      <c r="NOA147" s="147"/>
      <c r="NOB147" s="147"/>
      <c r="NOC147" s="147"/>
      <c r="NOD147" s="147"/>
      <c r="NOE147" s="147"/>
      <c r="NOF147" s="147"/>
      <c r="NOG147" s="147"/>
      <c r="NOH147" s="147"/>
      <c r="NOI147" s="147"/>
      <c r="NOJ147" s="147"/>
      <c r="NOK147" s="147"/>
      <c r="NOL147" s="147"/>
      <c r="NOM147" s="147"/>
      <c r="NON147" s="147"/>
      <c r="NOO147" s="147"/>
      <c r="NOP147" s="147"/>
      <c r="NOQ147" s="147"/>
      <c r="NOR147" s="147"/>
      <c r="NOS147" s="147"/>
      <c r="NOT147" s="147"/>
      <c r="NOU147" s="147"/>
      <c r="NOV147" s="147"/>
      <c r="NOW147" s="147"/>
      <c r="NOX147" s="147"/>
      <c r="NOY147" s="147"/>
      <c r="NOZ147" s="147"/>
      <c r="NPA147" s="147"/>
      <c r="NPB147" s="147"/>
      <c r="NPC147" s="147"/>
      <c r="NPD147" s="147"/>
      <c r="NPE147" s="147"/>
      <c r="NPF147" s="147"/>
      <c r="NPG147" s="147"/>
      <c r="NPH147" s="147"/>
      <c r="NPI147" s="147"/>
      <c r="NPJ147" s="147"/>
      <c r="NPK147" s="147"/>
      <c r="NPL147" s="147"/>
      <c r="NPM147" s="147"/>
      <c r="NPN147" s="147"/>
      <c r="NPO147" s="147"/>
      <c r="NPP147" s="147"/>
      <c r="NPQ147" s="147"/>
      <c r="NPR147" s="147"/>
      <c r="NPS147" s="147"/>
      <c r="NPT147" s="147"/>
      <c r="NPU147" s="147"/>
      <c r="NPV147" s="147"/>
      <c r="NPW147" s="147"/>
      <c r="NPX147" s="147"/>
      <c r="NPY147" s="147"/>
      <c r="NPZ147" s="147"/>
      <c r="NQA147" s="147"/>
      <c r="NQB147" s="147"/>
      <c r="NQC147" s="147"/>
      <c r="NQD147" s="147"/>
      <c r="NQE147" s="147"/>
      <c r="NQF147" s="147"/>
      <c r="NQG147" s="147"/>
      <c r="NQH147" s="147"/>
      <c r="NQI147" s="147"/>
      <c r="NQJ147" s="147"/>
      <c r="NQK147" s="147"/>
      <c r="NQL147" s="147"/>
      <c r="NQM147" s="147"/>
      <c r="NQN147" s="147"/>
      <c r="NQO147" s="147"/>
      <c r="NQP147" s="147"/>
      <c r="NQQ147" s="147"/>
      <c r="NQR147" s="147"/>
      <c r="NQS147" s="147"/>
      <c r="NQT147" s="147"/>
      <c r="NQU147" s="147"/>
      <c r="NQV147" s="147"/>
      <c r="NQW147" s="147"/>
      <c r="NQX147" s="147"/>
      <c r="NQY147" s="147"/>
      <c r="NQZ147" s="147"/>
      <c r="NRA147" s="147"/>
      <c r="NRB147" s="147"/>
      <c r="NRC147" s="147"/>
      <c r="NRD147" s="147"/>
      <c r="NRE147" s="147"/>
      <c r="NRF147" s="147"/>
      <c r="NRG147" s="147"/>
      <c r="NRH147" s="147"/>
      <c r="NRI147" s="147"/>
      <c r="NRJ147" s="147"/>
      <c r="NRK147" s="147"/>
      <c r="NRL147" s="147"/>
      <c r="NRM147" s="147"/>
      <c r="NRN147" s="147"/>
      <c r="NRO147" s="147"/>
      <c r="NRP147" s="147"/>
      <c r="NRQ147" s="147"/>
      <c r="NRR147" s="147"/>
      <c r="NRS147" s="147"/>
      <c r="NRT147" s="147"/>
      <c r="NRU147" s="147"/>
      <c r="NRV147" s="147"/>
      <c r="NRW147" s="147"/>
      <c r="NRX147" s="147"/>
      <c r="NRY147" s="147"/>
      <c r="NRZ147" s="147"/>
      <c r="NSA147" s="147"/>
      <c r="NSB147" s="147"/>
      <c r="NSC147" s="147"/>
      <c r="NSD147" s="147"/>
      <c r="NSE147" s="147"/>
      <c r="NSF147" s="147"/>
      <c r="NSG147" s="147"/>
      <c r="NSH147" s="147"/>
      <c r="NSI147" s="147"/>
      <c r="NSJ147" s="147"/>
      <c r="NSK147" s="147"/>
      <c r="NSL147" s="147"/>
      <c r="NSM147" s="147"/>
      <c r="NSN147" s="147"/>
      <c r="NSO147" s="147"/>
      <c r="NSP147" s="147"/>
      <c r="NSQ147" s="147"/>
      <c r="NSR147" s="147"/>
      <c r="NSS147" s="147"/>
      <c r="NST147" s="147"/>
      <c r="NSU147" s="147"/>
      <c r="NSV147" s="147"/>
      <c r="NSW147" s="147"/>
      <c r="NSX147" s="147"/>
      <c r="NSY147" s="147"/>
      <c r="NSZ147" s="147"/>
      <c r="NTA147" s="147"/>
      <c r="NTB147" s="147"/>
      <c r="NTC147" s="147"/>
      <c r="NTD147" s="147"/>
      <c r="NTE147" s="147"/>
      <c r="NTF147" s="147"/>
      <c r="NTG147" s="147"/>
      <c r="NTH147" s="147"/>
      <c r="NTI147" s="147"/>
      <c r="NTJ147" s="147"/>
      <c r="NTK147" s="147"/>
      <c r="NTL147" s="147"/>
      <c r="NTM147" s="147"/>
      <c r="NTN147" s="147"/>
      <c r="NTO147" s="147"/>
      <c r="NTP147" s="147"/>
      <c r="NTQ147" s="147"/>
      <c r="NTR147" s="147"/>
      <c r="NTS147" s="147"/>
      <c r="NTT147" s="147"/>
      <c r="NTU147" s="147"/>
      <c r="NTV147" s="147"/>
      <c r="NTW147" s="147"/>
      <c r="NTX147" s="147"/>
      <c r="NTY147" s="147"/>
      <c r="NTZ147" s="147"/>
      <c r="NUA147" s="147"/>
      <c r="NUB147" s="147"/>
      <c r="NUC147" s="147"/>
      <c r="NUD147" s="147"/>
      <c r="NUE147" s="147"/>
      <c r="NUF147" s="147"/>
      <c r="NUG147" s="147"/>
      <c r="NUH147" s="147"/>
      <c r="NUI147" s="147"/>
      <c r="NUJ147" s="147"/>
      <c r="NUK147" s="147"/>
      <c r="NUL147" s="147"/>
      <c r="NUM147" s="147"/>
      <c r="NUN147" s="147"/>
      <c r="NUO147" s="147"/>
      <c r="NUP147" s="147"/>
      <c r="NUQ147" s="147"/>
      <c r="NUR147" s="147"/>
      <c r="NUS147" s="147"/>
      <c r="NUT147" s="147"/>
      <c r="NUU147" s="147"/>
      <c r="NUV147" s="147"/>
      <c r="NUW147" s="147"/>
      <c r="NUX147" s="147"/>
      <c r="NUY147" s="147"/>
      <c r="NUZ147" s="147"/>
      <c r="NVA147" s="147"/>
      <c r="NVB147" s="147"/>
      <c r="NVC147" s="147"/>
      <c r="NVD147" s="147"/>
      <c r="NVE147" s="147"/>
      <c r="NVF147" s="147"/>
      <c r="NVG147" s="147"/>
      <c r="NVH147" s="147"/>
      <c r="NVI147" s="147"/>
      <c r="NVJ147" s="147"/>
      <c r="NVK147" s="147"/>
      <c r="NVL147" s="147"/>
      <c r="NVM147" s="147"/>
      <c r="NVN147" s="147"/>
      <c r="NVO147" s="147"/>
      <c r="NVP147" s="147"/>
      <c r="NVQ147" s="147"/>
      <c r="NVR147" s="147"/>
      <c r="NVS147" s="147"/>
      <c r="NVT147" s="147"/>
      <c r="NVU147" s="147"/>
      <c r="NVV147" s="147"/>
      <c r="NVW147" s="147"/>
      <c r="NVX147" s="147"/>
      <c r="NVY147" s="147"/>
      <c r="NVZ147" s="147"/>
      <c r="NWA147" s="147"/>
      <c r="NWB147" s="147"/>
      <c r="NWC147" s="147"/>
      <c r="NWD147" s="147"/>
      <c r="NWE147" s="147"/>
      <c r="NWF147" s="147"/>
      <c r="NWG147" s="147"/>
      <c r="NWH147" s="147"/>
      <c r="NWI147" s="147"/>
      <c r="NWJ147" s="147"/>
      <c r="NWK147" s="147"/>
      <c r="NWL147" s="147"/>
      <c r="NWM147" s="147"/>
      <c r="NWN147" s="147"/>
      <c r="NWO147" s="147"/>
      <c r="NWP147" s="147"/>
      <c r="NWQ147" s="147"/>
      <c r="NWR147" s="147"/>
      <c r="NWS147" s="147"/>
      <c r="NWT147" s="147"/>
      <c r="NWU147" s="147"/>
      <c r="NWV147" s="147"/>
      <c r="NWW147" s="147"/>
      <c r="NWX147" s="147"/>
      <c r="NWY147" s="147"/>
      <c r="NWZ147" s="147"/>
      <c r="NXA147" s="147"/>
      <c r="NXB147" s="147"/>
      <c r="NXC147" s="147"/>
      <c r="NXD147" s="147"/>
      <c r="NXE147" s="147"/>
      <c r="NXF147" s="147"/>
      <c r="NXG147" s="147"/>
      <c r="NXH147" s="147"/>
      <c r="NXI147" s="147"/>
      <c r="NXJ147" s="147"/>
      <c r="NXK147" s="147"/>
      <c r="NXL147" s="147"/>
      <c r="NXM147" s="147"/>
      <c r="NXN147" s="147"/>
      <c r="NXO147" s="147"/>
      <c r="NXP147" s="147"/>
      <c r="NXQ147" s="147"/>
      <c r="NXR147" s="147"/>
      <c r="NXS147" s="147"/>
      <c r="NXT147" s="147"/>
      <c r="NXU147" s="147"/>
      <c r="NXV147" s="147"/>
      <c r="NXW147" s="147"/>
      <c r="NXX147" s="147"/>
      <c r="NXY147" s="147"/>
      <c r="NXZ147" s="147"/>
      <c r="NYA147" s="147"/>
      <c r="NYB147" s="147"/>
      <c r="NYC147" s="147"/>
      <c r="NYD147" s="147"/>
      <c r="NYE147" s="147"/>
      <c r="NYF147" s="147"/>
      <c r="NYG147" s="147"/>
      <c r="NYH147" s="147"/>
      <c r="NYI147" s="147"/>
      <c r="NYJ147" s="147"/>
      <c r="NYK147" s="147"/>
      <c r="NYL147" s="147"/>
      <c r="NYM147" s="147"/>
      <c r="NYN147" s="147"/>
      <c r="NYO147" s="147"/>
      <c r="NYP147" s="147"/>
      <c r="NYQ147" s="147"/>
      <c r="NYR147" s="147"/>
      <c r="NYS147" s="147"/>
      <c r="NYT147" s="147"/>
      <c r="NYU147" s="147"/>
      <c r="NYV147" s="147"/>
      <c r="NYW147" s="147"/>
      <c r="NYX147" s="147"/>
      <c r="NYY147" s="147"/>
      <c r="NYZ147" s="147"/>
      <c r="NZA147" s="147"/>
      <c r="NZB147" s="147"/>
      <c r="NZC147" s="147"/>
      <c r="NZD147" s="147"/>
      <c r="NZE147" s="147"/>
      <c r="NZF147" s="147"/>
      <c r="NZG147" s="147"/>
      <c r="NZH147" s="147"/>
      <c r="NZI147" s="147"/>
      <c r="NZJ147" s="147"/>
      <c r="NZK147" s="147"/>
      <c r="NZL147" s="147"/>
      <c r="NZM147" s="147"/>
      <c r="NZN147" s="147"/>
      <c r="NZO147" s="147"/>
      <c r="NZP147" s="147"/>
      <c r="NZQ147" s="147"/>
      <c r="NZR147" s="147"/>
      <c r="NZS147" s="147"/>
      <c r="NZT147" s="147"/>
      <c r="NZU147" s="147"/>
      <c r="NZV147" s="147"/>
      <c r="NZW147" s="147"/>
      <c r="NZX147" s="147"/>
      <c r="NZY147" s="147"/>
      <c r="NZZ147" s="147"/>
      <c r="OAA147" s="147"/>
      <c r="OAB147" s="147"/>
      <c r="OAC147" s="147"/>
      <c r="OAD147" s="147"/>
      <c r="OAE147" s="147"/>
      <c r="OAF147" s="147"/>
      <c r="OAG147" s="147"/>
      <c r="OAH147" s="147"/>
      <c r="OAI147" s="147"/>
      <c r="OAJ147" s="147"/>
      <c r="OAK147" s="147"/>
      <c r="OAL147" s="147"/>
      <c r="OAM147" s="147"/>
      <c r="OAN147" s="147"/>
      <c r="OAO147" s="147"/>
      <c r="OAP147" s="147"/>
      <c r="OAQ147" s="147"/>
      <c r="OAR147" s="147"/>
      <c r="OAS147" s="147"/>
      <c r="OAT147" s="147"/>
      <c r="OAU147" s="147"/>
      <c r="OAV147" s="147"/>
      <c r="OAW147" s="147"/>
      <c r="OAX147" s="147"/>
      <c r="OAY147" s="147"/>
      <c r="OAZ147" s="147"/>
      <c r="OBA147" s="147"/>
      <c r="OBB147" s="147"/>
      <c r="OBC147" s="147"/>
      <c r="OBD147" s="147"/>
      <c r="OBE147" s="147"/>
      <c r="OBF147" s="147"/>
      <c r="OBG147" s="147"/>
      <c r="OBH147" s="147"/>
      <c r="OBI147" s="147"/>
      <c r="OBJ147" s="147"/>
      <c r="OBK147" s="147"/>
      <c r="OBL147" s="147"/>
      <c r="OBM147" s="147"/>
      <c r="OBN147" s="147"/>
      <c r="OBO147" s="147"/>
      <c r="OBP147" s="147"/>
      <c r="OBQ147" s="147"/>
      <c r="OBR147" s="147"/>
      <c r="OBS147" s="147"/>
      <c r="OBT147" s="147"/>
      <c r="OBU147" s="147"/>
      <c r="OBV147" s="147"/>
      <c r="OBW147" s="147"/>
      <c r="OBX147" s="147"/>
      <c r="OBY147" s="147"/>
      <c r="OBZ147" s="147"/>
      <c r="OCA147" s="147"/>
      <c r="OCB147" s="147"/>
      <c r="OCC147" s="147"/>
      <c r="OCD147" s="147"/>
      <c r="OCE147" s="147"/>
      <c r="OCF147" s="147"/>
      <c r="OCG147" s="147"/>
      <c r="OCH147" s="147"/>
      <c r="OCI147" s="147"/>
      <c r="OCJ147" s="147"/>
      <c r="OCK147" s="147"/>
      <c r="OCL147" s="147"/>
      <c r="OCM147" s="147"/>
      <c r="OCN147" s="147"/>
      <c r="OCO147" s="147"/>
      <c r="OCP147" s="147"/>
      <c r="OCQ147" s="147"/>
      <c r="OCR147" s="147"/>
      <c r="OCS147" s="147"/>
      <c r="OCT147" s="147"/>
      <c r="OCU147" s="147"/>
      <c r="OCV147" s="147"/>
      <c r="OCW147" s="147"/>
      <c r="OCX147" s="147"/>
      <c r="OCY147" s="147"/>
      <c r="OCZ147" s="147"/>
      <c r="ODA147" s="147"/>
      <c r="ODB147" s="147"/>
      <c r="ODC147" s="147"/>
      <c r="ODD147" s="147"/>
      <c r="ODE147" s="147"/>
      <c r="ODF147" s="147"/>
      <c r="ODG147" s="147"/>
      <c r="ODH147" s="147"/>
      <c r="ODI147" s="147"/>
      <c r="ODJ147" s="147"/>
      <c r="ODK147" s="147"/>
      <c r="ODL147" s="147"/>
      <c r="ODM147" s="147"/>
      <c r="ODN147" s="147"/>
      <c r="ODO147" s="147"/>
      <c r="ODP147" s="147"/>
      <c r="ODQ147" s="147"/>
      <c r="ODR147" s="147"/>
      <c r="ODS147" s="147"/>
      <c r="ODT147" s="147"/>
      <c r="ODU147" s="147"/>
      <c r="ODV147" s="147"/>
      <c r="ODW147" s="147"/>
      <c r="ODX147" s="147"/>
      <c r="ODY147" s="147"/>
      <c r="ODZ147" s="147"/>
      <c r="OEA147" s="147"/>
      <c r="OEB147" s="147"/>
      <c r="OEC147" s="147"/>
      <c r="OED147" s="147"/>
      <c r="OEE147" s="147"/>
      <c r="OEF147" s="147"/>
      <c r="OEG147" s="147"/>
      <c r="OEH147" s="147"/>
      <c r="OEI147" s="147"/>
      <c r="OEJ147" s="147"/>
      <c r="OEK147" s="147"/>
      <c r="OEL147" s="147"/>
      <c r="OEM147" s="147"/>
      <c r="OEN147" s="147"/>
      <c r="OEO147" s="147"/>
      <c r="OEP147" s="147"/>
      <c r="OEQ147" s="147"/>
      <c r="OER147" s="147"/>
      <c r="OES147" s="147"/>
      <c r="OET147" s="147"/>
      <c r="OEU147" s="147"/>
      <c r="OEV147" s="147"/>
      <c r="OEW147" s="147"/>
      <c r="OEX147" s="147"/>
      <c r="OEY147" s="147"/>
      <c r="OEZ147" s="147"/>
      <c r="OFA147" s="147"/>
      <c r="OFB147" s="147"/>
      <c r="OFC147" s="147"/>
      <c r="OFD147" s="147"/>
      <c r="OFE147" s="147"/>
      <c r="OFF147" s="147"/>
      <c r="OFG147" s="147"/>
      <c r="OFH147" s="147"/>
      <c r="OFI147" s="147"/>
      <c r="OFJ147" s="147"/>
      <c r="OFK147" s="147"/>
      <c r="OFL147" s="147"/>
      <c r="OFM147" s="147"/>
      <c r="OFN147" s="147"/>
      <c r="OFO147" s="147"/>
      <c r="OFP147" s="147"/>
      <c r="OFQ147" s="147"/>
      <c r="OFR147" s="147"/>
      <c r="OFS147" s="147"/>
      <c r="OFT147" s="147"/>
      <c r="OFU147" s="147"/>
      <c r="OFV147" s="147"/>
      <c r="OFW147" s="147"/>
      <c r="OFX147" s="147"/>
      <c r="OFY147" s="147"/>
      <c r="OFZ147" s="147"/>
      <c r="OGA147" s="147"/>
      <c r="OGB147" s="147"/>
      <c r="OGC147" s="147"/>
      <c r="OGD147" s="147"/>
      <c r="OGE147" s="147"/>
      <c r="OGF147" s="147"/>
      <c r="OGG147" s="147"/>
      <c r="OGH147" s="147"/>
      <c r="OGI147" s="147"/>
      <c r="OGJ147" s="147"/>
      <c r="OGK147" s="147"/>
      <c r="OGL147" s="147"/>
      <c r="OGM147" s="147"/>
      <c r="OGN147" s="147"/>
      <c r="OGO147" s="147"/>
      <c r="OGP147" s="147"/>
      <c r="OGQ147" s="147"/>
      <c r="OGR147" s="147"/>
      <c r="OGS147" s="147"/>
      <c r="OGT147" s="147"/>
      <c r="OGU147" s="147"/>
      <c r="OGV147" s="147"/>
      <c r="OGW147" s="147"/>
      <c r="OGX147" s="147"/>
      <c r="OGY147" s="147"/>
      <c r="OGZ147" s="147"/>
      <c r="OHA147" s="147"/>
      <c r="OHB147" s="147"/>
      <c r="OHC147" s="147"/>
      <c r="OHD147" s="147"/>
      <c r="OHE147" s="147"/>
      <c r="OHF147" s="147"/>
      <c r="OHG147" s="147"/>
      <c r="OHH147" s="147"/>
      <c r="OHI147" s="147"/>
      <c r="OHJ147" s="147"/>
      <c r="OHK147" s="147"/>
      <c r="OHL147" s="147"/>
      <c r="OHM147" s="147"/>
      <c r="OHN147" s="147"/>
      <c r="OHO147" s="147"/>
      <c r="OHP147" s="147"/>
      <c r="OHQ147" s="147"/>
      <c r="OHR147" s="147"/>
      <c r="OHS147" s="147"/>
      <c r="OHT147" s="147"/>
      <c r="OHU147" s="147"/>
      <c r="OHV147" s="147"/>
      <c r="OHW147" s="147"/>
      <c r="OHX147" s="147"/>
      <c r="OHY147" s="147"/>
      <c r="OHZ147" s="147"/>
      <c r="OIA147" s="147"/>
      <c r="OIB147" s="147"/>
      <c r="OIC147" s="147"/>
      <c r="OID147" s="147"/>
      <c r="OIE147" s="147"/>
      <c r="OIF147" s="147"/>
      <c r="OIG147" s="147"/>
      <c r="OIH147" s="147"/>
      <c r="OII147" s="147"/>
      <c r="OIJ147" s="147"/>
      <c r="OIK147" s="147"/>
      <c r="OIL147" s="147"/>
      <c r="OIM147" s="147"/>
      <c r="OIN147" s="147"/>
      <c r="OIO147" s="147"/>
      <c r="OIP147" s="147"/>
      <c r="OIQ147" s="147"/>
      <c r="OIR147" s="147"/>
      <c r="OIS147" s="147"/>
      <c r="OIT147" s="147"/>
      <c r="OIU147" s="147"/>
      <c r="OIV147" s="147"/>
      <c r="OIW147" s="147"/>
      <c r="OIX147" s="147"/>
      <c r="OIY147" s="147"/>
      <c r="OIZ147" s="147"/>
      <c r="OJA147" s="147"/>
      <c r="OJB147" s="147"/>
      <c r="OJC147" s="147"/>
      <c r="OJD147" s="147"/>
      <c r="OJE147" s="147"/>
      <c r="OJF147" s="147"/>
      <c r="OJG147" s="147"/>
      <c r="OJH147" s="147"/>
      <c r="OJI147" s="147"/>
      <c r="OJJ147" s="147"/>
      <c r="OJK147" s="147"/>
      <c r="OJL147" s="147"/>
      <c r="OJM147" s="147"/>
      <c r="OJN147" s="147"/>
      <c r="OJO147" s="147"/>
      <c r="OJP147" s="147"/>
      <c r="OJQ147" s="147"/>
      <c r="OJR147" s="147"/>
      <c r="OJS147" s="147"/>
      <c r="OJT147" s="147"/>
      <c r="OJU147" s="147"/>
      <c r="OJV147" s="147"/>
      <c r="OJW147" s="147"/>
      <c r="OJX147" s="147"/>
      <c r="OJY147" s="147"/>
      <c r="OJZ147" s="147"/>
      <c r="OKA147" s="147"/>
      <c r="OKB147" s="147"/>
      <c r="OKC147" s="147"/>
      <c r="OKD147" s="147"/>
      <c r="OKE147" s="147"/>
      <c r="OKF147" s="147"/>
      <c r="OKG147" s="147"/>
      <c r="OKH147" s="147"/>
      <c r="OKI147" s="147"/>
      <c r="OKJ147" s="147"/>
      <c r="OKK147" s="147"/>
      <c r="OKL147" s="147"/>
      <c r="OKM147" s="147"/>
      <c r="OKN147" s="147"/>
      <c r="OKO147" s="147"/>
      <c r="OKP147" s="147"/>
      <c r="OKQ147" s="147"/>
      <c r="OKR147" s="147"/>
      <c r="OKS147" s="147"/>
      <c r="OKT147" s="147"/>
      <c r="OKU147" s="147"/>
      <c r="OKV147" s="147"/>
      <c r="OKW147" s="147"/>
      <c r="OKX147" s="147"/>
      <c r="OKY147" s="147"/>
      <c r="OKZ147" s="147"/>
      <c r="OLA147" s="147"/>
      <c r="OLB147" s="147"/>
      <c r="OLC147" s="147"/>
      <c r="OLD147" s="147"/>
      <c r="OLE147" s="147"/>
      <c r="OLF147" s="147"/>
      <c r="OLG147" s="147"/>
      <c r="OLH147" s="147"/>
      <c r="OLI147" s="147"/>
      <c r="OLJ147" s="147"/>
      <c r="OLK147" s="147"/>
      <c r="OLL147" s="147"/>
      <c r="OLM147" s="147"/>
      <c r="OLN147" s="147"/>
      <c r="OLO147" s="147"/>
      <c r="OLP147" s="147"/>
      <c r="OLQ147" s="147"/>
      <c r="OLR147" s="147"/>
      <c r="OLS147" s="147"/>
      <c r="OLT147" s="147"/>
      <c r="OLU147" s="147"/>
      <c r="OLV147" s="147"/>
      <c r="OLW147" s="147"/>
      <c r="OLX147" s="147"/>
      <c r="OLY147" s="147"/>
      <c r="OLZ147" s="147"/>
      <c r="OMA147" s="147"/>
      <c r="OMB147" s="147"/>
      <c r="OMC147" s="147"/>
      <c r="OMD147" s="147"/>
      <c r="OME147" s="147"/>
      <c r="OMF147" s="147"/>
      <c r="OMG147" s="147"/>
      <c r="OMH147" s="147"/>
      <c r="OMI147" s="147"/>
      <c r="OMJ147" s="147"/>
      <c r="OMK147" s="147"/>
      <c r="OML147" s="147"/>
      <c r="OMM147" s="147"/>
      <c r="OMN147" s="147"/>
      <c r="OMO147" s="147"/>
      <c r="OMP147" s="147"/>
      <c r="OMQ147" s="147"/>
      <c r="OMR147" s="147"/>
      <c r="OMS147" s="147"/>
      <c r="OMT147" s="147"/>
      <c r="OMU147" s="147"/>
      <c r="OMV147" s="147"/>
      <c r="OMW147" s="147"/>
      <c r="OMX147" s="147"/>
      <c r="OMY147" s="147"/>
      <c r="OMZ147" s="147"/>
      <c r="ONA147" s="147"/>
      <c r="ONB147" s="147"/>
      <c r="ONC147" s="147"/>
      <c r="OND147" s="147"/>
      <c r="ONE147" s="147"/>
      <c r="ONF147" s="147"/>
      <c r="ONG147" s="147"/>
      <c r="ONH147" s="147"/>
      <c r="ONI147" s="147"/>
      <c r="ONJ147" s="147"/>
      <c r="ONK147" s="147"/>
      <c r="ONL147" s="147"/>
      <c r="ONM147" s="147"/>
      <c r="ONN147" s="147"/>
      <c r="ONO147" s="147"/>
      <c r="ONP147" s="147"/>
      <c r="ONQ147" s="147"/>
      <c r="ONR147" s="147"/>
      <c r="ONS147" s="147"/>
      <c r="ONT147" s="147"/>
      <c r="ONU147" s="147"/>
      <c r="ONV147" s="147"/>
      <c r="ONW147" s="147"/>
      <c r="ONX147" s="147"/>
      <c r="ONY147" s="147"/>
      <c r="ONZ147" s="147"/>
      <c r="OOA147" s="147"/>
      <c r="OOB147" s="147"/>
      <c r="OOC147" s="147"/>
      <c r="OOD147" s="147"/>
      <c r="OOE147" s="147"/>
      <c r="OOF147" s="147"/>
      <c r="OOG147" s="147"/>
      <c r="OOH147" s="147"/>
      <c r="OOI147" s="147"/>
      <c r="OOJ147" s="147"/>
      <c r="OOK147" s="147"/>
      <c r="OOL147" s="147"/>
      <c r="OOM147" s="147"/>
      <c r="OON147" s="147"/>
      <c r="OOO147" s="147"/>
      <c r="OOP147" s="147"/>
      <c r="OOQ147" s="147"/>
      <c r="OOR147" s="147"/>
      <c r="OOS147" s="147"/>
      <c r="OOT147" s="147"/>
      <c r="OOU147" s="147"/>
      <c r="OOV147" s="147"/>
      <c r="OOW147" s="147"/>
      <c r="OOX147" s="147"/>
      <c r="OOY147" s="147"/>
      <c r="OOZ147" s="147"/>
      <c r="OPA147" s="147"/>
      <c r="OPB147" s="147"/>
      <c r="OPC147" s="147"/>
      <c r="OPD147" s="147"/>
      <c r="OPE147" s="147"/>
      <c r="OPF147" s="147"/>
      <c r="OPG147" s="147"/>
      <c r="OPH147" s="147"/>
      <c r="OPI147" s="147"/>
      <c r="OPJ147" s="147"/>
      <c r="OPK147" s="147"/>
      <c r="OPL147" s="147"/>
      <c r="OPM147" s="147"/>
      <c r="OPN147" s="147"/>
      <c r="OPO147" s="147"/>
      <c r="OPP147" s="147"/>
      <c r="OPQ147" s="147"/>
      <c r="OPR147" s="147"/>
      <c r="OPS147" s="147"/>
      <c r="OPT147" s="147"/>
      <c r="OPU147" s="147"/>
      <c r="OPV147" s="147"/>
      <c r="OPW147" s="147"/>
      <c r="OPX147" s="147"/>
      <c r="OPY147" s="147"/>
      <c r="OPZ147" s="147"/>
      <c r="OQA147" s="147"/>
      <c r="OQB147" s="147"/>
      <c r="OQC147" s="147"/>
      <c r="OQD147" s="147"/>
      <c r="OQE147" s="147"/>
      <c r="OQF147" s="147"/>
      <c r="OQG147" s="147"/>
      <c r="OQH147" s="147"/>
      <c r="OQI147" s="147"/>
      <c r="OQJ147" s="147"/>
      <c r="OQK147" s="147"/>
      <c r="OQL147" s="147"/>
      <c r="OQM147" s="147"/>
      <c r="OQN147" s="147"/>
      <c r="OQO147" s="147"/>
      <c r="OQP147" s="147"/>
      <c r="OQQ147" s="147"/>
      <c r="OQR147" s="147"/>
      <c r="OQS147" s="147"/>
      <c r="OQT147" s="147"/>
      <c r="OQU147" s="147"/>
      <c r="OQV147" s="147"/>
      <c r="OQW147" s="147"/>
      <c r="OQX147" s="147"/>
      <c r="OQY147" s="147"/>
      <c r="OQZ147" s="147"/>
      <c r="ORA147" s="147"/>
      <c r="ORB147" s="147"/>
      <c r="ORC147" s="147"/>
      <c r="ORD147" s="147"/>
      <c r="ORE147" s="147"/>
      <c r="ORF147" s="147"/>
      <c r="ORG147" s="147"/>
      <c r="ORH147" s="147"/>
      <c r="ORI147" s="147"/>
      <c r="ORJ147" s="147"/>
      <c r="ORK147" s="147"/>
      <c r="ORL147" s="147"/>
      <c r="ORM147" s="147"/>
      <c r="ORN147" s="147"/>
      <c r="ORO147" s="147"/>
      <c r="ORP147" s="147"/>
      <c r="ORQ147" s="147"/>
      <c r="ORR147" s="147"/>
      <c r="ORS147" s="147"/>
      <c r="ORT147" s="147"/>
      <c r="ORU147" s="147"/>
      <c r="ORV147" s="147"/>
      <c r="ORW147" s="147"/>
      <c r="ORX147" s="147"/>
      <c r="ORY147" s="147"/>
      <c r="ORZ147" s="147"/>
      <c r="OSA147" s="147"/>
      <c r="OSB147" s="147"/>
      <c r="OSC147" s="147"/>
      <c r="OSD147" s="147"/>
      <c r="OSE147" s="147"/>
      <c r="OSF147" s="147"/>
      <c r="OSG147" s="147"/>
      <c r="OSH147" s="147"/>
      <c r="OSI147" s="147"/>
      <c r="OSJ147" s="147"/>
      <c r="OSK147" s="147"/>
      <c r="OSL147" s="147"/>
      <c r="OSM147" s="147"/>
      <c r="OSN147" s="147"/>
      <c r="OSO147" s="147"/>
      <c r="OSP147" s="147"/>
      <c r="OSQ147" s="147"/>
      <c r="OSR147" s="147"/>
      <c r="OSS147" s="147"/>
      <c r="OST147" s="147"/>
      <c r="OSU147" s="147"/>
      <c r="OSV147" s="147"/>
      <c r="OSW147" s="147"/>
      <c r="OSX147" s="147"/>
      <c r="OSY147" s="147"/>
      <c r="OSZ147" s="147"/>
      <c r="OTA147" s="147"/>
      <c r="OTB147" s="147"/>
      <c r="OTC147" s="147"/>
      <c r="OTD147" s="147"/>
      <c r="OTE147" s="147"/>
      <c r="OTF147" s="147"/>
      <c r="OTG147" s="147"/>
      <c r="OTH147" s="147"/>
      <c r="OTI147" s="147"/>
      <c r="OTJ147" s="147"/>
      <c r="OTK147" s="147"/>
      <c r="OTL147" s="147"/>
      <c r="OTM147" s="147"/>
      <c r="OTN147" s="147"/>
      <c r="OTO147" s="147"/>
      <c r="OTP147" s="147"/>
      <c r="OTQ147" s="147"/>
      <c r="OTR147" s="147"/>
      <c r="OTS147" s="147"/>
      <c r="OTT147" s="147"/>
      <c r="OTU147" s="147"/>
      <c r="OTV147" s="147"/>
      <c r="OTW147" s="147"/>
      <c r="OTX147" s="147"/>
      <c r="OTY147" s="147"/>
      <c r="OTZ147" s="147"/>
      <c r="OUA147" s="147"/>
      <c r="OUB147" s="147"/>
      <c r="OUC147" s="147"/>
      <c r="OUD147" s="147"/>
      <c r="OUE147" s="147"/>
      <c r="OUF147" s="147"/>
      <c r="OUG147" s="147"/>
      <c r="OUH147" s="147"/>
      <c r="OUI147" s="147"/>
      <c r="OUJ147" s="147"/>
      <c r="OUK147" s="147"/>
      <c r="OUL147" s="147"/>
      <c r="OUM147" s="147"/>
      <c r="OUN147" s="147"/>
      <c r="OUO147" s="147"/>
      <c r="OUP147" s="147"/>
      <c r="OUQ147" s="147"/>
      <c r="OUR147" s="147"/>
      <c r="OUS147" s="147"/>
      <c r="OUT147" s="147"/>
      <c r="OUU147" s="147"/>
      <c r="OUV147" s="147"/>
      <c r="OUW147" s="147"/>
      <c r="OUX147" s="147"/>
      <c r="OUY147" s="147"/>
      <c r="OUZ147" s="147"/>
      <c r="OVA147" s="147"/>
      <c r="OVB147" s="147"/>
      <c r="OVC147" s="147"/>
      <c r="OVD147" s="147"/>
      <c r="OVE147" s="147"/>
      <c r="OVF147" s="147"/>
      <c r="OVG147" s="147"/>
      <c r="OVH147" s="147"/>
      <c r="OVI147" s="147"/>
      <c r="OVJ147" s="147"/>
      <c r="OVK147" s="147"/>
      <c r="OVL147" s="147"/>
      <c r="OVM147" s="147"/>
      <c r="OVN147" s="147"/>
      <c r="OVO147" s="147"/>
      <c r="OVP147" s="147"/>
      <c r="OVQ147" s="147"/>
      <c r="OVR147" s="147"/>
      <c r="OVS147" s="147"/>
      <c r="OVT147" s="147"/>
      <c r="OVU147" s="147"/>
      <c r="OVV147" s="147"/>
      <c r="OVW147" s="147"/>
      <c r="OVX147" s="147"/>
      <c r="OVY147" s="147"/>
      <c r="OVZ147" s="147"/>
      <c r="OWA147" s="147"/>
      <c r="OWB147" s="147"/>
      <c r="OWC147" s="147"/>
      <c r="OWD147" s="147"/>
      <c r="OWE147" s="147"/>
      <c r="OWF147" s="147"/>
      <c r="OWG147" s="147"/>
      <c r="OWH147" s="147"/>
      <c r="OWI147" s="147"/>
      <c r="OWJ147" s="147"/>
      <c r="OWK147" s="147"/>
      <c r="OWL147" s="147"/>
      <c r="OWM147" s="147"/>
      <c r="OWN147" s="147"/>
      <c r="OWO147" s="147"/>
      <c r="OWP147" s="147"/>
      <c r="OWQ147" s="147"/>
      <c r="OWR147" s="147"/>
      <c r="OWS147" s="147"/>
      <c r="OWT147" s="147"/>
      <c r="OWU147" s="147"/>
      <c r="OWV147" s="147"/>
      <c r="OWW147" s="147"/>
      <c r="OWX147" s="147"/>
      <c r="OWY147" s="147"/>
      <c r="OWZ147" s="147"/>
      <c r="OXA147" s="147"/>
      <c r="OXB147" s="147"/>
      <c r="OXC147" s="147"/>
      <c r="OXD147" s="147"/>
      <c r="OXE147" s="147"/>
      <c r="OXF147" s="147"/>
      <c r="OXG147" s="147"/>
      <c r="OXH147" s="147"/>
      <c r="OXI147" s="147"/>
      <c r="OXJ147" s="147"/>
      <c r="OXK147" s="147"/>
      <c r="OXL147" s="147"/>
      <c r="OXM147" s="147"/>
      <c r="OXN147" s="147"/>
      <c r="OXO147" s="147"/>
      <c r="OXP147" s="147"/>
      <c r="OXQ147" s="147"/>
      <c r="OXR147" s="147"/>
      <c r="OXS147" s="147"/>
      <c r="OXT147" s="147"/>
      <c r="OXU147" s="147"/>
      <c r="OXV147" s="147"/>
      <c r="OXW147" s="147"/>
      <c r="OXX147" s="147"/>
      <c r="OXY147" s="147"/>
      <c r="OXZ147" s="147"/>
      <c r="OYA147" s="147"/>
      <c r="OYB147" s="147"/>
      <c r="OYC147" s="147"/>
      <c r="OYD147" s="147"/>
      <c r="OYE147" s="147"/>
      <c r="OYF147" s="147"/>
      <c r="OYG147" s="147"/>
      <c r="OYH147" s="147"/>
      <c r="OYI147" s="147"/>
      <c r="OYJ147" s="147"/>
      <c r="OYK147" s="147"/>
      <c r="OYL147" s="147"/>
      <c r="OYM147" s="147"/>
      <c r="OYN147" s="147"/>
      <c r="OYO147" s="147"/>
      <c r="OYP147" s="147"/>
      <c r="OYQ147" s="147"/>
      <c r="OYR147" s="147"/>
      <c r="OYS147" s="147"/>
      <c r="OYT147" s="147"/>
      <c r="OYU147" s="147"/>
      <c r="OYV147" s="147"/>
      <c r="OYW147" s="147"/>
      <c r="OYX147" s="147"/>
      <c r="OYY147" s="147"/>
      <c r="OYZ147" s="147"/>
      <c r="OZA147" s="147"/>
      <c r="OZB147" s="147"/>
      <c r="OZC147" s="147"/>
      <c r="OZD147" s="147"/>
      <c r="OZE147" s="147"/>
      <c r="OZF147" s="147"/>
      <c r="OZG147" s="147"/>
      <c r="OZH147" s="147"/>
      <c r="OZI147" s="147"/>
      <c r="OZJ147" s="147"/>
      <c r="OZK147" s="147"/>
      <c r="OZL147" s="147"/>
      <c r="OZM147" s="147"/>
      <c r="OZN147" s="147"/>
      <c r="OZO147" s="147"/>
      <c r="OZP147" s="147"/>
      <c r="OZQ147" s="147"/>
      <c r="OZR147" s="147"/>
      <c r="OZS147" s="147"/>
      <c r="OZT147" s="147"/>
      <c r="OZU147" s="147"/>
      <c r="OZV147" s="147"/>
      <c r="OZW147" s="147"/>
      <c r="OZX147" s="147"/>
      <c r="OZY147" s="147"/>
      <c r="OZZ147" s="147"/>
      <c r="PAA147" s="147"/>
      <c r="PAB147" s="147"/>
      <c r="PAC147" s="147"/>
      <c r="PAD147" s="147"/>
      <c r="PAE147" s="147"/>
      <c r="PAF147" s="147"/>
      <c r="PAG147" s="147"/>
      <c r="PAH147" s="147"/>
      <c r="PAI147" s="147"/>
      <c r="PAJ147" s="147"/>
      <c r="PAK147" s="147"/>
      <c r="PAL147" s="147"/>
      <c r="PAM147" s="147"/>
      <c r="PAN147" s="147"/>
      <c r="PAO147" s="147"/>
      <c r="PAP147" s="147"/>
      <c r="PAQ147" s="147"/>
      <c r="PAR147" s="147"/>
      <c r="PAS147" s="147"/>
      <c r="PAT147" s="147"/>
      <c r="PAU147" s="147"/>
      <c r="PAV147" s="147"/>
      <c r="PAW147" s="147"/>
      <c r="PAX147" s="147"/>
      <c r="PAY147" s="147"/>
      <c r="PAZ147" s="147"/>
      <c r="PBA147" s="147"/>
      <c r="PBB147" s="147"/>
      <c r="PBC147" s="147"/>
      <c r="PBD147" s="147"/>
      <c r="PBE147" s="147"/>
      <c r="PBF147" s="147"/>
      <c r="PBG147" s="147"/>
      <c r="PBH147" s="147"/>
      <c r="PBI147" s="147"/>
      <c r="PBJ147" s="147"/>
      <c r="PBK147" s="147"/>
      <c r="PBL147" s="147"/>
      <c r="PBM147" s="147"/>
      <c r="PBN147" s="147"/>
      <c r="PBO147" s="147"/>
      <c r="PBP147" s="147"/>
      <c r="PBQ147" s="147"/>
      <c r="PBR147" s="147"/>
      <c r="PBS147" s="147"/>
      <c r="PBT147" s="147"/>
      <c r="PBU147" s="147"/>
      <c r="PBV147" s="147"/>
      <c r="PBW147" s="147"/>
      <c r="PBX147" s="147"/>
      <c r="PBY147" s="147"/>
      <c r="PBZ147" s="147"/>
      <c r="PCA147" s="147"/>
      <c r="PCB147" s="147"/>
      <c r="PCC147" s="147"/>
      <c r="PCD147" s="147"/>
      <c r="PCE147" s="147"/>
      <c r="PCF147" s="147"/>
      <c r="PCG147" s="147"/>
      <c r="PCH147" s="147"/>
      <c r="PCI147" s="147"/>
      <c r="PCJ147" s="147"/>
      <c r="PCK147" s="147"/>
      <c r="PCL147" s="147"/>
      <c r="PCM147" s="147"/>
      <c r="PCN147" s="147"/>
      <c r="PCO147" s="147"/>
      <c r="PCP147" s="147"/>
      <c r="PCQ147" s="147"/>
      <c r="PCR147" s="147"/>
      <c r="PCS147" s="147"/>
      <c r="PCT147" s="147"/>
      <c r="PCU147" s="147"/>
      <c r="PCV147" s="147"/>
      <c r="PCW147" s="147"/>
      <c r="PCX147" s="147"/>
      <c r="PCY147" s="147"/>
      <c r="PCZ147" s="147"/>
      <c r="PDA147" s="147"/>
      <c r="PDB147" s="147"/>
      <c r="PDC147" s="147"/>
      <c r="PDD147" s="147"/>
      <c r="PDE147" s="147"/>
      <c r="PDF147" s="147"/>
      <c r="PDG147" s="147"/>
      <c r="PDH147" s="147"/>
      <c r="PDI147" s="147"/>
      <c r="PDJ147" s="147"/>
      <c r="PDK147" s="147"/>
      <c r="PDL147" s="147"/>
      <c r="PDM147" s="147"/>
      <c r="PDN147" s="147"/>
      <c r="PDO147" s="147"/>
      <c r="PDP147" s="147"/>
      <c r="PDQ147" s="147"/>
      <c r="PDR147" s="147"/>
      <c r="PDS147" s="147"/>
      <c r="PDT147" s="147"/>
      <c r="PDU147" s="147"/>
      <c r="PDV147" s="147"/>
      <c r="PDW147" s="147"/>
      <c r="PDX147" s="147"/>
      <c r="PDY147" s="147"/>
      <c r="PDZ147" s="147"/>
      <c r="PEA147" s="147"/>
      <c r="PEB147" s="147"/>
      <c r="PEC147" s="147"/>
      <c r="PED147" s="147"/>
      <c r="PEE147" s="147"/>
      <c r="PEF147" s="147"/>
      <c r="PEG147" s="147"/>
      <c r="PEH147" s="147"/>
      <c r="PEI147" s="147"/>
      <c r="PEJ147" s="147"/>
      <c r="PEK147" s="147"/>
      <c r="PEL147" s="147"/>
      <c r="PEM147" s="147"/>
      <c r="PEN147" s="147"/>
      <c r="PEO147" s="147"/>
      <c r="PEP147" s="147"/>
      <c r="PEQ147" s="147"/>
      <c r="PER147" s="147"/>
      <c r="PES147" s="147"/>
      <c r="PET147" s="147"/>
      <c r="PEU147" s="147"/>
      <c r="PEV147" s="147"/>
      <c r="PEW147" s="147"/>
      <c r="PEX147" s="147"/>
      <c r="PEY147" s="147"/>
      <c r="PEZ147" s="147"/>
      <c r="PFA147" s="147"/>
      <c r="PFB147" s="147"/>
      <c r="PFC147" s="147"/>
      <c r="PFD147" s="147"/>
      <c r="PFE147" s="147"/>
      <c r="PFF147" s="147"/>
      <c r="PFG147" s="147"/>
      <c r="PFH147" s="147"/>
      <c r="PFI147" s="147"/>
      <c r="PFJ147" s="147"/>
      <c r="PFK147" s="147"/>
      <c r="PFL147" s="147"/>
      <c r="PFM147" s="147"/>
      <c r="PFN147" s="147"/>
      <c r="PFO147" s="147"/>
      <c r="PFP147" s="147"/>
      <c r="PFQ147" s="147"/>
      <c r="PFR147" s="147"/>
      <c r="PFS147" s="147"/>
      <c r="PFT147" s="147"/>
      <c r="PFU147" s="147"/>
      <c r="PFV147" s="147"/>
      <c r="PFW147" s="147"/>
      <c r="PFX147" s="147"/>
      <c r="PFY147" s="147"/>
      <c r="PFZ147" s="147"/>
      <c r="PGA147" s="147"/>
      <c r="PGB147" s="147"/>
      <c r="PGC147" s="147"/>
      <c r="PGD147" s="147"/>
      <c r="PGE147" s="147"/>
      <c r="PGF147" s="147"/>
      <c r="PGG147" s="147"/>
      <c r="PGH147" s="147"/>
      <c r="PGI147" s="147"/>
      <c r="PGJ147" s="147"/>
      <c r="PGK147" s="147"/>
      <c r="PGL147" s="147"/>
      <c r="PGM147" s="147"/>
      <c r="PGN147" s="147"/>
      <c r="PGO147" s="147"/>
      <c r="PGP147" s="147"/>
      <c r="PGQ147" s="147"/>
      <c r="PGR147" s="147"/>
      <c r="PGS147" s="147"/>
      <c r="PGT147" s="147"/>
      <c r="PGU147" s="147"/>
      <c r="PGV147" s="147"/>
      <c r="PGW147" s="147"/>
      <c r="PGX147" s="147"/>
      <c r="PGY147" s="147"/>
      <c r="PGZ147" s="147"/>
      <c r="PHA147" s="147"/>
      <c r="PHB147" s="147"/>
      <c r="PHC147" s="147"/>
      <c r="PHD147" s="147"/>
      <c r="PHE147" s="147"/>
      <c r="PHF147" s="147"/>
      <c r="PHG147" s="147"/>
      <c r="PHH147" s="147"/>
      <c r="PHI147" s="147"/>
      <c r="PHJ147" s="147"/>
      <c r="PHK147" s="147"/>
      <c r="PHL147" s="147"/>
      <c r="PHM147" s="147"/>
      <c r="PHN147" s="147"/>
      <c r="PHO147" s="147"/>
      <c r="PHP147" s="147"/>
      <c r="PHQ147" s="147"/>
      <c r="PHR147" s="147"/>
      <c r="PHS147" s="147"/>
      <c r="PHT147" s="147"/>
      <c r="PHU147" s="147"/>
      <c r="PHV147" s="147"/>
      <c r="PHW147" s="147"/>
      <c r="PHX147" s="147"/>
      <c r="PHY147" s="147"/>
      <c r="PHZ147" s="147"/>
      <c r="PIA147" s="147"/>
      <c r="PIB147" s="147"/>
      <c r="PIC147" s="147"/>
      <c r="PID147" s="147"/>
      <c r="PIE147" s="147"/>
      <c r="PIF147" s="147"/>
      <c r="PIG147" s="147"/>
      <c r="PIH147" s="147"/>
      <c r="PII147" s="147"/>
      <c r="PIJ147" s="147"/>
      <c r="PIK147" s="147"/>
      <c r="PIL147" s="147"/>
      <c r="PIM147" s="147"/>
      <c r="PIN147" s="147"/>
      <c r="PIO147" s="147"/>
      <c r="PIP147" s="147"/>
      <c r="PIQ147" s="147"/>
      <c r="PIR147" s="147"/>
      <c r="PIS147" s="147"/>
      <c r="PIT147" s="147"/>
      <c r="PIU147" s="147"/>
      <c r="PIV147" s="147"/>
      <c r="PIW147" s="147"/>
      <c r="PIX147" s="147"/>
      <c r="PIY147" s="147"/>
      <c r="PIZ147" s="147"/>
      <c r="PJA147" s="147"/>
      <c r="PJB147" s="147"/>
      <c r="PJC147" s="147"/>
      <c r="PJD147" s="147"/>
      <c r="PJE147" s="147"/>
      <c r="PJF147" s="147"/>
      <c r="PJG147" s="147"/>
      <c r="PJH147" s="147"/>
      <c r="PJI147" s="147"/>
      <c r="PJJ147" s="147"/>
      <c r="PJK147" s="147"/>
      <c r="PJL147" s="147"/>
      <c r="PJM147" s="147"/>
      <c r="PJN147" s="147"/>
      <c r="PJO147" s="147"/>
      <c r="PJP147" s="147"/>
      <c r="PJQ147" s="147"/>
      <c r="PJR147" s="147"/>
      <c r="PJS147" s="147"/>
      <c r="PJT147" s="147"/>
      <c r="PJU147" s="147"/>
      <c r="PJV147" s="147"/>
      <c r="PJW147" s="147"/>
      <c r="PJX147" s="147"/>
      <c r="PJY147" s="147"/>
      <c r="PJZ147" s="147"/>
      <c r="PKA147" s="147"/>
      <c r="PKB147" s="147"/>
      <c r="PKC147" s="147"/>
      <c r="PKD147" s="147"/>
      <c r="PKE147" s="147"/>
      <c r="PKF147" s="147"/>
      <c r="PKG147" s="147"/>
      <c r="PKH147" s="147"/>
      <c r="PKI147" s="147"/>
      <c r="PKJ147" s="147"/>
      <c r="PKK147" s="147"/>
      <c r="PKL147" s="147"/>
      <c r="PKM147" s="147"/>
      <c r="PKN147" s="147"/>
      <c r="PKO147" s="147"/>
      <c r="PKP147" s="147"/>
      <c r="PKQ147" s="147"/>
      <c r="PKR147" s="147"/>
      <c r="PKS147" s="147"/>
      <c r="PKT147" s="147"/>
      <c r="PKU147" s="147"/>
      <c r="PKV147" s="147"/>
      <c r="PKW147" s="147"/>
      <c r="PKX147" s="147"/>
      <c r="PKY147" s="147"/>
      <c r="PKZ147" s="147"/>
      <c r="PLA147" s="147"/>
      <c r="PLB147" s="147"/>
      <c r="PLC147" s="147"/>
      <c r="PLD147" s="147"/>
      <c r="PLE147" s="147"/>
      <c r="PLF147" s="147"/>
      <c r="PLG147" s="147"/>
      <c r="PLH147" s="147"/>
      <c r="PLI147" s="147"/>
      <c r="PLJ147" s="147"/>
      <c r="PLK147" s="147"/>
      <c r="PLL147" s="147"/>
      <c r="PLM147" s="147"/>
      <c r="PLN147" s="147"/>
      <c r="PLO147" s="147"/>
      <c r="PLP147" s="147"/>
      <c r="PLQ147" s="147"/>
      <c r="PLR147" s="147"/>
      <c r="PLS147" s="147"/>
      <c r="PLT147" s="147"/>
      <c r="PLU147" s="147"/>
      <c r="PLV147" s="147"/>
      <c r="PLW147" s="147"/>
      <c r="PLX147" s="147"/>
      <c r="PLY147" s="147"/>
      <c r="PLZ147" s="147"/>
      <c r="PMA147" s="147"/>
      <c r="PMB147" s="147"/>
      <c r="PMC147" s="147"/>
      <c r="PMD147" s="147"/>
      <c r="PME147" s="147"/>
      <c r="PMF147" s="147"/>
      <c r="PMG147" s="147"/>
      <c r="PMH147" s="147"/>
      <c r="PMI147" s="147"/>
      <c r="PMJ147" s="147"/>
      <c r="PMK147" s="147"/>
      <c r="PML147" s="147"/>
      <c r="PMM147" s="147"/>
      <c r="PMN147" s="147"/>
      <c r="PMO147" s="147"/>
      <c r="PMP147" s="147"/>
      <c r="PMQ147" s="147"/>
      <c r="PMR147" s="147"/>
      <c r="PMS147" s="147"/>
      <c r="PMT147" s="147"/>
      <c r="PMU147" s="147"/>
      <c r="PMV147" s="147"/>
      <c r="PMW147" s="147"/>
      <c r="PMX147" s="147"/>
      <c r="PMY147" s="147"/>
      <c r="PMZ147" s="147"/>
      <c r="PNA147" s="147"/>
      <c r="PNB147" s="147"/>
      <c r="PNC147" s="147"/>
      <c r="PND147" s="147"/>
      <c r="PNE147" s="147"/>
      <c r="PNF147" s="147"/>
      <c r="PNG147" s="147"/>
      <c r="PNH147" s="147"/>
      <c r="PNI147" s="147"/>
      <c r="PNJ147" s="147"/>
      <c r="PNK147" s="147"/>
      <c r="PNL147" s="147"/>
      <c r="PNM147" s="147"/>
      <c r="PNN147" s="147"/>
      <c r="PNO147" s="147"/>
      <c r="PNP147" s="147"/>
      <c r="PNQ147" s="147"/>
      <c r="PNR147" s="147"/>
      <c r="PNS147" s="147"/>
      <c r="PNT147" s="147"/>
      <c r="PNU147" s="147"/>
      <c r="PNV147" s="147"/>
      <c r="PNW147" s="147"/>
      <c r="PNX147" s="147"/>
      <c r="PNY147" s="147"/>
      <c r="PNZ147" s="147"/>
      <c r="POA147" s="147"/>
      <c r="POB147" s="147"/>
      <c r="POC147" s="147"/>
      <c r="POD147" s="147"/>
      <c r="POE147" s="147"/>
      <c r="POF147" s="147"/>
      <c r="POG147" s="147"/>
      <c r="POH147" s="147"/>
      <c r="POI147" s="147"/>
      <c r="POJ147" s="147"/>
      <c r="POK147" s="147"/>
      <c r="POL147" s="147"/>
      <c r="POM147" s="147"/>
      <c r="PON147" s="147"/>
      <c r="POO147" s="147"/>
      <c r="POP147" s="147"/>
      <c r="POQ147" s="147"/>
      <c r="POR147" s="147"/>
      <c r="POS147" s="147"/>
      <c r="POT147" s="147"/>
      <c r="POU147" s="147"/>
      <c r="POV147" s="147"/>
      <c r="POW147" s="147"/>
      <c r="POX147" s="147"/>
      <c r="POY147" s="147"/>
      <c r="POZ147" s="147"/>
      <c r="PPA147" s="147"/>
      <c r="PPB147" s="147"/>
      <c r="PPC147" s="147"/>
      <c r="PPD147" s="147"/>
      <c r="PPE147" s="147"/>
      <c r="PPF147" s="147"/>
      <c r="PPG147" s="147"/>
      <c r="PPH147" s="147"/>
      <c r="PPI147" s="147"/>
      <c r="PPJ147" s="147"/>
      <c r="PPK147" s="147"/>
      <c r="PPL147" s="147"/>
      <c r="PPM147" s="147"/>
      <c r="PPN147" s="147"/>
      <c r="PPO147" s="147"/>
      <c r="PPP147" s="147"/>
      <c r="PPQ147" s="147"/>
      <c r="PPR147" s="147"/>
      <c r="PPS147" s="147"/>
      <c r="PPT147" s="147"/>
      <c r="PPU147" s="147"/>
      <c r="PPV147" s="147"/>
      <c r="PPW147" s="147"/>
      <c r="PPX147" s="147"/>
      <c r="PPY147" s="147"/>
      <c r="PPZ147" s="147"/>
      <c r="PQA147" s="147"/>
      <c r="PQB147" s="147"/>
      <c r="PQC147" s="147"/>
      <c r="PQD147" s="147"/>
      <c r="PQE147" s="147"/>
      <c r="PQF147" s="147"/>
      <c r="PQG147" s="147"/>
      <c r="PQH147" s="147"/>
      <c r="PQI147" s="147"/>
      <c r="PQJ147" s="147"/>
      <c r="PQK147" s="147"/>
      <c r="PQL147" s="147"/>
      <c r="PQM147" s="147"/>
      <c r="PQN147" s="147"/>
      <c r="PQO147" s="147"/>
      <c r="PQP147" s="147"/>
      <c r="PQQ147" s="147"/>
      <c r="PQR147" s="147"/>
      <c r="PQS147" s="147"/>
      <c r="PQT147" s="147"/>
      <c r="PQU147" s="147"/>
      <c r="PQV147" s="147"/>
      <c r="PQW147" s="147"/>
      <c r="PQX147" s="147"/>
      <c r="PQY147" s="147"/>
      <c r="PQZ147" s="147"/>
      <c r="PRA147" s="147"/>
      <c r="PRB147" s="147"/>
      <c r="PRC147" s="147"/>
      <c r="PRD147" s="147"/>
      <c r="PRE147" s="147"/>
      <c r="PRF147" s="147"/>
      <c r="PRG147" s="147"/>
      <c r="PRH147" s="147"/>
      <c r="PRI147" s="147"/>
      <c r="PRJ147" s="147"/>
      <c r="PRK147" s="147"/>
      <c r="PRL147" s="147"/>
      <c r="PRM147" s="147"/>
      <c r="PRN147" s="147"/>
      <c r="PRO147" s="147"/>
      <c r="PRP147" s="147"/>
      <c r="PRQ147" s="147"/>
      <c r="PRR147" s="147"/>
      <c r="PRS147" s="147"/>
      <c r="PRT147" s="147"/>
      <c r="PRU147" s="147"/>
      <c r="PRV147" s="147"/>
      <c r="PRW147" s="147"/>
      <c r="PRX147" s="147"/>
      <c r="PRY147" s="147"/>
      <c r="PRZ147" s="147"/>
      <c r="PSA147" s="147"/>
      <c r="PSB147" s="147"/>
      <c r="PSC147" s="147"/>
      <c r="PSD147" s="147"/>
      <c r="PSE147" s="147"/>
      <c r="PSF147" s="147"/>
      <c r="PSG147" s="147"/>
      <c r="PSH147" s="147"/>
      <c r="PSI147" s="147"/>
      <c r="PSJ147" s="147"/>
      <c r="PSK147" s="147"/>
      <c r="PSL147" s="147"/>
      <c r="PSM147" s="147"/>
      <c r="PSN147" s="147"/>
      <c r="PSO147" s="147"/>
      <c r="PSP147" s="147"/>
      <c r="PSQ147" s="147"/>
      <c r="PSR147" s="147"/>
      <c r="PSS147" s="147"/>
      <c r="PST147" s="147"/>
      <c r="PSU147" s="147"/>
      <c r="PSV147" s="147"/>
      <c r="PSW147" s="147"/>
      <c r="PSX147" s="147"/>
      <c r="PSY147" s="147"/>
      <c r="PSZ147" s="147"/>
      <c r="PTA147" s="147"/>
      <c r="PTB147" s="147"/>
      <c r="PTC147" s="147"/>
      <c r="PTD147" s="147"/>
      <c r="PTE147" s="147"/>
      <c r="PTF147" s="147"/>
      <c r="PTG147" s="147"/>
      <c r="PTH147" s="147"/>
      <c r="PTI147" s="147"/>
      <c r="PTJ147" s="147"/>
      <c r="PTK147" s="147"/>
      <c r="PTL147" s="147"/>
      <c r="PTM147" s="147"/>
      <c r="PTN147" s="147"/>
      <c r="PTO147" s="147"/>
      <c r="PTP147" s="147"/>
      <c r="PTQ147" s="147"/>
      <c r="PTR147" s="147"/>
      <c r="PTS147" s="147"/>
      <c r="PTT147" s="147"/>
      <c r="PTU147" s="147"/>
      <c r="PTV147" s="147"/>
      <c r="PTW147" s="147"/>
      <c r="PTX147" s="147"/>
      <c r="PTY147" s="147"/>
      <c r="PTZ147" s="147"/>
      <c r="PUA147" s="147"/>
      <c r="PUB147" s="147"/>
      <c r="PUC147" s="147"/>
      <c r="PUD147" s="147"/>
      <c r="PUE147" s="147"/>
      <c r="PUF147" s="147"/>
      <c r="PUG147" s="147"/>
      <c r="PUH147" s="147"/>
      <c r="PUI147" s="147"/>
      <c r="PUJ147" s="147"/>
      <c r="PUK147" s="147"/>
      <c r="PUL147" s="147"/>
      <c r="PUM147" s="147"/>
      <c r="PUN147" s="147"/>
      <c r="PUO147" s="147"/>
      <c r="PUP147" s="147"/>
      <c r="PUQ147" s="147"/>
      <c r="PUR147" s="147"/>
      <c r="PUS147" s="147"/>
      <c r="PUT147" s="147"/>
      <c r="PUU147" s="147"/>
      <c r="PUV147" s="147"/>
      <c r="PUW147" s="147"/>
      <c r="PUX147" s="147"/>
      <c r="PUY147" s="147"/>
      <c r="PUZ147" s="147"/>
      <c r="PVA147" s="147"/>
      <c r="PVB147" s="147"/>
      <c r="PVC147" s="147"/>
      <c r="PVD147" s="147"/>
      <c r="PVE147" s="147"/>
      <c r="PVF147" s="147"/>
      <c r="PVG147" s="147"/>
      <c r="PVH147" s="147"/>
      <c r="PVI147" s="147"/>
      <c r="PVJ147" s="147"/>
      <c r="PVK147" s="147"/>
      <c r="PVL147" s="147"/>
      <c r="PVM147" s="147"/>
      <c r="PVN147" s="147"/>
      <c r="PVO147" s="147"/>
      <c r="PVP147" s="147"/>
      <c r="PVQ147" s="147"/>
      <c r="PVR147" s="147"/>
      <c r="PVS147" s="147"/>
      <c r="PVT147" s="147"/>
      <c r="PVU147" s="147"/>
      <c r="PVV147" s="147"/>
      <c r="PVW147" s="147"/>
      <c r="PVX147" s="147"/>
      <c r="PVY147" s="147"/>
      <c r="PVZ147" s="147"/>
      <c r="PWA147" s="147"/>
      <c r="PWB147" s="147"/>
      <c r="PWC147" s="147"/>
      <c r="PWD147" s="147"/>
      <c r="PWE147" s="147"/>
      <c r="PWF147" s="147"/>
      <c r="PWG147" s="147"/>
      <c r="PWH147" s="147"/>
      <c r="PWI147" s="147"/>
      <c r="PWJ147" s="147"/>
      <c r="PWK147" s="147"/>
      <c r="PWL147" s="147"/>
      <c r="PWM147" s="147"/>
      <c r="PWN147" s="147"/>
      <c r="PWO147" s="147"/>
      <c r="PWP147" s="147"/>
      <c r="PWQ147" s="147"/>
      <c r="PWR147" s="147"/>
      <c r="PWS147" s="147"/>
      <c r="PWT147" s="147"/>
      <c r="PWU147" s="147"/>
      <c r="PWV147" s="147"/>
      <c r="PWW147" s="147"/>
      <c r="PWX147" s="147"/>
      <c r="PWY147" s="147"/>
      <c r="PWZ147" s="147"/>
      <c r="PXA147" s="147"/>
      <c r="PXB147" s="147"/>
      <c r="PXC147" s="147"/>
      <c r="PXD147" s="147"/>
      <c r="PXE147" s="147"/>
      <c r="PXF147" s="147"/>
      <c r="PXG147" s="147"/>
      <c r="PXH147" s="147"/>
      <c r="PXI147" s="147"/>
      <c r="PXJ147" s="147"/>
      <c r="PXK147" s="147"/>
      <c r="PXL147" s="147"/>
      <c r="PXM147" s="147"/>
      <c r="PXN147" s="147"/>
      <c r="PXO147" s="147"/>
      <c r="PXP147" s="147"/>
      <c r="PXQ147" s="147"/>
      <c r="PXR147" s="147"/>
      <c r="PXS147" s="147"/>
      <c r="PXT147" s="147"/>
      <c r="PXU147" s="147"/>
      <c r="PXV147" s="147"/>
      <c r="PXW147" s="147"/>
      <c r="PXX147" s="147"/>
      <c r="PXY147" s="147"/>
      <c r="PXZ147" s="147"/>
      <c r="PYA147" s="147"/>
      <c r="PYB147" s="147"/>
      <c r="PYC147" s="147"/>
      <c r="PYD147" s="147"/>
      <c r="PYE147" s="147"/>
      <c r="PYF147" s="147"/>
      <c r="PYG147" s="147"/>
      <c r="PYH147" s="147"/>
      <c r="PYI147" s="147"/>
      <c r="PYJ147" s="147"/>
      <c r="PYK147" s="147"/>
      <c r="PYL147" s="147"/>
      <c r="PYM147" s="147"/>
      <c r="PYN147" s="147"/>
      <c r="PYO147" s="147"/>
      <c r="PYP147" s="147"/>
      <c r="PYQ147" s="147"/>
      <c r="PYR147" s="147"/>
      <c r="PYS147" s="147"/>
      <c r="PYT147" s="147"/>
      <c r="PYU147" s="147"/>
      <c r="PYV147" s="147"/>
      <c r="PYW147" s="147"/>
      <c r="PYX147" s="147"/>
      <c r="PYY147" s="147"/>
      <c r="PYZ147" s="147"/>
      <c r="PZA147" s="147"/>
      <c r="PZB147" s="147"/>
      <c r="PZC147" s="147"/>
      <c r="PZD147" s="147"/>
      <c r="PZE147" s="147"/>
      <c r="PZF147" s="147"/>
      <c r="PZG147" s="147"/>
      <c r="PZH147" s="147"/>
      <c r="PZI147" s="147"/>
      <c r="PZJ147" s="147"/>
      <c r="PZK147" s="147"/>
      <c r="PZL147" s="147"/>
      <c r="PZM147" s="147"/>
      <c r="PZN147" s="147"/>
      <c r="PZO147" s="147"/>
      <c r="PZP147" s="147"/>
      <c r="PZQ147" s="147"/>
      <c r="PZR147" s="147"/>
      <c r="PZS147" s="147"/>
      <c r="PZT147" s="147"/>
      <c r="PZU147" s="147"/>
      <c r="PZV147" s="147"/>
      <c r="PZW147" s="147"/>
      <c r="PZX147" s="147"/>
      <c r="PZY147" s="147"/>
      <c r="PZZ147" s="147"/>
      <c r="QAA147" s="147"/>
      <c r="QAB147" s="147"/>
      <c r="QAC147" s="147"/>
      <c r="QAD147" s="147"/>
      <c r="QAE147" s="147"/>
      <c r="QAF147" s="147"/>
      <c r="QAG147" s="147"/>
      <c r="QAH147" s="147"/>
      <c r="QAI147" s="147"/>
      <c r="QAJ147" s="147"/>
      <c r="QAK147" s="147"/>
      <c r="QAL147" s="147"/>
      <c r="QAM147" s="147"/>
      <c r="QAN147" s="147"/>
      <c r="QAO147" s="147"/>
      <c r="QAP147" s="147"/>
      <c r="QAQ147" s="147"/>
      <c r="QAR147" s="147"/>
      <c r="QAS147" s="147"/>
      <c r="QAT147" s="147"/>
      <c r="QAU147" s="147"/>
      <c r="QAV147" s="147"/>
      <c r="QAW147" s="147"/>
      <c r="QAX147" s="147"/>
      <c r="QAY147" s="147"/>
      <c r="QAZ147" s="147"/>
      <c r="QBA147" s="147"/>
      <c r="QBB147" s="147"/>
      <c r="QBC147" s="147"/>
      <c r="QBD147" s="147"/>
      <c r="QBE147" s="147"/>
      <c r="QBF147" s="147"/>
      <c r="QBG147" s="147"/>
      <c r="QBH147" s="147"/>
      <c r="QBI147" s="147"/>
      <c r="QBJ147" s="147"/>
      <c r="QBK147" s="147"/>
      <c r="QBL147" s="147"/>
      <c r="QBM147" s="147"/>
      <c r="QBN147" s="147"/>
      <c r="QBO147" s="147"/>
      <c r="QBP147" s="147"/>
      <c r="QBQ147" s="147"/>
      <c r="QBR147" s="147"/>
      <c r="QBS147" s="147"/>
      <c r="QBT147" s="147"/>
      <c r="QBU147" s="147"/>
      <c r="QBV147" s="147"/>
      <c r="QBW147" s="147"/>
      <c r="QBX147" s="147"/>
      <c r="QBY147" s="147"/>
      <c r="QBZ147" s="147"/>
      <c r="QCA147" s="147"/>
      <c r="QCB147" s="147"/>
      <c r="QCC147" s="147"/>
      <c r="QCD147" s="147"/>
      <c r="QCE147" s="147"/>
      <c r="QCF147" s="147"/>
      <c r="QCG147" s="147"/>
      <c r="QCH147" s="147"/>
      <c r="QCI147" s="147"/>
      <c r="QCJ147" s="147"/>
      <c r="QCK147" s="147"/>
      <c r="QCL147" s="147"/>
      <c r="QCM147" s="147"/>
      <c r="QCN147" s="147"/>
      <c r="QCO147" s="147"/>
      <c r="QCP147" s="147"/>
      <c r="QCQ147" s="147"/>
      <c r="QCR147" s="147"/>
      <c r="QCS147" s="147"/>
      <c r="QCT147" s="147"/>
      <c r="QCU147" s="147"/>
      <c r="QCV147" s="147"/>
      <c r="QCW147" s="147"/>
      <c r="QCX147" s="147"/>
      <c r="QCY147" s="147"/>
      <c r="QCZ147" s="147"/>
      <c r="QDA147" s="147"/>
      <c r="QDB147" s="147"/>
      <c r="QDC147" s="147"/>
      <c r="QDD147" s="147"/>
      <c r="QDE147" s="147"/>
      <c r="QDF147" s="147"/>
      <c r="QDG147" s="147"/>
      <c r="QDH147" s="147"/>
      <c r="QDI147" s="147"/>
      <c r="QDJ147" s="147"/>
      <c r="QDK147" s="147"/>
      <c r="QDL147" s="147"/>
      <c r="QDM147" s="147"/>
      <c r="QDN147" s="147"/>
      <c r="QDO147" s="147"/>
      <c r="QDP147" s="147"/>
      <c r="QDQ147" s="147"/>
      <c r="QDR147" s="147"/>
      <c r="QDS147" s="147"/>
      <c r="QDT147" s="147"/>
      <c r="QDU147" s="147"/>
      <c r="QDV147" s="147"/>
      <c r="QDW147" s="147"/>
      <c r="QDX147" s="147"/>
      <c r="QDY147" s="147"/>
      <c r="QDZ147" s="147"/>
      <c r="QEA147" s="147"/>
      <c r="QEB147" s="147"/>
      <c r="QEC147" s="147"/>
      <c r="QED147" s="147"/>
      <c r="QEE147" s="147"/>
      <c r="QEF147" s="147"/>
      <c r="QEG147" s="147"/>
      <c r="QEH147" s="147"/>
      <c r="QEI147" s="147"/>
      <c r="QEJ147" s="147"/>
      <c r="QEK147" s="147"/>
      <c r="QEL147" s="147"/>
      <c r="QEM147" s="147"/>
      <c r="QEN147" s="147"/>
      <c r="QEO147" s="147"/>
      <c r="QEP147" s="147"/>
      <c r="QEQ147" s="147"/>
      <c r="QER147" s="147"/>
      <c r="QES147" s="147"/>
      <c r="QET147" s="147"/>
      <c r="QEU147" s="147"/>
      <c r="QEV147" s="147"/>
      <c r="QEW147" s="147"/>
      <c r="QEX147" s="147"/>
      <c r="QEY147" s="147"/>
      <c r="QEZ147" s="147"/>
      <c r="QFA147" s="147"/>
      <c r="QFB147" s="147"/>
      <c r="QFC147" s="147"/>
      <c r="QFD147" s="147"/>
      <c r="QFE147" s="147"/>
      <c r="QFF147" s="147"/>
      <c r="QFG147" s="147"/>
      <c r="QFH147" s="147"/>
      <c r="QFI147" s="147"/>
      <c r="QFJ147" s="147"/>
      <c r="QFK147" s="147"/>
      <c r="QFL147" s="147"/>
      <c r="QFM147" s="147"/>
      <c r="QFN147" s="147"/>
      <c r="QFO147" s="147"/>
      <c r="QFP147" s="147"/>
      <c r="QFQ147" s="147"/>
      <c r="QFR147" s="147"/>
      <c r="QFS147" s="147"/>
      <c r="QFT147" s="147"/>
      <c r="QFU147" s="147"/>
      <c r="QFV147" s="147"/>
      <c r="QFW147" s="147"/>
      <c r="QFX147" s="147"/>
      <c r="QFY147" s="147"/>
      <c r="QFZ147" s="147"/>
      <c r="QGA147" s="147"/>
      <c r="QGB147" s="147"/>
      <c r="QGC147" s="147"/>
      <c r="QGD147" s="147"/>
      <c r="QGE147" s="147"/>
      <c r="QGF147" s="147"/>
      <c r="QGG147" s="147"/>
      <c r="QGH147" s="147"/>
      <c r="QGI147" s="147"/>
      <c r="QGJ147" s="147"/>
      <c r="QGK147" s="147"/>
      <c r="QGL147" s="147"/>
      <c r="QGM147" s="147"/>
      <c r="QGN147" s="147"/>
      <c r="QGO147" s="147"/>
      <c r="QGP147" s="147"/>
      <c r="QGQ147" s="147"/>
      <c r="QGR147" s="147"/>
      <c r="QGS147" s="147"/>
      <c r="QGT147" s="147"/>
      <c r="QGU147" s="147"/>
      <c r="QGV147" s="147"/>
      <c r="QGW147" s="147"/>
      <c r="QGX147" s="147"/>
      <c r="QGY147" s="147"/>
      <c r="QGZ147" s="147"/>
      <c r="QHA147" s="147"/>
      <c r="QHB147" s="147"/>
      <c r="QHC147" s="147"/>
      <c r="QHD147" s="147"/>
      <c r="QHE147" s="147"/>
      <c r="QHF147" s="147"/>
      <c r="QHG147" s="147"/>
      <c r="QHH147" s="147"/>
      <c r="QHI147" s="147"/>
      <c r="QHJ147" s="147"/>
      <c r="QHK147" s="147"/>
      <c r="QHL147" s="147"/>
      <c r="QHM147" s="147"/>
      <c r="QHN147" s="147"/>
      <c r="QHO147" s="147"/>
      <c r="QHP147" s="147"/>
      <c r="QHQ147" s="147"/>
      <c r="QHR147" s="147"/>
      <c r="QHS147" s="147"/>
      <c r="QHT147" s="147"/>
      <c r="QHU147" s="147"/>
      <c r="QHV147" s="147"/>
      <c r="QHW147" s="147"/>
      <c r="QHX147" s="147"/>
      <c r="QHY147" s="147"/>
      <c r="QHZ147" s="147"/>
      <c r="QIA147" s="147"/>
      <c r="QIB147" s="147"/>
      <c r="QIC147" s="147"/>
      <c r="QID147" s="147"/>
      <c r="QIE147" s="147"/>
      <c r="QIF147" s="147"/>
      <c r="QIG147" s="147"/>
      <c r="QIH147" s="147"/>
      <c r="QII147" s="147"/>
      <c r="QIJ147" s="147"/>
      <c r="QIK147" s="147"/>
      <c r="QIL147" s="147"/>
      <c r="QIM147" s="147"/>
      <c r="QIN147" s="147"/>
      <c r="QIO147" s="147"/>
      <c r="QIP147" s="147"/>
      <c r="QIQ147" s="147"/>
      <c r="QIR147" s="147"/>
      <c r="QIS147" s="147"/>
      <c r="QIT147" s="147"/>
      <c r="QIU147" s="147"/>
      <c r="QIV147" s="147"/>
      <c r="QIW147" s="147"/>
      <c r="QIX147" s="147"/>
      <c r="QIY147" s="147"/>
      <c r="QIZ147" s="147"/>
      <c r="QJA147" s="147"/>
      <c r="QJB147" s="147"/>
      <c r="QJC147" s="147"/>
      <c r="QJD147" s="147"/>
      <c r="QJE147" s="147"/>
      <c r="QJF147" s="147"/>
      <c r="QJG147" s="147"/>
      <c r="QJH147" s="147"/>
      <c r="QJI147" s="147"/>
      <c r="QJJ147" s="147"/>
      <c r="QJK147" s="147"/>
      <c r="QJL147" s="147"/>
      <c r="QJM147" s="147"/>
      <c r="QJN147" s="147"/>
      <c r="QJO147" s="147"/>
      <c r="QJP147" s="147"/>
      <c r="QJQ147" s="147"/>
      <c r="QJR147" s="147"/>
      <c r="QJS147" s="147"/>
      <c r="QJT147" s="147"/>
      <c r="QJU147" s="147"/>
      <c r="QJV147" s="147"/>
      <c r="QJW147" s="147"/>
      <c r="QJX147" s="147"/>
      <c r="QJY147" s="147"/>
      <c r="QJZ147" s="147"/>
      <c r="QKA147" s="147"/>
      <c r="QKB147" s="147"/>
      <c r="QKC147" s="147"/>
      <c r="QKD147" s="147"/>
      <c r="QKE147" s="147"/>
      <c r="QKF147" s="147"/>
      <c r="QKG147" s="147"/>
      <c r="QKH147" s="147"/>
      <c r="QKI147" s="147"/>
      <c r="QKJ147" s="147"/>
      <c r="QKK147" s="147"/>
      <c r="QKL147" s="147"/>
      <c r="QKM147" s="147"/>
      <c r="QKN147" s="147"/>
      <c r="QKO147" s="147"/>
      <c r="QKP147" s="147"/>
      <c r="QKQ147" s="147"/>
      <c r="QKR147" s="147"/>
      <c r="QKS147" s="147"/>
      <c r="QKT147" s="147"/>
      <c r="QKU147" s="147"/>
      <c r="QKV147" s="147"/>
      <c r="QKW147" s="147"/>
      <c r="QKX147" s="147"/>
      <c r="QKY147" s="147"/>
      <c r="QKZ147" s="147"/>
      <c r="QLA147" s="147"/>
      <c r="QLB147" s="147"/>
      <c r="QLC147" s="147"/>
      <c r="QLD147" s="147"/>
      <c r="QLE147" s="147"/>
      <c r="QLF147" s="147"/>
      <c r="QLG147" s="147"/>
      <c r="QLH147" s="147"/>
      <c r="QLI147" s="147"/>
      <c r="QLJ147" s="147"/>
      <c r="QLK147" s="147"/>
      <c r="QLL147" s="147"/>
      <c r="QLM147" s="147"/>
      <c r="QLN147" s="147"/>
      <c r="QLO147" s="147"/>
      <c r="QLP147" s="147"/>
      <c r="QLQ147" s="147"/>
      <c r="QLR147" s="147"/>
      <c r="QLS147" s="147"/>
      <c r="QLT147" s="147"/>
      <c r="QLU147" s="147"/>
      <c r="QLV147" s="147"/>
      <c r="QLW147" s="147"/>
      <c r="QLX147" s="147"/>
      <c r="QLY147" s="147"/>
      <c r="QLZ147" s="147"/>
      <c r="QMA147" s="147"/>
      <c r="QMB147" s="147"/>
      <c r="QMC147" s="147"/>
      <c r="QMD147" s="147"/>
      <c r="QME147" s="147"/>
      <c r="QMF147" s="147"/>
      <c r="QMG147" s="147"/>
      <c r="QMH147" s="147"/>
      <c r="QMI147" s="147"/>
      <c r="QMJ147" s="147"/>
      <c r="QMK147" s="147"/>
      <c r="QML147" s="147"/>
      <c r="QMM147" s="147"/>
      <c r="QMN147" s="147"/>
      <c r="QMO147" s="147"/>
      <c r="QMP147" s="147"/>
      <c r="QMQ147" s="147"/>
      <c r="QMR147" s="147"/>
      <c r="QMS147" s="147"/>
      <c r="QMT147" s="147"/>
      <c r="QMU147" s="147"/>
      <c r="QMV147" s="147"/>
      <c r="QMW147" s="147"/>
      <c r="QMX147" s="147"/>
      <c r="QMY147" s="147"/>
      <c r="QMZ147" s="147"/>
      <c r="QNA147" s="147"/>
      <c r="QNB147" s="147"/>
      <c r="QNC147" s="147"/>
      <c r="QND147" s="147"/>
      <c r="QNE147" s="147"/>
      <c r="QNF147" s="147"/>
      <c r="QNG147" s="147"/>
      <c r="QNH147" s="147"/>
      <c r="QNI147" s="147"/>
      <c r="QNJ147" s="147"/>
      <c r="QNK147" s="147"/>
      <c r="QNL147" s="147"/>
      <c r="QNM147" s="147"/>
      <c r="QNN147" s="147"/>
      <c r="QNO147" s="147"/>
      <c r="QNP147" s="147"/>
      <c r="QNQ147" s="147"/>
      <c r="QNR147" s="147"/>
      <c r="QNS147" s="147"/>
      <c r="QNT147" s="147"/>
      <c r="QNU147" s="147"/>
      <c r="QNV147" s="147"/>
      <c r="QNW147" s="147"/>
      <c r="QNX147" s="147"/>
      <c r="QNY147" s="147"/>
      <c r="QNZ147" s="147"/>
      <c r="QOA147" s="147"/>
      <c r="QOB147" s="147"/>
      <c r="QOC147" s="147"/>
      <c r="QOD147" s="147"/>
      <c r="QOE147" s="147"/>
      <c r="QOF147" s="147"/>
      <c r="QOG147" s="147"/>
      <c r="QOH147" s="147"/>
      <c r="QOI147" s="147"/>
      <c r="QOJ147" s="147"/>
      <c r="QOK147" s="147"/>
      <c r="QOL147" s="147"/>
      <c r="QOM147" s="147"/>
      <c r="QON147" s="147"/>
      <c r="QOO147" s="147"/>
      <c r="QOP147" s="147"/>
      <c r="QOQ147" s="147"/>
      <c r="QOR147" s="147"/>
      <c r="QOS147" s="147"/>
      <c r="QOT147" s="147"/>
      <c r="QOU147" s="147"/>
      <c r="QOV147" s="147"/>
      <c r="QOW147" s="147"/>
      <c r="QOX147" s="147"/>
      <c r="QOY147" s="147"/>
      <c r="QOZ147" s="147"/>
      <c r="QPA147" s="147"/>
      <c r="QPB147" s="147"/>
      <c r="QPC147" s="147"/>
      <c r="QPD147" s="147"/>
      <c r="QPE147" s="147"/>
      <c r="QPF147" s="147"/>
      <c r="QPG147" s="147"/>
      <c r="QPH147" s="147"/>
      <c r="QPI147" s="147"/>
      <c r="QPJ147" s="147"/>
      <c r="QPK147" s="147"/>
      <c r="QPL147" s="147"/>
      <c r="QPM147" s="147"/>
      <c r="QPN147" s="147"/>
      <c r="QPO147" s="147"/>
      <c r="QPP147" s="147"/>
      <c r="QPQ147" s="147"/>
      <c r="QPR147" s="147"/>
      <c r="QPS147" s="147"/>
      <c r="QPT147" s="147"/>
      <c r="QPU147" s="147"/>
      <c r="QPV147" s="147"/>
      <c r="QPW147" s="147"/>
      <c r="QPX147" s="147"/>
      <c r="QPY147" s="147"/>
      <c r="QPZ147" s="147"/>
      <c r="QQA147" s="147"/>
      <c r="QQB147" s="147"/>
      <c r="QQC147" s="147"/>
      <c r="QQD147" s="147"/>
      <c r="QQE147" s="147"/>
      <c r="QQF147" s="147"/>
      <c r="QQG147" s="147"/>
      <c r="QQH147" s="147"/>
      <c r="QQI147" s="147"/>
      <c r="QQJ147" s="147"/>
      <c r="QQK147" s="147"/>
      <c r="QQL147" s="147"/>
      <c r="QQM147" s="147"/>
      <c r="QQN147" s="147"/>
      <c r="QQO147" s="147"/>
      <c r="QQP147" s="147"/>
      <c r="QQQ147" s="147"/>
      <c r="QQR147" s="147"/>
      <c r="QQS147" s="147"/>
      <c r="QQT147" s="147"/>
      <c r="QQU147" s="147"/>
      <c r="QQV147" s="147"/>
      <c r="QQW147" s="147"/>
      <c r="QQX147" s="147"/>
      <c r="QQY147" s="147"/>
      <c r="QQZ147" s="147"/>
      <c r="QRA147" s="147"/>
      <c r="QRB147" s="147"/>
      <c r="QRC147" s="147"/>
      <c r="QRD147" s="147"/>
      <c r="QRE147" s="147"/>
      <c r="QRF147" s="147"/>
      <c r="QRG147" s="147"/>
      <c r="QRH147" s="147"/>
      <c r="QRI147" s="147"/>
      <c r="QRJ147" s="147"/>
      <c r="QRK147" s="147"/>
      <c r="QRL147" s="147"/>
      <c r="QRM147" s="147"/>
      <c r="QRN147" s="147"/>
      <c r="QRO147" s="147"/>
      <c r="QRP147" s="147"/>
      <c r="QRQ147" s="147"/>
      <c r="QRR147" s="147"/>
      <c r="QRS147" s="147"/>
      <c r="QRT147" s="147"/>
      <c r="QRU147" s="147"/>
      <c r="QRV147" s="147"/>
      <c r="QRW147" s="147"/>
      <c r="QRX147" s="147"/>
      <c r="QRY147" s="147"/>
      <c r="QRZ147" s="147"/>
      <c r="QSA147" s="147"/>
      <c r="QSB147" s="147"/>
      <c r="QSC147" s="147"/>
      <c r="QSD147" s="147"/>
      <c r="QSE147" s="147"/>
      <c r="QSF147" s="147"/>
      <c r="QSG147" s="147"/>
      <c r="QSH147" s="147"/>
      <c r="QSI147" s="147"/>
      <c r="QSJ147" s="147"/>
      <c r="QSK147" s="147"/>
      <c r="QSL147" s="147"/>
      <c r="QSM147" s="147"/>
      <c r="QSN147" s="147"/>
      <c r="QSO147" s="147"/>
      <c r="QSP147" s="147"/>
      <c r="QSQ147" s="147"/>
      <c r="QSR147" s="147"/>
      <c r="QSS147" s="147"/>
      <c r="QST147" s="147"/>
      <c r="QSU147" s="147"/>
      <c r="QSV147" s="147"/>
      <c r="QSW147" s="147"/>
      <c r="QSX147" s="147"/>
      <c r="QSY147" s="147"/>
      <c r="QSZ147" s="147"/>
      <c r="QTA147" s="147"/>
      <c r="QTB147" s="147"/>
      <c r="QTC147" s="147"/>
      <c r="QTD147" s="147"/>
      <c r="QTE147" s="147"/>
      <c r="QTF147" s="147"/>
      <c r="QTG147" s="147"/>
      <c r="QTH147" s="147"/>
      <c r="QTI147" s="147"/>
      <c r="QTJ147" s="147"/>
      <c r="QTK147" s="147"/>
      <c r="QTL147" s="147"/>
      <c r="QTM147" s="147"/>
      <c r="QTN147" s="147"/>
      <c r="QTO147" s="147"/>
      <c r="QTP147" s="147"/>
      <c r="QTQ147" s="147"/>
      <c r="QTR147" s="147"/>
      <c r="QTS147" s="147"/>
      <c r="QTT147" s="147"/>
      <c r="QTU147" s="147"/>
      <c r="QTV147" s="147"/>
      <c r="QTW147" s="147"/>
      <c r="QTX147" s="147"/>
      <c r="QTY147" s="147"/>
      <c r="QTZ147" s="147"/>
      <c r="QUA147" s="147"/>
      <c r="QUB147" s="147"/>
      <c r="QUC147" s="147"/>
      <c r="QUD147" s="147"/>
      <c r="QUE147" s="147"/>
      <c r="QUF147" s="147"/>
      <c r="QUG147" s="147"/>
      <c r="QUH147" s="147"/>
      <c r="QUI147" s="147"/>
      <c r="QUJ147" s="147"/>
      <c r="QUK147" s="147"/>
      <c r="QUL147" s="147"/>
      <c r="QUM147" s="147"/>
      <c r="QUN147" s="147"/>
      <c r="QUO147" s="147"/>
      <c r="QUP147" s="147"/>
      <c r="QUQ147" s="147"/>
      <c r="QUR147" s="147"/>
      <c r="QUS147" s="147"/>
      <c r="QUT147" s="147"/>
      <c r="QUU147" s="147"/>
      <c r="QUV147" s="147"/>
      <c r="QUW147" s="147"/>
      <c r="QUX147" s="147"/>
      <c r="QUY147" s="147"/>
      <c r="QUZ147" s="147"/>
      <c r="QVA147" s="147"/>
      <c r="QVB147" s="147"/>
      <c r="QVC147" s="147"/>
      <c r="QVD147" s="147"/>
      <c r="QVE147" s="147"/>
      <c r="QVF147" s="147"/>
      <c r="QVG147" s="147"/>
      <c r="QVH147" s="147"/>
      <c r="QVI147" s="147"/>
      <c r="QVJ147" s="147"/>
      <c r="QVK147" s="147"/>
      <c r="QVL147" s="147"/>
      <c r="QVM147" s="147"/>
      <c r="QVN147" s="147"/>
      <c r="QVO147" s="147"/>
      <c r="QVP147" s="147"/>
      <c r="QVQ147" s="147"/>
      <c r="QVR147" s="147"/>
      <c r="QVS147" s="147"/>
      <c r="QVT147" s="147"/>
      <c r="QVU147" s="147"/>
      <c r="QVV147" s="147"/>
      <c r="QVW147" s="147"/>
      <c r="QVX147" s="147"/>
      <c r="QVY147" s="147"/>
      <c r="QVZ147" s="147"/>
      <c r="QWA147" s="147"/>
      <c r="QWB147" s="147"/>
      <c r="QWC147" s="147"/>
      <c r="QWD147" s="147"/>
      <c r="QWE147" s="147"/>
      <c r="QWF147" s="147"/>
      <c r="QWG147" s="147"/>
      <c r="QWH147" s="147"/>
      <c r="QWI147" s="147"/>
      <c r="QWJ147" s="147"/>
      <c r="QWK147" s="147"/>
      <c r="QWL147" s="147"/>
      <c r="QWM147" s="147"/>
      <c r="QWN147" s="147"/>
      <c r="QWO147" s="147"/>
      <c r="QWP147" s="147"/>
      <c r="QWQ147" s="147"/>
      <c r="QWR147" s="147"/>
      <c r="QWS147" s="147"/>
      <c r="QWT147" s="147"/>
      <c r="QWU147" s="147"/>
      <c r="QWV147" s="147"/>
      <c r="QWW147" s="147"/>
      <c r="QWX147" s="147"/>
      <c r="QWY147" s="147"/>
      <c r="QWZ147" s="147"/>
      <c r="QXA147" s="147"/>
      <c r="QXB147" s="147"/>
      <c r="QXC147" s="147"/>
      <c r="QXD147" s="147"/>
      <c r="QXE147" s="147"/>
      <c r="QXF147" s="147"/>
      <c r="QXG147" s="147"/>
      <c r="QXH147" s="147"/>
      <c r="QXI147" s="147"/>
      <c r="QXJ147" s="147"/>
      <c r="QXK147" s="147"/>
      <c r="QXL147" s="147"/>
      <c r="QXM147" s="147"/>
      <c r="QXN147" s="147"/>
      <c r="QXO147" s="147"/>
      <c r="QXP147" s="147"/>
      <c r="QXQ147" s="147"/>
      <c r="QXR147" s="147"/>
      <c r="QXS147" s="147"/>
      <c r="QXT147" s="147"/>
      <c r="QXU147" s="147"/>
      <c r="QXV147" s="147"/>
      <c r="QXW147" s="147"/>
      <c r="QXX147" s="147"/>
      <c r="QXY147" s="147"/>
      <c r="QXZ147" s="147"/>
      <c r="QYA147" s="147"/>
      <c r="QYB147" s="147"/>
      <c r="QYC147" s="147"/>
      <c r="QYD147" s="147"/>
      <c r="QYE147" s="147"/>
      <c r="QYF147" s="147"/>
      <c r="QYG147" s="147"/>
      <c r="QYH147" s="147"/>
      <c r="QYI147" s="147"/>
      <c r="QYJ147" s="147"/>
      <c r="QYK147" s="147"/>
      <c r="QYL147" s="147"/>
      <c r="QYM147" s="147"/>
      <c r="QYN147" s="147"/>
      <c r="QYO147" s="147"/>
      <c r="QYP147" s="147"/>
      <c r="QYQ147" s="147"/>
      <c r="QYR147" s="147"/>
      <c r="QYS147" s="147"/>
      <c r="QYT147" s="147"/>
      <c r="QYU147" s="147"/>
      <c r="QYV147" s="147"/>
      <c r="QYW147" s="147"/>
      <c r="QYX147" s="147"/>
      <c r="QYY147" s="147"/>
      <c r="QYZ147" s="147"/>
      <c r="QZA147" s="147"/>
      <c r="QZB147" s="147"/>
      <c r="QZC147" s="147"/>
      <c r="QZD147" s="147"/>
      <c r="QZE147" s="147"/>
      <c r="QZF147" s="147"/>
      <c r="QZG147" s="147"/>
      <c r="QZH147" s="147"/>
      <c r="QZI147" s="147"/>
      <c r="QZJ147" s="147"/>
      <c r="QZK147" s="147"/>
      <c r="QZL147" s="147"/>
      <c r="QZM147" s="147"/>
      <c r="QZN147" s="147"/>
      <c r="QZO147" s="147"/>
      <c r="QZP147" s="147"/>
      <c r="QZQ147" s="147"/>
      <c r="QZR147" s="147"/>
      <c r="QZS147" s="147"/>
      <c r="QZT147" s="147"/>
      <c r="QZU147" s="147"/>
      <c r="QZV147" s="147"/>
      <c r="QZW147" s="147"/>
      <c r="QZX147" s="147"/>
      <c r="QZY147" s="147"/>
      <c r="QZZ147" s="147"/>
      <c r="RAA147" s="147"/>
      <c r="RAB147" s="147"/>
      <c r="RAC147" s="147"/>
      <c r="RAD147" s="147"/>
      <c r="RAE147" s="147"/>
      <c r="RAF147" s="147"/>
      <c r="RAG147" s="147"/>
      <c r="RAH147" s="147"/>
      <c r="RAI147" s="147"/>
      <c r="RAJ147" s="147"/>
      <c r="RAK147" s="147"/>
      <c r="RAL147" s="147"/>
      <c r="RAM147" s="147"/>
      <c r="RAN147" s="147"/>
      <c r="RAO147" s="147"/>
      <c r="RAP147" s="147"/>
      <c r="RAQ147" s="147"/>
      <c r="RAR147" s="147"/>
      <c r="RAS147" s="147"/>
      <c r="RAT147" s="147"/>
      <c r="RAU147" s="147"/>
      <c r="RAV147" s="147"/>
      <c r="RAW147" s="147"/>
      <c r="RAX147" s="147"/>
      <c r="RAY147" s="147"/>
      <c r="RAZ147" s="147"/>
      <c r="RBA147" s="147"/>
      <c r="RBB147" s="147"/>
      <c r="RBC147" s="147"/>
      <c r="RBD147" s="147"/>
      <c r="RBE147" s="147"/>
      <c r="RBF147" s="147"/>
      <c r="RBG147" s="147"/>
      <c r="RBH147" s="147"/>
      <c r="RBI147" s="147"/>
      <c r="RBJ147" s="147"/>
      <c r="RBK147" s="147"/>
      <c r="RBL147" s="147"/>
      <c r="RBM147" s="147"/>
      <c r="RBN147" s="147"/>
      <c r="RBO147" s="147"/>
      <c r="RBP147" s="147"/>
      <c r="RBQ147" s="147"/>
      <c r="RBR147" s="147"/>
      <c r="RBS147" s="147"/>
      <c r="RBT147" s="147"/>
      <c r="RBU147" s="147"/>
      <c r="RBV147" s="147"/>
      <c r="RBW147" s="147"/>
      <c r="RBX147" s="147"/>
      <c r="RBY147" s="147"/>
      <c r="RBZ147" s="147"/>
      <c r="RCA147" s="147"/>
      <c r="RCB147" s="147"/>
      <c r="RCC147" s="147"/>
      <c r="RCD147" s="147"/>
      <c r="RCE147" s="147"/>
      <c r="RCF147" s="147"/>
      <c r="RCG147" s="147"/>
      <c r="RCH147" s="147"/>
      <c r="RCI147" s="147"/>
      <c r="RCJ147" s="147"/>
      <c r="RCK147" s="147"/>
      <c r="RCL147" s="147"/>
      <c r="RCM147" s="147"/>
      <c r="RCN147" s="147"/>
      <c r="RCO147" s="147"/>
      <c r="RCP147" s="147"/>
      <c r="RCQ147" s="147"/>
      <c r="RCR147" s="147"/>
      <c r="RCS147" s="147"/>
      <c r="RCT147" s="147"/>
      <c r="RCU147" s="147"/>
      <c r="RCV147" s="147"/>
      <c r="RCW147" s="147"/>
      <c r="RCX147" s="147"/>
      <c r="RCY147" s="147"/>
      <c r="RCZ147" s="147"/>
      <c r="RDA147" s="147"/>
      <c r="RDB147" s="147"/>
      <c r="RDC147" s="147"/>
      <c r="RDD147" s="147"/>
      <c r="RDE147" s="147"/>
      <c r="RDF147" s="147"/>
      <c r="RDG147" s="147"/>
      <c r="RDH147" s="147"/>
      <c r="RDI147" s="147"/>
      <c r="RDJ147" s="147"/>
      <c r="RDK147" s="147"/>
      <c r="RDL147" s="147"/>
      <c r="RDM147" s="147"/>
      <c r="RDN147" s="147"/>
      <c r="RDO147" s="147"/>
      <c r="RDP147" s="147"/>
      <c r="RDQ147" s="147"/>
      <c r="RDR147" s="147"/>
      <c r="RDS147" s="147"/>
      <c r="RDT147" s="147"/>
      <c r="RDU147" s="147"/>
      <c r="RDV147" s="147"/>
      <c r="RDW147" s="147"/>
      <c r="RDX147" s="147"/>
      <c r="RDY147" s="147"/>
      <c r="RDZ147" s="147"/>
      <c r="REA147" s="147"/>
      <c r="REB147" s="147"/>
      <c r="REC147" s="147"/>
      <c r="RED147" s="147"/>
      <c r="REE147" s="147"/>
      <c r="REF147" s="147"/>
      <c r="REG147" s="147"/>
      <c r="REH147" s="147"/>
      <c r="REI147" s="147"/>
      <c r="REJ147" s="147"/>
      <c r="REK147" s="147"/>
      <c r="REL147" s="147"/>
      <c r="REM147" s="147"/>
      <c r="REN147" s="147"/>
      <c r="REO147" s="147"/>
      <c r="REP147" s="147"/>
      <c r="REQ147" s="147"/>
      <c r="RER147" s="147"/>
      <c r="RES147" s="147"/>
      <c r="RET147" s="147"/>
      <c r="REU147" s="147"/>
      <c r="REV147" s="147"/>
      <c r="REW147" s="147"/>
      <c r="REX147" s="147"/>
      <c r="REY147" s="147"/>
      <c r="REZ147" s="147"/>
      <c r="RFA147" s="147"/>
      <c r="RFB147" s="147"/>
      <c r="RFC147" s="147"/>
      <c r="RFD147" s="147"/>
      <c r="RFE147" s="147"/>
      <c r="RFF147" s="147"/>
      <c r="RFG147" s="147"/>
      <c r="RFH147" s="147"/>
      <c r="RFI147" s="147"/>
      <c r="RFJ147" s="147"/>
      <c r="RFK147" s="147"/>
      <c r="RFL147" s="147"/>
      <c r="RFM147" s="147"/>
      <c r="RFN147" s="147"/>
      <c r="RFO147" s="147"/>
      <c r="RFP147" s="147"/>
      <c r="RFQ147" s="147"/>
      <c r="RFR147" s="147"/>
      <c r="RFS147" s="147"/>
      <c r="RFT147" s="147"/>
      <c r="RFU147" s="147"/>
      <c r="RFV147" s="147"/>
      <c r="RFW147" s="147"/>
      <c r="RFX147" s="147"/>
      <c r="RFY147" s="147"/>
      <c r="RFZ147" s="147"/>
      <c r="RGA147" s="147"/>
      <c r="RGB147" s="147"/>
      <c r="RGC147" s="147"/>
      <c r="RGD147" s="147"/>
      <c r="RGE147" s="147"/>
      <c r="RGF147" s="147"/>
      <c r="RGG147" s="147"/>
      <c r="RGH147" s="147"/>
      <c r="RGI147" s="147"/>
      <c r="RGJ147" s="147"/>
      <c r="RGK147" s="147"/>
      <c r="RGL147" s="147"/>
      <c r="RGM147" s="147"/>
      <c r="RGN147" s="147"/>
      <c r="RGO147" s="147"/>
      <c r="RGP147" s="147"/>
      <c r="RGQ147" s="147"/>
      <c r="RGR147" s="147"/>
      <c r="RGS147" s="147"/>
      <c r="RGT147" s="147"/>
      <c r="RGU147" s="147"/>
      <c r="RGV147" s="147"/>
      <c r="RGW147" s="147"/>
      <c r="RGX147" s="147"/>
      <c r="RGY147" s="147"/>
      <c r="RGZ147" s="147"/>
      <c r="RHA147" s="147"/>
      <c r="RHB147" s="147"/>
      <c r="RHC147" s="147"/>
      <c r="RHD147" s="147"/>
      <c r="RHE147" s="147"/>
      <c r="RHF147" s="147"/>
      <c r="RHG147" s="147"/>
      <c r="RHH147" s="147"/>
      <c r="RHI147" s="147"/>
      <c r="RHJ147" s="147"/>
      <c r="RHK147" s="147"/>
      <c r="RHL147" s="147"/>
      <c r="RHM147" s="147"/>
      <c r="RHN147" s="147"/>
      <c r="RHO147" s="147"/>
      <c r="RHP147" s="147"/>
      <c r="RHQ147" s="147"/>
      <c r="RHR147" s="147"/>
      <c r="RHS147" s="147"/>
      <c r="RHT147" s="147"/>
      <c r="RHU147" s="147"/>
      <c r="RHV147" s="147"/>
      <c r="RHW147" s="147"/>
      <c r="RHX147" s="147"/>
      <c r="RHY147" s="147"/>
      <c r="RHZ147" s="147"/>
      <c r="RIA147" s="147"/>
      <c r="RIB147" s="147"/>
      <c r="RIC147" s="147"/>
      <c r="RID147" s="147"/>
      <c r="RIE147" s="147"/>
      <c r="RIF147" s="147"/>
      <c r="RIG147" s="147"/>
      <c r="RIH147" s="147"/>
      <c r="RII147" s="147"/>
      <c r="RIJ147" s="147"/>
      <c r="RIK147" s="147"/>
      <c r="RIL147" s="147"/>
      <c r="RIM147" s="147"/>
      <c r="RIN147" s="147"/>
      <c r="RIO147" s="147"/>
      <c r="RIP147" s="147"/>
      <c r="RIQ147" s="147"/>
      <c r="RIR147" s="147"/>
      <c r="RIS147" s="147"/>
      <c r="RIT147" s="147"/>
      <c r="RIU147" s="147"/>
      <c r="RIV147" s="147"/>
      <c r="RIW147" s="147"/>
      <c r="RIX147" s="147"/>
      <c r="RIY147" s="147"/>
      <c r="RIZ147" s="147"/>
      <c r="RJA147" s="147"/>
      <c r="RJB147" s="147"/>
      <c r="RJC147" s="147"/>
      <c r="RJD147" s="147"/>
      <c r="RJE147" s="147"/>
      <c r="RJF147" s="147"/>
      <c r="RJG147" s="147"/>
      <c r="RJH147" s="147"/>
      <c r="RJI147" s="147"/>
      <c r="RJJ147" s="147"/>
      <c r="RJK147" s="147"/>
      <c r="RJL147" s="147"/>
      <c r="RJM147" s="147"/>
      <c r="RJN147" s="147"/>
      <c r="RJO147" s="147"/>
      <c r="RJP147" s="147"/>
      <c r="RJQ147" s="147"/>
      <c r="RJR147" s="147"/>
      <c r="RJS147" s="147"/>
      <c r="RJT147" s="147"/>
      <c r="RJU147" s="147"/>
      <c r="RJV147" s="147"/>
      <c r="RJW147" s="147"/>
      <c r="RJX147" s="147"/>
      <c r="RJY147" s="147"/>
      <c r="RJZ147" s="147"/>
      <c r="RKA147" s="147"/>
      <c r="RKB147" s="147"/>
      <c r="RKC147" s="147"/>
      <c r="RKD147" s="147"/>
      <c r="RKE147" s="147"/>
      <c r="RKF147" s="147"/>
      <c r="RKG147" s="147"/>
      <c r="RKH147" s="147"/>
      <c r="RKI147" s="147"/>
      <c r="RKJ147" s="147"/>
      <c r="RKK147" s="147"/>
      <c r="RKL147" s="147"/>
      <c r="RKM147" s="147"/>
      <c r="RKN147" s="147"/>
      <c r="RKO147" s="147"/>
      <c r="RKP147" s="147"/>
      <c r="RKQ147" s="147"/>
      <c r="RKR147" s="147"/>
      <c r="RKS147" s="147"/>
      <c r="RKT147" s="147"/>
      <c r="RKU147" s="147"/>
      <c r="RKV147" s="147"/>
      <c r="RKW147" s="147"/>
      <c r="RKX147" s="147"/>
      <c r="RKY147" s="147"/>
      <c r="RKZ147" s="147"/>
      <c r="RLA147" s="147"/>
      <c r="RLB147" s="147"/>
      <c r="RLC147" s="147"/>
      <c r="RLD147" s="147"/>
      <c r="RLE147" s="147"/>
      <c r="RLF147" s="147"/>
      <c r="RLG147" s="147"/>
      <c r="RLH147" s="147"/>
      <c r="RLI147" s="147"/>
      <c r="RLJ147" s="147"/>
      <c r="RLK147" s="147"/>
      <c r="RLL147" s="147"/>
      <c r="RLM147" s="147"/>
      <c r="RLN147" s="147"/>
      <c r="RLO147" s="147"/>
      <c r="RLP147" s="147"/>
      <c r="RLQ147" s="147"/>
      <c r="RLR147" s="147"/>
      <c r="RLS147" s="147"/>
      <c r="RLT147" s="147"/>
      <c r="RLU147" s="147"/>
      <c r="RLV147" s="147"/>
      <c r="RLW147" s="147"/>
      <c r="RLX147" s="147"/>
      <c r="RLY147" s="147"/>
      <c r="RLZ147" s="147"/>
      <c r="RMA147" s="147"/>
      <c r="RMB147" s="147"/>
      <c r="RMC147" s="147"/>
      <c r="RMD147" s="147"/>
      <c r="RME147" s="147"/>
      <c r="RMF147" s="147"/>
      <c r="RMG147" s="147"/>
      <c r="RMH147" s="147"/>
      <c r="RMI147" s="147"/>
      <c r="RMJ147" s="147"/>
      <c r="RMK147" s="147"/>
      <c r="RML147" s="147"/>
      <c r="RMM147" s="147"/>
      <c r="RMN147" s="147"/>
      <c r="RMO147" s="147"/>
      <c r="RMP147" s="147"/>
      <c r="RMQ147" s="147"/>
      <c r="RMR147" s="147"/>
      <c r="RMS147" s="147"/>
      <c r="RMT147" s="147"/>
      <c r="RMU147" s="147"/>
      <c r="RMV147" s="147"/>
      <c r="RMW147" s="147"/>
      <c r="RMX147" s="147"/>
      <c r="RMY147" s="147"/>
      <c r="RMZ147" s="147"/>
      <c r="RNA147" s="147"/>
      <c r="RNB147" s="147"/>
      <c r="RNC147" s="147"/>
      <c r="RND147" s="147"/>
      <c r="RNE147" s="147"/>
      <c r="RNF147" s="147"/>
      <c r="RNG147" s="147"/>
      <c r="RNH147" s="147"/>
      <c r="RNI147" s="147"/>
      <c r="RNJ147" s="147"/>
      <c r="RNK147" s="147"/>
      <c r="RNL147" s="147"/>
      <c r="RNM147" s="147"/>
      <c r="RNN147" s="147"/>
      <c r="RNO147" s="147"/>
      <c r="RNP147" s="147"/>
      <c r="RNQ147" s="147"/>
      <c r="RNR147" s="147"/>
      <c r="RNS147" s="147"/>
      <c r="RNT147" s="147"/>
      <c r="RNU147" s="147"/>
      <c r="RNV147" s="147"/>
      <c r="RNW147" s="147"/>
      <c r="RNX147" s="147"/>
      <c r="RNY147" s="147"/>
      <c r="RNZ147" s="147"/>
      <c r="ROA147" s="147"/>
      <c r="ROB147" s="147"/>
      <c r="ROC147" s="147"/>
      <c r="ROD147" s="147"/>
      <c r="ROE147" s="147"/>
      <c r="ROF147" s="147"/>
      <c r="ROG147" s="147"/>
      <c r="ROH147" s="147"/>
      <c r="ROI147" s="147"/>
      <c r="ROJ147" s="147"/>
      <c r="ROK147" s="147"/>
      <c r="ROL147" s="147"/>
      <c r="ROM147" s="147"/>
      <c r="RON147" s="147"/>
      <c r="ROO147" s="147"/>
      <c r="ROP147" s="147"/>
      <c r="ROQ147" s="147"/>
      <c r="ROR147" s="147"/>
      <c r="ROS147" s="147"/>
      <c r="ROT147" s="147"/>
      <c r="ROU147" s="147"/>
      <c r="ROV147" s="147"/>
      <c r="ROW147" s="147"/>
      <c r="ROX147" s="147"/>
      <c r="ROY147" s="147"/>
      <c r="ROZ147" s="147"/>
      <c r="RPA147" s="147"/>
      <c r="RPB147" s="147"/>
      <c r="RPC147" s="147"/>
      <c r="RPD147" s="147"/>
      <c r="RPE147" s="147"/>
      <c r="RPF147" s="147"/>
      <c r="RPG147" s="147"/>
      <c r="RPH147" s="147"/>
      <c r="RPI147" s="147"/>
      <c r="RPJ147" s="147"/>
      <c r="RPK147" s="147"/>
      <c r="RPL147" s="147"/>
      <c r="RPM147" s="147"/>
      <c r="RPN147" s="147"/>
      <c r="RPO147" s="147"/>
      <c r="RPP147" s="147"/>
      <c r="RPQ147" s="147"/>
      <c r="RPR147" s="147"/>
      <c r="RPS147" s="147"/>
      <c r="RPT147" s="147"/>
      <c r="RPU147" s="147"/>
      <c r="RPV147" s="147"/>
      <c r="RPW147" s="147"/>
      <c r="RPX147" s="147"/>
      <c r="RPY147" s="147"/>
      <c r="RPZ147" s="147"/>
      <c r="RQA147" s="147"/>
      <c r="RQB147" s="147"/>
      <c r="RQC147" s="147"/>
      <c r="RQD147" s="147"/>
      <c r="RQE147" s="147"/>
      <c r="RQF147" s="147"/>
      <c r="RQG147" s="147"/>
      <c r="RQH147" s="147"/>
      <c r="RQI147" s="147"/>
      <c r="RQJ147" s="147"/>
      <c r="RQK147" s="147"/>
      <c r="RQL147" s="147"/>
      <c r="RQM147" s="147"/>
      <c r="RQN147" s="147"/>
      <c r="RQO147" s="147"/>
      <c r="RQP147" s="147"/>
      <c r="RQQ147" s="147"/>
      <c r="RQR147" s="147"/>
      <c r="RQS147" s="147"/>
      <c r="RQT147" s="147"/>
      <c r="RQU147" s="147"/>
      <c r="RQV147" s="147"/>
      <c r="RQW147" s="147"/>
      <c r="RQX147" s="147"/>
      <c r="RQY147" s="147"/>
      <c r="RQZ147" s="147"/>
      <c r="RRA147" s="147"/>
      <c r="RRB147" s="147"/>
      <c r="RRC147" s="147"/>
      <c r="RRD147" s="147"/>
      <c r="RRE147" s="147"/>
      <c r="RRF147" s="147"/>
      <c r="RRG147" s="147"/>
      <c r="RRH147" s="147"/>
      <c r="RRI147" s="147"/>
      <c r="RRJ147" s="147"/>
      <c r="RRK147" s="147"/>
      <c r="RRL147" s="147"/>
      <c r="RRM147" s="147"/>
      <c r="RRN147" s="147"/>
      <c r="RRO147" s="147"/>
      <c r="RRP147" s="147"/>
      <c r="RRQ147" s="147"/>
      <c r="RRR147" s="147"/>
      <c r="RRS147" s="147"/>
      <c r="RRT147" s="147"/>
      <c r="RRU147" s="147"/>
      <c r="RRV147" s="147"/>
      <c r="RRW147" s="147"/>
      <c r="RRX147" s="147"/>
      <c r="RRY147" s="147"/>
      <c r="RRZ147" s="147"/>
      <c r="RSA147" s="147"/>
      <c r="RSB147" s="147"/>
      <c r="RSC147" s="147"/>
      <c r="RSD147" s="147"/>
      <c r="RSE147" s="147"/>
      <c r="RSF147" s="147"/>
      <c r="RSG147" s="147"/>
      <c r="RSH147" s="147"/>
      <c r="RSI147" s="147"/>
      <c r="RSJ147" s="147"/>
      <c r="RSK147" s="147"/>
      <c r="RSL147" s="147"/>
      <c r="RSM147" s="147"/>
      <c r="RSN147" s="147"/>
      <c r="RSO147" s="147"/>
      <c r="RSP147" s="147"/>
      <c r="RSQ147" s="147"/>
      <c r="RSR147" s="147"/>
      <c r="RSS147" s="147"/>
      <c r="RST147" s="147"/>
      <c r="RSU147" s="147"/>
      <c r="RSV147" s="147"/>
      <c r="RSW147" s="147"/>
      <c r="RSX147" s="147"/>
      <c r="RSY147" s="147"/>
      <c r="RSZ147" s="147"/>
      <c r="RTA147" s="147"/>
      <c r="RTB147" s="147"/>
      <c r="RTC147" s="147"/>
      <c r="RTD147" s="147"/>
      <c r="RTE147" s="147"/>
      <c r="RTF147" s="147"/>
      <c r="RTG147" s="147"/>
      <c r="RTH147" s="147"/>
      <c r="RTI147" s="147"/>
      <c r="RTJ147" s="147"/>
      <c r="RTK147" s="147"/>
      <c r="RTL147" s="147"/>
      <c r="RTM147" s="147"/>
      <c r="RTN147" s="147"/>
      <c r="RTO147" s="147"/>
      <c r="RTP147" s="147"/>
      <c r="RTQ147" s="147"/>
      <c r="RTR147" s="147"/>
      <c r="RTS147" s="147"/>
      <c r="RTT147" s="147"/>
      <c r="RTU147" s="147"/>
      <c r="RTV147" s="147"/>
      <c r="RTW147" s="147"/>
      <c r="RTX147" s="147"/>
      <c r="RTY147" s="147"/>
      <c r="RTZ147" s="147"/>
      <c r="RUA147" s="147"/>
      <c r="RUB147" s="147"/>
      <c r="RUC147" s="147"/>
      <c r="RUD147" s="147"/>
      <c r="RUE147" s="147"/>
      <c r="RUF147" s="147"/>
      <c r="RUG147" s="147"/>
      <c r="RUH147" s="147"/>
      <c r="RUI147" s="147"/>
      <c r="RUJ147" s="147"/>
      <c r="RUK147" s="147"/>
      <c r="RUL147" s="147"/>
      <c r="RUM147" s="147"/>
      <c r="RUN147" s="147"/>
      <c r="RUO147" s="147"/>
      <c r="RUP147" s="147"/>
      <c r="RUQ147" s="147"/>
      <c r="RUR147" s="147"/>
      <c r="RUS147" s="147"/>
      <c r="RUT147" s="147"/>
      <c r="RUU147" s="147"/>
      <c r="RUV147" s="147"/>
      <c r="RUW147" s="147"/>
      <c r="RUX147" s="147"/>
      <c r="RUY147" s="147"/>
      <c r="RUZ147" s="147"/>
      <c r="RVA147" s="147"/>
      <c r="RVB147" s="147"/>
      <c r="RVC147" s="147"/>
      <c r="RVD147" s="147"/>
      <c r="RVE147" s="147"/>
      <c r="RVF147" s="147"/>
      <c r="RVG147" s="147"/>
      <c r="RVH147" s="147"/>
      <c r="RVI147" s="147"/>
      <c r="RVJ147" s="147"/>
      <c r="RVK147" s="147"/>
      <c r="RVL147" s="147"/>
      <c r="RVM147" s="147"/>
      <c r="RVN147" s="147"/>
      <c r="RVO147" s="147"/>
      <c r="RVP147" s="147"/>
      <c r="RVQ147" s="147"/>
      <c r="RVR147" s="147"/>
      <c r="RVS147" s="147"/>
      <c r="RVT147" s="147"/>
      <c r="RVU147" s="147"/>
      <c r="RVV147" s="147"/>
      <c r="RVW147" s="147"/>
      <c r="RVX147" s="147"/>
      <c r="RVY147" s="147"/>
      <c r="RVZ147" s="147"/>
      <c r="RWA147" s="147"/>
      <c r="RWB147" s="147"/>
      <c r="RWC147" s="147"/>
      <c r="RWD147" s="147"/>
      <c r="RWE147" s="147"/>
      <c r="RWF147" s="147"/>
      <c r="RWG147" s="147"/>
      <c r="RWH147" s="147"/>
      <c r="RWI147" s="147"/>
      <c r="RWJ147" s="147"/>
      <c r="RWK147" s="147"/>
      <c r="RWL147" s="147"/>
      <c r="RWM147" s="147"/>
      <c r="RWN147" s="147"/>
      <c r="RWO147" s="147"/>
      <c r="RWP147" s="147"/>
      <c r="RWQ147" s="147"/>
      <c r="RWR147" s="147"/>
      <c r="RWS147" s="147"/>
      <c r="RWT147" s="147"/>
      <c r="RWU147" s="147"/>
      <c r="RWV147" s="147"/>
      <c r="RWW147" s="147"/>
      <c r="RWX147" s="147"/>
      <c r="RWY147" s="147"/>
      <c r="RWZ147" s="147"/>
      <c r="RXA147" s="147"/>
      <c r="RXB147" s="147"/>
      <c r="RXC147" s="147"/>
      <c r="RXD147" s="147"/>
      <c r="RXE147" s="147"/>
      <c r="RXF147" s="147"/>
      <c r="RXG147" s="147"/>
      <c r="RXH147" s="147"/>
      <c r="RXI147" s="147"/>
      <c r="RXJ147" s="147"/>
      <c r="RXK147" s="147"/>
      <c r="RXL147" s="147"/>
      <c r="RXM147" s="147"/>
      <c r="RXN147" s="147"/>
      <c r="RXO147" s="147"/>
      <c r="RXP147" s="147"/>
      <c r="RXQ147" s="147"/>
      <c r="RXR147" s="147"/>
      <c r="RXS147" s="147"/>
      <c r="RXT147" s="147"/>
      <c r="RXU147" s="147"/>
      <c r="RXV147" s="147"/>
      <c r="RXW147" s="147"/>
      <c r="RXX147" s="147"/>
      <c r="RXY147" s="147"/>
      <c r="RXZ147" s="147"/>
      <c r="RYA147" s="147"/>
      <c r="RYB147" s="147"/>
      <c r="RYC147" s="147"/>
      <c r="RYD147" s="147"/>
      <c r="RYE147" s="147"/>
      <c r="RYF147" s="147"/>
      <c r="RYG147" s="147"/>
      <c r="RYH147" s="147"/>
      <c r="RYI147" s="147"/>
      <c r="RYJ147" s="147"/>
      <c r="RYK147" s="147"/>
      <c r="RYL147" s="147"/>
      <c r="RYM147" s="147"/>
      <c r="RYN147" s="147"/>
      <c r="RYO147" s="147"/>
      <c r="RYP147" s="147"/>
      <c r="RYQ147" s="147"/>
      <c r="RYR147" s="147"/>
      <c r="RYS147" s="147"/>
      <c r="RYT147" s="147"/>
      <c r="RYU147" s="147"/>
      <c r="RYV147" s="147"/>
      <c r="RYW147" s="147"/>
      <c r="RYX147" s="147"/>
      <c r="RYY147" s="147"/>
      <c r="RYZ147" s="147"/>
      <c r="RZA147" s="147"/>
      <c r="RZB147" s="147"/>
      <c r="RZC147" s="147"/>
      <c r="RZD147" s="147"/>
      <c r="RZE147" s="147"/>
      <c r="RZF147" s="147"/>
      <c r="RZG147" s="147"/>
      <c r="RZH147" s="147"/>
      <c r="RZI147" s="147"/>
      <c r="RZJ147" s="147"/>
      <c r="RZK147" s="147"/>
      <c r="RZL147" s="147"/>
      <c r="RZM147" s="147"/>
      <c r="RZN147" s="147"/>
      <c r="RZO147" s="147"/>
      <c r="RZP147" s="147"/>
      <c r="RZQ147" s="147"/>
      <c r="RZR147" s="147"/>
      <c r="RZS147" s="147"/>
      <c r="RZT147" s="147"/>
      <c r="RZU147" s="147"/>
      <c r="RZV147" s="147"/>
      <c r="RZW147" s="147"/>
      <c r="RZX147" s="147"/>
      <c r="RZY147" s="147"/>
      <c r="RZZ147" s="147"/>
      <c r="SAA147" s="147"/>
      <c r="SAB147" s="147"/>
      <c r="SAC147" s="147"/>
      <c r="SAD147" s="147"/>
      <c r="SAE147" s="147"/>
      <c r="SAF147" s="147"/>
      <c r="SAG147" s="147"/>
      <c r="SAH147" s="147"/>
      <c r="SAI147" s="147"/>
      <c r="SAJ147" s="147"/>
      <c r="SAK147" s="147"/>
      <c r="SAL147" s="147"/>
      <c r="SAM147" s="147"/>
      <c r="SAN147" s="147"/>
      <c r="SAO147" s="147"/>
      <c r="SAP147" s="147"/>
      <c r="SAQ147" s="147"/>
      <c r="SAR147" s="147"/>
      <c r="SAS147" s="147"/>
      <c r="SAT147" s="147"/>
      <c r="SAU147" s="147"/>
      <c r="SAV147" s="147"/>
      <c r="SAW147" s="147"/>
      <c r="SAX147" s="147"/>
      <c r="SAY147" s="147"/>
      <c r="SAZ147" s="147"/>
      <c r="SBA147" s="147"/>
      <c r="SBB147" s="147"/>
      <c r="SBC147" s="147"/>
      <c r="SBD147" s="147"/>
      <c r="SBE147" s="147"/>
      <c r="SBF147" s="147"/>
      <c r="SBG147" s="147"/>
      <c r="SBH147" s="147"/>
      <c r="SBI147" s="147"/>
      <c r="SBJ147" s="147"/>
      <c r="SBK147" s="147"/>
      <c r="SBL147" s="147"/>
      <c r="SBM147" s="147"/>
      <c r="SBN147" s="147"/>
      <c r="SBO147" s="147"/>
      <c r="SBP147" s="147"/>
      <c r="SBQ147" s="147"/>
      <c r="SBR147" s="147"/>
      <c r="SBS147" s="147"/>
      <c r="SBT147" s="147"/>
      <c r="SBU147" s="147"/>
      <c r="SBV147" s="147"/>
      <c r="SBW147" s="147"/>
      <c r="SBX147" s="147"/>
      <c r="SBY147" s="147"/>
      <c r="SBZ147" s="147"/>
      <c r="SCA147" s="147"/>
      <c r="SCB147" s="147"/>
      <c r="SCC147" s="147"/>
      <c r="SCD147" s="147"/>
      <c r="SCE147" s="147"/>
      <c r="SCF147" s="147"/>
      <c r="SCG147" s="147"/>
      <c r="SCH147" s="147"/>
      <c r="SCI147" s="147"/>
      <c r="SCJ147" s="147"/>
      <c r="SCK147" s="147"/>
      <c r="SCL147" s="147"/>
      <c r="SCM147" s="147"/>
      <c r="SCN147" s="147"/>
      <c r="SCO147" s="147"/>
      <c r="SCP147" s="147"/>
      <c r="SCQ147" s="147"/>
      <c r="SCR147" s="147"/>
      <c r="SCS147" s="147"/>
      <c r="SCT147" s="147"/>
      <c r="SCU147" s="147"/>
      <c r="SCV147" s="147"/>
      <c r="SCW147" s="147"/>
      <c r="SCX147" s="147"/>
      <c r="SCY147" s="147"/>
      <c r="SCZ147" s="147"/>
      <c r="SDA147" s="147"/>
      <c r="SDB147" s="147"/>
      <c r="SDC147" s="147"/>
      <c r="SDD147" s="147"/>
      <c r="SDE147" s="147"/>
      <c r="SDF147" s="147"/>
      <c r="SDG147" s="147"/>
      <c r="SDH147" s="147"/>
      <c r="SDI147" s="147"/>
      <c r="SDJ147" s="147"/>
      <c r="SDK147" s="147"/>
      <c r="SDL147" s="147"/>
      <c r="SDM147" s="147"/>
      <c r="SDN147" s="147"/>
      <c r="SDO147" s="147"/>
      <c r="SDP147" s="147"/>
      <c r="SDQ147" s="147"/>
      <c r="SDR147" s="147"/>
      <c r="SDS147" s="147"/>
      <c r="SDT147" s="147"/>
      <c r="SDU147" s="147"/>
      <c r="SDV147" s="147"/>
      <c r="SDW147" s="147"/>
      <c r="SDX147" s="147"/>
      <c r="SDY147" s="147"/>
      <c r="SDZ147" s="147"/>
      <c r="SEA147" s="147"/>
      <c r="SEB147" s="147"/>
      <c r="SEC147" s="147"/>
      <c r="SED147" s="147"/>
      <c r="SEE147" s="147"/>
      <c r="SEF147" s="147"/>
      <c r="SEG147" s="147"/>
      <c r="SEH147" s="147"/>
      <c r="SEI147" s="147"/>
      <c r="SEJ147" s="147"/>
      <c r="SEK147" s="147"/>
      <c r="SEL147" s="147"/>
      <c r="SEM147" s="147"/>
      <c r="SEN147" s="147"/>
      <c r="SEO147" s="147"/>
      <c r="SEP147" s="147"/>
      <c r="SEQ147" s="147"/>
      <c r="SER147" s="147"/>
      <c r="SES147" s="147"/>
      <c r="SET147" s="147"/>
      <c r="SEU147" s="147"/>
      <c r="SEV147" s="147"/>
      <c r="SEW147" s="147"/>
      <c r="SEX147" s="147"/>
      <c r="SEY147" s="147"/>
      <c r="SEZ147" s="147"/>
      <c r="SFA147" s="147"/>
      <c r="SFB147" s="147"/>
      <c r="SFC147" s="147"/>
      <c r="SFD147" s="147"/>
      <c r="SFE147" s="147"/>
      <c r="SFF147" s="147"/>
      <c r="SFG147" s="147"/>
      <c r="SFH147" s="147"/>
      <c r="SFI147" s="147"/>
      <c r="SFJ147" s="147"/>
      <c r="SFK147" s="147"/>
      <c r="SFL147" s="147"/>
      <c r="SFM147" s="147"/>
      <c r="SFN147" s="147"/>
      <c r="SFO147" s="147"/>
      <c r="SFP147" s="147"/>
      <c r="SFQ147" s="147"/>
      <c r="SFR147" s="147"/>
      <c r="SFS147" s="147"/>
      <c r="SFT147" s="147"/>
      <c r="SFU147" s="147"/>
      <c r="SFV147" s="147"/>
      <c r="SFW147" s="147"/>
      <c r="SFX147" s="147"/>
      <c r="SFY147" s="147"/>
      <c r="SFZ147" s="147"/>
      <c r="SGA147" s="147"/>
      <c r="SGB147" s="147"/>
      <c r="SGC147" s="147"/>
      <c r="SGD147" s="147"/>
      <c r="SGE147" s="147"/>
      <c r="SGF147" s="147"/>
      <c r="SGG147" s="147"/>
      <c r="SGH147" s="147"/>
      <c r="SGI147" s="147"/>
      <c r="SGJ147" s="147"/>
      <c r="SGK147" s="147"/>
      <c r="SGL147" s="147"/>
      <c r="SGM147" s="147"/>
      <c r="SGN147" s="147"/>
      <c r="SGO147" s="147"/>
      <c r="SGP147" s="147"/>
      <c r="SGQ147" s="147"/>
      <c r="SGR147" s="147"/>
      <c r="SGS147" s="147"/>
      <c r="SGT147" s="147"/>
      <c r="SGU147" s="147"/>
      <c r="SGV147" s="147"/>
      <c r="SGW147" s="147"/>
      <c r="SGX147" s="147"/>
      <c r="SGY147" s="147"/>
      <c r="SGZ147" s="147"/>
      <c r="SHA147" s="147"/>
      <c r="SHB147" s="147"/>
      <c r="SHC147" s="147"/>
      <c r="SHD147" s="147"/>
      <c r="SHE147" s="147"/>
      <c r="SHF147" s="147"/>
      <c r="SHG147" s="147"/>
      <c r="SHH147" s="147"/>
      <c r="SHI147" s="147"/>
      <c r="SHJ147" s="147"/>
      <c r="SHK147" s="147"/>
      <c r="SHL147" s="147"/>
      <c r="SHM147" s="147"/>
      <c r="SHN147" s="147"/>
      <c r="SHO147" s="147"/>
      <c r="SHP147" s="147"/>
      <c r="SHQ147" s="147"/>
      <c r="SHR147" s="147"/>
      <c r="SHS147" s="147"/>
      <c r="SHT147" s="147"/>
      <c r="SHU147" s="147"/>
      <c r="SHV147" s="147"/>
      <c r="SHW147" s="147"/>
      <c r="SHX147" s="147"/>
      <c r="SHY147" s="147"/>
      <c r="SHZ147" s="147"/>
      <c r="SIA147" s="147"/>
      <c r="SIB147" s="147"/>
      <c r="SIC147" s="147"/>
      <c r="SID147" s="147"/>
      <c r="SIE147" s="147"/>
      <c r="SIF147" s="147"/>
      <c r="SIG147" s="147"/>
      <c r="SIH147" s="147"/>
      <c r="SII147" s="147"/>
      <c r="SIJ147" s="147"/>
      <c r="SIK147" s="147"/>
      <c r="SIL147" s="147"/>
      <c r="SIM147" s="147"/>
      <c r="SIN147" s="147"/>
      <c r="SIO147" s="147"/>
      <c r="SIP147" s="147"/>
      <c r="SIQ147" s="147"/>
      <c r="SIR147" s="147"/>
      <c r="SIS147" s="147"/>
      <c r="SIT147" s="147"/>
      <c r="SIU147" s="147"/>
      <c r="SIV147" s="147"/>
      <c r="SIW147" s="147"/>
      <c r="SIX147" s="147"/>
      <c r="SIY147" s="147"/>
      <c r="SIZ147" s="147"/>
      <c r="SJA147" s="147"/>
      <c r="SJB147" s="147"/>
      <c r="SJC147" s="147"/>
      <c r="SJD147" s="147"/>
      <c r="SJE147" s="147"/>
      <c r="SJF147" s="147"/>
      <c r="SJG147" s="147"/>
      <c r="SJH147" s="147"/>
      <c r="SJI147" s="147"/>
      <c r="SJJ147" s="147"/>
      <c r="SJK147" s="147"/>
      <c r="SJL147" s="147"/>
      <c r="SJM147" s="147"/>
      <c r="SJN147" s="147"/>
      <c r="SJO147" s="147"/>
      <c r="SJP147" s="147"/>
      <c r="SJQ147" s="147"/>
      <c r="SJR147" s="147"/>
      <c r="SJS147" s="147"/>
      <c r="SJT147" s="147"/>
      <c r="SJU147" s="147"/>
      <c r="SJV147" s="147"/>
      <c r="SJW147" s="147"/>
      <c r="SJX147" s="147"/>
      <c r="SJY147" s="147"/>
      <c r="SJZ147" s="147"/>
      <c r="SKA147" s="147"/>
      <c r="SKB147" s="147"/>
      <c r="SKC147" s="147"/>
      <c r="SKD147" s="147"/>
      <c r="SKE147" s="147"/>
      <c r="SKF147" s="147"/>
      <c r="SKG147" s="147"/>
      <c r="SKH147" s="147"/>
      <c r="SKI147" s="147"/>
      <c r="SKJ147" s="147"/>
      <c r="SKK147" s="147"/>
      <c r="SKL147" s="147"/>
      <c r="SKM147" s="147"/>
      <c r="SKN147" s="147"/>
      <c r="SKO147" s="147"/>
      <c r="SKP147" s="147"/>
      <c r="SKQ147" s="147"/>
      <c r="SKR147" s="147"/>
      <c r="SKS147" s="147"/>
      <c r="SKT147" s="147"/>
      <c r="SKU147" s="147"/>
      <c r="SKV147" s="147"/>
      <c r="SKW147" s="147"/>
      <c r="SKX147" s="147"/>
      <c r="SKY147" s="147"/>
      <c r="SKZ147" s="147"/>
      <c r="SLA147" s="147"/>
      <c r="SLB147" s="147"/>
      <c r="SLC147" s="147"/>
      <c r="SLD147" s="147"/>
      <c r="SLE147" s="147"/>
      <c r="SLF147" s="147"/>
      <c r="SLG147" s="147"/>
      <c r="SLH147" s="147"/>
      <c r="SLI147" s="147"/>
      <c r="SLJ147" s="147"/>
      <c r="SLK147" s="147"/>
      <c r="SLL147" s="147"/>
      <c r="SLM147" s="147"/>
      <c r="SLN147" s="147"/>
      <c r="SLO147" s="147"/>
      <c r="SLP147" s="147"/>
      <c r="SLQ147" s="147"/>
      <c r="SLR147" s="147"/>
      <c r="SLS147" s="147"/>
      <c r="SLT147" s="147"/>
      <c r="SLU147" s="147"/>
      <c r="SLV147" s="147"/>
      <c r="SLW147" s="147"/>
      <c r="SLX147" s="147"/>
      <c r="SLY147" s="147"/>
      <c r="SLZ147" s="147"/>
      <c r="SMA147" s="147"/>
      <c r="SMB147" s="147"/>
      <c r="SMC147" s="147"/>
      <c r="SMD147" s="147"/>
      <c r="SME147" s="147"/>
      <c r="SMF147" s="147"/>
      <c r="SMG147" s="147"/>
      <c r="SMH147" s="147"/>
      <c r="SMI147" s="147"/>
      <c r="SMJ147" s="147"/>
      <c r="SMK147" s="147"/>
      <c r="SML147" s="147"/>
      <c r="SMM147" s="147"/>
      <c r="SMN147" s="147"/>
      <c r="SMO147" s="147"/>
      <c r="SMP147" s="147"/>
      <c r="SMQ147" s="147"/>
      <c r="SMR147" s="147"/>
      <c r="SMS147" s="147"/>
      <c r="SMT147" s="147"/>
      <c r="SMU147" s="147"/>
      <c r="SMV147" s="147"/>
      <c r="SMW147" s="147"/>
      <c r="SMX147" s="147"/>
      <c r="SMY147" s="147"/>
      <c r="SMZ147" s="147"/>
      <c r="SNA147" s="147"/>
      <c r="SNB147" s="147"/>
      <c r="SNC147" s="147"/>
      <c r="SND147" s="147"/>
      <c r="SNE147" s="147"/>
      <c r="SNF147" s="147"/>
      <c r="SNG147" s="147"/>
      <c r="SNH147" s="147"/>
      <c r="SNI147" s="147"/>
      <c r="SNJ147" s="147"/>
      <c r="SNK147" s="147"/>
      <c r="SNL147" s="147"/>
      <c r="SNM147" s="147"/>
      <c r="SNN147" s="147"/>
      <c r="SNO147" s="147"/>
      <c r="SNP147" s="147"/>
      <c r="SNQ147" s="147"/>
      <c r="SNR147" s="147"/>
      <c r="SNS147" s="147"/>
      <c r="SNT147" s="147"/>
      <c r="SNU147" s="147"/>
      <c r="SNV147" s="147"/>
      <c r="SNW147" s="147"/>
      <c r="SNX147" s="147"/>
      <c r="SNY147" s="147"/>
      <c r="SNZ147" s="147"/>
      <c r="SOA147" s="147"/>
      <c r="SOB147" s="147"/>
      <c r="SOC147" s="147"/>
      <c r="SOD147" s="147"/>
      <c r="SOE147" s="147"/>
      <c r="SOF147" s="147"/>
      <c r="SOG147" s="147"/>
      <c r="SOH147" s="147"/>
      <c r="SOI147" s="147"/>
      <c r="SOJ147" s="147"/>
      <c r="SOK147" s="147"/>
      <c r="SOL147" s="147"/>
      <c r="SOM147" s="147"/>
      <c r="SON147" s="147"/>
      <c r="SOO147" s="147"/>
      <c r="SOP147" s="147"/>
      <c r="SOQ147" s="147"/>
      <c r="SOR147" s="147"/>
      <c r="SOS147" s="147"/>
      <c r="SOT147" s="147"/>
      <c r="SOU147" s="147"/>
      <c r="SOV147" s="147"/>
      <c r="SOW147" s="147"/>
      <c r="SOX147" s="147"/>
      <c r="SOY147" s="147"/>
      <c r="SOZ147" s="147"/>
      <c r="SPA147" s="147"/>
      <c r="SPB147" s="147"/>
      <c r="SPC147" s="147"/>
      <c r="SPD147" s="147"/>
      <c r="SPE147" s="147"/>
      <c r="SPF147" s="147"/>
      <c r="SPG147" s="147"/>
      <c r="SPH147" s="147"/>
      <c r="SPI147" s="147"/>
      <c r="SPJ147" s="147"/>
      <c r="SPK147" s="147"/>
      <c r="SPL147" s="147"/>
      <c r="SPM147" s="147"/>
      <c r="SPN147" s="147"/>
      <c r="SPO147" s="147"/>
      <c r="SPP147" s="147"/>
      <c r="SPQ147" s="147"/>
      <c r="SPR147" s="147"/>
      <c r="SPS147" s="147"/>
      <c r="SPT147" s="147"/>
      <c r="SPU147" s="147"/>
      <c r="SPV147" s="147"/>
      <c r="SPW147" s="147"/>
      <c r="SPX147" s="147"/>
      <c r="SPY147" s="147"/>
      <c r="SPZ147" s="147"/>
      <c r="SQA147" s="147"/>
      <c r="SQB147" s="147"/>
      <c r="SQC147" s="147"/>
      <c r="SQD147" s="147"/>
      <c r="SQE147" s="147"/>
      <c r="SQF147" s="147"/>
      <c r="SQG147" s="147"/>
      <c r="SQH147" s="147"/>
      <c r="SQI147" s="147"/>
      <c r="SQJ147" s="147"/>
      <c r="SQK147" s="147"/>
      <c r="SQL147" s="147"/>
      <c r="SQM147" s="147"/>
      <c r="SQN147" s="147"/>
      <c r="SQO147" s="147"/>
      <c r="SQP147" s="147"/>
      <c r="SQQ147" s="147"/>
      <c r="SQR147" s="147"/>
      <c r="SQS147" s="147"/>
      <c r="SQT147" s="147"/>
      <c r="SQU147" s="147"/>
      <c r="SQV147" s="147"/>
      <c r="SQW147" s="147"/>
      <c r="SQX147" s="147"/>
      <c r="SQY147" s="147"/>
      <c r="SQZ147" s="147"/>
      <c r="SRA147" s="147"/>
      <c r="SRB147" s="147"/>
      <c r="SRC147" s="147"/>
      <c r="SRD147" s="147"/>
      <c r="SRE147" s="147"/>
      <c r="SRF147" s="147"/>
      <c r="SRG147" s="147"/>
      <c r="SRH147" s="147"/>
      <c r="SRI147" s="147"/>
      <c r="SRJ147" s="147"/>
      <c r="SRK147" s="147"/>
      <c r="SRL147" s="147"/>
      <c r="SRM147" s="147"/>
      <c r="SRN147" s="147"/>
      <c r="SRO147" s="147"/>
      <c r="SRP147" s="147"/>
      <c r="SRQ147" s="147"/>
      <c r="SRR147" s="147"/>
      <c r="SRS147" s="147"/>
      <c r="SRT147" s="147"/>
      <c r="SRU147" s="147"/>
      <c r="SRV147" s="147"/>
      <c r="SRW147" s="147"/>
      <c r="SRX147" s="147"/>
      <c r="SRY147" s="147"/>
      <c r="SRZ147" s="147"/>
      <c r="SSA147" s="147"/>
      <c r="SSB147" s="147"/>
      <c r="SSC147" s="147"/>
      <c r="SSD147" s="147"/>
      <c r="SSE147" s="147"/>
      <c r="SSF147" s="147"/>
      <c r="SSG147" s="147"/>
      <c r="SSH147" s="147"/>
      <c r="SSI147" s="147"/>
      <c r="SSJ147" s="147"/>
      <c r="SSK147" s="147"/>
      <c r="SSL147" s="147"/>
      <c r="SSM147" s="147"/>
      <c r="SSN147" s="147"/>
      <c r="SSO147" s="147"/>
      <c r="SSP147" s="147"/>
      <c r="SSQ147" s="147"/>
      <c r="SSR147" s="147"/>
      <c r="SSS147" s="147"/>
      <c r="SST147" s="147"/>
      <c r="SSU147" s="147"/>
      <c r="SSV147" s="147"/>
      <c r="SSW147" s="147"/>
      <c r="SSX147" s="147"/>
      <c r="SSY147" s="147"/>
      <c r="SSZ147" s="147"/>
      <c r="STA147" s="147"/>
      <c r="STB147" s="147"/>
      <c r="STC147" s="147"/>
      <c r="STD147" s="147"/>
      <c r="STE147" s="147"/>
      <c r="STF147" s="147"/>
      <c r="STG147" s="147"/>
      <c r="STH147" s="147"/>
      <c r="STI147" s="147"/>
      <c r="STJ147" s="147"/>
      <c r="STK147" s="147"/>
      <c r="STL147" s="147"/>
      <c r="STM147" s="147"/>
      <c r="STN147" s="147"/>
      <c r="STO147" s="147"/>
      <c r="STP147" s="147"/>
      <c r="STQ147" s="147"/>
      <c r="STR147" s="147"/>
      <c r="STS147" s="147"/>
      <c r="STT147" s="147"/>
      <c r="STU147" s="147"/>
      <c r="STV147" s="147"/>
      <c r="STW147" s="147"/>
      <c r="STX147" s="147"/>
      <c r="STY147" s="147"/>
      <c r="STZ147" s="147"/>
      <c r="SUA147" s="147"/>
      <c r="SUB147" s="147"/>
      <c r="SUC147" s="147"/>
      <c r="SUD147" s="147"/>
      <c r="SUE147" s="147"/>
      <c r="SUF147" s="147"/>
      <c r="SUG147" s="147"/>
      <c r="SUH147" s="147"/>
      <c r="SUI147" s="147"/>
      <c r="SUJ147" s="147"/>
      <c r="SUK147" s="147"/>
      <c r="SUL147" s="147"/>
      <c r="SUM147" s="147"/>
      <c r="SUN147" s="147"/>
      <c r="SUO147" s="147"/>
      <c r="SUP147" s="147"/>
      <c r="SUQ147" s="147"/>
      <c r="SUR147" s="147"/>
      <c r="SUS147" s="147"/>
      <c r="SUT147" s="147"/>
      <c r="SUU147" s="147"/>
      <c r="SUV147" s="147"/>
      <c r="SUW147" s="147"/>
      <c r="SUX147" s="147"/>
      <c r="SUY147" s="147"/>
      <c r="SUZ147" s="147"/>
      <c r="SVA147" s="147"/>
      <c r="SVB147" s="147"/>
      <c r="SVC147" s="147"/>
      <c r="SVD147" s="147"/>
      <c r="SVE147" s="147"/>
      <c r="SVF147" s="147"/>
      <c r="SVG147" s="147"/>
      <c r="SVH147" s="147"/>
      <c r="SVI147" s="147"/>
      <c r="SVJ147" s="147"/>
      <c r="SVK147" s="147"/>
      <c r="SVL147" s="147"/>
      <c r="SVM147" s="147"/>
      <c r="SVN147" s="147"/>
      <c r="SVO147" s="147"/>
      <c r="SVP147" s="147"/>
      <c r="SVQ147" s="147"/>
      <c r="SVR147" s="147"/>
      <c r="SVS147" s="147"/>
      <c r="SVT147" s="147"/>
      <c r="SVU147" s="147"/>
      <c r="SVV147" s="147"/>
      <c r="SVW147" s="147"/>
      <c r="SVX147" s="147"/>
      <c r="SVY147" s="147"/>
      <c r="SVZ147" s="147"/>
      <c r="SWA147" s="147"/>
      <c r="SWB147" s="147"/>
      <c r="SWC147" s="147"/>
      <c r="SWD147" s="147"/>
      <c r="SWE147" s="147"/>
      <c r="SWF147" s="147"/>
      <c r="SWG147" s="147"/>
      <c r="SWH147" s="147"/>
      <c r="SWI147" s="147"/>
      <c r="SWJ147" s="147"/>
      <c r="SWK147" s="147"/>
      <c r="SWL147" s="147"/>
      <c r="SWM147" s="147"/>
      <c r="SWN147" s="147"/>
      <c r="SWO147" s="147"/>
      <c r="SWP147" s="147"/>
      <c r="SWQ147" s="147"/>
      <c r="SWR147" s="147"/>
      <c r="SWS147" s="147"/>
      <c r="SWT147" s="147"/>
      <c r="SWU147" s="147"/>
      <c r="SWV147" s="147"/>
      <c r="SWW147" s="147"/>
      <c r="SWX147" s="147"/>
      <c r="SWY147" s="147"/>
      <c r="SWZ147" s="147"/>
      <c r="SXA147" s="147"/>
      <c r="SXB147" s="147"/>
      <c r="SXC147" s="147"/>
      <c r="SXD147" s="147"/>
      <c r="SXE147" s="147"/>
      <c r="SXF147" s="147"/>
      <c r="SXG147" s="147"/>
      <c r="SXH147" s="147"/>
      <c r="SXI147" s="147"/>
      <c r="SXJ147" s="147"/>
      <c r="SXK147" s="147"/>
      <c r="SXL147" s="147"/>
      <c r="SXM147" s="147"/>
      <c r="SXN147" s="147"/>
      <c r="SXO147" s="147"/>
      <c r="SXP147" s="147"/>
      <c r="SXQ147" s="147"/>
      <c r="SXR147" s="147"/>
      <c r="SXS147" s="147"/>
      <c r="SXT147" s="147"/>
      <c r="SXU147" s="147"/>
      <c r="SXV147" s="147"/>
      <c r="SXW147" s="147"/>
      <c r="SXX147" s="147"/>
      <c r="SXY147" s="147"/>
      <c r="SXZ147" s="147"/>
      <c r="SYA147" s="147"/>
      <c r="SYB147" s="147"/>
      <c r="SYC147" s="147"/>
      <c r="SYD147" s="147"/>
      <c r="SYE147" s="147"/>
      <c r="SYF147" s="147"/>
      <c r="SYG147" s="147"/>
      <c r="SYH147" s="147"/>
      <c r="SYI147" s="147"/>
      <c r="SYJ147" s="147"/>
      <c r="SYK147" s="147"/>
      <c r="SYL147" s="147"/>
      <c r="SYM147" s="147"/>
      <c r="SYN147" s="147"/>
      <c r="SYO147" s="147"/>
      <c r="SYP147" s="147"/>
      <c r="SYQ147" s="147"/>
      <c r="SYR147" s="147"/>
      <c r="SYS147" s="147"/>
      <c r="SYT147" s="147"/>
      <c r="SYU147" s="147"/>
      <c r="SYV147" s="147"/>
      <c r="SYW147" s="147"/>
      <c r="SYX147" s="147"/>
      <c r="SYY147" s="147"/>
      <c r="SYZ147" s="147"/>
      <c r="SZA147" s="147"/>
      <c r="SZB147" s="147"/>
      <c r="SZC147" s="147"/>
      <c r="SZD147" s="147"/>
      <c r="SZE147" s="147"/>
      <c r="SZF147" s="147"/>
      <c r="SZG147" s="147"/>
      <c r="SZH147" s="147"/>
      <c r="SZI147" s="147"/>
      <c r="SZJ147" s="147"/>
      <c r="SZK147" s="147"/>
      <c r="SZL147" s="147"/>
      <c r="SZM147" s="147"/>
      <c r="SZN147" s="147"/>
      <c r="SZO147" s="147"/>
      <c r="SZP147" s="147"/>
      <c r="SZQ147" s="147"/>
      <c r="SZR147" s="147"/>
      <c r="SZS147" s="147"/>
      <c r="SZT147" s="147"/>
      <c r="SZU147" s="147"/>
      <c r="SZV147" s="147"/>
      <c r="SZW147" s="147"/>
      <c r="SZX147" s="147"/>
      <c r="SZY147" s="147"/>
      <c r="SZZ147" s="147"/>
      <c r="TAA147" s="147"/>
      <c r="TAB147" s="147"/>
      <c r="TAC147" s="147"/>
      <c r="TAD147" s="147"/>
      <c r="TAE147" s="147"/>
      <c r="TAF147" s="147"/>
      <c r="TAG147" s="147"/>
      <c r="TAH147" s="147"/>
      <c r="TAI147" s="147"/>
      <c r="TAJ147" s="147"/>
      <c r="TAK147" s="147"/>
      <c r="TAL147" s="147"/>
      <c r="TAM147" s="147"/>
      <c r="TAN147" s="147"/>
      <c r="TAO147" s="147"/>
      <c r="TAP147" s="147"/>
      <c r="TAQ147" s="147"/>
      <c r="TAR147" s="147"/>
      <c r="TAS147" s="147"/>
      <c r="TAT147" s="147"/>
      <c r="TAU147" s="147"/>
      <c r="TAV147" s="147"/>
      <c r="TAW147" s="147"/>
      <c r="TAX147" s="147"/>
      <c r="TAY147" s="147"/>
      <c r="TAZ147" s="147"/>
      <c r="TBA147" s="147"/>
      <c r="TBB147" s="147"/>
      <c r="TBC147" s="147"/>
      <c r="TBD147" s="147"/>
      <c r="TBE147" s="147"/>
      <c r="TBF147" s="147"/>
      <c r="TBG147" s="147"/>
      <c r="TBH147" s="147"/>
      <c r="TBI147" s="147"/>
      <c r="TBJ147" s="147"/>
      <c r="TBK147" s="147"/>
      <c r="TBL147" s="147"/>
      <c r="TBM147" s="147"/>
      <c r="TBN147" s="147"/>
      <c r="TBO147" s="147"/>
      <c r="TBP147" s="147"/>
      <c r="TBQ147" s="147"/>
      <c r="TBR147" s="147"/>
      <c r="TBS147" s="147"/>
      <c r="TBT147" s="147"/>
      <c r="TBU147" s="147"/>
      <c r="TBV147" s="147"/>
      <c r="TBW147" s="147"/>
      <c r="TBX147" s="147"/>
      <c r="TBY147" s="147"/>
      <c r="TBZ147" s="147"/>
      <c r="TCA147" s="147"/>
      <c r="TCB147" s="147"/>
      <c r="TCC147" s="147"/>
      <c r="TCD147" s="147"/>
      <c r="TCE147" s="147"/>
      <c r="TCF147" s="147"/>
      <c r="TCG147" s="147"/>
      <c r="TCH147" s="147"/>
      <c r="TCI147" s="147"/>
      <c r="TCJ147" s="147"/>
      <c r="TCK147" s="147"/>
      <c r="TCL147" s="147"/>
      <c r="TCM147" s="147"/>
      <c r="TCN147" s="147"/>
      <c r="TCO147" s="147"/>
      <c r="TCP147" s="147"/>
      <c r="TCQ147" s="147"/>
      <c r="TCR147" s="147"/>
      <c r="TCS147" s="147"/>
      <c r="TCT147" s="147"/>
      <c r="TCU147" s="147"/>
      <c r="TCV147" s="147"/>
      <c r="TCW147" s="147"/>
      <c r="TCX147" s="147"/>
      <c r="TCY147" s="147"/>
      <c r="TCZ147" s="147"/>
      <c r="TDA147" s="147"/>
      <c r="TDB147" s="147"/>
      <c r="TDC147" s="147"/>
      <c r="TDD147" s="147"/>
      <c r="TDE147" s="147"/>
      <c r="TDF147" s="147"/>
      <c r="TDG147" s="147"/>
      <c r="TDH147" s="147"/>
      <c r="TDI147" s="147"/>
      <c r="TDJ147" s="147"/>
      <c r="TDK147" s="147"/>
      <c r="TDL147" s="147"/>
      <c r="TDM147" s="147"/>
      <c r="TDN147" s="147"/>
      <c r="TDO147" s="147"/>
      <c r="TDP147" s="147"/>
      <c r="TDQ147" s="147"/>
      <c r="TDR147" s="147"/>
      <c r="TDS147" s="147"/>
      <c r="TDT147" s="147"/>
      <c r="TDU147" s="147"/>
      <c r="TDV147" s="147"/>
      <c r="TDW147" s="147"/>
      <c r="TDX147" s="147"/>
      <c r="TDY147" s="147"/>
      <c r="TDZ147" s="147"/>
      <c r="TEA147" s="147"/>
      <c r="TEB147" s="147"/>
      <c r="TEC147" s="147"/>
      <c r="TED147" s="147"/>
      <c r="TEE147" s="147"/>
      <c r="TEF147" s="147"/>
      <c r="TEG147" s="147"/>
      <c r="TEH147" s="147"/>
      <c r="TEI147" s="147"/>
      <c r="TEJ147" s="147"/>
      <c r="TEK147" s="147"/>
      <c r="TEL147" s="147"/>
      <c r="TEM147" s="147"/>
      <c r="TEN147" s="147"/>
      <c r="TEO147" s="147"/>
      <c r="TEP147" s="147"/>
      <c r="TEQ147" s="147"/>
      <c r="TER147" s="147"/>
      <c r="TES147" s="147"/>
      <c r="TET147" s="147"/>
      <c r="TEU147" s="147"/>
      <c r="TEV147" s="147"/>
      <c r="TEW147" s="147"/>
      <c r="TEX147" s="147"/>
      <c r="TEY147" s="147"/>
      <c r="TEZ147" s="147"/>
      <c r="TFA147" s="147"/>
      <c r="TFB147" s="147"/>
      <c r="TFC147" s="147"/>
      <c r="TFD147" s="147"/>
      <c r="TFE147" s="147"/>
      <c r="TFF147" s="147"/>
      <c r="TFG147" s="147"/>
      <c r="TFH147" s="147"/>
      <c r="TFI147" s="147"/>
      <c r="TFJ147" s="147"/>
      <c r="TFK147" s="147"/>
      <c r="TFL147" s="147"/>
      <c r="TFM147" s="147"/>
      <c r="TFN147" s="147"/>
      <c r="TFO147" s="147"/>
      <c r="TFP147" s="147"/>
      <c r="TFQ147" s="147"/>
      <c r="TFR147" s="147"/>
      <c r="TFS147" s="147"/>
      <c r="TFT147" s="147"/>
      <c r="TFU147" s="147"/>
      <c r="TFV147" s="147"/>
      <c r="TFW147" s="147"/>
      <c r="TFX147" s="147"/>
      <c r="TFY147" s="147"/>
      <c r="TFZ147" s="147"/>
      <c r="TGA147" s="147"/>
      <c r="TGB147" s="147"/>
      <c r="TGC147" s="147"/>
      <c r="TGD147" s="147"/>
      <c r="TGE147" s="147"/>
      <c r="TGF147" s="147"/>
      <c r="TGG147" s="147"/>
      <c r="TGH147" s="147"/>
      <c r="TGI147" s="147"/>
      <c r="TGJ147" s="147"/>
      <c r="TGK147" s="147"/>
      <c r="TGL147" s="147"/>
      <c r="TGM147" s="147"/>
      <c r="TGN147" s="147"/>
      <c r="TGO147" s="147"/>
      <c r="TGP147" s="147"/>
      <c r="TGQ147" s="147"/>
      <c r="TGR147" s="147"/>
      <c r="TGS147" s="147"/>
      <c r="TGT147" s="147"/>
      <c r="TGU147" s="147"/>
      <c r="TGV147" s="147"/>
      <c r="TGW147" s="147"/>
      <c r="TGX147" s="147"/>
      <c r="TGY147" s="147"/>
      <c r="TGZ147" s="147"/>
      <c r="THA147" s="147"/>
      <c r="THB147" s="147"/>
      <c r="THC147" s="147"/>
      <c r="THD147" s="147"/>
      <c r="THE147" s="147"/>
      <c r="THF147" s="147"/>
      <c r="THG147" s="147"/>
      <c r="THH147" s="147"/>
      <c r="THI147" s="147"/>
      <c r="THJ147" s="147"/>
      <c r="THK147" s="147"/>
      <c r="THL147" s="147"/>
      <c r="THM147" s="147"/>
      <c r="THN147" s="147"/>
      <c r="THO147" s="147"/>
      <c r="THP147" s="147"/>
      <c r="THQ147" s="147"/>
      <c r="THR147" s="147"/>
      <c r="THS147" s="147"/>
      <c r="THT147" s="147"/>
      <c r="THU147" s="147"/>
      <c r="THV147" s="147"/>
      <c r="THW147" s="147"/>
      <c r="THX147" s="147"/>
      <c r="THY147" s="147"/>
      <c r="THZ147" s="147"/>
      <c r="TIA147" s="147"/>
      <c r="TIB147" s="147"/>
      <c r="TIC147" s="147"/>
      <c r="TID147" s="147"/>
      <c r="TIE147" s="147"/>
      <c r="TIF147" s="147"/>
      <c r="TIG147" s="147"/>
      <c r="TIH147" s="147"/>
      <c r="TII147" s="147"/>
      <c r="TIJ147" s="147"/>
      <c r="TIK147" s="147"/>
      <c r="TIL147" s="147"/>
      <c r="TIM147" s="147"/>
      <c r="TIN147" s="147"/>
      <c r="TIO147" s="147"/>
      <c r="TIP147" s="147"/>
      <c r="TIQ147" s="147"/>
      <c r="TIR147" s="147"/>
      <c r="TIS147" s="147"/>
      <c r="TIT147" s="147"/>
      <c r="TIU147" s="147"/>
      <c r="TIV147" s="147"/>
      <c r="TIW147" s="147"/>
      <c r="TIX147" s="147"/>
      <c r="TIY147" s="147"/>
      <c r="TIZ147" s="147"/>
      <c r="TJA147" s="147"/>
      <c r="TJB147" s="147"/>
      <c r="TJC147" s="147"/>
      <c r="TJD147" s="147"/>
      <c r="TJE147" s="147"/>
      <c r="TJF147" s="147"/>
      <c r="TJG147" s="147"/>
      <c r="TJH147" s="147"/>
      <c r="TJI147" s="147"/>
      <c r="TJJ147" s="147"/>
      <c r="TJK147" s="147"/>
      <c r="TJL147" s="147"/>
      <c r="TJM147" s="147"/>
      <c r="TJN147" s="147"/>
      <c r="TJO147" s="147"/>
      <c r="TJP147" s="147"/>
      <c r="TJQ147" s="147"/>
      <c r="TJR147" s="147"/>
      <c r="TJS147" s="147"/>
      <c r="TJT147" s="147"/>
      <c r="TJU147" s="147"/>
      <c r="TJV147" s="147"/>
      <c r="TJW147" s="147"/>
      <c r="TJX147" s="147"/>
      <c r="TJY147" s="147"/>
      <c r="TJZ147" s="147"/>
      <c r="TKA147" s="147"/>
      <c r="TKB147" s="147"/>
      <c r="TKC147" s="147"/>
      <c r="TKD147" s="147"/>
      <c r="TKE147" s="147"/>
      <c r="TKF147" s="147"/>
      <c r="TKG147" s="147"/>
      <c r="TKH147" s="147"/>
      <c r="TKI147" s="147"/>
      <c r="TKJ147" s="147"/>
      <c r="TKK147" s="147"/>
      <c r="TKL147" s="147"/>
      <c r="TKM147" s="147"/>
      <c r="TKN147" s="147"/>
      <c r="TKO147" s="147"/>
      <c r="TKP147" s="147"/>
      <c r="TKQ147" s="147"/>
      <c r="TKR147" s="147"/>
      <c r="TKS147" s="147"/>
      <c r="TKT147" s="147"/>
      <c r="TKU147" s="147"/>
      <c r="TKV147" s="147"/>
      <c r="TKW147" s="147"/>
      <c r="TKX147" s="147"/>
      <c r="TKY147" s="147"/>
      <c r="TKZ147" s="147"/>
      <c r="TLA147" s="147"/>
      <c r="TLB147" s="147"/>
      <c r="TLC147" s="147"/>
      <c r="TLD147" s="147"/>
      <c r="TLE147" s="147"/>
      <c r="TLF147" s="147"/>
      <c r="TLG147" s="147"/>
      <c r="TLH147" s="147"/>
      <c r="TLI147" s="147"/>
      <c r="TLJ147" s="147"/>
      <c r="TLK147" s="147"/>
      <c r="TLL147" s="147"/>
      <c r="TLM147" s="147"/>
      <c r="TLN147" s="147"/>
      <c r="TLO147" s="147"/>
      <c r="TLP147" s="147"/>
      <c r="TLQ147" s="147"/>
      <c r="TLR147" s="147"/>
      <c r="TLS147" s="147"/>
      <c r="TLT147" s="147"/>
      <c r="TLU147" s="147"/>
      <c r="TLV147" s="147"/>
      <c r="TLW147" s="147"/>
      <c r="TLX147" s="147"/>
      <c r="TLY147" s="147"/>
      <c r="TLZ147" s="147"/>
      <c r="TMA147" s="147"/>
      <c r="TMB147" s="147"/>
      <c r="TMC147" s="147"/>
      <c r="TMD147" s="147"/>
      <c r="TME147" s="147"/>
      <c r="TMF147" s="147"/>
      <c r="TMG147" s="147"/>
      <c r="TMH147" s="147"/>
      <c r="TMI147" s="147"/>
      <c r="TMJ147" s="147"/>
      <c r="TMK147" s="147"/>
      <c r="TML147" s="147"/>
      <c r="TMM147" s="147"/>
      <c r="TMN147" s="147"/>
      <c r="TMO147" s="147"/>
      <c r="TMP147" s="147"/>
      <c r="TMQ147" s="147"/>
      <c r="TMR147" s="147"/>
      <c r="TMS147" s="147"/>
      <c r="TMT147" s="147"/>
      <c r="TMU147" s="147"/>
      <c r="TMV147" s="147"/>
      <c r="TMW147" s="147"/>
      <c r="TMX147" s="147"/>
      <c r="TMY147" s="147"/>
      <c r="TMZ147" s="147"/>
      <c r="TNA147" s="147"/>
      <c r="TNB147" s="147"/>
      <c r="TNC147" s="147"/>
      <c r="TND147" s="147"/>
      <c r="TNE147" s="147"/>
      <c r="TNF147" s="147"/>
      <c r="TNG147" s="147"/>
      <c r="TNH147" s="147"/>
      <c r="TNI147" s="147"/>
      <c r="TNJ147" s="147"/>
      <c r="TNK147" s="147"/>
      <c r="TNL147" s="147"/>
      <c r="TNM147" s="147"/>
      <c r="TNN147" s="147"/>
      <c r="TNO147" s="147"/>
      <c r="TNP147" s="147"/>
      <c r="TNQ147" s="147"/>
      <c r="TNR147" s="147"/>
      <c r="TNS147" s="147"/>
      <c r="TNT147" s="147"/>
      <c r="TNU147" s="147"/>
      <c r="TNV147" s="147"/>
      <c r="TNW147" s="147"/>
      <c r="TNX147" s="147"/>
      <c r="TNY147" s="147"/>
      <c r="TNZ147" s="147"/>
      <c r="TOA147" s="147"/>
      <c r="TOB147" s="147"/>
      <c r="TOC147" s="147"/>
      <c r="TOD147" s="147"/>
      <c r="TOE147" s="147"/>
      <c r="TOF147" s="147"/>
      <c r="TOG147" s="147"/>
      <c r="TOH147" s="147"/>
      <c r="TOI147" s="147"/>
      <c r="TOJ147" s="147"/>
      <c r="TOK147" s="147"/>
      <c r="TOL147" s="147"/>
      <c r="TOM147" s="147"/>
      <c r="TON147" s="147"/>
      <c r="TOO147" s="147"/>
      <c r="TOP147" s="147"/>
      <c r="TOQ147" s="147"/>
      <c r="TOR147" s="147"/>
      <c r="TOS147" s="147"/>
      <c r="TOT147" s="147"/>
      <c r="TOU147" s="147"/>
      <c r="TOV147" s="147"/>
      <c r="TOW147" s="147"/>
      <c r="TOX147" s="147"/>
      <c r="TOY147" s="147"/>
      <c r="TOZ147" s="147"/>
      <c r="TPA147" s="147"/>
      <c r="TPB147" s="147"/>
      <c r="TPC147" s="147"/>
      <c r="TPD147" s="147"/>
      <c r="TPE147" s="147"/>
      <c r="TPF147" s="147"/>
      <c r="TPG147" s="147"/>
      <c r="TPH147" s="147"/>
      <c r="TPI147" s="147"/>
      <c r="TPJ147" s="147"/>
      <c r="TPK147" s="147"/>
      <c r="TPL147" s="147"/>
      <c r="TPM147" s="147"/>
      <c r="TPN147" s="147"/>
      <c r="TPO147" s="147"/>
      <c r="TPP147" s="147"/>
      <c r="TPQ147" s="147"/>
      <c r="TPR147" s="147"/>
      <c r="TPS147" s="147"/>
      <c r="TPT147" s="147"/>
      <c r="TPU147" s="147"/>
      <c r="TPV147" s="147"/>
      <c r="TPW147" s="147"/>
      <c r="TPX147" s="147"/>
      <c r="TPY147" s="147"/>
      <c r="TPZ147" s="147"/>
      <c r="TQA147" s="147"/>
      <c r="TQB147" s="147"/>
      <c r="TQC147" s="147"/>
      <c r="TQD147" s="147"/>
      <c r="TQE147" s="147"/>
      <c r="TQF147" s="147"/>
      <c r="TQG147" s="147"/>
      <c r="TQH147" s="147"/>
      <c r="TQI147" s="147"/>
      <c r="TQJ147" s="147"/>
      <c r="TQK147" s="147"/>
      <c r="TQL147" s="147"/>
      <c r="TQM147" s="147"/>
      <c r="TQN147" s="147"/>
      <c r="TQO147" s="147"/>
      <c r="TQP147" s="147"/>
      <c r="TQQ147" s="147"/>
      <c r="TQR147" s="147"/>
      <c r="TQS147" s="147"/>
      <c r="TQT147" s="147"/>
      <c r="TQU147" s="147"/>
      <c r="TQV147" s="147"/>
      <c r="TQW147" s="147"/>
      <c r="TQX147" s="147"/>
      <c r="TQY147" s="147"/>
      <c r="TQZ147" s="147"/>
      <c r="TRA147" s="147"/>
      <c r="TRB147" s="147"/>
      <c r="TRC147" s="147"/>
      <c r="TRD147" s="147"/>
      <c r="TRE147" s="147"/>
      <c r="TRF147" s="147"/>
      <c r="TRG147" s="147"/>
      <c r="TRH147" s="147"/>
      <c r="TRI147" s="147"/>
      <c r="TRJ147" s="147"/>
      <c r="TRK147" s="147"/>
      <c r="TRL147" s="147"/>
      <c r="TRM147" s="147"/>
      <c r="TRN147" s="147"/>
      <c r="TRO147" s="147"/>
      <c r="TRP147" s="147"/>
      <c r="TRQ147" s="147"/>
      <c r="TRR147" s="147"/>
      <c r="TRS147" s="147"/>
      <c r="TRT147" s="147"/>
      <c r="TRU147" s="147"/>
      <c r="TRV147" s="147"/>
      <c r="TRW147" s="147"/>
      <c r="TRX147" s="147"/>
      <c r="TRY147" s="147"/>
      <c r="TRZ147" s="147"/>
      <c r="TSA147" s="147"/>
      <c r="TSB147" s="147"/>
      <c r="TSC147" s="147"/>
      <c r="TSD147" s="147"/>
      <c r="TSE147" s="147"/>
      <c r="TSF147" s="147"/>
      <c r="TSG147" s="147"/>
      <c r="TSH147" s="147"/>
      <c r="TSI147" s="147"/>
      <c r="TSJ147" s="147"/>
      <c r="TSK147" s="147"/>
      <c r="TSL147" s="147"/>
      <c r="TSM147" s="147"/>
      <c r="TSN147" s="147"/>
      <c r="TSO147" s="147"/>
      <c r="TSP147" s="147"/>
      <c r="TSQ147" s="147"/>
      <c r="TSR147" s="147"/>
      <c r="TSS147" s="147"/>
      <c r="TST147" s="147"/>
      <c r="TSU147" s="147"/>
      <c r="TSV147" s="147"/>
      <c r="TSW147" s="147"/>
      <c r="TSX147" s="147"/>
      <c r="TSY147" s="147"/>
      <c r="TSZ147" s="147"/>
      <c r="TTA147" s="147"/>
      <c r="TTB147" s="147"/>
      <c r="TTC147" s="147"/>
      <c r="TTD147" s="147"/>
      <c r="TTE147" s="147"/>
      <c r="TTF147" s="147"/>
      <c r="TTG147" s="147"/>
      <c r="TTH147" s="147"/>
      <c r="TTI147" s="147"/>
      <c r="TTJ147" s="147"/>
      <c r="TTK147" s="147"/>
      <c r="TTL147" s="147"/>
      <c r="TTM147" s="147"/>
      <c r="TTN147" s="147"/>
      <c r="TTO147" s="147"/>
      <c r="TTP147" s="147"/>
      <c r="TTQ147" s="147"/>
      <c r="TTR147" s="147"/>
      <c r="TTS147" s="147"/>
      <c r="TTT147" s="147"/>
      <c r="TTU147" s="147"/>
      <c r="TTV147" s="147"/>
      <c r="TTW147" s="147"/>
      <c r="TTX147" s="147"/>
      <c r="TTY147" s="147"/>
      <c r="TTZ147" s="147"/>
      <c r="TUA147" s="147"/>
      <c r="TUB147" s="147"/>
      <c r="TUC147" s="147"/>
      <c r="TUD147" s="147"/>
      <c r="TUE147" s="147"/>
      <c r="TUF147" s="147"/>
      <c r="TUG147" s="147"/>
      <c r="TUH147" s="147"/>
      <c r="TUI147" s="147"/>
      <c r="TUJ147" s="147"/>
      <c r="TUK147" s="147"/>
      <c r="TUL147" s="147"/>
      <c r="TUM147" s="147"/>
      <c r="TUN147" s="147"/>
      <c r="TUO147" s="147"/>
      <c r="TUP147" s="147"/>
      <c r="TUQ147" s="147"/>
      <c r="TUR147" s="147"/>
      <c r="TUS147" s="147"/>
      <c r="TUT147" s="147"/>
      <c r="TUU147" s="147"/>
      <c r="TUV147" s="147"/>
      <c r="TUW147" s="147"/>
      <c r="TUX147" s="147"/>
      <c r="TUY147" s="147"/>
      <c r="TUZ147" s="147"/>
      <c r="TVA147" s="147"/>
      <c r="TVB147" s="147"/>
      <c r="TVC147" s="147"/>
      <c r="TVD147" s="147"/>
      <c r="TVE147" s="147"/>
      <c r="TVF147" s="147"/>
      <c r="TVG147" s="147"/>
      <c r="TVH147" s="147"/>
      <c r="TVI147" s="147"/>
      <c r="TVJ147" s="147"/>
      <c r="TVK147" s="147"/>
      <c r="TVL147" s="147"/>
      <c r="TVM147" s="147"/>
      <c r="TVN147" s="147"/>
      <c r="TVO147" s="147"/>
      <c r="TVP147" s="147"/>
      <c r="TVQ147" s="147"/>
      <c r="TVR147" s="147"/>
      <c r="TVS147" s="147"/>
      <c r="TVT147" s="147"/>
      <c r="TVU147" s="147"/>
      <c r="TVV147" s="147"/>
      <c r="TVW147" s="147"/>
      <c r="TVX147" s="147"/>
      <c r="TVY147" s="147"/>
      <c r="TVZ147" s="147"/>
      <c r="TWA147" s="147"/>
      <c r="TWB147" s="147"/>
      <c r="TWC147" s="147"/>
      <c r="TWD147" s="147"/>
      <c r="TWE147" s="147"/>
      <c r="TWF147" s="147"/>
      <c r="TWG147" s="147"/>
      <c r="TWH147" s="147"/>
      <c r="TWI147" s="147"/>
      <c r="TWJ147" s="147"/>
      <c r="TWK147" s="147"/>
      <c r="TWL147" s="147"/>
      <c r="TWM147" s="147"/>
      <c r="TWN147" s="147"/>
      <c r="TWO147" s="147"/>
      <c r="TWP147" s="147"/>
      <c r="TWQ147" s="147"/>
      <c r="TWR147" s="147"/>
      <c r="TWS147" s="147"/>
      <c r="TWT147" s="147"/>
      <c r="TWU147" s="147"/>
      <c r="TWV147" s="147"/>
      <c r="TWW147" s="147"/>
      <c r="TWX147" s="147"/>
      <c r="TWY147" s="147"/>
      <c r="TWZ147" s="147"/>
      <c r="TXA147" s="147"/>
      <c r="TXB147" s="147"/>
      <c r="TXC147" s="147"/>
      <c r="TXD147" s="147"/>
      <c r="TXE147" s="147"/>
      <c r="TXF147" s="147"/>
      <c r="TXG147" s="147"/>
      <c r="TXH147" s="147"/>
      <c r="TXI147" s="147"/>
      <c r="TXJ147" s="147"/>
      <c r="TXK147" s="147"/>
      <c r="TXL147" s="147"/>
      <c r="TXM147" s="147"/>
      <c r="TXN147" s="147"/>
      <c r="TXO147" s="147"/>
      <c r="TXP147" s="147"/>
      <c r="TXQ147" s="147"/>
      <c r="TXR147" s="147"/>
      <c r="TXS147" s="147"/>
      <c r="TXT147" s="147"/>
      <c r="TXU147" s="147"/>
      <c r="TXV147" s="147"/>
      <c r="TXW147" s="147"/>
      <c r="TXX147" s="147"/>
      <c r="TXY147" s="147"/>
      <c r="TXZ147" s="147"/>
      <c r="TYA147" s="147"/>
      <c r="TYB147" s="147"/>
      <c r="TYC147" s="147"/>
      <c r="TYD147" s="147"/>
      <c r="TYE147" s="147"/>
      <c r="TYF147" s="147"/>
      <c r="TYG147" s="147"/>
      <c r="TYH147" s="147"/>
      <c r="TYI147" s="147"/>
      <c r="TYJ147" s="147"/>
      <c r="TYK147" s="147"/>
      <c r="TYL147" s="147"/>
      <c r="TYM147" s="147"/>
      <c r="TYN147" s="147"/>
      <c r="TYO147" s="147"/>
      <c r="TYP147" s="147"/>
      <c r="TYQ147" s="147"/>
      <c r="TYR147" s="147"/>
      <c r="TYS147" s="147"/>
      <c r="TYT147" s="147"/>
      <c r="TYU147" s="147"/>
      <c r="TYV147" s="147"/>
      <c r="TYW147" s="147"/>
      <c r="TYX147" s="147"/>
      <c r="TYY147" s="147"/>
      <c r="TYZ147" s="147"/>
      <c r="TZA147" s="147"/>
      <c r="TZB147" s="147"/>
      <c r="TZC147" s="147"/>
      <c r="TZD147" s="147"/>
      <c r="TZE147" s="147"/>
      <c r="TZF147" s="147"/>
      <c r="TZG147" s="147"/>
      <c r="TZH147" s="147"/>
      <c r="TZI147" s="147"/>
      <c r="TZJ147" s="147"/>
      <c r="TZK147" s="147"/>
      <c r="TZL147" s="147"/>
      <c r="TZM147" s="147"/>
      <c r="TZN147" s="147"/>
      <c r="TZO147" s="147"/>
      <c r="TZP147" s="147"/>
      <c r="TZQ147" s="147"/>
      <c r="TZR147" s="147"/>
      <c r="TZS147" s="147"/>
      <c r="TZT147" s="147"/>
      <c r="TZU147" s="147"/>
      <c r="TZV147" s="147"/>
      <c r="TZW147" s="147"/>
      <c r="TZX147" s="147"/>
      <c r="TZY147" s="147"/>
      <c r="TZZ147" s="147"/>
      <c r="UAA147" s="147"/>
      <c r="UAB147" s="147"/>
      <c r="UAC147" s="147"/>
      <c r="UAD147" s="147"/>
      <c r="UAE147" s="147"/>
      <c r="UAF147" s="147"/>
      <c r="UAG147" s="147"/>
      <c r="UAH147" s="147"/>
      <c r="UAI147" s="147"/>
      <c r="UAJ147" s="147"/>
      <c r="UAK147" s="147"/>
      <c r="UAL147" s="147"/>
      <c r="UAM147" s="147"/>
      <c r="UAN147" s="147"/>
      <c r="UAO147" s="147"/>
      <c r="UAP147" s="147"/>
      <c r="UAQ147" s="147"/>
      <c r="UAR147" s="147"/>
      <c r="UAS147" s="147"/>
      <c r="UAT147" s="147"/>
      <c r="UAU147" s="147"/>
      <c r="UAV147" s="147"/>
      <c r="UAW147" s="147"/>
      <c r="UAX147" s="147"/>
      <c r="UAY147" s="147"/>
      <c r="UAZ147" s="147"/>
      <c r="UBA147" s="147"/>
      <c r="UBB147" s="147"/>
      <c r="UBC147" s="147"/>
      <c r="UBD147" s="147"/>
      <c r="UBE147" s="147"/>
      <c r="UBF147" s="147"/>
      <c r="UBG147" s="147"/>
      <c r="UBH147" s="147"/>
      <c r="UBI147" s="147"/>
      <c r="UBJ147" s="147"/>
      <c r="UBK147" s="147"/>
      <c r="UBL147" s="147"/>
      <c r="UBM147" s="147"/>
      <c r="UBN147" s="147"/>
      <c r="UBO147" s="147"/>
      <c r="UBP147" s="147"/>
      <c r="UBQ147" s="147"/>
      <c r="UBR147" s="147"/>
      <c r="UBS147" s="147"/>
      <c r="UBT147" s="147"/>
      <c r="UBU147" s="147"/>
      <c r="UBV147" s="147"/>
      <c r="UBW147" s="147"/>
      <c r="UBX147" s="147"/>
      <c r="UBY147" s="147"/>
      <c r="UBZ147" s="147"/>
      <c r="UCA147" s="147"/>
      <c r="UCB147" s="147"/>
      <c r="UCC147" s="147"/>
      <c r="UCD147" s="147"/>
      <c r="UCE147" s="147"/>
      <c r="UCF147" s="147"/>
      <c r="UCG147" s="147"/>
      <c r="UCH147" s="147"/>
      <c r="UCI147" s="147"/>
      <c r="UCJ147" s="147"/>
      <c r="UCK147" s="147"/>
      <c r="UCL147" s="147"/>
      <c r="UCM147" s="147"/>
      <c r="UCN147" s="147"/>
      <c r="UCO147" s="147"/>
      <c r="UCP147" s="147"/>
      <c r="UCQ147" s="147"/>
      <c r="UCR147" s="147"/>
      <c r="UCS147" s="147"/>
      <c r="UCT147" s="147"/>
      <c r="UCU147" s="147"/>
      <c r="UCV147" s="147"/>
      <c r="UCW147" s="147"/>
      <c r="UCX147" s="147"/>
      <c r="UCY147" s="147"/>
      <c r="UCZ147" s="147"/>
      <c r="UDA147" s="147"/>
      <c r="UDB147" s="147"/>
      <c r="UDC147" s="147"/>
      <c r="UDD147" s="147"/>
      <c r="UDE147" s="147"/>
      <c r="UDF147" s="147"/>
      <c r="UDG147" s="147"/>
      <c r="UDH147" s="147"/>
      <c r="UDI147" s="147"/>
      <c r="UDJ147" s="147"/>
      <c r="UDK147" s="147"/>
      <c r="UDL147" s="147"/>
      <c r="UDM147" s="147"/>
      <c r="UDN147" s="147"/>
      <c r="UDO147" s="147"/>
      <c r="UDP147" s="147"/>
      <c r="UDQ147" s="147"/>
      <c r="UDR147" s="147"/>
      <c r="UDS147" s="147"/>
      <c r="UDT147" s="147"/>
      <c r="UDU147" s="147"/>
      <c r="UDV147" s="147"/>
      <c r="UDW147" s="147"/>
      <c r="UDX147" s="147"/>
      <c r="UDY147" s="147"/>
      <c r="UDZ147" s="147"/>
      <c r="UEA147" s="147"/>
      <c r="UEB147" s="147"/>
      <c r="UEC147" s="147"/>
      <c r="UED147" s="147"/>
      <c r="UEE147" s="147"/>
      <c r="UEF147" s="147"/>
      <c r="UEG147" s="147"/>
      <c r="UEH147" s="147"/>
      <c r="UEI147" s="147"/>
      <c r="UEJ147" s="147"/>
      <c r="UEK147" s="147"/>
      <c r="UEL147" s="147"/>
      <c r="UEM147" s="147"/>
      <c r="UEN147" s="147"/>
      <c r="UEO147" s="147"/>
      <c r="UEP147" s="147"/>
      <c r="UEQ147" s="147"/>
      <c r="UER147" s="147"/>
      <c r="UES147" s="147"/>
      <c r="UET147" s="147"/>
      <c r="UEU147" s="147"/>
      <c r="UEV147" s="147"/>
      <c r="UEW147" s="147"/>
      <c r="UEX147" s="147"/>
      <c r="UEY147" s="147"/>
      <c r="UEZ147" s="147"/>
      <c r="UFA147" s="147"/>
      <c r="UFB147" s="147"/>
      <c r="UFC147" s="147"/>
      <c r="UFD147" s="147"/>
      <c r="UFE147" s="147"/>
      <c r="UFF147" s="147"/>
      <c r="UFG147" s="147"/>
      <c r="UFH147" s="147"/>
      <c r="UFI147" s="147"/>
      <c r="UFJ147" s="147"/>
      <c r="UFK147" s="147"/>
      <c r="UFL147" s="147"/>
      <c r="UFM147" s="147"/>
      <c r="UFN147" s="147"/>
      <c r="UFO147" s="147"/>
      <c r="UFP147" s="147"/>
      <c r="UFQ147" s="147"/>
      <c r="UFR147" s="147"/>
      <c r="UFS147" s="147"/>
      <c r="UFT147" s="147"/>
      <c r="UFU147" s="147"/>
      <c r="UFV147" s="147"/>
      <c r="UFW147" s="147"/>
      <c r="UFX147" s="147"/>
      <c r="UFY147" s="147"/>
      <c r="UFZ147" s="147"/>
      <c r="UGA147" s="147"/>
      <c r="UGB147" s="147"/>
      <c r="UGC147" s="147"/>
      <c r="UGD147" s="147"/>
      <c r="UGE147" s="147"/>
      <c r="UGF147" s="147"/>
      <c r="UGG147" s="147"/>
      <c r="UGH147" s="147"/>
      <c r="UGI147" s="147"/>
      <c r="UGJ147" s="147"/>
      <c r="UGK147" s="147"/>
      <c r="UGL147" s="147"/>
      <c r="UGM147" s="147"/>
      <c r="UGN147" s="147"/>
      <c r="UGO147" s="147"/>
      <c r="UGP147" s="147"/>
      <c r="UGQ147" s="147"/>
      <c r="UGR147" s="147"/>
      <c r="UGS147" s="147"/>
      <c r="UGT147" s="147"/>
      <c r="UGU147" s="147"/>
      <c r="UGV147" s="147"/>
      <c r="UGW147" s="147"/>
      <c r="UGX147" s="147"/>
      <c r="UGY147" s="147"/>
      <c r="UGZ147" s="147"/>
      <c r="UHA147" s="147"/>
      <c r="UHB147" s="147"/>
      <c r="UHC147" s="147"/>
      <c r="UHD147" s="147"/>
      <c r="UHE147" s="147"/>
      <c r="UHF147" s="147"/>
      <c r="UHG147" s="147"/>
      <c r="UHH147" s="147"/>
      <c r="UHI147" s="147"/>
      <c r="UHJ147" s="147"/>
      <c r="UHK147" s="147"/>
      <c r="UHL147" s="147"/>
      <c r="UHM147" s="147"/>
      <c r="UHN147" s="147"/>
      <c r="UHO147" s="147"/>
      <c r="UHP147" s="147"/>
      <c r="UHQ147" s="147"/>
      <c r="UHR147" s="147"/>
      <c r="UHS147" s="147"/>
      <c r="UHT147" s="147"/>
      <c r="UHU147" s="147"/>
      <c r="UHV147" s="147"/>
      <c r="UHW147" s="147"/>
      <c r="UHX147" s="147"/>
      <c r="UHY147" s="147"/>
      <c r="UHZ147" s="147"/>
      <c r="UIA147" s="147"/>
      <c r="UIB147" s="147"/>
      <c r="UIC147" s="147"/>
      <c r="UID147" s="147"/>
      <c r="UIE147" s="147"/>
      <c r="UIF147" s="147"/>
      <c r="UIG147" s="147"/>
      <c r="UIH147" s="147"/>
      <c r="UII147" s="147"/>
      <c r="UIJ147" s="147"/>
      <c r="UIK147" s="147"/>
      <c r="UIL147" s="147"/>
      <c r="UIM147" s="147"/>
      <c r="UIN147" s="147"/>
      <c r="UIO147" s="147"/>
      <c r="UIP147" s="147"/>
      <c r="UIQ147" s="147"/>
      <c r="UIR147" s="147"/>
      <c r="UIS147" s="147"/>
      <c r="UIT147" s="147"/>
      <c r="UIU147" s="147"/>
      <c r="UIV147" s="147"/>
      <c r="UIW147" s="147"/>
      <c r="UIX147" s="147"/>
      <c r="UIY147" s="147"/>
      <c r="UIZ147" s="147"/>
      <c r="UJA147" s="147"/>
      <c r="UJB147" s="147"/>
      <c r="UJC147" s="147"/>
      <c r="UJD147" s="147"/>
      <c r="UJE147" s="147"/>
      <c r="UJF147" s="147"/>
      <c r="UJG147" s="147"/>
      <c r="UJH147" s="147"/>
      <c r="UJI147" s="147"/>
      <c r="UJJ147" s="147"/>
      <c r="UJK147" s="147"/>
      <c r="UJL147" s="147"/>
      <c r="UJM147" s="147"/>
      <c r="UJN147" s="147"/>
      <c r="UJO147" s="147"/>
      <c r="UJP147" s="147"/>
      <c r="UJQ147" s="147"/>
      <c r="UJR147" s="147"/>
      <c r="UJS147" s="147"/>
      <c r="UJT147" s="147"/>
      <c r="UJU147" s="147"/>
      <c r="UJV147" s="147"/>
      <c r="UJW147" s="147"/>
      <c r="UJX147" s="147"/>
      <c r="UJY147" s="147"/>
      <c r="UJZ147" s="147"/>
      <c r="UKA147" s="147"/>
      <c r="UKB147" s="147"/>
      <c r="UKC147" s="147"/>
      <c r="UKD147" s="147"/>
      <c r="UKE147" s="147"/>
      <c r="UKF147" s="147"/>
      <c r="UKG147" s="147"/>
      <c r="UKH147" s="147"/>
      <c r="UKI147" s="147"/>
      <c r="UKJ147" s="147"/>
      <c r="UKK147" s="147"/>
      <c r="UKL147" s="147"/>
      <c r="UKM147" s="147"/>
      <c r="UKN147" s="147"/>
      <c r="UKO147" s="147"/>
      <c r="UKP147" s="147"/>
      <c r="UKQ147" s="147"/>
      <c r="UKR147" s="147"/>
      <c r="UKS147" s="147"/>
      <c r="UKT147" s="147"/>
      <c r="UKU147" s="147"/>
      <c r="UKV147" s="147"/>
      <c r="UKW147" s="147"/>
      <c r="UKX147" s="147"/>
      <c r="UKY147" s="147"/>
      <c r="UKZ147" s="147"/>
      <c r="ULA147" s="147"/>
      <c r="ULB147" s="147"/>
      <c r="ULC147" s="147"/>
      <c r="ULD147" s="147"/>
      <c r="ULE147" s="147"/>
      <c r="ULF147" s="147"/>
      <c r="ULG147" s="147"/>
      <c r="ULH147" s="147"/>
      <c r="ULI147" s="147"/>
      <c r="ULJ147" s="147"/>
      <c r="ULK147" s="147"/>
      <c r="ULL147" s="147"/>
      <c r="ULM147" s="147"/>
      <c r="ULN147" s="147"/>
      <c r="ULO147" s="147"/>
      <c r="ULP147" s="147"/>
      <c r="ULQ147" s="147"/>
      <c r="ULR147" s="147"/>
      <c r="ULS147" s="147"/>
      <c r="ULT147" s="147"/>
      <c r="ULU147" s="147"/>
      <c r="ULV147" s="147"/>
      <c r="ULW147" s="147"/>
      <c r="ULX147" s="147"/>
      <c r="ULY147" s="147"/>
      <c r="ULZ147" s="147"/>
      <c r="UMA147" s="147"/>
      <c r="UMB147" s="147"/>
      <c r="UMC147" s="147"/>
      <c r="UMD147" s="147"/>
      <c r="UME147" s="147"/>
      <c r="UMF147" s="147"/>
      <c r="UMG147" s="147"/>
      <c r="UMH147" s="147"/>
      <c r="UMI147" s="147"/>
      <c r="UMJ147" s="147"/>
      <c r="UMK147" s="147"/>
      <c r="UML147" s="147"/>
      <c r="UMM147" s="147"/>
      <c r="UMN147" s="147"/>
      <c r="UMO147" s="147"/>
      <c r="UMP147" s="147"/>
      <c r="UMQ147" s="147"/>
      <c r="UMR147" s="147"/>
      <c r="UMS147" s="147"/>
      <c r="UMT147" s="147"/>
      <c r="UMU147" s="147"/>
      <c r="UMV147" s="147"/>
      <c r="UMW147" s="147"/>
      <c r="UMX147" s="147"/>
      <c r="UMY147" s="147"/>
      <c r="UMZ147" s="147"/>
      <c r="UNA147" s="147"/>
      <c r="UNB147" s="147"/>
      <c r="UNC147" s="147"/>
      <c r="UND147" s="147"/>
      <c r="UNE147" s="147"/>
      <c r="UNF147" s="147"/>
      <c r="UNG147" s="147"/>
      <c r="UNH147" s="147"/>
      <c r="UNI147" s="147"/>
      <c r="UNJ147" s="147"/>
      <c r="UNK147" s="147"/>
      <c r="UNL147" s="147"/>
      <c r="UNM147" s="147"/>
      <c r="UNN147" s="147"/>
      <c r="UNO147" s="147"/>
      <c r="UNP147" s="147"/>
      <c r="UNQ147" s="147"/>
      <c r="UNR147" s="147"/>
      <c r="UNS147" s="147"/>
      <c r="UNT147" s="147"/>
      <c r="UNU147" s="147"/>
      <c r="UNV147" s="147"/>
      <c r="UNW147" s="147"/>
      <c r="UNX147" s="147"/>
      <c r="UNY147" s="147"/>
      <c r="UNZ147" s="147"/>
      <c r="UOA147" s="147"/>
      <c r="UOB147" s="147"/>
      <c r="UOC147" s="147"/>
      <c r="UOD147" s="147"/>
      <c r="UOE147" s="147"/>
      <c r="UOF147" s="147"/>
      <c r="UOG147" s="147"/>
      <c r="UOH147" s="147"/>
      <c r="UOI147" s="147"/>
      <c r="UOJ147" s="147"/>
      <c r="UOK147" s="147"/>
      <c r="UOL147" s="147"/>
      <c r="UOM147" s="147"/>
      <c r="UON147" s="147"/>
      <c r="UOO147" s="147"/>
      <c r="UOP147" s="147"/>
      <c r="UOQ147" s="147"/>
      <c r="UOR147" s="147"/>
      <c r="UOS147" s="147"/>
      <c r="UOT147" s="147"/>
      <c r="UOU147" s="147"/>
      <c r="UOV147" s="147"/>
      <c r="UOW147" s="147"/>
      <c r="UOX147" s="147"/>
      <c r="UOY147" s="147"/>
      <c r="UOZ147" s="147"/>
      <c r="UPA147" s="147"/>
      <c r="UPB147" s="147"/>
      <c r="UPC147" s="147"/>
      <c r="UPD147" s="147"/>
      <c r="UPE147" s="147"/>
      <c r="UPF147" s="147"/>
      <c r="UPG147" s="147"/>
      <c r="UPH147" s="147"/>
      <c r="UPI147" s="147"/>
      <c r="UPJ147" s="147"/>
      <c r="UPK147" s="147"/>
      <c r="UPL147" s="147"/>
      <c r="UPM147" s="147"/>
      <c r="UPN147" s="147"/>
      <c r="UPO147" s="147"/>
      <c r="UPP147" s="147"/>
      <c r="UPQ147" s="147"/>
      <c r="UPR147" s="147"/>
      <c r="UPS147" s="147"/>
      <c r="UPT147" s="147"/>
      <c r="UPU147" s="147"/>
      <c r="UPV147" s="147"/>
      <c r="UPW147" s="147"/>
      <c r="UPX147" s="147"/>
      <c r="UPY147" s="147"/>
      <c r="UPZ147" s="147"/>
      <c r="UQA147" s="147"/>
      <c r="UQB147" s="147"/>
      <c r="UQC147" s="147"/>
      <c r="UQD147" s="147"/>
      <c r="UQE147" s="147"/>
      <c r="UQF147" s="147"/>
      <c r="UQG147" s="147"/>
      <c r="UQH147" s="147"/>
      <c r="UQI147" s="147"/>
      <c r="UQJ147" s="147"/>
      <c r="UQK147" s="147"/>
      <c r="UQL147" s="147"/>
      <c r="UQM147" s="147"/>
      <c r="UQN147" s="147"/>
      <c r="UQO147" s="147"/>
      <c r="UQP147" s="147"/>
      <c r="UQQ147" s="147"/>
      <c r="UQR147" s="147"/>
      <c r="UQS147" s="147"/>
      <c r="UQT147" s="147"/>
      <c r="UQU147" s="147"/>
      <c r="UQV147" s="147"/>
      <c r="UQW147" s="147"/>
      <c r="UQX147" s="147"/>
      <c r="UQY147" s="147"/>
      <c r="UQZ147" s="147"/>
      <c r="URA147" s="147"/>
      <c r="URB147" s="147"/>
      <c r="URC147" s="147"/>
      <c r="URD147" s="147"/>
      <c r="URE147" s="147"/>
      <c r="URF147" s="147"/>
      <c r="URG147" s="147"/>
      <c r="URH147" s="147"/>
      <c r="URI147" s="147"/>
      <c r="URJ147" s="147"/>
      <c r="URK147" s="147"/>
      <c r="URL147" s="147"/>
      <c r="URM147" s="147"/>
      <c r="URN147" s="147"/>
      <c r="URO147" s="147"/>
      <c r="URP147" s="147"/>
      <c r="URQ147" s="147"/>
      <c r="URR147" s="147"/>
      <c r="URS147" s="147"/>
      <c r="URT147" s="147"/>
      <c r="URU147" s="147"/>
      <c r="URV147" s="147"/>
      <c r="URW147" s="147"/>
      <c r="URX147" s="147"/>
      <c r="URY147" s="147"/>
      <c r="URZ147" s="147"/>
      <c r="USA147" s="147"/>
      <c r="USB147" s="147"/>
      <c r="USC147" s="147"/>
      <c r="USD147" s="147"/>
      <c r="USE147" s="147"/>
      <c r="USF147" s="147"/>
      <c r="USG147" s="147"/>
      <c r="USH147" s="147"/>
      <c r="USI147" s="147"/>
      <c r="USJ147" s="147"/>
      <c r="USK147" s="147"/>
      <c r="USL147" s="147"/>
      <c r="USM147" s="147"/>
      <c r="USN147" s="147"/>
      <c r="USO147" s="147"/>
      <c r="USP147" s="147"/>
      <c r="USQ147" s="147"/>
      <c r="USR147" s="147"/>
      <c r="USS147" s="147"/>
      <c r="UST147" s="147"/>
      <c r="USU147" s="147"/>
      <c r="USV147" s="147"/>
      <c r="USW147" s="147"/>
      <c r="USX147" s="147"/>
      <c r="USY147" s="147"/>
      <c r="USZ147" s="147"/>
      <c r="UTA147" s="147"/>
      <c r="UTB147" s="147"/>
      <c r="UTC147" s="147"/>
      <c r="UTD147" s="147"/>
      <c r="UTE147" s="147"/>
      <c r="UTF147" s="147"/>
      <c r="UTG147" s="147"/>
      <c r="UTH147" s="147"/>
      <c r="UTI147" s="147"/>
      <c r="UTJ147" s="147"/>
      <c r="UTK147" s="147"/>
      <c r="UTL147" s="147"/>
      <c r="UTM147" s="147"/>
      <c r="UTN147" s="147"/>
      <c r="UTO147" s="147"/>
      <c r="UTP147" s="147"/>
      <c r="UTQ147" s="147"/>
      <c r="UTR147" s="147"/>
      <c r="UTS147" s="147"/>
      <c r="UTT147" s="147"/>
      <c r="UTU147" s="147"/>
      <c r="UTV147" s="147"/>
      <c r="UTW147" s="147"/>
      <c r="UTX147" s="147"/>
      <c r="UTY147" s="147"/>
      <c r="UTZ147" s="147"/>
      <c r="UUA147" s="147"/>
      <c r="UUB147" s="147"/>
      <c r="UUC147" s="147"/>
      <c r="UUD147" s="147"/>
      <c r="UUE147" s="147"/>
      <c r="UUF147" s="147"/>
      <c r="UUG147" s="147"/>
      <c r="UUH147" s="147"/>
      <c r="UUI147" s="147"/>
      <c r="UUJ147" s="147"/>
      <c r="UUK147" s="147"/>
      <c r="UUL147" s="147"/>
      <c r="UUM147" s="147"/>
      <c r="UUN147" s="147"/>
      <c r="UUO147" s="147"/>
      <c r="UUP147" s="147"/>
      <c r="UUQ147" s="147"/>
      <c r="UUR147" s="147"/>
      <c r="UUS147" s="147"/>
      <c r="UUT147" s="147"/>
      <c r="UUU147" s="147"/>
      <c r="UUV147" s="147"/>
      <c r="UUW147" s="147"/>
      <c r="UUX147" s="147"/>
      <c r="UUY147" s="147"/>
      <c r="UUZ147" s="147"/>
      <c r="UVA147" s="147"/>
      <c r="UVB147" s="147"/>
      <c r="UVC147" s="147"/>
      <c r="UVD147" s="147"/>
      <c r="UVE147" s="147"/>
      <c r="UVF147" s="147"/>
      <c r="UVG147" s="147"/>
      <c r="UVH147" s="147"/>
      <c r="UVI147" s="147"/>
      <c r="UVJ147" s="147"/>
      <c r="UVK147" s="147"/>
      <c r="UVL147" s="147"/>
      <c r="UVM147" s="147"/>
      <c r="UVN147" s="147"/>
      <c r="UVO147" s="147"/>
      <c r="UVP147" s="147"/>
      <c r="UVQ147" s="147"/>
      <c r="UVR147" s="147"/>
      <c r="UVS147" s="147"/>
      <c r="UVT147" s="147"/>
      <c r="UVU147" s="147"/>
      <c r="UVV147" s="147"/>
      <c r="UVW147" s="147"/>
      <c r="UVX147" s="147"/>
      <c r="UVY147" s="147"/>
      <c r="UVZ147" s="147"/>
      <c r="UWA147" s="147"/>
      <c r="UWB147" s="147"/>
      <c r="UWC147" s="147"/>
      <c r="UWD147" s="147"/>
      <c r="UWE147" s="147"/>
      <c r="UWF147" s="147"/>
      <c r="UWG147" s="147"/>
      <c r="UWH147" s="147"/>
      <c r="UWI147" s="147"/>
      <c r="UWJ147" s="147"/>
      <c r="UWK147" s="147"/>
      <c r="UWL147" s="147"/>
      <c r="UWM147" s="147"/>
      <c r="UWN147" s="147"/>
      <c r="UWO147" s="147"/>
      <c r="UWP147" s="147"/>
      <c r="UWQ147" s="147"/>
      <c r="UWR147" s="147"/>
      <c r="UWS147" s="147"/>
      <c r="UWT147" s="147"/>
      <c r="UWU147" s="147"/>
      <c r="UWV147" s="147"/>
      <c r="UWW147" s="147"/>
      <c r="UWX147" s="147"/>
      <c r="UWY147" s="147"/>
      <c r="UWZ147" s="147"/>
      <c r="UXA147" s="147"/>
      <c r="UXB147" s="147"/>
      <c r="UXC147" s="147"/>
      <c r="UXD147" s="147"/>
      <c r="UXE147" s="147"/>
      <c r="UXF147" s="147"/>
      <c r="UXG147" s="147"/>
      <c r="UXH147" s="147"/>
      <c r="UXI147" s="147"/>
      <c r="UXJ147" s="147"/>
      <c r="UXK147" s="147"/>
      <c r="UXL147" s="147"/>
      <c r="UXM147" s="147"/>
      <c r="UXN147" s="147"/>
      <c r="UXO147" s="147"/>
      <c r="UXP147" s="147"/>
      <c r="UXQ147" s="147"/>
      <c r="UXR147" s="147"/>
      <c r="UXS147" s="147"/>
      <c r="UXT147" s="147"/>
      <c r="UXU147" s="147"/>
      <c r="UXV147" s="147"/>
      <c r="UXW147" s="147"/>
      <c r="UXX147" s="147"/>
      <c r="UXY147" s="147"/>
      <c r="UXZ147" s="147"/>
      <c r="UYA147" s="147"/>
      <c r="UYB147" s="147"/>
      <c r="UYC147" s="147"/>
      <c r="UYD147" s="147"/>
      <c r="UYE147" s="147"/>
      <c r="UYF147" s="147"/>
      <c r="UYG147" s="147"/>
      <c r="UYH147" s="147"/>
      <c r="UYI147" s="147"/>
      <c r="UYJ147" s="147"/>
      <c r="UYK147" s="147"/>
      <c r="UYL147" s="147"/>
      <c r="UYM147" s="147"/>
      <c r="UYN147" s="147"/>
      <c r="UYO147" s="147"/>
      <c r="UYP147" s="147"/>
      <c r="UYQ147" s="147"/>
      <c r="UYR147" s="147"/>
      <c r="UYS147" s="147"/>
      <c r="UYT147" s="147"/>
      <c r="UYU147" s="147"/>
      <c r="UYV147" s="147"/>
      <c r="UYW147" s="147"/>
      <c r="UYX147" s="147"/>
      <c r="UYY147" s="147"/>
      <c r="UYZ147" s="147"/>
      <c r="UZA147" s="147"/>
      <c r="UZB147" s="147"/>
      <c r="UZC147" s="147"/>
      <c r="UZD147" s="147"/>
      <c r="UZE147" s="147"/>
      <c r="UZF147" s="147"/>
      <c r="UZG147" s="147"/>
      <c r="UZH147" s="147"/>
      <c r="UZI147" s="147"/>
      <c r="UZJ147" s="147"/>
      <c r="UZK147" s="147"/>
      <c r="UZL147" s="147"/>
      <c r="UZM147" s="147"/>
      <c r="UZN147" s="147"/>
      <c r="UZO147" s="147"/>
      <c r="UZP147" s="147"/>
      <c r="UZQ147" s="147"/>
      <c r="UZR147" s="147"/>
      <c r="UZS147" s="147"/>
      <c r="UZT147" s="147"/>
      <c r="UZU147" s="147"/>
      <c r="UZV147" s="147"/>
      <c r="UZW147" s="147"/>
      <c r="UZX147" s="147"/>
      <c r="UZY147" s="147"/>
      <c r="UZZ147" s="147"/>
      <c r="VAA147" s="147"/>
      <c r="VAB147" s="147"/>
      <c r="VAC147" s="147"/>
      <c r="VAD147" s="147"/>
      <c r="VAE147" s="147"/>
      <c r="VAF147" s="147"/>
      <c r="VAG147" s="147"/>
      <c r="VAH147" s="147"/>
      <c r="VAI147" s="147"/>
      <c r="VAJ147" s="147"/>
      <c r="VAK147" s="147"/>
      <c r="VAL147" s="147"/>
      <c r="VAM147" s="147"/>
      <c r="VAN147" s="147"/>
      <c r="VAO147" s="147"/>
      <c r="VAP147" s="147"/>
      <c r="VAQ147" s="147"/>
      <c r="VAR147" s="147"/>
      <c r="VAS147" s="147"/>
      <c r="VAT147" s="147"/>
      <c r="VAU147" s="147"/>
      <c r="VAV147" s="147"/>
      <c r="VAW147" s="147"/>
      <c r="VAX147" s="147"/>
      <c r="VAY147" s="147"/>
      <c r="VAZ147" s="147"/>
      <c r="VBA147" s="147"/>
      <c r="VBB147" s="147"/>
      <c r="VBC147" s="147"/>
      <c r="VBD147" s="147"/>
      <c r="VBE147" s="147"/>
      <c r="VBF147" s="147"/>
      <c r="VBG147" s="147"/>
      <c r="VBH147" s="147"/>
      <c r="VBI147" s="147"/>
      <c r="VBJ147" s="147"/>
      <c r="VBK147" s="147"/>
      <c r="VBL147" s="147"/>
      <c r="VBM147" s="147"/>
      <c r="VBN147" s="147"/>
      <c r="VBO147" s="147"/>
      <c r="VBP147" s="147"/>
      <c r="VBQ147" s="147"/>
      <c r="VBR147" s="147"/>
      <c r="VBS147" s="147"/>
      <c r="VBT147" s="147"/>
      <c r="VBU147" s="147"/>
      <c r="VBV147" s="147"/>
      <c r="VBW147" s="147"/>
      <c r="VBX147" s="147"/>
      <c r="VBY147" s="147"/>
      <c r="VBZ147" s="147"/>
      <c r="VCA147" s="147"/>
      <c r="VCB147" s="147"/>
      <c r="VCC147" s="147"/>
      <c r="VCD147" s="147"/>
      <c r="VCE147" s="147"/>
      <c r="VCF147" s="147"/>
      <c r="VCG147" s="147"/>
      <c r="VCH147" s="147"/>
      <c r="VCI147" s="147"/>
      <c r="VCJ147" s="147"/>
      <c r="VCK147" s="147"/>
      <c r="VCL147" s="147"/>
      <c r="VCM147" s="147"/>
      <c r="VCN147" s="147"/>
      <c r="VCO147" s="147"/>
      <c r="VCP147" s="147"/>
      <c r="VCQ147" s="147"/>
      <c r="VCR147" s="147"/>
      <c r="VCS147" s="147"/>
      <c r="VCT147" s="147"/>
      <c r="VCU147" s="147"/>
      <c r="VCV147" s="147"/>
      <c r="VCW147" s="147"/>
      <c r="VCX147" s="147"/>
      <c r="VCY147" s="147"/>
      <c r="VCZ147" s="147"/>
      <c r="VDA147" s="147"/>
      <c r="VDB147" s="147"/>
      <c r="VDC147" s="147"/>
      <c r="VDD147" s="147"/>
      <c r="VDE147" s="147"/>
      <c r="VDF147" s="147"/>
      <c r="VDG147" s="147"/>
      <c r="VDH147" s="147"/>
      <c r="VDI147" s="147"/>
      <c r="VDJ147" s="147"/>
      <c r="VDK147" s="147"/>
      <c r="VDL147" s="147"/>
      <c r="VDM147" s="147"/>
      <c r="VDN147" s="147"/>
      <c r="VDO147" s="147"/>
      <c r="VDP147" s="147"/>
      <c r="VDQ147" s="147"/>
      <c r="VDR147" s="147"/>
      <c r="VDS147" s="147"/>
      <c r="VDT147" s="147"/>
      <c r="VDU147" s="147"/>
      <c r="VDV147" s="147"/>
      <c r="VDW147" s="147"/>
      <c r="VDX147" s="147"/>
      <c r="VDY147" s="147"/>
      <c r="VDZ147" s="147"/>
      <c r="VEA147" s="147"/>
      <c r="VEB147" s="147"/>
      <c r="VEC147" s="147"/>
      <c r="VED147" s="147"/>
      <c r="VEE147" s="147"/>
      <c r="VEF147" s="147"/>
      <c r="VEG147" s="147"/>
      <c r="VEH147" s="147"/>
      <c r="VEI147" s="147"/>
      <c r="VEJ147" s="147"/>
      <c r="VEK147" s="147"/>
      <c r="VEL147" s="147"/>
      <c r="VEM147" s="147"/>
      <c r="VEN147" s="147"/>
      <c r="VEO147" s="147"/>
      <c r="VEP147" s="147"/>
      <c r="VEQ147" s="147"/>
      <c r="VER147" s="147"/>
      <c r="VES147" s="147"/>
      <c r="VET147" s="147"/>
      <c r="VEU147" s="147"/>
      <c r="VEV147" s="147"/>
      <c r="VEW147" s="147"/>
      <c r="VEX147" s="147"/>
      <c r="VEY147" s="147"/>
      <c r="VEZ147" s="147"/>
      <c r="VFA147" s="147"/>
      <c r="VFB147" s="147"/>
      <c r="VFC147" s="147"/>
      <c r="VFD147" s="147"/>
      <c r="VFE147" s="147"/>
      <c r="VFF147" s="147"/>
      <c r="VFG147" s="147"/>
      <c r="VFH147" s="147"/>
      <c r="VFI147" s="147"/>
      <c r="VFJ147" s="147"/>
      <c r="VFK147" s="147"/>
      <c r="VFL147" s="147"/>
      <c r="VFM147" s="147"/>
      <c r="VFN147" s="147"/>
      <c r="VFO147" s="147"/>
      <c r="VFP147" s="147"/>
      <c r="VFQ147" s="147"/>
      <c r="VFR147" s="147"/>
      <c r="VFS147" s="147"/>
      <c r="VFT147" s="147"/>
      <c r="VFU147" s="147"/>
      <c r="VFV147" s="147"/>
      <c r="VFW147" s="147"/>
      <c r="VFX147" s="147"/>
      <c r="VFY147" s="147"/>
      <c r="VFZ147" s="147"/>
      <c r="VGA147" s="147"/>
      <c r="VGB147" s="147"/>
      <c r="VGC147" s="147"/>
      <c r="VGD147" s="147"/>
      <c r="VGE147" s="147"/>
      <c r="VGF147" s="147"/>
      <c r="VGG147" s="147"/>
      <c r="VGH147" s="147"/>
      <c r="VGI147" s="147"/>
      <c r="VGJ147" s="147"/>
      <c r="VGK147" s="147"/>
      <c r="VGL147" s="147"/>
      <c r="VGM147" s="147"/>
      <c r="VGN147" s="147"/>
      <c r="VGO147" s="147"/>
      <c r="VGP147" s="147"/>
      <c r="VGQ147" s="147"/>
      <c r="VGR147" s="147"/>
      <c r="VGS147" s="147"/>
      <c r="VGT147" s="147"/>
      <c r="VGU147" s="147"/>
      <c r="VGV147" s="147"/>
      <c r="VGW147" s="147"/>
      <c r="VGX147" s="147"/>
      <c r="VGY147" s="147"/>
      <c r="VGZ147" s="147"/>
      <c r="VHA147" s="147"/>
      <c r="VHB147" s="147"/>
      <c r="VHC147" s="147"/>
      <c r="VHD147" s="147"/>
      <c r="VHE147" s="147"/>
      <c r="VHF147" s="147"/>
      <c r="VHG147" s="147"/>
      <c r="VHH147" s="147"/>
      <c r="VHI147" s="147"/>
      <c r="VHJ147" s="147"/>
      <c r="VHK147" s="147"/>
      <c r="VHL147" s="147"/>
      <c r="VHM147" s="147"/>
      <c r="VHN147" s="147"/>
      <c r="VHO147" s="147"/>
      <c r="VHP147" s="147"/>
      <c r="VHQ147" s="147"/>
      <c r="VHR147" s="147"/>
      <c r="VHS147" s="147"/>
      <c r="VHT147" s="147"/>
      <c r="VHU147" s="147"/>
      <c r="VHV147" s="147"/>
      <c r="VHW147" s="147"/>
      <c r="VHX147" s="147"/>
      <c r="VHY147" s="147"/>
      <c r="VHZ147" s="147"/>
      <c r="VIA147" s="147"/>
      <c r="VIB147" s="147"/>
      <c r="VIC147" s="147"/>
      <c r="VID147" s="147"/>
      <c r="VIE147" s="147"/>
      <c r="VIF147" s="147"/>
      <c r="VIG147" s="147"/>
      <c r="VIH147" s="147"/>
      <c r="VII147" s="147"/>
      <c r="VIJ147" s="147"/>
      <c r="VIK147" s="147"/>
      <c r="VIL147" s="147"/>
      <c r="VIM147" s="147"/>
      <c r="VIN147" s="147"/>
      <c r="VIO147" s="147"/>
      <c r="VIP147" s="147"/>
      <c r="VIQ147" s="147"/>
      <c r="VIR147" s="147"/>
      <c r="VIS147" s="147"/>
      <c r="VIT147" s="147"/>
      <c r="VIU147" s="147"/>
      <c r="VIV147" s="147"/>
      <c r="VIW147" s="147"/>
      <c r="VIX147" s="147"/>
      <c r="VIY147" s="147"/>
      <c r="VIZ147" s="147"/>
      <c r="VJA147" s="147"/>
      <c r="VJB147" s="147"/>
      <c r="VJC147" s="147"/>
      <c r="VJD147" s="147"/>
      <c r="VJE147" s="147"/>
      <c r="VJF147" s="147"/>
      <c r="VJG147" s="147"/>
      <c r="VJH147" s="147"/>
      <c r="VJI147" s="147"/>
      <c r="VJJ147" s="147"/>
      <c r="VJK147" s="147"/>
      <c r="VJL147" s="147"/>
      <c r="VJM147" s="147"/>
      <c r="VJN147" s="147"/>
      <c r="VJO147" s="147"/>
      <c r="VJP147" s="147"/>
      <c r="VJQ147" s="147"/>
      <c r="VJR147" s="147"/>
      <c r="VJS147" s="147"/>
      <c r="VJT147" s="147"/>
      <c r="VJU147" s="147"/>
      <c r="VJV147" s="147"/>
      <c r="VJW147" s="147"/>
      <c r="VJX147" s="147"/>
      <c r="VJY147" s="147"/>
      <c r="VJZ147" s="147"/>
      <c r="VKA147" s="147"/>
      <c r="VKB147" s="147"/>
      <c r="VKC147" s="147"/>
      <c r="VKD147" s="147"/>
      <c r="VKE147" s="147"/>
      <c r="VKF147" s="147"/>
      <c r="VKG147" s="147"/>
      <c r="VKH147" s="147"/>
      <c r="VKI147" s="147"/>
      <c r="VKJ147" s="147"/>
      <c r="VKK147" s="147"/>
      <c r="VKL147" s="147"/>
      <c r="VKM147" s="147"/>
      <c r="VKN147" s="147"/>
      <c r="VKO147" s="147"/>
      <c r="VKP147" s="147"/>
      <c r="VKQ147" s="147"/>
      <c r="VKR147" s="147"/>
      <c r="VKS147" s="147"/>
      <c r="VKT147" s="147"/>
      <c r="VKU147" s="147"/>
      <c r="VKV147" s="147"/>
      <c r="VKW147" s="147"/>
      <c r="VKX147" s="147"/>
      <c r="VKY147" s="147"/>
      <c r="VKZ147" s="147"/>
      <c r="VLA147" s="147"/>
      <c r="VLB147" s="147"/>
      <c r="VLC147" s="147"/>
      <c r="VLD147" s="147"/>
      <c r="VLE147" s="147"/>
      <c r="VLF147" s="147"/>
      <c r="VLG147" s="147"/>
      <c r="VLH147" s="147"/>
      <c r="VLI147" s="147"/>
      <c r="VLJ147" s="147"/>
      <c r="VLK147" s="147"/>
      <c r="VLL147" s="147"/>
      <c r="VLM147" s="147"/>
      <c r="VLN147" s="147"/>
      <c r="VLO147" s="147"/>
      <c r="VLP147" s="147"/>
      <c r="VLQ147" s="147"/>
      <c r="VLR147" s="147"/>
      <c r="VLS147" s="147"/>
      <c r="VLT147" s="147"/>
      <c r="VLU147" s="147"/>
      <c r="VLV147" s="147"/>
      <c r="VLW147" s="147"/>
      <c r="VLX147" s="147"/>
      <c r="VLY147" s="147"/>
      <c r="VLZ147" s="147"/>
      <c r="VMA147" s="147"/>
      <c r="VMB147" s="147"/>
      <c r="VMC147" s="147"/>
      <c r="VMD147" s="147"/>
      <c r="VME147" s="147"/>
      <c r="VMF147" s="147"/>
      <c r="VMG147" s="147"/>
      <c r="VMH147" s="147"/>
      <c r="VMI147" s="147"/>
      <c r="VMJ147" s="147"/>
      <c r="VMK147" s="147"/>
      <c r="VML147" s="147"/>
      <c r="VMM147" s="147"/>
      <c r="VMN147" s="147"/>
      <c r="VMO147" s="147"/>
      <c r="VMP147" s="147"/>
      <c r="VMQ147" s="147"/>
      <c r="VMR147" s="147"/>
      <c r="VMS147" s="147"/>
      <c r="VMT147" s="147"/>
      <c r="VMU147" s="147"/>
      <c r="VMV147" s="147"/>
      <c r="VMW147" s="147"/>
      <c r="VMX147" s="147"/>
      <c r="VMY147" s="147"/>
      <c r="VMZ147" s="147"/>
      <c r="VNA147" s="147"/>
      <c r="VNB147" s="147"/>
      <c r="VNC147" s="147"/>
      <c r="VND147" s="147"/>
      <c r="VNE147" s="147"/>
      <c r="VNF147" s="147"/>
      <c r="VNG147" s="147"/>
      <c r="VNH147" s="147"/>
      <c r="VNI147" s="147"/>
      <c r="VNJ147" s="147"/>
      <c r="VNK147" s="147"/>
      <c r="VNL147" s="147"/>
      <c r="VNM147" s="147"/>
      <c r="VNN147" s="147"/>
      <c r="VNO147" s="147"/>
      <c r="VNP147" s="147"/>
      <c r="VNQ147" s="147"/>
      <c r="VNR147" s="147"/>
      <c r="VNS147" s="147"/>
      <c r="VNT147" s="147"/>
      <c r="VNU147" s="147"/>
      <c r="VNV147" s="147"/>
      <c r="VNW147" s="147"/>
      <c r="VNX147" s="147"/>
      <c r="VNY147" s="147"/>
      <c r="VNZ147" s="147"/>
      <c r="VOA147" s="147"/>
      <c r="VOB147" s="147"/>
      <c r="VOC147" s="147"/>
      <c r="VOD147" s="147"/>
      <c r="VOE147" s="147"/>
      <c r="VOF147" s="147"/>
      <c r="VOG147" s="147"/>
      <c r="VOH147" s="147"/>
      <c r="VOI147" s="147"/>
      <c r="VOJ147" s="147"/>
      <c r="VOK147" s="147"/>
      <c r="VOL147" s="147"/>
      <c r="VOM147" s="147"/>
      <c r="VON147" s="147"/>
      <c r="VOO147" s="147"/>
      <c r="VOP147" s="147"/>
      <c r="VOQ147" s="147"/>
      <c r="VOR147" s="147"/>
      <c r="VOS147" s="147"/>
      <c r="VOT147" s="147"/>
      <c r="VOU147" s="147"/>
      <c r="VOV147" s="147"/>
      <c r="VOW147" s="147"/>
      <c r="VOX147" s="147"/>
      <c r="VOY147" s="147"/>
      <c r="VOZ147" s="147"/>
      <c r="VPA147" s="147"/>
      <c r="VPB147" s="147"/>
      <c r="VPC147" s="147"/>
      <c r="VPD147" s="147"/>
      <c r="VPE147" s="147"/>
      <c r="VPF147" s="147"/>
      <c r="VPG147" s="147"/>
      <c r="VPH147" s="147"/>
      <c r="VPI147" s="147"/>
      <c r="VPJ147" s="147"/>
      <c r="VPK147" s="147"/>
      <c r="VPL147" s="147"/>
      <c r="VPM147" s="147"/>
      <c r="VPN147" s="147"/>
      <c r="VPO147" s="147"/>
      <c r="VPP147" s="147"/>
      <c r="VPQ147" s="147"/>
      <c r="VPR147" s="147"/>
      <c r="VPS147" s="147"/>
      <c r="VPT147" s="147"/>
      <c r="VPU147" s="147"/>
      <c r="VPV147" s="147"/>
      <c r="VPW147" s="147"/>
      <c r="VPX147" s="147"/>
      <c r="VPY147" s="147"/>
      <c r="VPZ147" s="147"/>
      <c r="VQA147" s="147"/>
      <c r="VQB147" s="147"/>
      <c r="VQC147" s="147"/>
      <c r="VQD147" s="147"/>
      <c r="VQE147" s="147"/>
      <c r="VQF147" s="147"/>
      <c r="VQG147" s="147"/>
      <c r="VQH147" s="147"/>
      <c r="VQI147" s="147"/>
      <c r="VQJ147" s="147"/>
      <c r="VQK147" s="147"/>
      <c r="VQL147" s="147"/>
      <c r="VQM147" s="147"/>
      <c r="VQN147" s="147"/>
      <c r="VQO147" s="147"/>
      <c r="VQP147" s="147"/>
      <c r="VQQ147" s="147"/>
      <c r="VQR147" s="147"/>
      <c r="VQS147" s="147"/>
      <c r="VQT147" s="147"/>
      <c r="VQU147" s="147"/>
      <c r="VQV147" s="147"/>
      <c r="VQW147" s="147"/>
      <c r="VQX147" s="147"/>
      <c r="VQY147" s="147"/>
      <c r="VQZ147" s="147"/>
      <c r="VRA147" s="147"/>
      <c r="VRB147" s="147"/>
      <c r="VRC147" s="147"/>
      <c r="VRD147" s="147"/>
      <c r="VRE147" s="147"/>
      <c r="VRF147" s="147"/>
      <c r="VRG147" s="147"/>
      <c r="VRH147" s="147"/>
      <c r="VRI147" s="147"/>
      <c r="VRJ147" s="147"/>
      <c r="VRK147" s="147"/>
      <c r="VRL147" s="147"/>
      <c r="VRM147" s="147"/>
      <c r="VRN147" s="147"/>
      <c r="VRO147" s="147"/>
      <c r="VRP147" s="147"/>
      <c r="VRQ147" s="147"/>
      <c r="VRR147" s="147"/>
      <c r="VRS147" s="147"/>
      <c r="VRT147" s="147"/>
      <c r="VRU147" s="147"/>
      <c r="VRV147" s="147"/>
      <c r="VRW147" s="147"/>
      <c r="VRX147" s="147"/>
      <c r="VRY147" s="147"/>
      <c r="VRZ147" s="147"/>
      <c r="VSA147" s="147"/>
      <c r="VSB147" s="147"/>
      <c r="VSC147" s="147"/>
      <c r="VSD147" s="147"/>
      <c r="VSE147" s="147"/>
      <c r="VSF147" s="147"/>
      <c r="VSG147" s="147"/>
      <c r="VSH147" s="147"/>
      <c r="VSI147" s="147"/>
      <c r="VSJ147" s="147"/>
      <c r="VSK147" s="147"/>
      <c r="VSL147" s="147"/>
      <c r="VSM147" s="147"/>
      <c r="VSN147" s="147"/>
      <c r="VSO147" s="147"/>
      <c r="VSP147" s="147"/>
      <c r="VSQ147" s="147"/>
      <c r="VSR147" s="147"/>
      <c r="VSS147" s="147"/>
      <c r="VST147" s="147"/>
      <c r="VSU147" s="147"/>
      <c r="VSV147" s="147"/>
      <c r="VSW147" s="147"/>
      <c r="VSX147" s="147"/>
      <c r="VSY147" s="147"/>
      <c r="VSZ147" s="147"/>
      <c r="VTA147" s="147"/>
      <c r="VTB147" s="147"/>
      <c r="VTC147" s="147"/>
      <c r="VTD147" s="147"/>
      <c r="VTE147" s="147"/>
      <c r="VTF147" s="147"/>
      <c r="VTG147" s="147"/>
      <c r="VTH147" s="147"/>
      <c r="VTI147" s="147"/>
      <c r="VTJ147" s="147"/>
      <c r="VTK147" s="147"/>
      <c r="VTL147" s="147"/>
      <c r="VTM147" s="147"/>
      <c r="VTN147" s="147"/>
      <c r="VTO147" s="147"/>
      <c r="VTP147" s="147"/>
      <c r="VTQ147" s="147"/>
      <c r="VTR147" s="147"/>
      <c r="VTS147" s="147"/>
      <c r="VTT147" s="147"/>
      <c r="VTU147" s="147"/>
      <c r="VTV147" s="147"/>
      <c r="VTW147" s="147"/>
      <c r="VTX147" s="147"/>
      <c r="VTY147" s="147"/>
      <c r="VTZ147" s="147"/>
      <c r="VUA147" s="147"/>
      <c r="VUB147" s="147"/>
      <c r="VUC147" s="147"/>
      <c r="VUD147" s="147"/>
      <c r="VUE147" s="147"/>
      <c r="VUF147" s="147"/>
      <c r="VUG147" s="147"/>
      <c r="VUH147" s="147"/>
      <c r="VUI147" s="147"/>
      <c r="VUJ147" s="147"/>
      <c r="VUK147" s="147"/>
      <c r="VUL147" s="147"/>
      <c r="VUM147" s="147"/>
      <c r="VUN147" s="147"/>
      <c r="VUO147" s="147"/>
      <c r="VUP147" s="147"/>
      <c r="VUQ147" s="147"/>
      <c r="VUR147" s="147"/>
      <c r="VUS147" s="147"/>
      <c r="VUT147" s="147"/>
      <c r="VUU147" s="147"/>
      <c r="VUV147" s="147"/>
      <c r="VUW147" s="147"/>
      <c r="VUX147" s="147"/>
      <c r="VUY147" s="147"/>
      <c r="VUZ147" s="147"/>
      <c r="VVA147" s="147"/>
      <c r="VVB147" s="147"/>
      <c r="VVC147" s="147"/>
      <c r="VVD147" s="147"/>
      <c r="VVE147" s="147"/>
      <c r="VVF147" s="147"/>
      <c r="VVG147" s="147"/>
      <c r="VVH147" s="147"/>
      <c r="VVI147" s="147"/>
      <c r="VVJ147" s="147"/>
      <c r="VVK147" s="147"/>
      <c r="VVL147" s="147"/>
      <c r="VVM147" s="147"/>
      <c r="VVN147" s="147"/>
      <c r="VVO147" s="147"/>
      <c r="VVP147" s="147"/>
      <c r="VVQ147" s="147"/>
      <c r="VVR147" s="147"/>
      <c r="VVS147" s="147"/>
      <c r="VVT147" s="147"/>
      <c r="VVU147" s="147"/>
      <c r="VVV147" s="147"/>
      <c r="VVW147" s="147"/>
      <c r="VVX147" s="147"/>
      <c r="VVY147" s="147"/>
      <c r="VVZ147" s="147"/>
      <c r="VWA147" s="147"/>
      <c r="VWB147" s="147"/>
      <c r="VWC147" s="147"/>
      <c r="VWD147" s="147"/>
      <c r="VWE147" s="147"/>
      <c r="VWF147" s="147"/>
      <c r="VWG147" s="147"/>
      <c r="VWH147" s="147"/>
      <c r="VWI147" s="147"/>
      <c r="VWJ147" s="147"/>
      <c r="VWK147" s="147"/>
      <c r="VWL147" s="147"/>
      <c r="VWM147" s="147"/>
      <c r="VWN147" s="147"/>
      <c r="VWO147" s="147"/>
      <c r="VWP147" s="147"/>
      <c r="VWQ147" s="147"/>
      <c r="VWR147" s="147"/>
      <c r="VWS147" s="147"/>
      <c r="VWT147" s="147"/>
      <c r="VWU147" s="147"/>
      <c r="VWV147" s="147"/>
      <c r="VWW147" s="147"/>
      <c r="VWX147" s="147"/>
      <c r="VWY147" s="147"/>
      <c r="VWZ147" s="147"/>
      <c r="VXA147" s="147"/>
      <c r="VXB147" s="147"/>
      <c r="VXC147" s="147"/>
      <c r="VXD147" s="147"/>
      <c r="VXE147" s="147"/>
      <c r="VXF147" s="147"/>
      <c r="VXG147" s="147"/>
      <c r="VXH147" s="147"/>
      <c r="VXI147" s="147"/>
      <c r="VXJ147" s="147"/>
      <c r="VXK147" s="147"/>
      <c r="VXL147" s="147"/>
      <c r="VXM147" s="147"/>
      <c r="VXN147" s="147"/>
      <c r="VXO147" s="147"/>
      <c r="VXP147" s="147"/>
      <c r="VXQ147" s="147"/>
      <c r="VXR147" s="147"/>
      <c r="VXS147" s="147"/>
      <c r="VXT147" s="147"/>
      <c r="VXU147" s="147"/>
      <c r="VXV147" s="147"/>
      <c r="VXW147" s="147"/>
      <c r="VXX147" s="147"/>
      <c r="VXY147" s="147"/>
      <c r="VXZ147" s="147"/>
      <c r="VYA147" s="147"/>
      <c r="VYB147" s="147"/>
      <c r="VYC147" s="147"/>
      <c r="VYD147" s="147"/>
      <c r="VYE147" s="147"/>
      <c r="VYF147" s="147"/>
      <c r="VYG147" s="147"/>
      <c r="VYH147" s="147"/>
      <c r="VYI147" s="147"/>
      <c r="VYJ147" s="147"/>
      <c r="VYK147" s="147"/>
      <c r="VYL147" s="147"/>
      <c r="VYM147" s="147"/>
      <c r="VYN147" s="147"/>
      <c r="VYO147" s="147"/>
      <c r="VYP147" s="147"/>
      <c r="VYQ147" s="147"/>
      <c r="VYR147" s="147"/>
      <c r="VYS147" s="147"/>
      <c r="VYT147" s="147"/>
      <c r="VYU147" s="147"/>
      <c r="VYV147" s="147"/>
      <c r="VYW147" s="147"/>
      <c r="VYX147" s="147"/>
      <c r="VYY147" s="147"/>
      <c r="VYZ147" s="147"/>
      <c r="VZA147" s="147"/>
      <c r="VZB147" s="147"/>
      <c r="VZC147" s="147"/>
      <c r="VZD147" s="147"/>
      <c r="VZE147" s="147"/>
      <c r="VZF147" s="147"/>
      <c r="VZG147" s="147"/>
      <c r="VZH147" s="147"/>
      <c r="VZI147" s="147"/>
      <c r="VZJ147" s="147"/>
      <c r="VZK147" s="147"/>
      <c r="VZL147" s="147"/>
      <c r="VZM147" s="147"/>
      <c r="VZN147" s="147"/>
      <c r="VZO147" s="147"/>
      <c r="VZP147" s="147"/>
      <c r="VZQ147" s="147"/>
      <c r="VZR147" s="147"/>
      <c r="VZS147" s="147"/>
      <c r="VZT147" s="147"/>
      <c r="VZU147" s="147"/>
      <c r="VZV147" s="147"/>
      <c r="VZW147" s="147"/>
      <c r="VZX147" s="147"/>
      <c r="VZY147" s="147"/>
      <c r="VZZ147" s="147"/>
      <c r="WAA147" s="147"/>
      <c r="WAB147" s="147"/>
      <c r="WAC147" s="147"/>
      <c r="WAD147" s="147"/>
      <c r="WAE147" s="147"/>
      <c r="WAF147" s="147"/>
      <c r="WAG147" s="147"/>
      <c r="WAH147" s="147"/>
      <c r="WAI147" s="147"/>
      <c r="WAJ147" s="147"/>
      <c r="WAK147" s="147"/>
      <c r="WAL147" s="147"/>
      <c r="WAM147" s="147"/>
      <c r="WAN147" s="147"/>
      <c r="WAO147" s="147"/>
      <c r="WAP147" s="147"/>
      <c r="WAQ147" s="147"/>
      <c r="WAR147" s="147"/>
      <c r="WAS147" s="147"/>
      <c r="WAT147" s="147"/>
      <c r="WAU147" s="147"/>
      <c r="WAV147" s="147"/>
      <c r="WAW147" s="147"/>
      <c r="WAX147" s="147"/>
      <c r="WAY147" s="147"/>
      <c r="WAZ147" s="147"/>
      <c r="WBA147" s="147"/>
      <c r="WBB147" s="147"/>
      <c r="WBC147" s="147"/>
      <c r="WBD147" s="147"/>
      <c r="WBE147" s="147"/>
      <c r="WBF147" s="147"/>
      <c r="WBG147" s="147"/>
      <c r="WBH147" s="147"/>
      <c r="WBI147" s="147"/>
      <c r="WBJ147" s="147"/>
      <c r="WBK147" s="147"/>
      <c r="WBL147" s="147"/>
      <c r="WBM147" s="147"/>
      <c r="WBN147" s="147"/>
      <c r="WBO147" s="147"/>
      <c r="WBP147" s="147"/>
      <c r="WBQ147" s="147"/>
      <c r="WBR147" s="147"/>
      <c r="WBS147" s="147"/>
      <c r="WBT147" s="147"/>
      <c r="WBU147" s="147"/>
      <c r="WBV147" s="147"/>
      <c r="WBW147" s="147"/>
      <c r="WBX147" s="147"/>
      <c r="WBY147" s="147"/>
      <c r="WBZ147" s="147"/>
      <c r="WCA147" s="147"/>
      <c r="WCB147" s="147"/>
      <c r="WCC147" s="147"/>
      <c r="WCD147" s="147"/>
      <c r="WCE147" s="147"/>
      <c r="WCF147" s="147"/>
      <c r="WCG147" s="147"/>
      <c r="WCH147" s="147"/>
      <c r="WCI147" s="147"/>
      <c r="WCJ147" s="147"/>
      <c r="WCK147" s="147"/>
      <c r="WCL147" s="147"/>
      <c r="WCM147" s="147"/>
      <c r="WCN147" s="147"/>
      <c r="WCO147" s="147"/>
      <c r="WCP147" s="147"/>
      <c r="WCQ147" s="147"/>
      <c r="WCR147" s="147"/>
      <c r="WCS147" s="147"/>
      <c r="WCT147" s="147"/>
      <c r="WCU147" s="147"/>
      <c r="WCV147" s="147"/>
      <c r="WCW147" s="147"/>
      <c r="WCX147" s="147"/>
      <c r="WCY147" s="147"/>
      <c r="WCZ147" s="147"/>
      <c r="WDA147" s="147"/>
      <c r="WDB147" s="147"/>
      <c r="WDC147" s="147"/>
      <c r="WDD147" s="147"/>
      <c r="WDE147" s="147"/>
      <c r="WDF147" s="147"/>
      <c r="WDG147" s="147"/>
      <c r="WDH147" s="147"/>
      <c r="WDI147" s="147"/>
      <c r="WDJ147" s="147"/>
      <c r="WDK147" s="147"/>
      <c r="WDL147" s="147"/>
      <c r="WDM147" s="147"/>
      <c r="WDN147" s="147"/>
      <c r="WDO147" s="147"/>
      <c r="WDP147" s="147"/>
      <c r="WDQ147" s="147"/>
      <c r="WDR147" s="147"/>
      <c r="WDS147" s="147"/>
      <c r="WDT147" s="147"/>
      <c r="WDU147" s="147"/>
      <c r="WDV147" s="147"/>
      <c r="WDW147" s="147"/>
      <c r="WDX147" s="147"/>
      <c r="WDY147" s="147"/>
      <c r="WDZ147" s="147"/>
      <c r="WEA147" s="147"/>
      <c r="WEB147" s="147"/>
      <c r="WEC147" s="147"/>
      <c r="WED147" s="147"/>
      <c r="WEE147" s="147"/>
      <c r="WEF147" s="147"/>
      <c r="WEG147" s="147"/>
      <c r="WEH147" s="147"/>
      <c r="WEI147" s="147"/>
      <c r="WEJ147" s="147"/>
      <c r="WEK147" s="147"/>
      <c r="WEL147" s="147"/>
      <c r="WEM147" s="147"/>
      <c r="WEN147" s="147"/>
      <c r="WEO147" s="147"/>
      <c r="WEP147" s="147"/>
      <c r="WEQ147" s="147"/>
      <c r="WER147" s="147"/>
      <c r="WES147" s="147"/>
      <c r="WET147" s="147"/>
      <c r="WEU147" s="147"/>
      <c r="WEV147" s="147"/>
      <c r="WEW147" s="147"/>
      <c r="WEX147" s="147"/>
      <c r="WEY147" s="147"/>
      <c r="WEZ147" s="147"/>
      <c r="WFA147" s="147"/>
      <c r="WFB147" s="147"/>
      <c r="WFC147" s="147"/>
      <c r="WFD147" s="147"/>
      <c r="WFE147" s="147"/>
      <c r="WFF147" s="147"/>
      <c r="WFG147" s="147"/>
      <c r="WFH147" s="147"/>
      <c r="WFI147" s="147"/>
      <c r="WFJ147" s="147"/>
      <c r="WFK147" s="147"/>
      <c r="WFL147" s="147"/>
      <c r="WFM147" s="147"/>
      <c r="WFN147" s="147"/>
      <c r="WFO147" s="147"/>
      <c r="WFP147" s="147"/>
      <c r="WFQ147" s="147"/>
      <c r="WFR147" s="147"/>
      <c r="WFS147" s="147"/>
      <c r="WFT147" s="147"/>
      <c r="WFU147" s="147"/>
      <c r="WFV147" s="147"/>
      <c r="WFW147" s="147"/>
      <c r="WFX147" s="147"/>
      <c r="WFY147" s="147"/>
      <c r="WFZ147" s="147"/>
      <c r="WGA147" s="147"/>
      <c r="WGB147" s="147"/>
      <c r="WGC147" s="147"/>
      <c r="WGD147" s="147"/>
      <c r="WGE147" s="147"/>
      <c r="WGF147" s="147"/>
      <c r="WGG147" s="147"/>
      <c r="WGH147" s="147"/>
      <c r="WGI147" s="147"/>
      <c r="WGJ147" s="147"/>
      <c r="WGK147" s="147"/>
      <c r="WGL147" s="147"/>
      <c r="WGM147" s="147"/>
      <c r="WGN147" s="147"/>
      <c r="WGO147" s="147"/>
      <c r="WGP147" s="147"/>
      <c r="WGQ147" s="147"/>
      <c r="WGR147" s="147"/>
      <c r="WGS147" s="147"/>
      <c r="WGT147" s="147"/>
      <c r="WGU147" s="147"/>
      <c r="WGV147" s="147"/>
      <c r="WGW147" s="147"/>
      <c r="WGX147" s="147"/>
      <c r="WGY147" s="147"/>
      <c r="WGZ147" s="147"/>
      <c r="WHA147" s="147"/>
      <c r="WHB147" s="147"/>
      <c r="WHC147" s="147"/>
      <c r="WHD147" s="147"/>
      <c r="WHE147" s="147"/>
      <c r="WHF147" s="147"/>
      <c r="WHG147" s="147"/>
      <c r="WHH147" s="147"/>
      <c r="WHI147" s="147"/>
      <c r="WHJ147" s="147"/>
      <c r="WHK147" s="147"/>
      <c r="WHL147" s="147"/>
      <c r="WHM147" s="147"/>
      <c r="WHN147" s="147"/>
      <c r="WHO147" s="147"/>
      <c r="WHP147" s="147"/>
      <c r="WHQ147" s="147"/>
      <c r="WHR147" s="147"/>
      <c r="WHS147" s="147"/>
      <c r="WHT147" s="147"/>
      <c r="WHU147" s="147"/>
      <c r="WHV147" s="147"/>
      <c r="WHW147" s="147"/>
      <c r="WHX147" s="147"/>
      <c r="WHY147" s="147"/>
      <c r="WHZ147" s="147"/>
      <c r="WIA147" s="147"/>
      <c r="WIB147" s="147"/>
      <c r="WIC147" s="147"/>
      <c r="WID147" s="147"/>
      <c r="WIE147" s="147"/>
      <c r="WIF147" s="147"/>
      <c r="WIG147" s="147"/>
      <c r="WIH147" s="147"/>
      <c r="WII147" s="147"/>
      <c r="WIJ147" s="147"/>
      <c r="WIK147" s="147"/>
      <c r="WIL147" s="147"/>
      <c r="WIM147" s="147"/>
      <c r="WIN147" s="147"/>
      <c r="WIO147" s="147"/>
      <c r="WIP147" s="147"/>
      <c r="WIQ147" s="147"/>
      <c r="WIR147" s="147"/>
      <c r="WIS147" s="147"/>
      <c r="WIT147" s="147"/>
      <c r="WIU147" s="147"/>
      <c r="WIV147" s="147"/>
      <c r="WIW147" s="147"/>
      <c r="WIX147" s="147"/>
      <c r="WIY147" s="147"/>
      <c r="WIZ147" s="147"/>
      <c r="WJA147" s="147"/>
      <c r="WJB147" s="147"/>
      <c r="WJC147" s="147"/>
      <c r="WJD147" s="147"/>
      <c r="WJE147" s="147"/>
      <c r="WJF147" s="147"/>
      <c r="WJG147" s="147"/>
      <c r="WJH147" s="147"/>
      <c r="WJI147" s="147"/>
      <c r="WJJ147" s="147"/>
      <c r="WJK147" s="147"/>
      <c r="WJL147" s="147"/>
      <c r="WJM147" s="147"/>
      <c r="WJN147" s="147"/>
      <c r="WJO147" s="147"/>
      <c r="WJP147" s="147"/>
      <c r="WJQ147" s="147"/>
      <c r="WJR147" s="147"/>
      <c r="WJS147" s="147"/>
      <c r="WJT147" s="147"/>
      <c r="WJU147" s="147"/>
      <c r="WJV147" s="147"/>
      <c r="WJW147" s="147"/>
      <c r="WJX147" s="147"/>
      <c r="WJY147" s="147"/>
      <c r="WJZ147" s="147"/>
      <c r="WKA147" s="147"/>
      <c r="WKB147" s="147"/>
      <c r="WKC147" s="147"/>
      <c r="WKD147" s="147"/>
      <c r="WKE147" s="147"/>
      <c r="WKF147" s="147"/>
      <c r="WKG147" s="147"/>
      <c r="WKH147" s="147"/>
      <c r="WKI147" s="147"/>
      <c r="WKJ147" s="147"/>
      <c r="WKK147" s="147"/>
      <c r="WKL147" s="147"/>
      <c r="WKM147" s="147"/>
      <c r="WKN147" s="147"/>
      <c r="WKO147" s="147"/>
      <c r="WKP147" s="147"/>
      <c r="WKQ147" s="147"/>
      <c r="WKR147" s="147"/>
      <c r="WKS147" s="147"/>
      <c r="WKT147" s="147"/>
      <c r="WKU147" s="147"/>
      <c r="WKV147" s="147"/>
      <c r="WKW147" s="147"/>
      <c r="WKX147" s="147"/>
      <c r="WKY147" s="147"/>
      <c r="WKZ147" s="147"/>
      <c r="WLA147" s="147"/>
      <c r="WLB147" s="147"/>
      <c r="WLC147" s="147"/>
      <c r="WLD147" s="147"/>
      <c r="WLE147" s="147"/>
      <c r="WLF147" s="147"/>
      <c r="WLG147" s="147"/>
      <c r="WLH147" s="147"/>
      <c r="WLI147" s="147"/>
      <c r="WLJ147" s="147"/>
      <c r="WLK147" s="147"/>
      <c r="WLL147" s="147"/>
      <c r="WLM147" s="147"/>
      <c r="WLN147" s="147"/>
      <c r="WLO147" s="147"/>
      <c r="WLP147" s="147"/>
      <c r="WLQ147" s="147"/>
      <c r="WLR147" s="147"/>
      <c r="WLS147" s="147"/>
      <c r="WLT147" s="147"/>
      <c r="WLU147" s="147"/>
      <c r="WLV147" s="147"/>
      <c r="WLW147" s="147"/>
      <c r="WLX147" s="147"/>
      <c r="WLY147" s="147"/>
      <c r="WLZ147" s="147"/>
      <c r="WMA147" s="147"/>
      <c r="WMB147" s="147"/>
      <c r="WMC147" s="147"/>
      <c r="WMD147" s="147"/>
      <c r="WME147" s="147"/>
      <c r="WMF147" s="147"/>
      <c r="WMG147" s="147"/>
      <c r="WMH147" s="147"/>
      <c r="WMI147" s="147"/>
      <c r="WMJ147" s="147"/>
      <c r="WMK147" s="147"/>
      <c r="WML147" s="147"/>
      <c r="WMM147" s="147"/>
      <c r="WMN147" s="147"/>
      <c r="WMO147" s="147"/>
      <c r="WMP147" s="147"/>
      <c r="WMQ147" s="147"/>
      <c r="WMR147" s="147"/>
      <c r="WMS147" s="147"/>
      <c r="WMT147" s="147"/>
      <c r="WMU147" s="147"/>
      <c r="WMV147" s="147"/>
      <c r="WMW147" s="147"/>
      <c r="WMX147" s="147"/>
      <c r="WMY147" s="147"/>
      <c r="WMZ147" s="147"/>
      <c r="WNA147" s="147"/>
      <c r="WNB147" s="147"/>
      <c r="WNC147" s="147"/>
      <c r="WND147" s="147"/>
      <c r="WNE147" s="147"/>
      <c r="WNF147" s="147"/>
      <c r="WNG147" s="147"/>
      <c r="WNH147" s="147"/>
      <c r="WNI147" s="147"/>
      <c r="WNJ147" s="147"/>
      <c r="WNK147" s="147"/>
      <c r="WNL147" s="147"/>
      <c r="WNM147" s="147"/>
      <c r="WNN147" s="147"/>
      <c r="WNO147" s="147"/>
      <c r="WNP147" s="147"/>
      <c r="WNQ147" s="147"/>
      <c r="WNR147" s="147"/>
      <c r="WNS147" s="147"/>
      <c r="WNT147" s="147"/>
      <c r="WNU147" s="147"/>
      <c r="WNV147" s="147"/>
      <c r="WNW147" s="147"/>
      <c r="WNX147" s="147"/>
      <c r="WNY147" s="147"/>
      <c r="WNZ147" s="147"/>
      <c r="WOA147" s="147"/>
      <c r="WOB147" s="147"/>
      <c r="WOC147" s="147"/>
      <c r="WOD147" s="147"/>
      <c r="WOE147" s="147"/>
      <c r="WOF147" s="147"/>
      <c r="WOG147" s="147"/>
      <c r="WOH147" s="147"/>
      <c r="WOI147" s="147"/>
      <c r="WOJ147" s="147"/>
      <c r="WOK147" s="147"/>
      <c r="WOL147" s="147"/>
      <c r="WOM147" s="147"/>
      <c r="WON147" s="147"/>
      <c r="WOO147" s="147"/>
      <c r="WOP147" s="147"/>
      <c r="WOQ147" s="147"/>
      <c r="WOR147" s="147"/>
      <c r="WOS147" s="147"/>
      <c r="WOT147" s="147"/>
      <c r="WOU147" s="147"/>
      <c r="WOV147" s="147"/>
      <c r="WOW147" s="147"/>
      <c r="WOX147" s="147"/>
      <c r="WOY147" s="147"/>
      <c r="WOZ147" s="147"/>
      <c r="WPA147" s="147"/>
      <c r="WPB147" s="147"/>
      <c r="WPC147" s="147"/>
      <c r="WPD147" s="147"/>
      <c r="WPE147" s="147"/>
      <c r="WPF147" s="147"/>
      <c r="WPG147" s="147"/>
      <c r="WPH147" s="147"/>
      <c r="WPI147" s="147"/>
      <c r="WPJ147" s="147"/>
      <c r="WPK147" s="147"/>
      <c r="WPL147" s="147"/>
      <c r="WPM147" s="147"/>
      <c r="WPN147" s="147"/>
      <c r="WPO147" s="147"/>
      <c r="WPP147" s="147"/>
      <c r="WPQ147" s="147"/>
      <c r="WPR147" s="147"/>
      <c r="WPS147" s="147"/>
      <c r="WPT147" s="147"/>
      <c r="WPU147" s="147"/>
      <c r="WPV147" s="147"/>
      <c r="WPW147" s="147"/>
      <c r="WPX147" s="147"/>
      <c r="WPY147" s="147"/>
      <c r="WPZ147" s="147"/>
      <c r="WQA147" s="147"/>
      <c r="WQB147" s="147"/>
      <c r="WQC147" s="147"/>
      <c r="WQD147" s="147"/>
      <c r="WQE147" s="147"/>
      <c r="WQF147" s="147"/>
      <c r="WQG147" s="147"/>
      <c r="WQH147" s="147"/>
      <c r="WQI147" s="147"/>
      <c r="WQJ147" s="147"/>
      <c r="WQK147" s="147"/>
      <c r="WQL147" s="147"/>
      <c r="WQM147" s="147"/>
      <c r="WQN147" s="147"/>
      <c r="WQO147" s="147"/>
      <c r="WQP147" s="147"/>
      <c r="WQQ147" s="147"/>
      <c r="WQR147" s="147"/>
      <c r="WQS147" s="147"/>
      <c r="WQT147" s="147"/>
      <c r="WQU147" s="147"/>
      <c r="WQV147" s="147"/>
      <c r="WQW147" s="147"/>
      <c r="WQX147" s="147"/>
      <c r="WQY147" s="147"/>
      <c r="WQZ147" s="147"/>
      <c r="WRA147" s="147"/>
      <c r="WRB147" s="147"/>
      <c r="WRC147" s="147"/>
      <c r="WRD147" s="147"/>
      <c r="WRE147" s="147"/>
      <c r="WRF147" s="147"/>
      <c r="WRG147" s="147"/>
      <c r="WRH147" s="147"/>
      <c r="WRI147" s="147"/>
      <c r="WRJ147" s="147"/>
      <c r="WRK147" s="147"/>
      <c r="WRL147" s="147"/>
      <c r="WRM147" s="147"/>
      <c r="WRN147" s="147"/>
      <c r="WRO147" s="147"/>
      <c r="WRP147" s="147"/>
      <c r="WRQ147" s="147"/>
      <c r="WRR147" s="147"/>
      <c r="WRS147" s="147"/>
      <c r="WRT147" s="147"/>
      <c r="WRU147" s="147"/>
      <c r="WRV147" s="147"/>
      <c r="WRW147" s="147"/>
      <c r="WRX147" s="147"/>
      <c r="WRY147" s="147"/>
      <c r="WRZ147" s="147"/>
      <c r="WSA147" s="147"/>
      <c r="WSB147" s="147"/>
      <c r="WSC147" s="147"/>
      <c r="WSD147" s="147"/>
      <c r="WSE147" s="147"/>
      <c r="WSF147" s="147"/>
      <c r="WSG147" s="147"/>
      <c r="WSH147" s="147"/>
      <c r="WSI147" s="147"/>
      <c r="WSJ147" s="147"/>
      <c r="WSK147" s="147"/>
      <c r="WSL147" s="147"/>
      <c r="WSM147" s="147"/>
      <c r="WSN147" s="147"/>
      <c r="WSO147" s="147"/>
      <c r="WSP147" s="147"/>
      <c r="WSQ147" s="147"/>
      <c r="WSR147" s="147"/>
      <c r="WSS147" s="147"/>
      <c r="WST147" s="147"/>
      <c r="WSU147" s="147"/>
      <c r="WSV147" s="147"/>
      <c r="WSW147" s="147"/>
      <c r="WSX147" s="147"/>
      <c r="WSY147" s="147"/>
      <c r="WSZ147" s="147"/>
      <c r="WTA147" s="147"/>
      <c r="WTB147" s="147"/>
      <c r="WTC147" s="147"/>
      <c r="WTD147" s="147"/>
      <c r="WTE147" s="147"/>
      <c r="WTF147" s="147"/>
      <c r="WTG147" s="147"/>
      <c r="WTH147" s="147"/>
      <c r="WTI147" s="147"/>
      <c r="WTJ147" s="147"/>
      <c r="WTK147" s="147"/>
      <c r="WTL147" s="147"/>
      <c r="WTM147" s="147"/>
      <c r="WTN147" s="147"/>
      <c r="WTO147" s="147"/>
      <c r="WTP147" s="147"/>
      <c r="WTQ147" s="147"/>
      <c r="WTR147" s="147"/>
      <c r="WTS147" s="147"/>
      <c r="WTT147" s="147"/>
      <c r="WTU147" s="147"/>
      <c r="WTV147" s="147"/>
      <c r="WTW147" s="147"/>
      <c r="WTX147" s="147"/>
      <c r="WTY147" s="147"/>
      <c r="WTZ147" s="147"/>
      <c r="WUA147" s="147"/>
      <c r="WUB147" s="147"/>
      <c r="WUC147" s="147"/>
      <c r="WUD147" s="147"/>
      <c r="WUE147" s="147"/>
      <c r="WUF147" s="147"/>
      <c r="WUG147" s="147"/>
      <c r="WUH147" s="147"/>
      <c r="WUI147" s="147"/>
      <c r="WUJ147" s="147"/>
      <c r="WUK147" s="147"/>
      <c r="WUL147" s="147"/>
      <c r="WUM147" s="147"/>
      <c r="WUN147" s="147"/>
      <c r="WUO147" s="147"/>
      <c r="WUP147" s="147"/>
      <c r="WUQ147" s="147"/>
      <c r="WUR147" s="147"/>
      <c r="WUS147" s="147"/>
      <c r="WUT147" s="147"/>
      <c r="WUU147" s="147"/>
      <c r="WUV147" s="147"/>
      <c r="WUW147" s="147"/>
      <c r="WUX147" s="147"/>
      <c r="WUY147" s="147"/>
      <c r="WUZ147" s="147"/>
      <c r="WVA147" s="147"/>
      <c r="WVB147" s="147"/>
      <c r="WVC147" s="147"/>
      <c r="WVD147" s="147"/>
      <c r="WVE147" s="147"/>
      <c r="WVF147" s="147"/>
      <c r="WVG147" s="147"/>
      <c r="WVH147" s="147"/>
      <c r="WVI147" s="147"/>
      <c r="WVJ147" s="147"/>
      <c r="WVK147" s="147"/>
      <c r="WVL147" s="147"/>
      <c r="WVM147" s="147"/>
      <c r="WVN147" s="147"/>
      <c r="WVO147" s="147"/>
      <c r="WVP147" s="147"/>
      <c r="WVQ147" s="147"/>
      <c r="WVR147" s="147"/>
      <c r="WVS147" s="147"/>
      <c r="WVT147" s="147"/>
      <c r="WVU147" s="147"/>
      <c r="WVV147" s="147"/>
      <c r="WVW147" s="147"/>
      <c r="WVX147" s="147"/>
      <c r="WVY147" s="147"/>
      <c r="WVZ147" s="147"/>
      <c r="WWA147" s="147"/>
      <c r="WWB147" s="147"/>
      <c r="WWC147" s="147"/>
      <c r="WWD147" s="147"/>
      <c r="WWE147" s="147"/>
      <c r="WWF147" s="147"/>
      <c r="WWG147" s="147"/>
      <c r="WWH147" s="147"/>
      <c r="WWI147" s="147"/>
      <c r="WWJ147" s="147"/>
      <c r="WWK147" s="147"/>
      <c r="WWL147" s="147"/>
      <c r="WWM147" s="147"/>
      <c r="WWN147" s="147"/>
      <c r="WWO147" s="147"/>
      <c r="WWP147" s="147"/>
      <c r="WWQ147" s="147"/>
      <c r="WWR147" s="147"/>
      <c r="WWS147" s="147"/>
      <c r="WWT147" s="147"/>
      <c r="WWU147" s="147"/>
      <c r="WWV147" s="147"/>
      <c r="WWW147" s="147"/>
      <c r="WWX147" s="147"/>
      <c r="WWY147" s="147"/>
      <c r="WWZ147" s="147"/>
      <c r="WXA147" s="147"/>
      <c r="WXB147" s="147"/>
      <c r="WXC147" s="147"/>
      <c r="WXD147" s="147"/>
      <c r="WXE147" s="147"/>
      <c r="WXF147" s="147"/>
      <c r="WXG147" s="147"/>
      <c r="WXH147" s="147"/>
      <c r="WXI147" s="147"/>
      <c r="WXJ147" s="147"/>
      <c r="WXK147" s="147"/>
      <c r="WXL147" s="147"/>
      <c r="WXM147" s="147"/>
      <c r="WXN147" s="147"/>
      <c r="WXO147" s="147"/>
      <c r="WXP147" s="147"/>
      <c r="WXQ147" s="147"/>
      <c r="WXR147" s="147"/>
      <c r="WXS147" s="147"/>
      <c r="WXT147" s="147"/>
      <c r="WXU147" s="147"/>
      <c r="WXV147" s="147"/>
    </row>
    <row r="148" s="89" customFormat="1" spans="1:8">
      <c r="A148" s="106" t="s">
        <v>54</v>
      </c>
      <c r="B148" s="106" t="s">
        <v>1052</v>
      </c>
      <c r="C148" s="107">
        <v>43320</v>
      </c>
      <c r="D148" s="106">
        <v>2</v>
      </c>
      <c r="E148" s="106">
        <v>1</v>
      </c>
      <c r="F148" s="108">
        <f>15600-4000</f>
        <v>11600</v>
      </c>
      <c r="G148" s="109">
        <f t="shared" si="2"/>
        <v>11600</v>
      </c>
      <c r="H148" s="135">
        <v>1306196</v>
      </c>
    </row>
    <row r="149" s="89" customFormat="1" spans="1:8">
      <c r="A149" s="106" t="s">
        <v>54</v>
      </c>
      <c r="B149" s="106" t="s">
        <v>1201</v>
      </c>
      <c r="C149" s="107">
        <v>43320</v>
      </c>
      <c r="D149" s="106">
        <v>2</v>
      </c>
      <c r="E149" s="106">
        <v>1</v>
      </c>
      <c r="F149" s="108">
        <v>11600</v>
      </c>
      <c r="G149" s="109">
        <f t="shared" si="2"/>
        <v>11600</v>
      </c>
      <c r="H149" s="135">
        <v>1329961</v>
      </c>
    </row>
    <row r="150" s="89" customFormat="1" spans="1:8">
      <c r="A150" s="106" t="s">
        <v>42</v>
      </c>
      <c r="B150" s="106" t="s">
        <v>1202</v>
      </c>
      <c r="C150" s="107">
        <v>43320</v>
      </c>
      <c r="D150" s="106">
        <v>2</v>
      </c>
      <c r="E150" s="106">
        <v>1</v>
      </c>
      <c r="F150" s="108">
        <v>14400</v>
      </c>
      <c r="G150" s="109">
        <f t="shared" si="2"/>
        <v>14400</v>
      </c>
      <c r="H150" s="135">
        <v>1322893</v>
      </c>
    </row>
    <row r="151" s="89" customFormat="1" spans="1:8">
      <c r="A151" s="106" t="s">
        <v>42</v>
      </c>
      <c r="B151" s="106" t="s">
        <v>1203</v>
      </c>
      <c r="C151" s="107">
        <v>43320</v>
      </c>
      <c r="D151" s="106">
        <v>2</v>
      </c>
      <c r="E151" s="106">
        <v>1</v>
      </c>
      <c r="F151" s="108">
        <v>14400</v>
      </c>
      <c r="G151" s="109">
        <f t="shared" si="2"/>
        <v>14400</v>
      </c>
      <c r="H151" s="135">
        <v>1322884</v>
      </c>
    </row>
    <row r="152" s="89" customFormat="1" spans="1:8">
      <c r="A152" s="106" t="s">
        <v>54</v>
      </c>
      <c r="B152" s="106" t="s">
        <v>1204</v>
      </c>
      <c r="C152" s="107">
        <v>43322</v>
      </c>
      <c r="D152" s="106">
        <v>1</v>
      </c>
      <c r="E152" s="106">
        <v>1</v>
      </c>
      <c r="F152" s="108">
        <v>5800</v>
      </c>
      <c r="G152" s="109">
        <f t="shared" si="2"/>
        <v>5800</v>
      </c>
      <c r="H152" s="135">
        <v>1346360</v>
      </c>
    </row>
    <row r="153" s="89" customFormat="1" spans="1:8">
      <c r="A153" s="106" t="s">
        <v>54</v>
      </c>
      <c r="B153" s="106" t="s">
        <v>1102</v>
      </c>
      <c r="C153" s="107">
        <v>43322</v>
      </c>
      <c r="D153" s="106">
        <v>1</v>
      </c>
      <c r="E153" s="106">
        <v>1</v>
      </c>
      <c r="F153" s="108">
        <v>5800</v>
      </c>
      <c r="G153" s="109">
        <f t="shared" si="2"/>
        <v>5800</v>
      </c>
      <c r="H153" s="320" t="s">
        <v>1103</v>
      </c>
    </row>
    <row r="154" s="89" customFormat="1" spans="1:8">
      <c r="A154" s="106" t="s">
        <v>42</v>
      </c>
      <c r="B154" s="106" t="s">
        <v>1205</v>
      </c>
      <c r="C154" s="107">
        <v>43322</v>
      </c>
      <c r="D154" s="106">
        <v>2</v>
      </c>
      <c r="E154" s="106">
        <v>2</v>
      </c>
      <c r="F154" s="108">
        <v>28800</v>
      </c>
      <c r="G154" s="109">
        <f t="shared" si="2"/>
        <v>28800</v>
      </c>
      <c r="H154" s="135">
        <v>1345394</v>
      </c>
    </row>
    <row r="155" s="89" customFormat="1" spans="1:8">
      <c r="A155" s="106" t="s">
        <v>42</v>
      </c>
      <c r="B155" s="106" t="s">
        <v>218</v>
      </c>
      <c r="C155" s="107">
        <v>43322</v>
      </c>
      <c r="D155" s="106">
        <v>4</v>
      </c>
      <c r="E155" s="106">
        <v>1</v>
      </c>
      <c r="F155" s="108">
        <v>28800</v>
      </c>
      <c r="G155" s="109">
        <f t="shared" si="2"/>
        <v>28800</v>
      </c>
      <c r="H155" s="135">
        <v>1331724</v>
      </c>
    </row>
    <row r="156" s="89" customFormat="1" spans="1:8">
      <c r="A156" s="106" t="s">
        <v>54</v>
      </c>
      <c r="B156" s="106" t="s">
        <v>1206</v>
      </c>
      <c r="C156" s="107">
        <v>43322</v>
      </c>
      <c r="D156" s="106">
        <v>4</v>
      </c>
      <c r="E156" s="106">
        <v>1</v>
      </c>
      <c r="F156" s="108">
        <v>23200</v>
      </c>
      <c r="G156" s="109">
        <f t="shared" si="2"/>
        <v>23200</v>
      </c>
      <c r="H156" s="135">
        <v>1331726</v>
      </c>
    </row>
    <row r="157" s="89" customFormat="1" spans="1:8">
      <c r="A157" s="106" t="s">
        <v>54</v>
      </c>
      <c r="B157" s="106" t="s">
        <v>1055</v>
      </c>
      <c r="C157" s="107">
        <v>43322</v>
      </c>
      <c r="D157" s="106">
        <v>5</v>
      </c>
      <c r="E157" s="106">
        <v>2</v>
      </c>
      <c r="F157" s="108">
        <f>63000-5000</f>
        <v>58000</v>
      </c>
      <c r="G157" s="109">
        <f t="shared" si="2"/>
        <v>58000</v>
      </c>
      <c r="H157" s="135">
        <v>1331480</v>
      </c>
    </row>
    <row r="158" s="89" customFormat="1" spans="1:8">
      <c r="A158" s="106" t="s">
        <v>54</v>
      </c>
      <c r="B158" s="106" t="s">
        <v>1102</v>
      </c>
      <c r="C158" s="107">
        <v>43323</v>
      </c>
      <c r="D158" s="106">
        <v>1</v>
      </c>
      <c r="E158" s="106">
        <v>1</v>
      </c>
      <c r="F158" s="108">
        <v>5800</v>
      </c>
      <c r="G158" s="109">
        <f t="shared" si="2"/>
        <v>5800</v>
      </c>
      <c r="H158" s="320" t="s">
        <v>1103</v>
      </c>
    </row>
    <row r="159" s="89" customFormat="1" spans="1:8">
      <c r="A159" s="106" t="s">
        <v>54</v>
      </c>
      <c r="B159" s="106" t="s">
        <v>1207</v>
      </c>
      <c r="C159" s="107">
        <v>43323</v>
      </c>
      <c r="D159" s="106">
        <v>4</v>
      </c>
      <c r="E159" s="106">
        <v>1</v>
      </c>
      <c r="F159" s="108">
        <v>23200</v>
      </c>
      <c r="G159" s="109">
        <f t="shared" si="2"/>
        <v>23200</v>
      </c>
      <c r="H159" s="135">
        <v>1333795</v>
      </c>
    </row>
    <row r="160" s="89" customFormat="1" spans="1:8">
      <c r="A160" s="106" t="s">
        <v>42</v>
      </c>
      <c r="B160" s="106" t="s">
        <v>1208</v>
      </c>
      <c r="C160" s="107">
        <v>43324</v>
      </c>
      <c r="D160" s="106">
        <v>2</v>
      </c>
      <c r="E160" s="106">
        <v>1</v>
      </c>
      <c r="F160" s="108">
        <v>14400</v>
      </c>
      <c r="G160" s="109">
        <f t="shared" si="2"/>
        <v>14400</v>
      </c>
      <c r="H160" s="135">
        <v>1336327</v>
      </c>
    </row>
    <row r="161" s="89" customFormat="1" spans="1:8">
      <c r="A161" s="106" t="s">
        <v>42</v>
      </c>
      <c r="B161" s="106" t="s">
        <v>1209</v>
      </c>
      <c r="C161" s="107">
        <v>43324</v>
      </c>
      <c r="D161" s="106">
        <v>3</v>
      </c>
      <c r="E161" s="106">
        <v>1</v>
      </c>
      <c r="F161" s="108">
        <v>21600</v>
      </c>
      <c r="G161" s="109">
        <f t="shared" si="2"/>
        <v>21600</v>
      </c>
      <c r="H161" s="135">
        <v>1340988</v>
      </c>
    </row>
    <row r="162" s="89" customFormat="1" spans="1:8">
      <c r="A162" s="106" t="s">
        <v>54</v>
      </c>
      <c r="B162" s="106" t="s">
        <v>1210</v>
      </c>
      <c r="C162" s="107">
        <v>43324</v>
      </c>
      <c r="D162" s="106">
        <v>5</v>
      </c>
      <c r="E162" s="106">
        <v>1</v>
      </c>
      <c r="F162" s="108">
        <v>29000</v>
      </c>
      <c r="G162" s="109">
        <f t="shared" si="2"/>
        <v>29000</v>
      </c>
      <c r="H162" s="135">
        <v>1279316</v>
      </c>
    </row>
    <row r="163" s="89" customFormat="1" spans="1:8">
      <c r="A163" s="106" t="s">
        <v>54</v>
      </c>
      <c r="B163" s="106" t="s">
        <v>1211</v>
      </c>
      <c r="C163" s="107">
        <v>43326</v>
      </c>
      <c r="D163" s="106">
        <v>1</v>
      </c>
      <c r="E163" s="106">
        <v>1</v>
      </c>
      <c r="F163" s="108">
        <v>5800</v>
      </c>
      <c r="G163" s="109">
        <f t="shared" si="2"/>
        <v>5800</v>
      </c>
      <c r="H163" s="135">
        <v>1352048</v>
      </c>
    </row>
    <row r="164" s="89" customFormat="1" spans="1:8">
      <c r="A164" s="106" t="s">
        <v>42</v>
      </c>
      <c r="B164" s="106" t="s">
        <v>1212</v>
      </c>
      <c r="C164" s="107">
        <v>43326</v>
      </c>
      <c r="D164" s="106">
        <v>1</v>
      </c>
      <c r="E164" s="106">
        <v>1</v>
      </c>
      <c r="F164" s="108">
        <v>7200</v>
      </c>
      <c r="G164" s="109">
        <f t="shared" si="2"/>
        <v>7200</v>
      </c>
      <c r="H164" s="135">
        <v>1346098</v>
      </c>
    </row>
    <row r="165" s="89" customFormat="1" spans="1:8">
      <c r="A165" s="106" t="s">
        <v>42</v>
      </c>
      <c r="B165" s="106" t="s">
        <v>1102</v>
      </c>
      <c r="C165" s="107">
        <v>43326</v>
      </c>
      <c r="D165" s="106">
        <v>1</v>
      </c>
      <c r="E165" s="106">
        <v>1</v>
      </c>
      <c r="F165" s="108">
        <v>7200</v>
      </c>
      <c r="G165" s="109">
        <f t="shared" si="2"/>
        <v>7200</v>
      </c>
      <c r="H165" s="320" t="s">
        <v>1103</v>
      </c>
    </row>
    <row r="166" s="89" customFormat="1" spans="1:8">
      <c r="A166" s="106" t="s">
        <v>54</v>
      </c>
      <c r="B166" s="106" t="s">
        <v>1213</v>
      </c>
      <c r="C166" s="107">
        <v>43327</v>
      </c>
      <c r="D166" s="106">
        <v>1</v>
      </c>
      <c r="E166" s="106">
        <v>3</v>
      </c>
      <c r="F166" s="108">
        <v>17400</v>
      </c>
      <c r="G166" s="109">
        <f t="shared" si="2"/>
        <v>17400</v>
      </c>
      <c r="H166" s="135">
        <v>1338357</v>
      </c>
    </row>
    <row r="167" s="89" customFormat="1" spans="1:8">
      <c r="A167" s="106" t="s">
        <v>42</v>
      </c>
      <c r="B167" s="106" t="s">
        <v>1214</v>
      </c>
      <c r="C167" s="107">
        <v>43327</v>
      </c>
      <c r="D167" s="106">
        <v>2</v>
      </c>
      <c r="E167" s="106">
        <v>1</v>
      </c>
      <c r="F167" s="108">
        <v>14400</v>
      </c>
      <c r="G167" s="109">
        <f t="shared" si="2"/>
        <v>14400</v>
      </c>
      <c r="H167" s="135">
        <v>1334594</v>
      </c>
    </row>
    <row r="168" s="89" customFormat="1" spans="1:8">
      <c r="A168" s="106" t="s">
        <v>54</v>
      </c>
      <c r="B168" s="106" t="s">
        <v>1215</v>
      </c>
      <c r="C168" s="107">
        <v>43327</v>
      </c>
      <c r="D168" s="106">
        <v>3</v>
      </c>
      <c r="E168" s="106">
        <v>2</v>
      </c>
      <c r="F168" s="108">
        <v>34800</v>
      </c>
      <c r="G168" s="109">
        <f t="shared" si="2"/>
        <v>34800</v>
      </c>
      <c r="H168" s="135">
        <v>1316745</v>
      </c>
    </row>
    <row r="169" s="89" customFormat="1" spans="1:8">
      <c r="A169" s="106" t="s">
        <v>42</v>
      </c>
      <c r="B169" s="106" t="s">
        <v>1216</v>
      </c>
      <c r="C169" s="107">
        <v>43327</v>
      </c>
      <c r="D169" s="106">
        <v>5</v>
      </c>
      <c r="E169" s="106">
        <v>2</v>
      </c>
      <c r="F169" s="108">
        <v>72000</v>
      </c>
      <c r="G169" s="109">
        <f t="shared" si="2"/>
        <v>72000</v>
      </c>
      <c r="H169" s="135">
        <v>1308541</v>
      </c>
    </row>
    <row r="170" s="89" customFormat="1" spans="1:8">
      <c r="A170" s="106" t="s">
        <v>54</v>
      </c>
      <c r="B170" s="106" t="s">
        <v>1217</v>
      </c>
      <c r="C170" s="107">
        <v>43328</v>
      </c>
      <c r="D170" s="106">
        <v>2</v>
      </c>
      <c r="E170" s="106">
        <v>1</v>
      </c>
      <c r="F170" s="108">
        <v>11600</v>
      </c>
      <c r="G170" s="109">
        <f t="shared" si="2"/>
        <v>11600</v>
      </c>
      <c r="H170" s="135">
        <v>1317922</v>
      </c>
    </row>
    <row r="171" s="89" customFormat="1" spans="1:8">
      <c r="A171" s="106" t="s">
        <v>54</v>
      </c>
      <c r="B171" s="106" t="s">
        <v>1218</v>
      </c>
      <c r="C171" s="107">
        <v>43328</v>
      </c>
      <c r="D171" s="106">
        <v>2</v>
      </c>
      <c r="E171" s="106">
        <v>1</v>
      </c>
      <c r="F171" s="108">
        <v>11600</v>
      </c>
      <c r="G171" s="109">
        <f t="shared" si="2"/>
        <v>11600</v>
      </c>
      <c r="H171" s="135">
        <v>1290445</v>
      </c>
    </row>
    <row r="172" s="89" customFormat="1" spans="1:8">
      <c r="A172" s="106" t="s">
        <v>54</v>
      </c>
      <c r="B172" s="106" t="s">
        <v>1219</v>
      </c>
      <c r="C172" s="107">
        <v>43328</v>
      </c>
      <c r="D172" s="106">
        <v>3</v>
      </c>
      <c r="E172" s="106">
        <v>1</v>
      </c>
      <c r="F172" s="108">
        <v>17400</v>
      </c>
      <c r="G172" s="109">
        <f t="shared" si="2"/>
        <v>17400</v>
      </c>
      <c r="H172" s="135">
        <v>1320263</v>
      </c>
    </row>
    <row r="173" s="89" customFormat="1" spans="1:8">
      <c r="A173" s="106" t="s">
        <v>42</v>
      </c>
      <c r="B173" s="106" t="s">
        <v>1220</v>
      </c>
      <c r="C173" s="107">
        <v>43329</v>
      </c>
      <c r="D173" s="106">
        <v>3</v>
      </c>
      <c r="E173" s="106">
        <v>1</v>
      </c>
      <c r="F173" s="108">
        <v>21600</v>
      </c>
      <c r="G173" s="109">
        <f t="shared" si="2"/>
        <v>21600</v>
      </c>
      <c r="H173" s="135">
        <v>1295156</v>
      </c>
    </row>
    <row r="174" s="89" customFormat="1" spans="1:8">
      <c r="A174" s="106" t="s">
        <v>42</v>
      </c>
      <c r="B174" s="106" t="s">
        <v>1221</v>
      </c>
      <c r="C174" s="107">
        <v>43329</v>
      </c>
      <c r="D174" s="106">
        <v>3</v>
      </c>
      <c r="E174" s="106">
        <v>1</v>
      </c>
      <c r="F174" s="108">
        <v>27600</v>
      </c>
      <c r="G174" s="109">
        <f t="shared" si="2"/>
        <v>27600</v>
      </c>
      <c r="H174" s="135">
        <v>1295154</v>
      </c>
    </row>
    <row r="175" s="89" customFormat="1" spans="1:8">
      <c r="A175" s="106" t="s">
        <v>54</v>
      </c>
      <c r="B175" s="106" t="s">
        <v>1222</v>
      </c>
      <c r="C175" s="107">
        <v>43330</v>
      </c>
      <c r="D175" s="106">
        <v>1</v>
      </c>
      <c r="E175" s="106">
        <v>1</v>
      </c>
      <c r="F175" s="108">
        <v>5800</v>
      </c>
      <c r="G175" s="109">
        <f t="shared" si="2"/>
        <v>5800</v>
      </c>
      <c r="H175" s="135">
        <v>1328132</v>
      </c>
    </row>
    <row r="176" s="89" customFormat="1" spans="1:8">
      <c r="A176" s="106" t="s">
        <v>54</v>
      </c>
      <c r="B176" s="106" t="s">
        <v>1223</v>
      </c>
      <c r="C176" s="107">
        <v>43330</v>
      </c>
      <c r="D176" s="106">
        <v>2</v>
      </c>
      <c r="E176" s="106">
        <v>1</v>
      </c>
      <c r="F176" s="108">
        <v>11600</v>
      </c>
      <c r="G176" s="109">
        <f t="shared" si="2"/>
        <v>11600</v>
      </c>
      <c r="H176" s="135">
        <v>1348991</v>
      </c>
    </row>
    <row r="177" s="89" customFormat="1" spans="1:8">
      <c r="A177" s="106" t="s">
        <v>54</v>
      </c>
      <c r="B177" s="106" t="s">
        <v>1224</v>
      </c>
      <c r="C177" s="107">
        <v>43330</v>
      </c>
      <c r="D177" s="106">
        <v>2</v>
      </c>
      <c r="E177" s="106">
        <v>1</v>
      </c>
      <c r="F177" s="108">
        <v>11600</v>
      </c>
      <c r="G177" s="109">
        <f t="shared" si="2"/>
        <v>11600</v>
      </c>
      <c r="H177" s="135">
        <v>1346762</v>
      </c>
    </row>
    <row r="178" s="89" customFormat="1" spans="1:138">
      <c r="A178" s="106" t="s">
        <v>54</v>
      </c>
      <c r="B178" s="106" t="s">
        <v>1225</v>
      </c>
      <c r="C178" s="107">
        <v>43330</v>
      </c>
      <c r="D178" s="106">
        <v>4</v>
      </c>
      <c r="E178" s="106">
        <v>1</v>
      </c>
      <c r="F178" s="108">
        <v>23200</v>
      </c>
      <c r="G178" s="109">
        <f t="shared" si="2"/>
        <v>23200</v>
      </c>
      <c r="H178" s="135">
        <v>1326389</v>
      </c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  <c r="BA178" s="28"/>
      <c r="BB178" s="28"/>
      <c r="BC178" s="28"/>
      <c r="BD178" s="28"/>
      <c r="BE178" s="28"/>
      <c r="BF178" s="28"/>
      <c r="BG178" s="28"/>
      <c r="BH178" s="28"/>
      <c r="BI178" s="28"/>
      <c r="BJ178" s="28"/>
      <c r="BK178" s="28"/>
      <c r="BL178" s="28"/>
      <c r="BM178" s="28"/>
      <c r="BN178" s="28"/>
      <c r="BO178" s="28"/>
      <c r="BP178" s="28"/>
      <c r="BQ178" s="28"/>
      <c r="BR178" s="28"/>
      <c r="BS178" s="28"/>
      <c r="BT178" s="28"/>
      <c r="BU178" s="28"/>
      <c r="BV178" s="28"/>
      <c r="BW178" s="28"/>
      <c r="BX178" s="28"/>
      <c r="BY178" s="28"/>
      <c r="BZ178" s="28"/>
      <c r="CA178" s="28"/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8"/>
      <c r="CP178" s="28"/>
      <c r="CQ178" s="28"/>
      <c r="CR178" s="28"/>
      <c r="CS178" s="28"/>
      <c r="CT178" s="28"/>
      <c r="CU178" s="28"/>
      <c r="CV178" s="28"/>
      <c r="CW178" s="28"/>
      <c r="CX178" s="28"/>
      <c r="CY178" s="28"/>
      <c r="CZ178" s="28"/>
      <c r="DA178" s="28"/>
      <c r="DB178" s="28"/>
      <c r="DC178" s="28"/>
      <c r="DD178" s="28"/>
      <c r="DE178" s="28"/>
      <c r="DF178" s="28"/>
      <c r="DG178" s="28"/>
      <c r="DH178" s="28"/>
      <c r="DI178" s="28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</row>
    <row r="179" s="89" customFormat="1" spans="1:138">
      <c r="A179" s="106" t="s">
        <v>54</v>
      </c>
      <c r="B179" s="106" t="s">
        <v>1226</v>
      </c>
      <c r="C179" s="107">
        <v>43331</v>
      </c>
      <c r="D179" s="106">
        <v>1</v>
      </c>
      <c r="E179" s="106">
        <v>1</v>
      </c>
      <c r="F179" s="108">
        <v>5800</v>
      </c>
      <c r="G179" s="109">
        <f t="shared" si="2"/>
        <v>5800</v>
      </c>
      <c r="H179" s="135">
        <v>1348296</v>
      </c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  <c r="AU179" s="146"/>
      <c r="AV179" s="146"/>
      <c r="AW179" s="146"/>
      <c r="AX179" s="146"/>
      <c r="AY179" s="146"/>
      <c r="AZ179" s="146"/>
      <c r="BA179" s="146"/>
      <c r="BB179" s="146"/>
      <c r="BC179" s="146"/>
      <c r="BD179" s="146"/>
      <c r="BE179" s="146"/>
      <c r="BF179" s="146"/>
      <c r="BG179" s="146"/>
      <c r="BH179" s="146"/>
      <c r="BI179" s="146"/>
      <c r="BJ179" s="146"/>
      <c r="BK179" s="146"/>
      <c r="BL179" s="146"/>
      <c r="BM179" s="146"/>
      <c r="BN179" s="146"/>
      <c r="BO179" s="146"/>
      <c r="BP179" s="146"/>
      <c r="BQ179" s="146"/>
      <c r="BR179" s="146"/>
      <c r="BS179" s="146"/>
      <c r="BT179" s="146"/>
      <c r="BU179" s="146"/>
      <c r="BV179" s="146"/>
      <c r="BW179" s="146"/>
      <c r="BX179" s="146"/>
      <c r="BY179" s="146"/>
      <c r="BZ179" s="146"/>
      <c r="CA179" s="146"/>
      <c r="CB179" s="146"/>
      <c r="CC179" s="146"/>
      <c r="CD179" s="146"/>
      <c r="CE179" s="146"/>
      <c r="CF179" s="146"/>
      <c r="CG179" s="146"/>
      <c r="CH179" s="146"/>
      <c r="CI179" s="146"/>
      <c r="CJ179" s="146"/>
      <c r="CK179" s="146"/>
      <c r="CL179" s="146"/>
      <c r="CM179" s="146"/>
      <c r="CN179" s="146"/>
      <c r="CO179" s="146"/>
      <c r="CP179" s="146"/>
      <c r="CQ179" s="146"/>
      <c r="CR179" s="146"/>
      <c r="CS179" s="146"/>
      <c r="CT179" s="146"/>
      <c r="CU179" s="146"/>
      <c r="CV179" s="146"/>
      <c r="CW179" s="146"/>
      <c r="CX179" s="146"/>
      <c r="CY179" s="146"/>
      <c r="CZ179" s="146"/>
      <c r="DA179" s="146"/>
      <c r="DB179" s="146"/>
      <c r="DC179" s="146"/>
      <c r="DD179" s="146"/>
      <c r="DE179" s="146"/>
      <c r="DF179" s="146"/>
      <c r="DG179" s="146"/>
      <c r="DH179" s="146"/>
      <c r="DI179" s="146"/>
      <c r="DJ179" s="146"/>
      <c r="DK179" s="146"/>
      <c r="DL179" s="146"/>
      <c r="DM179" s="146"/>
      <c r="DN179" s="146"/>
      <c r="DO179" s="146"/>
      <c r="DP179" s="146"/>
      <c r="DQ179" s="146"/>
      <c r="DR179" s="146"/>
      <c r="DS179" s="146"/>
      <c r="DT179" s="146"/>
      <c r="DU179" s="146"/>
      <c r="DV179" s="146"/>
      <c r="DW179" s="146"/>
      <c r="DX179" s="146"/>
      <c r="DY179" s="146"/>
      <c r="DZ179" s="146"/>
      <c r="EA179" s="146"/>
      <c r="EB179" s="146"/>
      <c r="EC179" s="146"/>
      <c r="ED179" s="146"/>
      <c r="EE179" s="146"/>
      <c r="EF179" s="146"/>
      <c r="EG179" s="146"/>
      <c r="EH179" s="146"/>
    </row>
    <row r="180" s="89" customFormat="1" spans="1:138">
      <c r="A180" s="106" t="s">
        <v>54</v>
      </c>
      <c r="B180" s="106" t="s">
        <v>1227</v>
      </c>
      <c r="C180" s="107">
        <v>43331</v>
      </c>
      <c r="D180" s="106">
        <v>2</v>
      </c>
      <c r="E180" s="106">
        <v>1</v>
      </c>
      <c r="F180" s="108">
        <v>11600</v>
      </c>
      <c r="G180" s="109">
        <f t="shared" si="2"/>
        <v>11600</v>
      </c>
      <c r="H180" s="135">
        <v>1331297</v>
      </c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  <c r="AU180" s="143"/>
      <c r="AV180" s="143"/>
      <c r="AW180" s="143"/>
      <c r="AX180" s="143"/>
      <c r="AY180" s="143"/>
      <c r="AZ180" s="143"/>
      <c r="BA180" s="143"/>
      <c r="BB180" s="143"/>
      <c r="BC180" s="143"/>
      <c r="BD180" s="143"/>
      <c r="BE180" s="143"/>
      <c r="BF180" s="143"/>
      <c r="BG180" s="143"/>
      <c r="BH180" s="143"/>
      <c r="BI180" s="143"/>
      <c r="BJ180" s="143"/>
      <c r="BK180" s="143"/>
      <c r="BL180" s="143"/>
      <c r="BM180" s="143"/>
      <c r="BN180" s="143"/>
      <c r="BO180" s="143"/>
      <c r="BP180" s="143"/>
      <c r="BQ180" s="143"/>
      <c r="BR180" s="143"/>
      <c r="BS180" s="143"/>
      <c r="BT180" s="143"/>
      <c r="BU180" s="143"/>
      <c r="BV180" s="143"/>
      <c r="BW180" s="143"/>
      <c r="BX180" s="143"/>
      <c r="BY180" s="143"/>
      <c r="BZ180" s="143"/>
      <c r="CA180" s="143"/>
      <c r="CB180" s="143"/>
      <c r="CC180" s="143"/>
      <c r="CD180" s="143"/>
      <c r="CE180" s="143"/>
      <c r="CF180" s="143"/>
      <c r="CG180" s="143"/>
      <c r="CH180" s="143"/>
      <c r="CI180" s="143"/>
      <c r="CJ180" s="143"/>
      <c r="CK180" s="143"/>
      <c r="CL180" s="143"/>
      <c r="CM180" s="143"/>
      <c r="CN180" s="143"/>
      <c r="CO180" s="143"/>
      <c r="CP180" s="143"/>
      <c r="CQ180" s="143"/>
      <c r="CR180" s="143"/>
      <c r="CS180" s="143"/>
      <c r="CT180" s="143"/>
      <c r="CU180" s="143"/>
      <c r="CV180" s="143"/>
      <c r="CW180" s="143"/>
      <c r="CX180" s="143"/>
      <c r="CY180" s="143"/>
      <c r="CZ180" s="143"/>
      <c r="DA180" s="143"/>
      <c r="DB180" s="143"/>
      <c r="DC180" s="143"/>
      <c r="DD180" s="143"/>
      <c r="DE180" s="143"/>
      <c r="DF180" s="143"/>
      <c r="DG180" s="143"/>
      <c r="DH180" s="143"/>
      <c r="DI180" s="143"/>
      <c r="DJ180" s="143"/>
      <c r="DK180" s="143"/>
      <c r="DL180" s="143"/>
      <c r="DM180" s="143"/>
      <c r="DN180" s="143"/>
      <c r="DO180" s="143"/>
      <c r="DP180" s="143"/>
      <c r="DQ180" s="143"/>
      <c r="DR180" s="143"/>
      <c r="DS180" s="143"/>
      <c r="DT180" s="143"/>
      <c r="DU180" s="143"/>
      <c r="DV180" s="143"/>
      <c r="DW180" s="143"/>
      <c r="DX180" s="143"/>
      <c r="DY180" s="143"/>
      <c r="DZ180" s="143"/>
      <c r="EA180" s="143"/>
      <c r="EB180" s="143"/>
      <c r="EC180" s="143"/>
      <c r="ED180" s="143"/>
      <c r="EE180" s="143"/>
      <c r="EF180" s="143"/>
      <c r="EG180" s="143"/>
      <c r="EH180" s="143"/>
    </row>
    <row r="181" s="89" customFormat="1" spans="1:138">
      <c r="A181" s="106" t="s">
        <v>42</v>
      </c>
      <c r="B181" s="106" t="s">
        <v>1228</v>
      </c>
      <c r="C181" s="107">
        <v>43332</v>
      </c>
      <c r="D181" s="106">
        <v>3</v>
      </c>
      <c r="E181" s="106">
        <v>1</v>
      </c>
      <c r="F181" s="108">
        <v>21600</v>
      </c>
      <c r="G181" s="109">
        <f t="shared" si="2"/>
        <v>21600</v>
      </c>
      <c r="H181" s="135">
        <v>1346267</v>
      </c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  <c r="AU181" s="143"/>
      <c r="AV181" s="143"/>
      <c r="AW181" s="143"/>
      <c r="AX181" s="143"/>
      <c r="AY181" s="143"/>
      <c r="AZ181" s="143"/>
      <c r="BA181" s="143"/>
      <c r="BB181" s="143"/>
      <c r="BC181" s="143"/>
      <c r="BD181" s="143"/>
      <c r="BE181" s="143"/>
      <c r="BF181" s="143"/>
      <c r="BG181" s="143"/>
      <c r="BH181" s="143"/>
      <c r="BI181" s="143"/>
      <c r="BJ181" s="143"/>
      <c r="BK181" s="143"/>
      <c r="BL181" s="143"/>
      <c r="BM181" s="143"/>
      <c r="BN181" s="143"/>
      <c r="BO181" s="143"/>
      <c r="BP181" s="143"/>
      <c r="BQ181" s="143"/>
      <c r="BR181" s="143"/>
      <c r="BS181" s="143"/>
      <c r="BT181" s="143"/>
      <c r="BU181" s="143"/>
      <c r="BV181" s="143"/>
      <c r="BW181" s="143"/>
      <c r="BX181" s="143"/>
      <c r="BY181" s="143"/>
      <c r="BZ181" s="143"/>
      <c r="CA181" s="143"/>
      <c r="CB181" s="143"/>
      <c r="CC181" s="143"/>
      <c r="CD181" s="143"/>
      <c r="CE181" s="143"/>
      <c r="CF181" s="143"/>
      <c r="CG181" s="143"/>
      <c r="CH181" s="143"/>
      <c r="CI181" s="143"/>
      <c r="CJ181" s="143"/>
      <c r="CK181" s="143"/>
      <c r="CL181" s="143"/>
      <c r="CM181" s="143"/>
      <c r="CN181" s="143"/>
      <c r="CO181" s="143"/>
      <c r="CP181" s="143"/>
      <c r="CQ181" s="143"/>
      <c r="CR181" s="143"/>
      <c r="CS181" s="143"/>
      <c r="CT181" s="143"/>
      <c r="CU181" s="143"/>
      <c r="CV181" s="143"/>
      <c r="CW181" s="143"/>
      <c r="CX181" s="143"/>
      <c r="CY181" s="143"/>
      <c r="CZ181" s="143"/>
      <c r="DA181" s="143"/>
      <c r="DB181" s="143"/>
      <c r="DC181" s="143"/>
      <c r="DD181" s="143"/>
      <c r="DE181" s="143"/>
      <c r="DF181" s="143"/>
      <c r="DG181" s="143"/>
      <c r="DH181" s="143"/>
      <c r="DI181" s="143"/>
      <c r="DJ181" s="143"/>
      <c r="DK181" s="143"/>
      <c r="DL181" s="143"/>
      <c r="DM181" s="143"/>
      <c r="DN181" s="143"/>
      <c r="DO181" s="143"/>
      <c r="DP181" s="143"/>
      <c r="DQ181" s="143"/>
      <c r="DR181" s="143"/>
      <c r="DS181" s="143"/>
      <c r="DT181" s="143"/>
      <c r="DU181" s="143"/>
      <c r="DV181" s="143"/>
      <c r="DW181" s="143"/>
      <c r="DX181" s="143"/>
      <c r="DY181" s="143"/>
      <c r="DZ181" s="143"/>
      <c r="EA181" s="143"/>
      <c r="EB181" s="143"/>
      <c r="EC181" s="143"/>
      <c r="ED181" s="143"/>
      <c r="EE181" s="143"/>
      <c r="EF181" s="143"/>
      <c r="EG181" s="143"/>
      <c r="EH181" s="143"/>
    </row>
    <row r="182" s="89" customFormat="1" spans="1:138">
      <c r="A182" s="106" t="s">
        <v>54</v>
      </c>
      <c r="B182" s="106" t="s">
        <v>1061</v>
      </c>
      <c r="C182" s="107">
        <v>43332</v>
      </c>
      <c r="D182" s="106">
        <v>3</v>
      </c>
      <c r="E182" s="106">
        <v>1</v>
      </c>
      <c r="F182" s="108">
        <f>18900-1500</f>
        <v>17400</v>
      </c>
      <c r="G182" s="109">
        <f t="shared" si="2"/>
        <v>17400</v>
      </c>
      <c r="H182" s="135">
        <v>1327020</v>
      </c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  <c r="AU182" s="143"/>
      <c r="AV182" s="143"/>
      <c r="AW182" s="143"/>
      <c r="AX182" s="143"/>
      <c r="AY182" s="143"/>
      <c r="AZ182" s="143"/>
      <c r="BA182" s="143"/>
      <c r="BB182" s="143"/>
      <c r="BC182" s="143"/>
      <c r="BD182" s="143"/>
      <c r="BE182" s="143"/>
      <c r="BF182" s="143"/>
      <c r="BG182" s="143"/>
      <c r="BH182" s="143"/>
      <c r="BI182" s="143"/>
      <c r="BJ182" s="143"/>
      <c r="BK182" s="143"/>
      <c r="BL182" s="143"/>
      <c r="BM182" s="143"/>
      <c r="BN182" s="143"/>
      <c r="BO182" s="143"/>
      <c r="BP182" s="143"/>
      <c r="BQ182" s="143"/>
      <c r="BR182" s="143"/>
      <c r="BS182" s="143"/>
      <c r="BT182" s="143"/>
      <c r="BU182" s="143"/>
      <c r="BV182" s="143"/>
      <c r="BW182" s="143"/>
      <c r="BX182" s="143"/>
      <c r="BY182" s="143"/>
      <c r="BZ182" s="143"/>
      <c r="CA182" s="143"/>
      <c r="CB182" s="143"/>
      <c r="CC182" s="143"/>
      <c r="CD182" s="143"/>
      <c r="CE182" s="143"/>
      <c r="CF182" s="143"/>
      <c r="CG182" s="143"/>
      <c r="CH182" s="143"/>
      <c r="CI182" s="143"/>
      <c r="CJ182" s="143"/>
      <c r="CK182" s="143"/>
      <c r="CL182" s="143"/>
      <c r="CM182" s="143"/>
      <c r="CN182" s="143"/>
      <c r="CO182" s="143"/>
      <c r="CP182" s="143"/>
      <c r="CQ182" s="143"/>
      <c r="CR182" s="143"/>
      <c r="CS182" s="143"/>
      <c r="CT182" s="143"/>
      <c r="CU182" s="143"/>
      <c r="CV182" s="143"/>
      <c r="CW182" s="143"/>
      <c r="CX182" s="143"/>
      <c r="CY182" s="143"/>
      <c r="CZ182" s="143"/>
      <c r="DA182" s="143"/>
      <c r="DB182" s="143"/>
      <c r="DC182" s="143"/>
      <c r="DD182" s="143"/>
      <c r="DE182" s="143"/>
      <c r="DF182" s="143"/>
      <c r="DG182" s="143"/>
      <c r="DH182" s="143"/>
      <c r="DI182" s="143"/>
      <c r="DJ182" s="143"/>
      <c r="DK182" s="143"/>
      <c r="DL182" s="143"/>
      <c r="DM182" s="143"/>
      <c r="DN182" s="143"/>
      <c r="DO182" s="143"/>
      <c r="DP182" s="143"/>
      <c r="DQ182" s="143"/>
      <c r="DR182" s="143"/>
      <c r="DS182" s="143"/>
      <c r="DT182" s="143"/>
      <c r="DU182" s="143"/>
      <c r="DV182" s="143"/>
      <c r="DW182" s="143"/>
      <c r="DX182" s="143"/>
      <c r="DY182" s="143"/>
      <c r="DZ182" s="143"/>
      <c r="EA182" s="143"/>
      <c r="EB182" s="143"/>
      <c r="EC182" s="143"/>
      <c r="ED182" s="143"/>
      <c r="EE182" s="143"/>
      <c r="EF182" s="143"/>
      <c r="EG182" s="143"/>
      <c r="EH182" s="143"/>
    </row>
    <row r="183" s="89" customFormat="1" spans="1:138">
      <c r="A183" s="106" t="s">
        <v>42</v>
      </c>
      <c r="B183" s="106" t="s">
        <v>1229</v>
      </c>
      <c r="C183" s="107">
        <v>43332</v>
      </c>
      <c r="D183" s="106">
        <v>4</v>
      </c>
      <c r="E183" s="106">
        <v>1</v>
      </c>
      <c r="F183" s="108">
        <v>28800</v>
      </c>
      <c r="G183" s="109">
        <f t="shared" si="2"/>
        <v>28800</v>
      </c>
      <c r="H183" s="135">
        <v>1341802</v>
      </c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  <c r="AU183" s="143"/>
      <c r="AV183" s="143"/>
      <c r="AW183" s="143"/>
      <c r="AX183" s="143"/>
      <c r="AY183" s="143"/>
      <c r="AZ183" s="143"/>
      <c r="BA183" s="143"/>
      <c r="BB183" s="143"/>
      <c r="BC183" s="143"/>
      <c r="BD183" s="143"/>
      <c r="BE183" s="143"/>
      <c r="BF183" s="143"/>
      <c r="BG183" s="143"/>
      <c r="BH183" s="143"/>
      <c r="BI183" s="143"/>
      <c r="BJ183" s="143"/>
      <c r="BK183" s="143"/>
      <c r="BL183" s="143"/>
      <c r="BM183" s="143"/>
      <c r="BN183" s="143"/>
      <c r="BO183" s="143"/>
      <c r="BP183" s="143"/>
      <c r="BQ183" s="143"/>
      <c r="BR183" s="143"/>
      <c r="BS183" s="143"/>
      <c r="BT183" s="143"/>
      <c r="BU183" s="143"/>
      <c r="BV183" s="143"/>
      <c r="BW183" s="143"/>
      <c r="BX183" s="143"/>
      <c r="BY183" s="143"/>
      <c r="BZ183" s="143"/>
      <c r="CA183" s="143"/>
      <c r="CB183" s="143"/>
      <c r="CC183" s="143"/>
      <c r="CD183" s="143"/>
      <c r="CE183" s="143"/>
      <c r="CF183" s="143"/>
      <c r="CG183" s="143"/>
      <c r="CH183" s="143"/>
      <c r="CI183" s="143"/>
      <c r="CJ183" s="143"/>
      <c r="CK183" s="143"/>
      <c r="CL183" s="143"/>
      <c r="CM183" s="143"/>
      <c r="CN183" s="143"/>
      <c r="CO183" s="143"/>
      <c r="CP183" s="143"/>
      <c r="CQ183" s="143"/>
      <c r="CR183" s="143"/>
      <c r="CS183" s="143"/>
      <c r="CT183" s="143"/>
      <c r="CU183" s="143"/>
      <c r="CV183" s="143"/>
      <c r="CW183" s="143"/>
      <c r="CX183" s="143"/>
      <c r="CY183" s="143"/>
      <c r="CZ183" s="143"/>
      <c r="DA183" s="143"/>
      <c r="DB183" s="143"/>
      <c r="DC183" s="143"/>
      <c r="DD183" s="143"/>
      <c r="DE183" s="143"/>
      <c r="DF183" s="143"/>
      <c r="DG183" s="143"/>
      <c r="DH183" s="143"/>
      <c r="DI183" s="143"/>
      <c r="DJ183" s="143"/>
      <c r="DK183" s="143"/>
      <c r="DL183" s="143"/>
      <c r="DM183" s="143"/>
      <c r="DN183" s="143"/>
      <c r="DO183" s="143"/>
      <c r="DP183" s="143"/>
      <c r="DQ183" s="143"/>
      <c r="DR183" s="143"/>
      <c r="DS183" s="143"/>
      <c r="DT183" s="143"/>
      <c r="DU183" s="143"/>
      <c r="DV183" s="143"/>
      <c r="DW183" s="143"/>
      <c r="DX183" s="143"/>
      <c r="DY183" s="143"/>
      <c r="DZ183" s="143"/>
      <c r="EA183" s="143"/>
      <c r="EB183" s="143"/>
      <c r="EC183" s="143"/>
      <c r="ED183" s="143"/>
      <c r="EE183" s="143"/>
      <c r="EF183" s="143"/>
      <c r="EG183" s="143"/>
      <c r="EH183" s="143"/>
    </row>
    <row r="184" s="89" customFormat="1" spans="1:138">
      <c r="A184" s="106" t="s">
        <v>42</v>
      </c>
      <c r="B184" s="106" t="s">
        <v>1230</v>
      </c>
      <c r="C184" s="107">
        <v>43332</v>
      </c>
      <c r="D184" s="106">
        <v>4</v>
      </c>
      <c r="E184" s="106">
        <v>1</v>
      </c>
      <c r="F184" s="108">
        <v>28800</v>
      </c>
      <c r="G184" s="109">
        <f t="shared" si="2"/>
        <v>28800</v>
      </c>
      <c r="H184" s="135">
        <v>1341798</v>
      </c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  <c r="AU184" s="143"/>
      <c r="AV184" s="143"/>
      <c r="AW184" s="143"/>
      <c r="AX184" s="143"/>
      <c r="AY184" s="143"/>
      <c r="AZ184" s="143"/>
      <c r="BA184" s="143"/>
      <c r="BB184" s="143"/>
      <c r="BC184" s="143"/>
      <c r="BD184" s="143"/>
      <c r="BE184" s="143"/>
      <c r="BF184" s="143"/>
      <c r="BG184" s="143"/>
      <c r="BH184" s="143"/>
      <c r="BI184" s="143"/>
      <c r="BJ184" s="143"/>
      <c r="BK184" s="143"/>
      <c r="BL184" s="143"/>
      <c r="BM184" s="143"/>
      <c r="BN184" s="143"/>
      <c r="BO184" s="143"/>
      <c r="BP184" s="143"/>
      <c r="BQ184" s="143"/>
      <c r="BR184" s="143"/>
      <c r="BS184" s="143"/>
      <c r="BT184" s="143"/>
      <c r="BU184" s="143"/>
      <c r="BV184" s="143"/>
      <c r="BW184" s="143"/>
      <c r="BX184" s="143"/>
      <c r="BY184" s="143"/>
      <c r="BZ184" s="143"/>
      <c r="CA184" s="143"/>
      <c r="CB184" s="143"/>
      <c r="CC184" s="143"/>
      <c r="CD184" s="143"/>
      <c r="CE184" s="143"/>
      <c r="CF184" s="143"/>
      <c r="CG184" s="143"/>
      <c r="CH184" s="143"/>
      <c r="CI184" s="143"/>
      <c r="CJ184" s="143"/>
      <c r="CK184" s="143"/>
      <c r="CL184" s="143"/>
      <c r="CM184" s="143"/>
      <c r="CN184" s="143"/>
      <c r="CO184" s="143"/>
      <c r="CP184" s="143"/>
      <c r="CQ184" s="143"/>
      <c r="CR184" s="143"/>
      <c r="CS184" s="143"/>
      <c r="CT184" s="143"/>
      <c r="CU184" s="143"/>
      <c r="CV184" s="143"/>
      <c r="CW184" s="143"/>
      <c r="CX184" s="143"/>
      <c r="CY184" s="143"/>
      <c r="CZ184" s="143"/>
      <c r="DA184" s="143"/>
      <c r="DB184" s="143"/>
      <c r="DC184" s="143"/>
      <c r="DD184" s="143"/>
      <c r="DE184" s="143"/>
      <c r="DF184" s="143"/>
      <c r="DG184" s="143"/>
      <c r="DH184" s="143"/>
      <c r="DI184" s="143"/>
      <c r="DJ184" s="143"/>
      <c r="DK184" s="143"/>
      <c r="DL184" s="143"/>
      <c r="DM184" s="143"/>
      <c r="DN184" s="143"/>
      <c r="DO184" s="143"/>
      <c r="DP184" s="143"/>
      <c r="DQ184" s="143"/>
      <c r="DR184" s="143"/>
      <c r="DS184" s="143"/>
      <c r="DT184" s="143"/>
      <c r="DU184" s="143"/>
      <c r="DV184" s="143"/>
      <c r="DW184" s="143"/>
      <c r="DX184" s="143"/>
      <c r="DY184" s="143"/>
      <c r="DZ184" s="143"/>
      <c r="EA184" s="143"/>
      <c r="EB184" s="143"/>
      <c r="EC184" s="143"/>
      <c r="ED184" s="143"/>
      <c r="EE184" s="143"/>
      <c r="EF184" s="143"/>
      <c r="EG184" s="143"/>
      <c r="EH184" s="143"/>
    </row>
    <row r="185" s="89" customFormat="1" spans="1:138">
      <c r="A185" s="106" t="s">
        <v>54</v>
      </c>
      <c r="B185" s="106" t="s">
        <v>1231</v>
      </c>
      <c r="C185" s="107">
        <v>43332</v>
      </c>
      <c r="D185" s="106">
        <v>4</v>
      </c>
      <c r="E185" s="106">
        <v>1</v>
      </c>
      <c r="F185" s="108">
        <v>23200</v>
      </c>
      <c r="G185" s="109">
        <f t="shared" si="2"/>
        <v>23200</v>
      </c>
      <c r="H185" s="135">
        <v>1341414</v>
      </c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  <c r="AU185" s="143"/>
      <c r="AV185" s="143"/>
      <c r="AW185" s="143"/>
      <c r="AX185" s="143"/>
      <c r="AY185" s="143"/>
      <c r="AZ185" s="143"/>
      <c r="BA185" s="143"/>
      <c r="BB185" s="143"/>
      <c r="BC185" s="143"/>
      <c r="BD185" s="143"/>
      <c r="BE185" s="143"/>
      <c r="BF185" s="143"/>
      <c r="BG185" s="143"/>
      <c r="BH185" s="143"/>
      <c r="BI185" s="143"/>
      <c r="BJ185" s="143"/>
      <c r="BK185" s="143"/>
      <c r="BL185" s="143"/>
      <c r="BM185" s="143"/>
      <c r="BN185" s="143"/>
      <c r="BO185" s="143"/>
      <c r="BP185" s="143"/>
      <c r="BQ185" s="143"/>
      <c r="BR185" s="143"/>
      <c r="BS185" s="143"/>
      <c r="BT185" s="143"/>
      <c r="BU185" s="143"/>
      <c r="BV185" s="143"/>
      <c r="BW185" s="143"/>
      <c r="BX185" s="143"/>
      <c r="BY185" s="143"/>
      <c r="BZ185" s="143"/>
      <c r="CA185" s="143"/>
      <c r="CB185" s="143"/>
      <c r="CC185" s="143"/>
      <c r="CD185" s="143"/>
      <c r="CE185" s="143"/>
      <c r="CF185" s="143"/>
      <c r="CG185" s="143"/>
      <c r="CH185" s="143"/>
      <c r="CI185" s="143"/>
      <c r="CJ185" s="143"/>
      <c r="CK185" s="143"/>
      <c r="CL185" s="143"/>
      <c r="CM185" s="143"/>
      <c r="CN185" s="143"/>
      <c r="CO185" s="143"/>
      <c r="CP185" s="143"/>
      <c r="CQ185" s="143"/>
      <c r="CR185" s="143"/>
      <c r="CS185" s="143"/>
      <c r="CT185" s="143"/>
      <c r="CU185" s="143"/>
      <c r="CV185" s="143"/>
      <c r="CW185" s="143"/>
      <c r="CX185" s="143"/>
      <c r="CY185" s="143"/>
      <c r="CZ185" s="143"/>
      <c r="DA185" s="143"/>
      <c r="DB185" s="143"/>
      <c r="DC185" s="143"/>
      <c r="DD185" s="143"/>
      <c r="DE185" s="143"/>
      <c r="DF185" s="143"/>
      <c r="DG185" s="143"/>
      <c r="DH185" s="143"/>
      <c r="DI185" s="143"/>
      <c r="DJ185" s="143"/>
      <c r="DK185" s="143"/>
      <c r="DL185" s="143"/>
      <c r="DM185" s="143"/>
      <c r="DN185" s="143"/>
      <c r="DO185" s="143"/>
      <c r="DP185" s="143"/>
      <c r="DQ185" s="143"/>
      <c r="DR185" s="143"/>
      <c r="DS185" s="143"/>
      <c r="DT185" s="143"/>
      <c r="DU185" s="143"/>
      <c r="DV185" s="143"/>
      <c r="DW185" s="143"/>
      <c r="DX185" s="143"/>
      <c r="DY185" s="143"/>
      <c r="DZ185" s="143"/>
      <c r="EA185" s="143"/>
      <c r="EB185" s="143"/>
      <c r="EC185" s="143"/>
      <c r="ED185" s="143"/>
      <c r="EE185" s="143"/>
      <c r="EF185" s="143"/>
      <c r="EG185" s="143"/>
      <c r="EH185" s="143"/>
    </row>
    <row r="186" s="89" customFormat="1" spans="1:138">
      <c r="A186" s="106" t="s">
        <v>54</v>
      </c>
      <c r="B186" s="106" t="s">
        <v>1232</v>
      </c>
      <c r="C186" s="107">
        <v>43333</v>
      </c>
      <c r="D186" s="106">
        <v>1</v>
      </c>
      <c r="E186" s="106">
        <v>1</v>
      </c>
      <c r="F186" s="108">
        <v>5800</v>
      </c>
      <c r="G186" s="109">
        <f t="shared" si="2"/>
        <v>5800</v>
      </c>
      <c r="H186" s="135">
        <v>1346184</v>
      </c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  <c r="AU186" s="143"/>
      <c r="AV186" s="143"/>
      <c r="AW186" s="143"/>
      <c r="AX186" s="143"/>
      <c r="AY186" s="143"/>
      <c r="AZ186" s="143"/>
      <c r="BA186" s="143"/>
      <c r="BB186" s="143"/>
      <c r="BC186" s="143"/>
      <c r="BD186" s="143"/>
      <c r="BE186" s="143"/>
      <c r="BF186" s="143"/>
      <c r="BG186" s="143"/>
      <c r="BH186" s="143"/>
      <c r="BI186" s="143"/>
      <c r="BJ186" s="143"/>
      <c r="BK186" s="143"/>
      <c r="BL186" s="143"/>
      <c r="BM186" s="143"/>
      <c r="BN186" s="143"/>
      <c r="BO186" s="143"/>
      <c r="BP186" s="143"/>
      <c r="BQ186" s="143"/>
      <c r="BR186" s="143"/>
      <c r="BS186" s="143"/>
      <c r="BT186" s="143"/>
      <c r="BU186" s="143"/>
      <c r="BV186" s="143"/>
      <c r="BW186" s="143"/>
      <c r="BX186" s="143"/>
      <c r="BY186" s="143"/>
      <c r="BZ186" s="143"/>
      <c r="CA186" s="143"/>
      <c r="CB186" s="143"/>
      <c r="CC186" s="143"/>
      <c r="CD186" s="143"/>
      <c r="CE186" s="143"/>
      <c r="CF186" s="143"/>
      <c r="CG186" s="143"/>
      <c r="CH186" s="143"/>
      <c r="CI186" s="143"/>
      <c r="CJ186" s="143"/>
      <c r="CK186" s="143"/>
      <c r="CL186" s="143"/>
      <c r="CM186" s="143"/>
      <c r="CN186" s="143"/>
      <c r="CO186" s="143"/>
      <c r="CP186" s="143"/>
      <c r="CQ186" s="143"/>
      <c r="CR186" s="143"/>
      <c r="CS186" s="143"/>
      <c r="CT186" s="143"/>
      <c r="CU186" s="143"/>
      <c r="CV186" s="143"/>
      <c r="CW186" s="143"/>
      <c r="CX186" s="143"/>
      <c r="CY186" s="143"/>
      <c r="CZ186" s="143"/>
      <c r="DA186" s="143"/>
      <c r="DB186" s="143"/>
      <c r="DC186" s="143"/>
      <c r="DD186" s="143"/>
      <c r="DE186" s="143"/>
      <c r="DF186" s="143"/>
      <c r="DG186" s="143"/>
      <c r="DH186" s="143"/>
      <c r="DI186" s="143"/>
      <c r="DJ186" s="143"/>
      <c r="DK186" s="143"/>
      <c r="DL186" s="143"/>
      <c r="DM186" s="143"/>
      <c r="DN186" s="143"/>
      <c r="DO186" s="143"/>
      <c r="DP186" s="143"/>
      <c r="DQ186" s="143"/>
      <c r="DR186" s="143"/>
      <c r="DS186" s="143"/>
      <c r="DT186" s="143"/>
      <c r="DU186" s="143"/>
      <c r="DV186" s="143"/>
      <c r="DW186" s="143"/>
      <c r="DX186" s="143"/>
      <c r="DY186" s="143"/>
      <c r="DZ186" s="143"/>
      <c r="EA186" s="143"/>
      <c r="EB186" s="143"/>
      <c r="EC186" s="143"/>
      <c r="ED186" s="143"/>
      <c r="EE186" s="143"/>
      <c r="EF186" s="143"/>
      <c r="EG186" s="143"/>
      <c r="EH186" s="143"/>
    </row>
    <row r="187" s="89" customFormat="1" spans="1:138">
      <c r="A187" s="106" t="s">
        <v>54</v>
      </c>
      <c r="B187" s="106" t="s">
        <v>1233</v>
      </c>
      <c r="C187" s="107">
        <v>43333</v>
      </c>
      <c r="D187" s="106">
        <v>2</v>
      </c>
      <c r="E187" s="106">
        <v>1</v>
      </c>
      <c r="F187" s="108">
        <v>11600</v>
      </c>
      <c r="G187" s="109">
        <f t="shared" si="2"/>
        <v>11600</v>
      </c>
      <c r="H187" s="135">
        <v>1342158</v>
      </c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  <c r="AU187" s="143"/>
      <c r="AV187" s="143"/>
      <c r="AW187" s="143"/>
      <c r="AX187" s="143"/>
      <c r="AY187" s="143"/>
      <c r="AZ187" s="143"/>
      <c r="BA187" s="143"/>
      <c r="BB187" s="143"/>
      <c r="BC187" s="143"/>
      <c r="BD187" s="143"/>
      <c r="BE187" s="143"/>
      <c r="BF187" s="143"/>
      <c r="BG187" s="143"/>
      <c r="BH187" s="143"/>
      <c r="BI187" s="143"/>
      <c r="BJ187" s="143"/>
      <c r="BK187" s="143"/>
      <c r="BL187" s="143"/>
      <c r="BM187" s="143"/>
      <c r="BN187" s="143"/>
      <c r="BO187" s="143"/>
      <c r="BP187" s="143"/>
      <c r="BQ187" s="143"/>
      <c r="BR187" s="143"/>
      <c r="BS187" s="143"/>
      <c r="BT187" s="143"/>
      <c r="BU187" s="143"/>
      <c r="BV187" s="143"/>
      <c r="BW187" s="143"/>
      <c r="BX187" s="143"/>
      <c r="BY187" s="143"/>
      <c r="BZ187" s="143"/>
      <c r="CA187" s="143"/>
      <c r="CB187" s="143"/>
      <c r="CC187" s="143"/>
      <c r="CD187" s="143"/>
      <c r="CE187" s="143"/>
      <c r="CF187" s="143"/>
      <c r="CG187" s="143"/>
      <c r="CH187" s="143"/>
      <c r="CI187" s="143"/>
      <c r="CJ187" s="143"/>
      <c r="CK187" s="143"/>
      <c r="CL187" s="143"/>
      <c r="CM187" s="143"/>
      <c r="CN187" s="143"/>
      <c r="CO187" s="143"/>
      <c r="CP187" s="143"/>
      <c r="CQ187" s="143"/>
      <c r="CR187" s="143"/>
      <c r="CS187" s="143"/>
      <c r="CT187" s="143"/>
      <c r="CU187" s="143"/>
      <c r="CV187" s="143"/>
      <c r="CW187" s="143"/>
      <c r="CX187" s="143"/>
      <c r="CY187" s="143"/>
      <c r="CZ187" s="143"/>
      <c r="DA187" s="143"/>
      <c r="DB187" s="143"/>
      <c r="DC187" s="143"/>
      <c r="DD187" s="143"/>
      <c r="DE187" s="143"/>
      <c r="DF187" s="143"/>
      <c r="DG187" s="143"/>
      <c r="DH187" s="143"/>
      <c r="DI187" s="143"/>
      <c r="DJ187" s="143"/>
      <c r="DK187" s="143"/>
      <c r="DL187" s="143"/>
      <c r="DM187" s="143"/>
      <c r="DN187" s="143"/>
      <c r="DO187" s="143"/>
      <c r="DP187" s="143"/>
      <c r="DQ187" s="143"/>
      <c r="DR187" s="143"/>
      <c r="DS187" s="143"/>
      <c r="DT187" s="143"/>
      <c r="DU187" s="143"/>
      <c r="DV187" s="143"/>
      <c r="DW187" s="143"/>
      <c r="DX187" s="143"/>
      <c r="DY187" s="143"/>
      <c r="DZ187" s="143"/>
      <c r="EA187" s="143"/>
      <c r="EB187" s="143"/>
      <c r="EC187" s="143"/>
      <c r="ED187" s="143"/>
      <c r="EE187" s="143"/>
      <c r="EF187" s="143"/>
      <c r="EG187" s="143"/>
      <c r="EH187" s="143"/>
    </row>
    <row r="188" s="89" customFormat="1" spans="1:138">
      <c r="A188" s="106" t="s">
        <v>54</v>
      </c>
      <c r="B188" s="106" t="s">
        <v>1059</v>
      </c>
      <c r="C188" s="107">
        <v>43334</v>
      </c>
      <c r="D188" s="106">
        <v>1</v>
      </c>
      <c r="E188" s="106">
        <v>2</v>
      </c>
      <c r="F188" s="108">
        <f>15600-4000</f>
        <v>11600</v>
      </c>
      <c r="G188" s="109">
        <f t="shared" si="2"/>
        <v>11600</v>
      </c>
      <c r="H188" s="135">
        <v>1349990</v>
      </c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  <c r="AU188" s="143"/>
      <c r="AV188" s="143"/>
      <c r="AW188" s="143"/>
      <c r="AX188" s="143"/>
      <c r="AY188" s="143"/>
      <c r="AZ188" s="143"/>
      <c r="BA188" s="143"/>
      <c r="BB188" s="143"/>
      <c r="BC188" s="143"/>
      <c r="BD188" s="143"/>
      <c r="BE188" s="143"/>
      <c r="BF188" s="143"/>
      <c r="BG188" s="143"/>
      <c r="BH188" s="143"/>
      <c r="BI188" s="143"/>
      <c r="BJ188" s="143"/>
      <c r="BK188" s="143"/>
      <c r="BL188" s="143"/>
      <c r="BM188" s="143"/>
      <c r="BN188" s="143"/>
      <c r="BO188" s="143"/>
      <c r="BP188" s="143"/>
      <c r="BQ188" s="143"/>
      <c r="BR188" s="143"/>
      <c r="BS188" s="143"/>
      <c r="BT188" s="143"/>
      <c r="BU188" s="143"/>
      <c r="BV188" s="143"/>
      <c r="BW188" s="143"/>
      <c r="BX188" s="143"/>
      <c r="BY188" s="143"/>
      <c r="BZ188" s="143"/>
      <c r="CA188" s="143"/>
      <c r="CB188" s="143"/>
      <c r="CC188" s="143"/>
      <c r="CD188" s="143"/>
      <c r="CE188" s="143"/>
      <c r="CF188" s="143"/>
      <c r="CG188" s="143"/>
      <c r="CH188" s="143"/>
      <c r="CI188" s="143"/>
      <c r="CJ188" s="143"/>
      <c r="CK188" s="143"/>
      <c r="CL188" s="143"/>
      <c r="CM188" s="143"/>
      <c r="CN188" s="143"/>
      <c r="CO188" s="143"/>
      <c r="CP188" s="143"/>
      <c r="CQ188" s="143"/>
      <c r="CR188" s="143"/>
      <c r="CS188" s="143"/>
      <c r="CT188" s="143"/>
      <c r="CU188" s="143"/>
      <c r="CV188" s="143"/>
      <c r="CW188" s="143"/>
      <c r="CX188" s="143"/>
      <c r="CY188" s="143"/>
      <c r="CZ188" s="143"/>
      <c r="DA188" s="143"/>
      <c r="DB188" s="143"/>
      <c r="DC188" s="143"/>
      <c r="DD188" s="143"/>
      <c r="DE188" s="143"/>
      <c r="DF188" s="143"/>
      <c r="DG188" s="143"/>
      <c r="DH188" s="143"/>
      <c r="DI188" s="143"/>
      <c r="DJ188" s="143"/>
      <c r="DK188" s="143"/>
      <c r="DL188" s="143"/>
      <c r="DM188" s="143"/>
      <c r="DN188" s="143"/>
      <c r="DO188" s="143"/>
      <c r="DP188" s="143"/>
      <c r="DQ188" s="143"/>
      <c r="DR188" s="143"/>
      <c r="DS188" s="143"/>
      <c r="DT188" s="143"/>
      <c r="DU188" s="143"/>
      <c r="DV188" s="143"/>
      <c r="DW188" s="143"/>
      <c r="DX188" s="143"/>
      <c r="DY188" s="143"/>
      <c r="DZ188" s="143"/>
      <c r="EA188" s="143"/>
      <c r="EB188" s="143"/>
      <c r="EC188" s="143"/>
      <c r="ED188" s="143"/>
      <c r="EE188" s="143"/>
      <c r="EF188" s="143"/>
      <c r="EG188" s="143"/>
      <c r="EH188" s="143"/>
    </row>
    <row r="189" s="89" customFormat="1" spans="1:138">
      <c r="A189" s="106" t="s">
        <v>42</v>
      </c>
      <c r="B189" s="106" t="s">
        <v>1234</v>
      </c>
      <c r="C189" s="107">
        <v>43335</v>
      </c>
      <c r="D189" s="106">
        <v>2</v>
      </c>
      <c r="E189" s="106">
        <v>1</v>
      </c>
      <c r="F189" s="108">
        <v>14400</v>
      </c>
      <c r="G189" s="109">
        <f t="shared" si="2"/>
        <v>14400</v>
      </c>
      <c r="H189" s="135">
        <v>1314536</v>
      </c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J189" s="28"/>
      <c r="BK189" s="28"/>
      <c r="BL189" s="28"/>
      <c r="BM189" s="28"/>
      <c r="BN189" s="28"/>
      <c r="BO189" s="28"/>
      <c r="BP189" s="28"/>
      <c r="BQ189" s="28"/>
      <c r="BR189" s="28"/>
      <c r="BS189" s="28"/>
      <c r="BT189" s="28"/>
      <c r="BU189" s="28"/>
      <c r="BV189" s="28"/>
      <c r="BW189" s="28"/>
      <c r="BX189" s="28"/>
      <c r="BY189" s="28"/>
      <c r="BZ189" s="28"/>
      <c r="CA189" s="28"/>
      <c r="CB189" s="28"/>
      <c r="CC189" s="28"/>
      <c r="CD189" s="28"/>
      <c r="CE189" s="28"/>
      <c r="CF189" s="28"/>
      <c r="CG189" s="28"/>
      <c r="CH189" s="28"/>
      <c r="CI189" s="28"/>
      <c r="CJ189" s="28"/>
      <c r="CK189" s="28"/>
      <c r="CL189" s="28"/>
      <c r="CM189" s="28"/>
      <c r="CN189" s="28"/>
      <c r="CO189" s="28"/>
      <c r="CP189" s="28"/>
      <c r="CQ189" s="28"/>
      <c r="CR189" s="28"/>
      <c r="CS189" s="28"/>
      <c r="CT189" s="28"/>
      <c r="CU189" s="28"/>
      <c r="CV189" s="28"/>
      <c r="CW189" s="28"/>
      <c r="CX189" s="28"/>
      <c r="CY189" s="28"/>
      <c r="CZ189" s="28"/>
      <c r="DA189" s="28"/>
      <c r="DB189" s="28"/>
      <c r="DC189" s="28"/>
      <c r="DD189" s="28"/>
      <c r="DE189" s="28"/>
      <c r="DF189" s="28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R189" s="28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</row>
    <row r="190" s="89" customFormat="1" spans="1:138">
      <c r="A190" s="106" t="s">
        <v>42</v>
      </c>
      <c r="B190" s="106" t="s">
        <v>1235</v>
      </c>
      <c r="C190" s="107">
        <v>43335</v>
      </c>
      <c r="D190" s="106">
        <v>2</v>
      </c>
      <c r="E190" s="106">
        <v>1</v>
      </c>
      <c r="F190" s="108">
        <v>14400</v>
      </c>
      <c r="G190" s="109">
        <f t="shared" si="2"/>
        <v>14400</v>
      </c>
      <c r="H190" s="135">
        <v>1314507</v>
      </c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  <c r="BA190" s="28"/>
      <c r="BB190" s="28"/>
      <c r="BC190" s="28"/>
      <c r="BD190" s="28"/>
      <c r="BE190" s="28"/>
      <c r="BF190" s="28"/>
      <c r="BG190" s="28"/>
      <c r="BH190" s="28"/>
      <c r="BI190" s="28"/>
      <c r="BJ190" s="28"/>
      <c r="BK190" s="28"/>
      <c r="BL190" s="28"/>
      <c r="BM190" s="28"/>
      <c r="BN190" s="28"/>
      <c r="BO190" s="28"/>
      <c r="BP190" s="28"/>
      <c r="BQ190" s="28"/>
      <c r="BR190" s="28"/>
      <c r="BS190" s="28"/>
      <c r="BT190" s="28"/>
      <c r="BU190" s="28"/>
      <c r="BV190" s="28"/>
      <c r="BW190" s="28"/>
      <c r="BX190" s="28"/>
      <c r="BY190" s="28"/>
      <c r="BZ190" s="28"/>
      <c r="CA190" s="28"/>
      <c r="CB190" s="28"/>
      <c r="CC190" s="28"/>
      <c r="CD190" s="28"/>
      <c r="CE190" s="28"/>
      <c r="CF190" s="28"/>
      <c r="CG190" s="28"/>
      <c r="CH190" s="28"/>
      <c r="CI190" s="28"/>
      <c r="CJ190" s="28"/>
      <c r="CK190" s="28"/>
      <c r="CL190" s="28"/>
      <c r="CM190" s="28"/>
      <c r="CN190" s="28"/>
      <c r="CO190" s="28"/>
      <c r="CP190" s="28"/>
      <c r="CQ190" s="28"/>
      <c r="CR190" s="28"/>
      <c r="CS190" s="28"/>
      <c r="CT190" s="28"/>
      <c r="CU190" s="28"/>
      <c r="CV190" s="28"/>
      <c r="CW190" s="28"/>
      <c r="CX190" s="28"/>
      <c r="CY190" s="28"/>
      <c r="CZ190" s="28"/>
      <c r="DA190" s="28"/>
      <c r="DB190" s="28"/>
      <c r="DC190" s="28"/>
      <c r="DD190" s="28"/>
      <c r="DE190" s="28"/>
      <c r="DF190" s="28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</row>
    <row r="191" s="89" customFormat="1" spans="1:138">
      <c r="A191" s="106" t="s">
        <v>54</v>
      </c>
      <c r="B191" s="106" t="s">
        <v>1236</v>
      </c>
      <c r="C191" s="107">
        <v>43335</v>
      </c>
      <c r="D191" s="106">
        <v>2</v>
      </c>
      <c r="E191" s="106">
        <v>1</v>
      </c>
      <c r="F191" s="108">
        <v>11600</v>
      </c>
      <c r="G191" s="109">
        <f t="shared" si="2"/>
        <v>11600</v>
      </c>
      <c r="H191" s="135">
        <v>1318949</v>
      </c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  <c r="AU191" s="143"/>
      <c r="AV191" s="143"/>
      <c r="AW191" s="143"/>
      <c r="AX191" s="143"/>
      <c r="AY191" s="143"/>
      <c r="AZ191" s="143"/>
      <c r="BA191" s="143"/>
      <c r="BB191" s="143"/>
      <c r="BC191" s="143"/>
      <c r="BD191" s="143"/>
      <c r="BE191" s="143"/>
      <c r="BF191" s="143"/>
      <c r="BG191" s="143"/>
      <c r="BH191" s="143"/>
      <c r="BI191" s="143"/>
      <c r="BJ191" s="143"/>
      <c r="BK191" s="143"/>
      <c r="BL191" s="143"/>
      <c r="BM191" s="143"/>
      <c r="BN191" s="143"/>
      <c r="BO191" s="143"/>
      <c r="BP191" s="143"/>
      <c r="BQ191" s="143"/>
      <c r="BR191" s="143"/>
      <c r="BS191" s="143"/>
      <c r="BT191" s="143"/>
      <c r="BU191" s="143"/>
      <c r="BV191" s="143"/>
      <c r="BW191" s="143"/>
      <c r="BX191" s="143"/>
      <c r="BY191" s="143"/>
      <c r="BZ191" s="143"/>
      <c r="CA191" s="143"/>
      <c r="CB191" s="143"/>
      <c r="CC191" s="143"/>
      <c r="CD191" s="143"/>
      <c r="CE191" s="143"/>
      <c r="CF191" s="143"/>
      <c r="CG191" s="143"/>
      <c r="CH191" s="143"/>
      <c r="CI191" s="143"/>
      <c r="CJ191" s="143"/>
      <c r="CK191" s="143"/>
      <c r="CL191" s="143"/>
      <c r="CM191" s="143"/>
      <c r="CN191" s="143"/>
      <c r="CO191" s="143"/>
      <c r="CP191" s="143"/>
      <c r="CQ191" s="143"/>
      <c r="CR191" s="143"/>
      <c r="CS191" s="143"/>
      <c r="CT191" s="143"/>
      <c r="CU191" s="143"/>
      <c r="CV191" s="143"/>
      <c r="CW191" s="143"/>
      <c r="CX191" s="143"/>
      <c r="CY191" s="143"/>
      <c r="CZ191" s="143"/>
      <c r="DA191" s="143"/>
      <c r="DB191" s="143"/>
      <c r="DC191" s="143"/>
      <c r="DD191" s="143"/>
      <c r="DE191" s="143"/>
      <c r="DF191" s="143"/>
      <c r="DG191" s="143"/>
      <c r="DH191" s="143"/>
      <c r="DI191" s="143"/>
      <c r="DJ191" s="143"/>
      <c r="DK191" s="143"/>
      <c r="DL191" s="143"/>
      <c r="DM191" s="143"/>
      <c r="DN191" s="143"/>
      <c r="DO191" s="143"/>
      <c r="DP191" s="143"/>
      <c r="DQ191" s="143"/>
      <c r="DR191" s="143"/>
      <c r="DS191" s="143"/>
      <c r="DT191" s="143"/>
      <c r="DU191" s="143"/>
      <c r="DV191" s="143"/>
      <c r="DW191" s="143"/>
      <c r="DX191" s="143"/>
      <c r="DY191" s="143"/>
      <c r="DZ191" s="143"/>
      <c r="EA191" s="143"/>
      <c r="EB191" s="143"/>
      <c r="EC191" s="143"/>
      <c r="ED191" s="143"/>
      <c r="EE191" s="143"/>
      <c r="EF191" s="143"/>
      <c r="EG191" s="143"/>
      <c r="EH191" s="143"/>
    </row>
    <row r="192" s="89" customFormat="1" spans="1:138">
      <c r="A192" s="106" t="s">
        <v>54</v>
      </c>
      <c r="B192" s="106" t="s">
        <v>1237</v>
      </c>
      <c r="C192" s="107">
        <v>43335</v>
      </c>
      <c r="D192" s="106">
        <v>2</v>
      </c>
      <c r="E192" s="106">
        <v>1</v>
      </c>
      <c r="F192" s="108">
        <v>11600</v>
      </c>
      <c r="G192" s="109">
        <f t="shared" si="2"/>
        <v>11600</v>
      </c>
      <c r="H192" s="135">
        <v>1335223</v>
      </c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  <c r="AU192" s="143"/>
      <c r="AV192" s="143"/>
      <c r="AW192" s="143"/>
      <c r="AX192" s="143"/>
      <c r="AY192" s="143"/>
      <c r="AZ192" s="143"/>
      <c r="BA192" s="143"/>
      <c r="BB192" s="143"/>
      <c r="BC192" s="143"/>
      <c r="BD192" s="143"/>
      <c r="BE192" s="143"/>
      <c r="BF192" s="143"/>
      <c r="BG192" s="143"/>
      <c r="BH192" s="143"/>
      <c r="BI192" s="143"/>
      <c r="BJ192" s="143"/>
      <c r="BK192" s="143"/>
      <c r="BL192" s="143"/>
      <c r="BM192" s="143"/>
      <c r="BN192" s="143"/>
      <c r="BO192" s="143"/>
      <c r="BP192" s="143"/>
      <c r="BQ192" s="143"/>
      <c r="BR192" s="143"/>
      <c r="BS192" s="143"/>
      <c r="BT192" s="143"/>
      <c r="BU192" s="143"/>
      <c r="BV192" s="143"/>
      <c r="BW192" s="143"/>
      <c r="BX192" s="143"/>
      <c r="BY192" s="143"/>
      <c r="BZ192" s="143"/>
      <c r="CA192" s="143"/>
      <c r="CB192" s="143"/>
      <c r="CC192" s="143"/>
      <c r="CD192" s="143"/>
      <c r="CE192" s="143"/>
      <c r="CF192" s="143"/>
      <c r="CG192" s="143"/>
      <c r="CH192" s="143"/>
      <c r="CI192" s="143"/>
      <c r="CJ192" s="143"/>
      <c r="CK192" s="143"/>
      <c r="CL192" s="143"/>
      <c r="CM192" s="143"/>
      <c r="CN192" s="143"/>
      <c r="CO192" s="143"/>
      <c r="CP192" s="143"/>
      <c r="CQ192" s="143"/>
      <c r="CR192" s="143"/>
      <c r="CS192" s="143"/>
      <c r="CT192" s="143"/>
      <c r="CU192" s="143"/>
      <c r="CV192" s="143"/>
      <c r="CW192" s="143"/>
      <c r="CX192" s="143"/>
      <c r="CY192" s="143"/>
      <c r="CZ192" s="143"/>
      <c r="DA192" s="143"/>
      <c r="DB192" s="143"/>
      <c r="DC192" s="143"/>
      <c r="DD192" s="143"/>
      <c r="DE192" s="143"/>
      <c r="DF192" s="143"/>
      <c r="DG192" s="143"/>
      <c r="DH192" s="143"/>
      <c r="DI192" s="143"/>
      <c r="DJ192" s="143"/>
      <c r="DK192" s="143"/>
      <c r="DL192" s="143"/>
      <c r="DM192" s="143"/>
      <c r="DN192" s="143"/>
      <c r="DO192" s="143"/>
      <c r="DP192" s="143"/>
      <c r="DQ192" s="143"/>
      <c r="DR192" s="143"/>
      <c r="DS192" s="143"/>
      <c r="DT192" s="143"/>
      <c r="DU192" s="143"/>
      <c r="DV192" s="143"/>
      <c r="DW192" s="143"/>
      <c r="DX192" s="143"/>
      <c r="DY192" s="143"/>
      <c r="DZ192" s="143"/>
      <c r="EA192" s="143"/>
      <c r="EB192" s="143"/>
      <c r="EC192" s="143"/>
      <c r="ED192" s="143"/>
      <c r="EE192" s="143"/>
      <c r="EF192" s="143"/>
      <c r="EG192" s="143"/>
      <c r="EH192" s="143"/>
    </row>
    <row r="193" s="89" customFormat="1" spans="1:138">
      <c r="A193" s="106" t="s">
        <v>54</v>
      </c>
      <c r="B193" s="106" t="s">
        <v>1238</v>
      </c>
      <c r="C193" s="107">
        <v>43335</v>
      </c>
      <c r="D193" s="106">
        <v>2</v>
      </c>
      <c r="E193" s="106">
        <v>2</v>
      </c>
      <c r="F193" s="108">
        <v>23200</v>
      </c>
      <c r="G193" s="109">
        <f t="shared" si="2"/>
        <v>23200</v>
      </c>
      <c r="H193" s="135">
        <v>1326281</v>
      </c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  <c r="AU193" s="143"/>
      <c r="AV193" s="143"/>
      <c r="AW193" s="143"/>
      <c r="AX193" s="143"/>
      <c r="AY193" s="143"/>
      <c r="AZ193" s="143"/>
      <c r="BA193" s="143"/>
      <c r="BB193" s="143"/>
      <c r="BC193" s="143"/>
      <c r="BD193" s="143"/>
      <c r="BE193" s="143"/>
      <c r="BF193" s="143"/>
      <c r="BG193" s="143"/>
      <c r="BH193" s="143"/>
      <c r="BI193" s="143"/>
      <c r="BJ193" s="143"/>
      <c r="BK193" s="143"/>
      <c r="BL193" s="143"/>
      <c r="BM193" s="143"/>
      <c r="BN193" s="143"/>
      <c r="BO193" s="143"/>
      <c r="BP193" s="143"/>
      <c r="BQ193" s="143"/>
      <c r="BR193" s="143"/>
      <c r="BS193" s="143"/>
      <c r="BT193" s="143"/>
      <c r="BU193" s="143"/>
      <c r="BV193" s="143"/>
      <c r="BW193" s="143"/>
      <c r="BX193" s="143"/>
      <c r="BY193" s="143"/>
      <c r="BZ193" s="143"/>
      <c r="CA193" s="143"/>
      <c r="CB193" s="143"/>
      <c r="CC193" s="143"/>
      <c r="CD193" s="143"/>
      <c r="CE193" s="143"/>
      <c r="CF193" s="143"/>
      <c r="CG193" s="143"/>
      <c r="CH193" s="143"/>
      <c r="CI193" s="143"/>
      <c r="CJ193" s="143"/>
      <c r="CK193" s="143"/>
      <c r="CL193" s="143"/>
      <c r="CM193" s="143"/>
      <c r="CN193" s="143"/>
      <c r="CO193" s="143"/>
      <c r="CP193" s="143"/>
      <c r="CQ193" s="143"/>
      <c r="CR193" s="143"/>
      <c r="CS193" s="143"/>
      <c r="CT193" s="143"/>
      <c r="CU193" s="143"/>
      <c r="CV193" s="143"/>
      <c r="CW193" s="143"/>
      <c r="CX193" s="143"/>
      <c r="CY193" s="143"/>
      <c r="CZ193" s="143"/>
      <c r="DA193" s="143"/>
      <c r="DB193" s="143"/>
      <c r="DC193" s="143"/>
      <c r="DD193" s="143"/>
      <c r="DE193" s="143"/>
      <c r="DF193" s="143"/>
      <c r="DG193" s="143"/>
      <c r="DH193" s="143"/>
      <c r="DI193" s="143"/>
      <c r="DJ193" s="143"/>
      <c r="DK193" s="143"/>
      <c r="DL193" s="143"/>
      <c r="DM193" s="143"/>
      <c r="DN193" s="143"/>
      <c r="DO193" s="143"/>
      <c r="DP193" s="143"/>
      <c r="DQ193" s="143"/>
      <c r="DR193" s="143"/>
      <c r="DS193" s="143"/>
      <c r="DT193" s="143"/>
      <c r="DU193" s="143"/>
      <c r="DV193" s="143"/>
      <c r="DW193" s="143"/>
      <c r="DX193" s="143"/>
      <c r="DY193" s="143"/>
      <c r="DZ193" s="143"/>
      <c r="EA193" s="143"/>
      <c r="EB193" s="143"/>
      <c r="EC193" s="143"/>
      <c r="ED193" s="143"/>
      <c r="EE193" s="143"/>
      <c r="EF193" s="143"/>
      <c r="EG193" s="143"/>
      <c r="EH193" s="143"/>
    </row>
    <row r="194" s="89" customFormat="1" spans="1:138">
      <c r="A194" s="106" t="s">
        <v>54</v>
      </c>
      <c r="B194" s="106" t="s">
        <v>1239</v>
      </c>
      <c r="C194" s="107">
        <v>43335</v>
      </c>
      <c r="D194" s="106">
        <v>2</v>
      </c>
      <c r="E194" s="106">
        <v>1</v>
      </c>
      <c r="F194" s="108">
        <v>11600</v>
      </c>
      <c r="G194" s="109">
        <f t="shared" si="2"/>
        <v>11600</v>
      </c>
      <c r="H194" s="135">
        <v>1340998</v>
      </c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  <c r="AU194" s="143"/>
      <c r="AV194" s="143"/>
      <c r="AW194" s="143"/>
      <c r="AX194" s="143"/>
      <c r="AY194" s="143"/>
      <c r="AZ194" s="143"/>
      <c r="BA194" s="143"/>
      <c r="BB194" s="143"/>
      <c r="BC194" s="143"/>
      <c r="BD194" s="143"/>
      <c r="BE194" s="143"/>
      <c r="BF194" s="143"/>
      <c r="BG194" s="143"/>
      <c r="BH194" s="143"/>
      <c r="BI194" s="143"/>
      <c r="BJ194" s="143"/>
      <c r="BK194" s="143"/>
      <c r="BL194" s="143"/>
      <c r="BM194" s="143"/>
      <c r="BN194" s="143"/>
      <c r="BO194" s="143"/>
      <c r="BP194" s="143"/>
      <c r="BQ194" s="143"/>
      <c r="BR194" s="143"/>
      <c r="BS194" s="143"/>
      <c r="BT194" s="143"/>
      <c r="BU194" s="143"/>
      <c r="BV194" s="143"/>
      <c r="BW194" s="143"/>
      <c r="BX194" s="143"/>
      <c r="BY194" s="143"/>
      <c r="BZ194" s="143"/>
      <c r="CA194" s="143"/>
      <c r="CB194" s="143"/>
      <c r="CC194" s="143"/>
      <c r="CD194" s="143"/>
      <c r="CE194" s="143"/>
      <c r="CF194" s="143"/>
      <c r="CG194" s="143"/>
      <c r="CH194" s="143"/>
      <c r="CI194" s="143"/>
      <c r="CJ194" s="143"/>
      <c r="CK194" s="143"/>
      <c r="CL194" s="143"/>
      <c r="CM194" s="143"/>
      <c r="CN194" s="143"/>
      <c r="CO194" s="143"/>
      <c r="CP194" s="143"/>
      <c r="CQ194" s="143"/>
      <c r="CR194" s="143"/>
      <c r="CS194" s="143"/>
      <c r="CT194" s="143"/>
      <c r="CU194" s="143"/>
      <c r="CV194" s="143"/>
      <c r="CW194" s="143"/>
      <c r="CX194" s="143"/>
      <c r="CY194" s="143"/>
      <c r="CZ194" s="143"/>
      <c r="DA194" s="143"/>
      <c r="DB194" s="143"/>
      <c r="DC194" s="143"/>
      <c r="DD194" s="143"/>
      <c r="DE194" s="143"/>
      <c r="DF194" s="143"/>
      <c r="DG194" s="143"/>
      <c r="DH194" s="143"/>
      <c r="DI194" s="143"/>
      <c r="DJ194" s="143"/>
      <c r="DK194" s="143"/>
      <c r="DL194" s="143"/>
      <c r="DM194" s="143"/>
      <c r="DN194" s="143"/>
      <c r="DO194" s="143"/>
      <c r="DP194" s="143"/>
      <c r="DQ194" s="143"/>
      <c r="DR194" s="143"/>
      <c r="DS194" s="143"/>
      <c r="DT194" s="143"/>
      <c r="DU194" s="143"/>
      <c r="DV194" s="143"/>
      <c r="DW194" s="143"/>
      <c r="DX194" s="143"/>
      <c r="DY194" s="143"/>
      <c r="DZ194" s="143"/>
      <c r="EA194" s="143"/>
      <c r="EB194" s="143"/>
      <c r="EC194" s="143"/>
      <c r="ED194" s="143"/>
      <c r="EE194" s="143"/>
      <c r="EF194" s="143"/>
      <c r="EG194" s="143"/>
      <c r="EH194" s="143"/>
    </row>
    <row r="195" s="89" customFormat="1" spans="1:138">
      <c r="A195" s="106" t="s">
        <v>42</v>
      </c>
      <c r="B195" s="106" t="s">
        <v>1240</v>
      </c>
      <c r="C195" s="107">
        <v>43336</v>
      </c>
      <c r="D195" s="106">
        <v>1</v>
      </c>
      <c r="E195" s="106">
        <v>1</v>
      </c>
      <c r="F195" s="108">
        <v>7200</v>
      </c>
      <c r="G195" s="109">
        <f t="shared" si="2"/>
        <v>7200</v>
      </c>
      <c r="H195" s="135">
        <v>1351749</v>
      </c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  <c r="AU195" s="143"/>
      <c r="AV195" s="143"/>
      <c r="AW195" s="143"/>
      <c r="AX195" s="143"/>
      <c r="AY195" s="143"/>
      <c r="AZ195" s="143"/>
      <c r="BA195" s="143"/>
      <c r="BB195" s="143"/>
      <c r="BC195" s="143"/>
      <c r="BD195" s="143"/>
      <c r="BE195" s="143"/>
      <c r="BF195" s="143"/>
      <c r="BG195" s="143"/>
      <c r="BH195" s="143"/>
      <c r="BI195" s="143"/>
      <c r="BJ195" s="143"/>
      <c r="BK195" s="143"/>
      <c r="BL195" s="143"/>
      <c r="BM195" s="143"/>
      <c r="BN195" s="143"/>
      <c r="BO195" s="143"/>
      <c r="BP195" s="143"/>
      <c r="BQ195" s="143"/>
      <c r="BR195" s="143"/>
      <c r="BS195" s="143"/>
      <c r="BT195" s="143"/>
      <c r="BU195" s="143"/>
      <c r="BV195" s="143"/>
      <c r="BW195" s="143"/>
      <c r="BX195" s="143"/>
      <c r="BY195" s="143"/>
      <c r="BZ195" s="143"/>
      <c r="CA195" s="143"/>
      <c r="CB195" s="143"/>
      <c r="CC195" s="143"/>
      <c r="CD195" s="143"/>
      <c r="CE195" s="143"/>
      <c r="CF195" s="143"/>
      <c r="CG195" s="143"/>
      <c r="CH195" s="143"/>
      <c r="CI195" s="143"/>
      <c r="CJ195" s="143"/>
      <c r="CK195" s="143"/>
      <c r="CL195" s="143"/>
      <c r="CM195" s="143"/>
      <c r="CN195" s="143"/>
      <c r="CO195" s="143"/>
      <c r="CP195" s="143"/>
      <c r="CQ195" s="143"/>
      <c r="CR195" s="143"/>
      <c r="CS195" s="143"/>
      <c r="CT195" s="143"/>
      <c r="CU195" s="143"/>
      <c r="CV195" s="143"/>
      <c r="CW195" s="143"/>
      <c r="CX195" s="143"/>
      <c r="CY195" s="143"/>
      <c r="CZ195" s="143"/>
      <c r="DA195" s="143"/>
      <c r="DB195" s="143"/>
      <c r="DC195" s="143"/>
      <c r="DD195" s="143"/>
      <c r="DE195" s="143"/>
      <c r="DF195" s="143"/>
      <c r="DG195" s="143"/>
      <c r="DH195" s="143"/>
      <c r="DI195" s="143"/>
      <c r="DJ195" s="143"/>
      <c r="DK195" s="143"/>
      <c r="DL195" s="143"/>
      <c r="DM195" s="143"/>
      <c r="DN195" s="143"/>
      <c r="DO195" s="143"/>
      <c r="DP195" s="143"/>
      <c r="DQ195" s="143"/>
      <c r="DR195" s="143"/>
      <c r="DS195" s="143"/>
      <c r="DT195" s="143"/>
      <c r="DU195" s="143"/>
      <c r="DV195" s="143"/>
      <c r="DW195" s="143"/>
      <c r="DX195" s="143"/>
      <c r="DY195" s="143"/>
      <c r="DZ195" s="143"/>
      <c r="EA195" s="143"/>
      <c r="EB195" s="143"/>
      <c r="EC195" s="143"/>
      <c r="ED195" s="143"/>
      <c r="EE195" s="143"/>
      <c r="EF195" s="143"/>
      <c r="EG195" s="143"/>
      <c r="EH195" s="143"/>
    </row>
    <row r="196" s="89" customFormat="1" spans="1:138">
      <c r="A196" s="106" t="s">
        <v>54</v>
      </c>
      <c r="B196" s="106" t="s">
        <v>1241</v>
      </c>
      <c r="C196" s="107">
        <v>43373</v>
      </c>
      <c r="D196" s="106">
        <v>1</v>
      </c>
      <c r="E196" s="106">
        <v>1</v>
      </c>
      <c r="F196" s="108">
        <f>12000-6200</f>
        <v>5800</v>
      </c>
      <c r="G196" s="109">
        <f t="shared" si="2"/>
        <v>5800</v>
      </c>
      <c r="H196" s="135">
        <v>1369592</v>
      </c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  <c r="BQ196" s="28"/>
      <c r="BR196" s="28"/>
      <c r="BS196" s="28"/>
      <c r="BT196" s="28"/>
      <c r="BU196" s="28"/>
      <c r="BV196" s="28"/>
      <c r="BW196" s="28"/>
      <c r="BX196" s="28"/>
      <c r="BY196" s="28"/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</row>
    <row r="197" s="89" customFormat="1" spans="1:138">
      <c r="A197" s="106" t="s">
        <v>54</v>
      </c>
      <c r="B197" s="106" t="s">
        <v>1242</v>
      </c>
      <c r="C197" s="107">
        <v>43373</v>
      </c>
      <c r="D197" s="106">
        <v>1</v>
      </c>
      <c r="E197" s="106">
        <v>1</v>
      </c>
      <c r="F197" s="108">
        <f>11380-5580</f>
        <v>5800</v>
      </c>
      <c r="G197" s="109">
        <f t="shared" si="2"/>
        <v>5800</v>
      </c>
      <c r="H197" s="135">
        <v>1310773</v>
      </c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J197" s="28"/>
      <c r="BK197" s="28"/>
      <c r="BL197" s="28"/>
      <c r="BM197" s="28"/>
      <c r="BN197" s="28"/>
      <c r="BO197" s="28"/>
      <c r="BP197" s="28"/>
      <c r="BQ197" s="28"/>
      <c r="BR197" s="28"/>
      <c r="BS197" s="28"/>
      <c r="BT197" s="28"/>
      <c r="BU197" s="28"/>
      <c r="BV197" s="28"/>
      <c r="BW197" s="28"/>
      <c r="BX197" s="28"/>
      <c r="BY197" s="28"/>
      <c r="BZ197" s="28"/>
      <c r="CA197" s="28"/>
      <c r="CB197" s="28"/>
      <c r="CC197" s="28"/>
      <c r="CD197" s="28"/>
      <c r="CE197" s="28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/>
      <c r="CX197" s="28"/>
      <c r="CY197" s="28"/>
      <c r="CZ197" s="28"/>
      <c r="DA197" s="28"/>
      <c r="DB197" s="28"/>
      <c r="DC197" s="28"/>
      <c r="DD197" s="28"/>
      <c r="DE197" s="28"/>
      <c r="DF197" s="28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</row>
    <row r="198" s="89" customFormat="1" spans="1:138">
      <c r="A198" s="106" t="s">
        <v>42</v>
      </c>
      <c r="B198" s="106" t="s">
        <v>1243</v>
      </c>
      <c r="C198" s="107">
        <v>43374</v>
      </c>
      <c r="D198" s="106">
        <v>1</v>
      </c>
      <c r="E198" s="106">
        <v>1</v>
      </c>
      <c r="F198" s="108">
        <v>7200</v>
      </c>
      <c r="G198" s="109">
        <f t="shared" si="2"/>
        <v>7200</v>
      </c>
      <c r="H198" s="135">
        <v>1372704</v>
      </c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8"/>
      <c r="BK198" s="28"/>
      <c r="BL198" s="28"/>
      <c r="BM198" s="28"/>
      <c r="BN198" s="28"/>
      <c r="BO198" s="28"/>
      <c r="BP198" s="28"/>
      <c r="BQ198" s="28"/>
      <c r="BR198" s="28"/>
      <c r="BS198" s="28"/>
      <c r="BT198" s="28"/>
      <c r="BU198" s="28"/>
      <c r="BV198" s="28"/>
      <c r="BW198" s="28"/>
      <c r="BX198" s="28"/>
      <c r="BY198" s="28"/>
      <c r="BZ198" s="28"/>
      <c r="CA198" s="28"/>
      <c r="CB198" s="28"/>
      <c r="CC198" s="28"/>
      <c r="CD198" s="28"/>
      <c r="CE198" s="28"/>
      <c r="CF198" s="28"/>
      <c r="CG198" s="28"/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V198" s="28"/>
      <c r="CW198" s="28"/>
      <c r="CX198" s="28"/>
      <c r="CY198" s="28"/>
      <c r="CZ198" s="28"/>
      <c r="DA198" s="28"/>
      <c r="DB198" s="28"/>
      <c r="DC198" s="28"/>
      <c r="DD198" s="28"/>
      <c r="DE198" s="28"/>
      <c r="DF198" s="2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</row>
    <row r="199" s="89" customFormat="1" spans="1:138">
      <c r="A199" s="106" t="s">
        <v>54</v>
      </c>
      <c r="B199" s="106" t="s">
        <v>1244</v>
      </c>
      <c r="C199" s="107">
        <v>43374</v>
      </c>
      <c r="D199" s="106">
        <v>1</v>
      </c>
      <c r="E199" s="106">
        <v>1</v>
      </c>
      <c r="F199" s="108">
        <v>5800</v>
      </c>
      <c r="G199" s="109">
        <f t="shared" si="2"/>
        <v>5800</v>
      </c>
      <c r="H199" s="135">
        <v>1367089</v>
      </c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  <c r="BP199" s="28"/>
      <c r="BQ199" s="28"/>
      <c r="BR199" s="28"/>
      <c r="BS199" s="28"/>
      <c r="BT199" s="28"/>
      <c r="BU199" s="28"/>
      <c r="BV199" s="28"/>
      <c r="BW199" s="28"/>
      <c r="BX199" s="28"/>
      <c r="BY199" s="28"/>
      <c r="BZ199" s="28"/>
      <c r="CA199" s="28"/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8"/>
      <c r="CY199" s="28"/>
      <c r="CZ199" s="28"/>
      <c r="DA199" s="28"/>
      <c r="DB199" s="28"/>
      <c r="DC199" s="28"/>
      <c r="DD199" s="28"/>
      <c r="DE199" s="28"/>
      <c r="DF199" s="28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</row>
    <row r="200" s="89" customFormat="1" spans="1:138">
      <c r="A200" s="106" t="s">
        <v>54</v>
      </c>
      <c r="B200" s="106" t="s">
        <v>1245</v>
      </c>
      <c r="C200" s="107">
        <v>43374</v>
      </c>
      <c r="D200" s="106">
        <v>1</v>
      </c>
      <c r="E200" s="106">
        <v>1</v>
      </c>
      <c r="F200" s="108">
        <v>11600</v>
      </c>
      <c r="G200" s="109">
        <f t="shared" si="2"/>
        <v>11600</v>
      </c>
      <c r="H200" s="135">
        <v>1360417</v>
      </c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8"/>
      <c r="BW200" s="28"/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</row>
    <row r="201" s="89" customFormat="1" spans="1:138">
      <c r="A201" s="106" t="s">
        <v>42</v>
      </c>
      <c r="B201" s="106" t="s">
        <v>1246</v>
      </c>
      <c r="C201" s="107">
        <v>43374</v>
      </c>
      <c r="D201" s="106">
        <v>2</v>
      </c>
      <c r="E201" s="106">
        <v>1</v>
      </c>
      <c r="F201" s="108">
        <v>14400</v>
      </c>
      <c r="G201" s="109">
        <f t="shared" ref="G201:G241" si="3">+F201</f>
        <v>14400</v>
      </c>
      <c r="H201" s="135">
        <v>1360420</v>
      </c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8"/>
      <c r="BC201" s="28"/>
      <c r="BD201" s="28"/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  <c r="BP201" s="28"/>
      <c r="BQ201" s="28"/>
      <c r="BR201" s="28"/>
      <c r="BS201" s="28"/>
      <c r="BT201" s="28"/>
      <c r="BU201" s="28"/>
      <c r="BV201" s="28"/>
      <c r="BW201" s="28"/>
      <c r="BX201" s="28"/>
      <c r="BY201" s="28"/>
      <c r="BZ201" s="28"/>
      <c r="CA201" s="28"/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8"/>
      <c r="CP201" s="28"/>
      <c r="CQ201" s="28"/>
      <c r="CR201" s="28"/>
      <c r="CS201" s="28"/>
      <c r="CT201" s="28"/>
      <c r="CU201" s="28"/>
      <c r="CV201" s="28"/>
      <c r="CW201" s="28"/>
      <c r="CX201" s="28"/>
      <c r="CY201" s="28"/>
      <c r="CZ201" s="28"/>
      <c r="DA201" s="28"/>
      <c r="DB201" s="28"/>
      <c r="DC201" s="28"/>
      <c r="DD201" s="28"/>
      <c r="DE201" s="28"/>
      <c r="DF201" s="28"/>
      <c r="DG201" s="28"/>
      <c r="DH201" s="28"/>
      <c r="DI201" s="28"/>
      <c r="DJ201" s="28"/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</row>
    <row r="202" s="89" customFormat="1" spans="1:138">
      <c r="A202" s="106" t="s">
        <v>243</v>
      </c>
      <c r="B202" s="106" t="s">
        <v>1247</v>
      </c>
      <c r="C202" s="107">
        <v>43374</v>
      </c>
      <c r="D202" s="106">
        <v>2</v>
      </c>
      <c r="E202" s="106">
        <v>1</v>
      </c>
      <c r="F202" s="108">
        <v>28000</v>
      </c>
      <c r="G202" s="109">
        <f t="shared" si="3"/>
        <v>28000</v>
      </c>
      <c r="H202" s="135">
        <v>1358814</v>
      </c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  <c r="BQ202" s="28"/>
      <c r="BR202" s="28"/>
      <c r="BS202" s="28"/>
      <c r="BT202" s="28"/>
      <c r="BU202" s="28"/>
      <c r="BV202" s="28"/>
      <c r="BW202" s="28"/>
      <c r="BX202" s="28"/>
      <c r="BY202" s="28"/>
      <c r="BZ202" s="28"/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8"/>
      <c r="CP202" s="28"/>
      <c r="CQ202" s="28"/>
      <c r="CR202" s="28"/>
      <c r="CS202" s="28"/>
      <c r="CT202" s="28"/>
      <c r="CU202" s="28"/>
      <c r="CV202" s="28"/>
      <c r="CW202" s="28"/>
      <c r="CX202" s="28"/>
      <c r="CY202" s="28"/>
      <c r="CZ202" s="28"/>
      <c r="DA202" s="28"/>
      <c r="DB202" s="28"/>
      <c r="DC202" s="28"/>
      <c r="DD202" s="28"/>
      <c r="DE202" s="28"/>
      <c r="DF202" s="28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</row>
    <row r="203" s="89" customFormat="1" spans="1:138">
      <c r="A203" s="106" t="s">
        <v>42</v>
      </c>
      <c r="B203" s="106" t="s">
        <v>1248</v>
      </c>
      <c r="C203" s="107">
        <v>43374</v>
      </c>
      <c r="D203" s="106">
        <v>2</v>
      </c>
      <c r="E203" s="106">
        <v>1</v>
      </c>
      <c r="F203" s="108">
        <v>14400</v>
      </c>
      <c r="G203" s="109">
        <f t="shared" si="3"/>
        <v>14400</v>
      </c>
      <c r="H203" s="135">
        <v>1362187</v>
      </c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8"/>
      <c r="BW203" s="28"/>
      <c r="BX203" s="28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28"/>
      <c r="DD203" s="28"/>
      <c r="DE203" s="28"/>
      <c r="DF203" s="28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</row>
    <row r="204" s="89" customFormat="1" spans="1:138">
      <c r="A204" s="106" t="s">
        <v>45</v>
      </c>
      <c r="B204" s="106" t="s">
        <v>1249</v>
      </c>
      <c r="C204" s="107">
        <v>43374</v>
      </c>
      <c r="D204" s="106">
        <v>2</v>
      </c>
      <c r="E204" s="106">
        <v>1</v>
      </c>
      <c r="F204" s="108">
        <v>19200</v>
      </c>
      <c r="G204" s="109">
        <f t="shared" si="3"/>
        <v>19200</v>
      </c>
      <c r="H204" s="135">
        <v>1373042</v>
      </c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28"/>
      <c r="BK204" s="28"/>
      <c r="BL204" s="28"/>
      <c r="BM204" s="28"/>
      <c r="BN204" s="28"/>
      <c r="BO204" s="28"/>
      <c r="BP204" s="28"/>
      <c r="BQ204" s="28"/>
      <c r="BR204" s="28"/>
      <c r="BS204" s="28"/>
      <c r="BT204" s="28"/>
      <c r="BU204" s="28"/>
      <c r="BV204" s="28"/>
      <c r="BW204" s="28"/>
      <c r="BX204" s="28"/>
      <c r="BY204" s="28"/>
      <c r="BZ204" s="28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</row>
    <row r="205" s="89" customFormat="1" spans="1:138">
      <c r="A205" s="106" t="s">
        <v>45</v>
      </c>
      <c r="B205" s="106" t="s">
        <v>1250</v>
      </c>
      <c r="C205" s="107">
        <v>43374</v>
      </c>
      <c r="D205" s="106">
        <v>2</v>
      </c>
      <c r="E205" s="106">
        <v>1</v>
      </c>
      <c r="F205" s="108">
        <v>19200</v>
      </c>
      <c r="G205" s="109">
        <f t="shared" si="3"/>
        <v>19200</v>
      </c>
      <c r="H205" s="135">
        <v>1361315</v>
      </c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  <c r="BV205" s="28"/>
      <c r="BW205" s="28"/>
      <c r="BX205" s="28"/>
      <c r="BY205" s="28"/>
      <c r="BZ205" s="28"/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28"/>
      <c r="DB205" s="28"/>
      <c r="DC205" s="28"/>
      <c r="DD205" s="28"/>
      <c r="DE205" s="28"/>
      <c r="DF205" s="28"/>
      <c r="DG205" s="28"/>
      <c r="DH205" s="28"/>
      <c r="DI205" s="28"/>
      <c r="DJ205" s="28"/>
      <c r="DK205" s="28"/>
      <c r="DL205" s="28"/>
      <c r="DM205" s="28"/>
      <c r="DN205" s="28"/>
      <c r="DO205" s="28"/>
      <c r="DP205" s="28"/>
      <c r="DQ205" s="28"/>
      <c r="DR205" s="28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</row>
    <row r="206" s="89" customFormat="1" spans="1:138">
      <c r="A206" s="106" t="s">
        <v>65</v>
      </c>
      <c r="B206" s="106" t="s">
        <v>1251</v>
      </c>
      <c r="C206" s="107">
        <v>43374</v>
      </c>
      <c r="D206" s="106">
        <v>3</v>
      </c>
      <c r="E206" s="106">
        <v>1</v>
      </c>
      <c r="F206" s="108">
        <v>35100</v>
      </c>
      <c r="G206" s="109">
        <f t="shared" si="3"/>
        <v>35100</v>
      </c>
      <c r="H206" s="135">
        <v>1348495</v>
      </c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  <c r="AU206" s="143"/>
      <c r="AV206" s="143"/>
      <c r="AW206" s="143"/>
      <c r="AX206" s="143"/>
      <c r="AY206" s="143"/>
      <c r="AZ206" s="143"/>
      <c r="BA206" s="143"/>
      <c r="BB206" s="143"/>
      <c r="BC206" s="143"/>
      <c r="BD206" s="143"/>
      <c r="BE206" s="143"/>
      <c r="BF206" s="143"/>
      <c r="BG206" s="143"/>
      <c r="BH206" s="143"/>
      <c r="BI206" s="143"/>
      <c r="BJ206" s="143"/>
      <c r="BK206" s="143"/>
      <c r="BL206" s="143"/>
      <c r="BM206" s="143"/>
      <c r="BN206" s="143"/>
      <c r="BO206" s="143"/>
      <c r="BP206" s="143"/>
      <c r="BQ206" s="143"/>
      <c r="BR206" s="143"/>
      <c r="BS206" s="143"/>
      <c r="BT206" s="143"/>
      <c r="BU206" s="143"/>
      <c r="BV206" s="143"/>
      <c r="BW206" s="143"/>
      <c r="BX206" s="143"/>
      <c r="BY206" s="143"/>
      <c r="BZ206" s="143"/>
      <c r="CA206" s="143"/>
      <c r="CB206" s="143"/>
      <c r="CC206" s="143"/>
      <c r="CD206" s="143"/>
      <c r="CE206" s="143"/>
      <c r="CF206" s="143"/>
      <c r="CG206" s="143"/>
      <c r="CH206" s="143"/>
      <c r="CI206" s="143"/>
      <c r="CJ206" s="143"/>
      <c r="CK206" s="143"/>
      <c r="CL206" s="143"/>
      <c r="CM206" s="143"/>
      <c r="CN206" s="143"/>
      <c r="CO206" s="143"/>
      <c r="CP206" s="143"/>
      <c r="CQ206" s="143"/>
      <c r="CR206" s="143"/>
      <c r="CS206" s="143"/>
      <c r="CT206" s="143"/>
      <c r="CU206" s="143"/>
      <c r="CV206" s="143"/>
      <c r="CW206" s="143"/>
      <c r="CX206" s="143"/>
      <c r="CY206" s="143"/>
      <c r="CZ206" s="143"/>
      <c r="DA206" s="143"/>
      <c r="DB206" s="143"/>
      <c r="DC206" s="143"/>
      <c r="DD206" s="143"/>
      <c r="DE206" s="143"/>
      <c r="DF206" s="143"/>
      <c r="DG206" s="143"/>
      <c r="DH206" s="143"/>
      <c r="DI206" s="143"/>
      <c r="DJ206" s="143"/>
      <c r="DK206" s="143"/>
      <c r="DL206" s="143"/>
      <c r="DM206" s="143"/>
      <c r="DN206" s="143"/>
      <c r="DO206" s="143"/>
      <c r="DP206" s="143"/>
      <c r="DQ206" s="143"/>
      <c r="DR206" s="143"/>
      <c r="DS206" s="143"/>
      <c r="DT206" s="143"/>
      <c r="DU206" s="143"/>
      <c r="DV206" s="143"/>
      <c r="DW206" s="143"/>
      <c r="DX206" s="143"/>
      <c r="DY206" s="143"/>
      <c r="DZ206" s="143"/>
      <c r="EA206" s="143"/>
      <c r="EB206" s="143"/>
      <c r="EC206" s="143"/>
      <c r="ED206" s="143"/>
      <c r="EE206" s="143"/>
      <c r="EF206" s="143"/>
      <c r="EG206" s="143"/>
      <c r="EH206" s="143"/>
    </row>
    <row r="207" s="89" customFormat="1" spans="1:138">
      <c r="A207" s="106" t="s">
        <v>243</v>
      </c>
      <c r="B207" s="106" t="s">
        <v>1252</v>
      </c>
      <c r="C207" s="107">
        <v>43374</v>
      </c>
      <c r="D207" s="106">
        <v>3</v>
      </c>
      <c r="E207" s="106">
        <v>1</v>
      </c>
      <c r="F207" s="108">
        <v>42000</v>
      </c>
      <c r="G207" s="109">
        <f t="shared" si="3"/>
        <v>42000</v>
      </c>
      <c r="H207" s="135">
        <v>1348486</v>
      </c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  <c r="AU207" s="143"/>
      <c r="AV207" s="143"/>
      <c r="AW207" s="143"/>
      <c r="AX207" s="143"/>
      <c r="AY207" s="143"/>
      <c r="AZ207" s="143"/>
      <c r="BA207" s="143"/>
      <c r="BB207" s="143"/>
      <c r="BC207" s="143"/>
      <c r="BD207" s="143"/>
      <c r="BE207" s="143"/>
      <c r="BF207" s="143"/>
      <c r="BG207" s="143"/>
      <c r="BH207" s="143"/>
      <c r="BI207" s="143"/>
      <c r="BJ207" s="143"/>
      <c r="BK207" s="143"/>
      <c r="BL207" s="143"/>
      <c r="BM207" s="143"/>
      <c r="BN207" s="143"/>
      <c r="BO207" s="143"/>
      <c r="BP207" s="143"/>
      <c r="BQ207" s="143"/>
      <c r="BR207" s="143"/>
      <c r="BS207" s="143"/>
      <c r="BT207" s="143"/>
      <c r="BU207" s="143"/>
      <c r="BV207" s="143"/>
      <c r="BW207" s="143"/>
      <c r="BX207" s="143"/>
      <c r="BY207" s="143"/>
      <c r="BZ207" s="143"/>
      <c r="CA207" s="143"/>
      <c r="CB207" s="143"/>
      <c r="CC207" s="143"/>
      <c r="CD207" s="143"/>
      <c r="CE207" s="143"/>
      <c r="CF207" s="143"/>
      <c r="CG207" s="143"/>
      <c r="CH207" s="143"/>
      <c r="CI207" s="143"/>
      <c r="CJ207" s="143"/>
      <c r="CK207" s="143"/>
      <c r="CL207" s="143"/>
      <c r="CM207" s="143"/>
      <c r="CN207" s="143"/>
      <c r="CO207" s="143"/>
      <c r="CP207" s="143"/>
      <c r="CQ207" s="143"/>
      <c r="CR207" s="143"/>
      <c r="CS207" s="143"/>
      <c r="CT207" s="143"/>
      <c r="CU207" s="143"/>
      <c r="CV207" s="143"/>
      <c r="CW207" s="143"/>
      <c r="CX207" s="143"/>
      <c r="CY207" s="143"/>
      <c r="CZ207" s="143"/>
      <c r="DA207" s="143"/>
      <c r="DB207" s="143"/>
      <c r="DC207" s="143"/>
      <c r="DD207" s="143"/>
      <c r="DE207" s="143"/>
      <c r="DF207" s="143"/>
      <c r="DG207" s="143"/>
      <c r="DH207" s="143"/>
      <c r="DI207" s="143"/>
      <c r="DJ207" s="143"/>
      <c r="DK207" s="143"/>
      <c r="DL207" s="143"/>
      <c r="DM207" s="143"/>
      <c r="DN207" s="143"/>
      <c r="DO207" s="143"/>
      <c r="DP207" s="143"/>
      <c r="DQ207" s="143"/>
      <c r="DR207" s="143"/>
      <c r="DS207" s="143"/>
      <c r="DT207" s="143"/>
      <c r="DU207" s="143"/>
      <c r="DV207" s="143"/>
      <c r="DW207" s="143"/>
      <c r="DX207" s="143"/>
      <c r="DY207" s="143"/>
      <c r="DZ207" s="143"/>
      <c r="EA207" s="143"/>
      <c r="EB207" s="143"/>
      <c r="EC207" s="143"/>
      <c r="ED207" s="143"/>
      <c r="EE207" s="143"/>
      <c r="EF207" s="143"/>
      <c r="EG207" s="143"/>
      <c r="EH207" s="143"/>
    </row>
    <row r="208" s="89" customFormat="1" spans="1:138">
      <c r="A208" s="106" t="s">
        <v>65</v>
      </c>
      <c r="B208" s="106" t="s">
        <v>1253</v>
      </c>
      <c r="C208" s="107">
        <v>43374</v>
      </c>
      <c r="D208" s="106">
        <v>3</v>
      </c>
      <c r="E208" s="106">
        <v>1</v>
      </c>
      <c r="F208" s="108">
        <v>35100</v>
      </c>
      <c r="G208" s="109">
        <f t="shared" si="3"/>
        <v>35100</v>
      </c>
      <c r="H208" s="135">
        <v>1344912</v>
      </c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  <c r="AU208" s="143"/>
      <c r="AV208" s="143"/>
      <c r="AW208" s="143"/>
      <c r="AX208" s="143"/>
      <c r="AY208" s="143"/>
      <c r="AZ208" s="143"/>
      <c r="BA208" s="143"/>
      <c r="BB208" s="143"/>
      <c r="BC208" s="143"/>
      <c r="BD208" s="143"/>
      <c r="BE208" s="143"/>
      <c r="BF208" s="143"/>
      <c r="BG208" s="143"/>
      <c r="BH208" s="143"/>
      <c r="BI208" s="143"/>
      <c r="BJ208" s="143"/>
      <c r="BK208" s="143"/>
      <c r="BL208" s="143"/>
      <c r="BM208" s="143"/>
      <c r="BN208" s="143"/>
      <c r="BO208" s="143"/>
      <c r="BP208" s="143"/>
      <c r="BQ208" s="143"/>
      <c r="BR208" s="143"/>
      <c r="BS208" s="143"/>
      <c r="BT208" s="143"/>
      <c r="BU208" s="143"/>
      <c r="BV208" s="143"/>
      <c r="BW208" s="143"/>
      <c r="BX208" s="143"/>
      <c r="BY208" s="143"/>
      <c r="BZ208" s="143"/>
      <c r="CA208" s="143"/>
      <c r="CB208" s="143"/>
      <c r="CC208" s="143"/>
      <c r="CD208" s="143"/>
      <c r="CE208" s="143"/>
      <c r="CF208" s="143"/>
      <c r="CG208" s="143"/>
      <c r="CH208" s="143"/>
      <c r="CI208" s="143"/>
      <c r="CJ208" s="143"/>
      <c r="CK208" s="143"/>
      <c r="CL208" s="143"/>
      <c r="CM208" s="143"/>
      <c r="CN208" s="143"/>
      <c r="CO208" s="143"/>
      <c r="CP208" s="143"/>
      <c r="CQ208" s="143"/>
      <c r="CR208" s="143"/>
      <c r="CS208" s="143"/>
      <c r="CT208" s="143"/>
      <c r="CU208" s="143"/>
      <c r="CV208" s="143"/>
      <c r="CW208" s="143"/>
      <c r="CX208" s="143"/>
      <c r="CY208" s="143"/>
      <c r="CZ208" s="143"/>
      <c r="DA208" s="143"/>
      <c r="DB208" s="143"/>
      <c r="DC208" s="143"/>
      <c r="DD208" s="143"/>
      <c r="DE208" s="143"/>
      <c r="DF208" s="143"/>
      <c r="DG208" s="143"/>
      <c r="DH208" s="143"/>
      <c r="DI208" s="143"/>
      <c r="DJ208" s="143"/>
      <c r="DK208" s="143"/>
      <c r="DL208" s="143"/>
      <c r="DM208" s="143"/>
      <c r="DN208" s="143"/>
      <c r="DO208" s="143"/>
      <c r="DP208" s="143"/>
      <c r="DQ208" s="143"/>
      <c r="DR208" s="143"/>
      <c r="DS208" s="143"/>
      <c r="DT208" s="143"/>
      <c r="DU208" s="143"/>
      <c r="DV208" s="143"/>
      <c r="DW208" s="143"/>
      <c r="DX208" s="143"/>
      <c r="DY208" s="143"/>
      <c r="DZ208" s="143"/>
      <c r="EA208" s="143"/>
      <c r="EB208" s="143"/>
      <c r="EC208" s="143"/>
      <c r="ED208" s="143"/>
      <c r="EE208" s="143"/>
      <c r="EF208" s="143"/>
      <c r="EG208" s="143"/>
      <c r="EH208" s="143"/>
    </row>
    <row r="209" s="89" customFormat="1" spans="1:138">
      <c r="A209" s="106" t="s">
        <v>54</v>
      </c>
      <c r="B209" s="106" t="s">
        <v>1254</v>
      </c>
      <c r="C209" s="107">
        <v>43374</v>
      </c>
      <c r="D209" s="106">
        <v>4</v>
      </c>
      <c r="E209" s="106">
        <v>1</v>
      </c>
      <c r="F209" s="108">
        <v>23200</v>
      </c>
      <c r="G209" s="109">
        <f t="shared" si="3"/>
        <v>23200</v>
      </c>
      <c r="H209" s="135">
        <v>1351407</v>
      </c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  <c r="AU209" s="143"/>
      <c r="AV209" s="143"/>
      <c r="AW209" s="143"/>
      <c r="AX209" s="143"/>
      <c r="AY209" s="143"/>
      <c r="AZ209" s="143"/>
      <c r="BA209" s="143"/>
      <c r="BB209" s="143"/>
      <c r="BC209" s="143"/>
      <c r="BD209" s="143"/>
      <c r="BE209" s="143"/>
      <c r="BF209" s="143"/>
      <c r="BG209" s="143"/>
      <c r="BH209" s="143"/>
      <c r="BI209" s="143"/>
      <c r="BJ209" s="143"/>
      <c r="BK209" s="143"/>
      <c r="BL209" s="143"/>
      <c r="BM209" s="143"/>
      <c r="BN209" s="143"/>
      <c r="BO209" s="143"/>
      <c r="BP209" s="143"/>
      <c r="BQ209" s="143"/>
      <c r="BR209" s="143"/>
      <c r="BS209" s="143"/>
      <c r="BT209" s="143"/>
      <c r="BU209" s="143"/>
      <c r="BV209" s="143"/>
      <c r="BW209" s="143"/>
      <c r="BX209" s="143"/>
      <c r="BY209" s="143"/>
      <c r="BZ209" s="143"/>
      <c r="CA209" s="143"/>
      <c r="CB209" s="143"/>
      <c r="CC209" s="143"/>
      <c r="CD209" s="143"/>
      <c r="CE209" s="143"/>
      <c r="CF209" s="143"/>
      <c r="CG209" s="143"/>
      <c r="CH209" s="143"/>
      <c r="CI209" s="143"/>
      <c r="CJ209" s="143"/>
      <c r="CK209" s="143"/>
      <c r="CL209" s="143"/>
      <c r="CM209" s="143"/>
      <c r="CN209" s="143"/>
      <c r="CO209" s="143"/>
      <c r="CP209" s="143"/>
      <c r="CQ209" s="143"/>
      <c r="CR209" s="143"/>
      <c r="CS209" s="143"/>
      <c r="CT209" s="143"/>
      <c r="CU209" s="143"/>
      <c r="CV209" s="143"/>
      <c r="CW209" s="143"/>
      <c r="CX209" s="143"/>
      <c r="CY209" s="143"/>
      <c r="CZ209" s="143"/>
      <c r="DA209" s="143"/>
      <c r="DB209" s="143"/>
      <c r="DC209" s="143"/>
      <c r="DD209" s="143"/>
      <c r="DE209" s="143"/>
      <c r="DF209" s="143"/>
      <c r="DG209" s="143"/>
      <c r="DH209" s="143"/>
      <c r="DI209" s="143"/>
      <c r="DJ209" s="143"/>
      <c r="DK209" s="143"/>
      <c r="DL209" s="143"/>
      <c r="DM209" s="143"/>
      <c r="DN209" s="143"/>
      <c r="DO209" s="143"/>
      <c r="DP209" s="143"/>
      <c r="DQ209" s="143"/>
      <c r="DR209" s="143"/>
      <c r="DS209" s="143"/>
      <c r="DT209" s="143"/>
      <c r="DU209" s="143"/>
      <c r="DV209" s="143"/>
      <c r="DW209" s="143"/>
      <c r="DX209" s="143"/>
      <c r="DY209" s="143"/>
      <c r="DZ209" s="143"/>
      <c r="EA209" s="143"/>
      <c r="EB209" s="143"/>
      <c r="EC209" s="143"/>
      <c r="ED209" s="143"/>
      <c r="EE209" s="143"/>
      <c r="EF209" s="143"/>
      <c r="EG209" s="143"/>
      <c r="EH209" s="143"/>
    </row>
    <row r="210" s="89" customFormat="1" spans="1:138">
      <c r="A210" s="106" t="s">
        <v>42</v>
      </c>
      <c r="B210" s="106" t="s">
        <v>1255</v>
      </c>
      <c r="C210" s="107">
        <v>43375</v>
      </c>
      <c r="D210" s="106">
        <v>2</v>
      </c>
      <c r="E210" s="106">
        <v>1</v>
      </c>
      <c r="F210" s="108">
        <v>14400</v>
      </c>
      <c r="G210" s="109">
        <f t="shared" si="3"/>
        <v>14400</v>
      </c>
      <c r="H210" s="135">
        <v>1346112</v>
      </c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  <c r="AU210" s="143"/>
      <c r="AV210" s="143"/>
      <c r="AW210" s="143"/>
      <c r="AX210" s="143"/>
      <c r="AY210" s="143"/>
      <c r="AZ210" s="143"/>
      <c r="BA210" s="143"/>
      <c r="BB210" s="143"/>
      <c r="BC210" s="143"/>
      <c r="BD210" s="143"/>
      <c r="BE210" s="143"/>
      <c r="BF210" s="143"/>
      <c r="BG210" s="143"/>
      <c r="BH210" s="143"/>
      <c r="BI210" s="143"/>
      <c r="BJ210" s="143"/>
      <c r="BK210" s="143"/>
      <c r="BL210" s="143"/>
      <c r="BM210" s="143"/>
      <c r="BN210" s="143"/>
      <c r="BO210" s="143"/>
      <c r="BP210" s="143"/>
      <c r="BQ210" s="143"/>
      <c r="BR210" s="143"/>
      <c r="BS210" s="143"/>
      <c r="BT210" s="143"/>
      <c r="BU210" s="143"/>
      <c r="BV210" s="143"/>
      <c r="BW210" s="143"/>
      <c r="BX210" s="143"/>
      <c r="BY210" s="143"/>
      <c r="BZ210" s="143"/>
      <c r="CA210" s="143"/>
      <c r="CB210" s="143"/>
      <c r="CC210" s="143"/>
      <c r="CD210" s="143"/>
      <c r="CE210" s="143"/>
      <c r="CF210" s="143"/>
      <c r="CG210" s="143"/>
      <c r="CH210" s="143"/>
      <c r="CI210" s="143"/>
      <c r="CJ210" s="143"/>
      <c r="CK210" s="143"/>
      <c r="CL210" s="143"/>
      <c r="CM210" s="143"/>
      <c r="CN210" s="143"/>
      <c r="CO210" s="143"/>
      <c r="CP210" s="143"/>
      <c r="CQ210" s="143"/>
      <c r="CR210" s="143"/>
      <c r="CS210" s="143"/>
      <c r="CT210" s="143"/>
      <c r="CU210" s="143"/>
      <c r="CV210" s="143"/>
      <c r="CW210" s="143"/>
      <c r="CX210" s="143"/>
      <c r="CY210" s="143"/>
      <c r="CZ210" s="143"/>
      <c r="DA210" s="143"/>
      <c r="DB210" s="143"/>
      <c r="DC210" s="143"/>
      <c r="DD210" s="143"/>
      <c r="DE210" s="143"/>
      <c r="DF210" s="143"/>
      <c r="DG210" s="143"/>
      <c r="DH210" s="143"/>
      <c r="DI210" s="143"/>
      <c r="DJ210" s="143"/>
      <c r="DK210" s="143"/>
      <c r="DL210" s="143"/>
      <c r="DM210" s="143"/>
      <c r="DN210" s="143"/>
      <c r="DO210" s="143"/>
      <c r="DP210" s="143"/>
      <c r="DQ210" s="143"/>
      <c r="DR210" s="143"/>
      <c r="DS210" s="143"/>
      <c r="DT210" s="143"/>
      <c r="DU210" s="143"/>
      <c r="DV210" s="143"/>
      <c r="DW210" s="143"/>
      <c r="DX210" s="143"/>
      <c r="DY210" s="143"/>
      <c r="DZ210" s="143"/>
      <c r="EA210" s="143"/>
      <c r="EB210" s="143"/>
      <c r="EC210" s="143"/>
      <c r="ED210" s="143"/>
      <c r="EE210" s="143"/>
      <c r="EF210" s="143"/>
      <c r="EG210" s="143"/>
      <c r="EH210" s="143"/>
    </row>
    <row r="211" s="89" customFormat="1" spans="1:138">
      <c r="A211" s="106" t="s">
        <v>54</v>
      </c>
      <c r="B211" s="106" t="s">
        <v>1256</v>
      </c>
      <c r="C211" s="107">
        <v>43375</v>
      </c>
      <c r="D211" s="106">
        <v>2</v>
      </c>
      <c r="E211" s="106">
        <v>1</v>
      </c>
      <c r="F211" s="108">
        <v>11600</v>
      </c>
      <c r="G211" s="109">
        <f t="shared" si="3"/>
        <v>11600</v>
      </c>
      <c r="H211" s="135">
        <v>1357675</v>
      </c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  <c r="AU211" s="143"/>
      <c r="AV211" s="143"/>
      <c r="AW211" s="143"/>
      <c r="AX211" s="143"/>
      <c r="AY211" s="143"/>
      <c r="AZ211" s="143"/>
      <c r="BA211" s="143"/>
      <c r="BB211" s="143"/>
      <c r="BC211" s="143"/>
      <c r="BD211" s="143"/>
      <c r="BE211" s="143"/>
      <c r="BF211" s="143"/>
      <c r="BG211" s="143"/>
      <c r="BH211" s="143"/>
      <c r="BI211" s="143"/>
      <c r="BJ211" s="143"/>
      <c r="BK211" s="143"/>
      <c r="BL211" s="143"/>
      <c r="BM211" s="143"/>
      <c r="BN211" s="143"/>
      <c r="BO211" s="143"/>
      <c r="BP211" s="143"/>
      <c r="BQ211" s="143"/>
      <c r="BR211" s="143"/>
      <c r="BS211" s="143"/>
      <c r="BT211" s="143"/>
      <c r="BU211" s="143"/>
      <c r="BV211" s="143"/>
      <c r="BW211" s="143"/>
      <c r="BX211" s="143"/>
      <c r="BY211" s="143"/>
      <c r="BZ211" s="143"/>
      <c r="CA211" s="143"/>
      <c r="CB211" s="143"/>
      <c r="CC211" s="143"/>
      <c r="CD211" s="143"/>
      <c r="CE211" s="143"/>
      <c r="CF211" s="143"/>
      <c r="CG211" s="143"/>
      <c r="CH211" s="143"/>
      <c r="CI211" s="143"/>
      <c r="CJ211" s="143"/>
      <c r="CK211" s="143"/>
      <c r="CL211" s="143"/>
      <c r="CM211" s="143"/>
      <c r="CN211" s="143"/>
      <c r="CO211" s="143"/>
      <c r="CP211" s="143"/>
      <c r="CQ211" s="143"/>
      <c r="CR211" s="143"/>
      <c r="CS211" s="143"/>
      <c r="CT211" s="143"/>
      <c r="CU211" s="143"/>
      <c r="CV211" s="143"/>
      <c r="CW211" s="143"/>
      <c r="CX211" s="143"/>
      <c r="CY211" s="143"/>
      <c r="CZ211" s="143"/>
      <c r="DA211" s="143"/>
      <c r="DB211" s="143"/>
      <c r="DC211" s="143"/>
      <c r="DD211" s="143"/>
      <c r="DE211" s="143"/>
      <c r="DF211" s="143"/>
      <c r="DG211" s="143"/>
      <c r="DH211" s="143"/>
      <c r="DI211" s="143"/>
      <c r="DJ211" s="143"/>
      <c r="DK211" s="143"/>
      <c r="DL211" s="143"/>
      <c r="DM211" s="143"/>
      <c r="DN211" s="143"/>
      <c r="DO211" s="143"/>
      <c r="DP211" s="143"/>
      <c r="DQ211" s="143"/>
      <c r="DR211" s="143"/>
      <c r="DS211" s="143"/>
      <c r="DT211" s="143"/>
      <c r="DU211" s="143"/>
      <c r="DV211" s="143"/>
      <c r="DW211" s="143"/>
      <c r="DX211" s="143"/>
      <c r="DY211" s="143"/>
      <c r="DZ211" s="143"/>
      <c r="EA211" s="143"/>
      <c r="EB211" s="143"/>
      <c r="EC211" s="143"/>
      <c r="ED211" s="143"/>
      <c r="EE211" s="143"/>
      <c r="EF211" s="143"/>
      <c r="EG211" s="143"/>
      <c r="EH211" s="143"/>
    </row>
    <row r="212" s="89" customFormat="1" spans="1:138">
      <c r="A212" s="106" t="s">
        <v>54</v>
      </c>
      <c r="B212" s="106" t="s">
        <v>1257</v>
      </c>
      <c r="C212" s="107">
        <v>43375</v>
      </c>
      <c r="D212" s="106">
        <v>2</v>
      </c>
      <c r="E212" s="106">
        <v>1</v>
      </c>
      <c r="F212" s="108">
        <v>11600</v>
      </c>
      <c r="G212" s="109">
        <f t="shared" si="3"/>
        <v>11600</v>
      </c>
      <c r="H212" s="135">
        <v>1346185</v>
      </c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  <c r="AU212" s="143"/>
      <c r="AV212" s="143"/>
      <c r="AW212" s="143"/>
      <c r="AX212" s="143"/>
      <c r="AY212" s="143"/>
      <c r="AZ212" s="143"/>
      <c r="BA212" s="143"/>
      <c r="BB212" s="143"/>
      <c r="BC212" s="143"/>
      <c r="BD212" s="143"/>
      <c r="BE212" s="143"/>
      <c r="BF212" s="143"/>
      <c r="BG212" s="143"/>
      <c r="BH212" s="143"/>
      <c r="BI212" s="143"/>
      <c r="BJ212" s="143"/>
      <c r="BK212" s="143"/>
      <c r="BL212" s="143"/>
      <c r="BM212" s="143"/>
      <c r="BN212" s="143"/>
      <c r="BO212" s="143"/>
      <c r="BP212" s="143"/>
      <c r="BQ212" s="143"/>
      <c r="BR212" s="143"/>
      <c r="BS212" s="143"/>
      <c r="BT212" s="143"/>
      <c r="BU212" s="143"/>
      <c r="BV212" s="143"/>
      <c r="BW212" s="143"/>
      <c r="BX212" s="143"/>
      <c r="BY212" s="143"/>
      <c r="BZ212" s="143"/>
      <c r="CA212" s="143"/>
      <c r="CB212" s="143"/>
      <c r="CC212" s="143"/>
      <c r="CD212" s="143"/>
      <c r="CE212" s="143"/>
      <c r="CF212" s="143"/>
      <c r="CG212" s="143"/>
      <c r="CH212" s="143"/>
      <c r="CI212" s="143"/>
      <c r="CJ212" s="143"/>
      <c r="CK212" s="143"/>
      <c r="CL212" s="143"/>
      <c r="CM212" s="143"/>
      <c r="CN212" s="143"/>
      <c r="CO212" s="143"/>
      <c r="CP212" s="143"/>
      <c r="CQ212" s="143"/>
      <c r="CR212" s="143"/>
      <c r="CS212" s="143"/>
      <c r="CT212" s="143"/>
      <c r="CU212" s="143"/>
      <c r="CV212" s="143"/>
      <c r="CW212" s="143"/>
      <c r="CX212" s="143"/>
      <c r="CY212" s="143"/>
      <c r="CZ212" s="143"/>
      <c r="DA212" s="143"/>
      <c r="DB212" s="143"/>
      <c r="DC212" s="143"/>
      <c r="DD212" s="143"/>
      <c r="DE212" s="143"/>
      <c r="DF212" s="143"/>
      <c r="DG212" s="143"/>
      <c r="DH212" s="143"/>
      <c r="DI212" s="143"/>
      <c r="DJ212" s="143"/>
      <c r="DK212" s="143"/>
      <c r="DL212" s="143"/>
      <c r="DM212" s="143"/>
      <c r="DN212" s="143"/>
      <c r="DO212" s="143"/>
      <c r="DP212" s="143"/>
      <c r="DQ212" s="143"/>
      <c r="DR212" s="143"/>
      <c r="DS212" s="143"/>
      <c r="DT212" s="143"/>
      <c r="DU212" s="143"/>
      <c r="DV212" s="143"/>
      <c r="DW212" s="143"/>
      <c r="DX212" s="143"/>
      <c r="DY212" s="143"/>
      <c r="DZ212" s="143"/>
      <c r="EA212" s="143"/>
      <c r="EB212" s="143"/>
      <c r="EC212" s="143"/>
      <c r="ED212" s="143"/>
      <c r="EE212" s="143"/>
      <c r="EF212" s="143"/>
      <c r="EG212" s="143"/>
      <c r="EH212" s="143"/>
    </row>
    <row r="213" s="89" customFormat="1" spans="1:138">
      <c r="A213" s="106" t="s">
        <v>54</v>
      </c>
      <c r="B213" s="106" t="s">
        <v>1258</v>
      </c>
      <c r="C213" s="107">
        <v>43375</v>
      </c>
      <c r="D213" s="106">
        <v>2</v>
      </c>
      <c r="E213" s="106">
        <v>1</v>
      </c>
      <c r="F213" s="108">
        <v>11600</v>
      </c>
      <c r="G213" s="109">
        <f t="shared" si="3"/>
        <v>11600</v>
      </c>
      <c r="H213" s="135">
        <v>1366671</v>
      </c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  <c r="AU213" s="143"/>
      <c r="AV213" s="143"/>
      <c r="AW213" s="143"/>
      <c r="AX213" s="143"/>
      <c r="AY213" s="143"/>
      <c r="AZ213" s="143"/>
      <c r="BA213" s="143"/>
      <c r="BB213" s="143"/>
      <c r="BC213" s="143"/>
      <c r="BD213" s="143"/>
      <c r="BE213" s="143"/>
      <c r="BF213" s="143"/>
      <c r="BG213" s="143"/>
      <c r="BH213" s="143"/>
      <c r="BI213" s="143"/>
      <c r="BJ213" s="143"/>
      <c r="BK213" s="143"/>
      <c r="BL213" s="143"/>
      <c r="BM213" s="143"/>
      <c r="BN213" s="143"/>
      <c r="BO213" s="143"/>
      <c r="BP213" s="143"/>
      <c r="BQ213" s="143"/>
      <c r="BR213" s="143"/>
      <c r="BS213" s="143"/>
      <c r="BT213" s="143"/>
      <c r="BU213" s="143"/>
      <c r="BV213" s="143"/>
      <c r="BW213" s="143"/>
      <c r="BX213" s="143"/>
      <c r="BY213" s="143"/>
      <c r="BZ213" s="143"/>
      <c r="CA213" s="143"/>
      <c r="CB213" s="143"/>
      <c r="CC213" s="143"/>
      <c r="CD213" s="143"/>
      <c r="CE213" s="143"/>
      <c r="CF213" s="143"/>
      <c r="CG213" s="143"/>
      <c r="CH213" s="143"/>
      <c r="CI213" s="143"/>
      <c r="CJ213" s="143"/>
      <c r="CK213" s="143"/>
      <c r="CL213" s="143"/>
      <c r="CM213" s="143"/>
      <c r="CN213" s="143"/>
      <c r="CO213" s="143"/>
      <c r="CP213" s="143"/>
      <c r="CQ213" s="143"/>
      <c r="CR213" s="143"/>
      <c r="CS213" s="143"/>
      <c r="CT213" s="143"/>
      <c r="CU213" s="143"/>
      <c r="CV213" s="143"/>
      <c r="CW213" s="143"/>
      <c r="CX213" s="143"/>
      <c r="CY213" s="143"/>
      <c r="CZ213" s="143"/>
      <c r="DA213" s="143"/>
      <c r="DB213" s="143"/>
      <c r="DC213" s="143"/>
      <c r="DD213" s="143"/>
      <c r="DE213" s="143"/>
      <c r="DF213" s="143"/>
      <c r="DG213" s="143"/>
      <c r="DH213" s="143"/>
      <c r="DI213" s="143"/>
      <c r="DJ213" s="143"/>
      <c r="DK213" s="143"/>
      <c r="DL213" s="143"/>
      <c r="DM213" s="143"/>
      <c r="DN213" s="143"/>
      <c r="DO213" s="143"/>
      <c r="DP213" s="143"/>
      <c r="DQ213" s="143"/>
      <c r="DR213" s="143"/>
      <c r="DS213" s="143"/>
      <c r="DT213" s="143"/>
      <c r="DU213" s="143"/>
      <c r="DV213" s="143"/>
      <c r="DW213" s="143"/>
      <c r="DX213" s="143"/>
      <c r="DY213" s="143"/>
      <c r="DZ213" s="143"/>
      <c r="EA213" s="143"/>
      <c r="EB213" s="143"/>
      <c r="EC213" s="143"/>
      <c r="ED213" s="143"/>
      <c r="EE213" s="143"/>
      <c r="EF213" s="143"/>
      <c r="EG213" s="143"/>
      <c r="EH213" s="143"/>
    </row>
    <row r="214" s="89" customFormat="1" spans="1:138">
      <c r="A214" s="106" t="s">
        <v>42</v>
      </c>
      <c r="B214" s="106" t="s">
        <v>1259</v>
      </c>
      <c r="C214" s="107">
        <v>43376</v>
      </c>
      <c r="D214" s="106">
        <v>1</v>
      </c>
      <c r="E214" s="106">
        <v>1</v>
      </c>
      <c r="F214" s="108">
        <v>7200</v>
      </c>
      <c r="G214" s="109">
        <f t="shared" si="3"/>
        <v>7200</v>
      </c>
      <c r="H214" s="135">
        <v>1355553</v>
      </c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  <c r="AU214" s="143"/>
      <c r="AV214" s="143"/>
      <c r="AW214" s="143"/>
      <c r="AX214" s="143"/>
      <c r="AY214" s="143"/>
      <c r="AZ214" s="143"/>
      <c r="BA214" s="143"/>
      <c r="BB214" s="143"/>
      <c r="BC214" s="143"/>
      <c r="BD214" s="143"/>
      <c r="BE214" s="143"/>
      <c r="BF214" s="143"/>
      <c r="BG214" s="143"/>
      <c r="BH214" s="143"/>
      <c r="BI214" s="143"/>
      <c r="BJ214" s="143"/>
      <c r="BK214" s="143"/>
      <c r="BL214" s="143"/>
      <c r="BM214" s="143"/>
      <c r="BN214" s="143"/>
      <c r="BO214" s="143"/>
      <c r="BP214" s="143"/>
      <c r="BQ214" s="143"/>
      <c r="BR214" s="143"/>
      <c r="BS214" s="143"/>
      <c r="BT214" s="143"/>
      <c r="BU214" s="143"/>
      <c r="BV214" s="143"/>
      <c r="BW214" s="143"/>
      <c r="BX214" s="143"/>
      <c r="BY214" s="143"/>
      <c r="BZ214" s="143"/>
      <c r="CA214" s="143"/>
      <c r="CB214" s="143"/>
      <c r="CC214" s="143"/>
      <c r="CD214" s="143"/>
      <c r="CE214" s="143"/>
      <c r="CF214" s="143"/>
      <c r="CG214" s="143"/>
      <c r="CH214" s="143"/>
      <c r="CI214" s="143"/>
      <c r="CJ214" s="143"/>
      <c r="CK214" s="143"/>
      <c r="CL214" s="143"/>
      <c r="CM214" s="143"/>
      <c r="CN214" s="143"/>
      <c r="CO214" s="143"/>
      <c r="CP214" s="143"/>
      <c r="CQ214" s="143"/>
      <c r="CR214" s="143"/>
      <c r="CS214" s="143"/>
      <c r="CT214" s="143"/>
      <c r="CU214" s="143"/>
      <c r="CV214" s="143"/>
      <c r="CW214" s="143"/>
      <c r="CX214" s="143"/>
      <c r="CY214" s="143"/>
      <c r="CZ214" s="143"/>
      <c r="DA214" s="143"/>
      <c r="DB214" s="143"/>
      <c r="DC214" s="143"/>
      <c r="DD214" s="143"/>
      <c r="DE214" s="143"/>
      <c r="DF214" s="143"/>
      <c r="DG214" s="143"/>
      <c r="DH214" s="143"/>
      <c r="DI214" s="143"/>
      <c r="DJ214" s="143"/>
      <c r="DK214" s="143"/>
      <c r="DL214" s="143"/>
      <c r="DM214" s="143"/>
      <c r="DN214" s="143"/>
      <c r="DO214" s="143"/>
      <c r="DP214" s="143"/>
      <c r="DQ214" s="143"/>
      <c r="DR214" s="143"/>
      <c r="DS214" s="143"/>
      <c r="DT214" s="143"/>
      <c r="DU214" s="143"/>
      <c r="DV214" s="143"/>
      <c r="DW214" s="143"/>
      <c r="DX214" s="143"/>
      <c r="DY214" s="143"/>
      <c r="DZ214" s="143"/>
      <c r="EA214" s="143"/>
      <c r="EB214" s="143"/>
      <c r="EC214" s="143"/>
      <c r="ED214" s="143"/>
      <c r="EE214" s="143"/>
      <c r="EF214" s="143"/>
      <c r="EG214" s="143"/>
      <c r="EH214" s="143"/>
    </row>
    <row r="215" s="89" customFormat="1" spans="1:138">
      <c r="A215" s="106" t="s">
        <v>45</v>
      </c>
      <c r="B215" s="106" t="s">
        <v>1260</v>
      </c>
      <c r="C215" s="107">
        <v>43376</v>
      </c>
      <c r="D215" s="106">
        <v>2</v>
      </c>
      <c r="E215" s="106">
        <v>1</v>
      </c>
      <c r="F215" s="108">
        <v>19200</v>
      </c>
      <c r="G215" s="109">
        <f t="shared" si="3"/>
        <v>19200</v>
      </c>
      <c r="H215" s="135">
        <v>1345169</v>
      </c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  <c r="AU215" s="143"/>
      <c r="AV215" s="143"/>
      <c r="AW215" s="143"/>
      <c r="AX215" s="143"/>
      <c r="AY215" s="143"/>
      <c r="AZ215" s="143"/>
      <c r="BA215" s="143"/>
      <c r="BB215" s="143"/>
      <c r="BC215" s="143"/>
      <c r="BD215" s="143"/>
      <c r="BE215" s="143"/>
      <c r="BF215" s="143"/>
      <c r="BG215" s="143"/>
      <c r="BH215" s="143"/>
      <c r="BI215" s="143"/>
      <c r="BJ215" s="143"/>
      <c r="BK215" s="143"/>
      <c r="BL215" s="143"/>
      <c r="BM215" s="143"/>
      <c r="BN215" s="143"/>
      <c r="BO215" s="143"/>
      <c r="BP215" s="143"/>
      <c r="BQ215" s="143"/>
      <c r="BR215" s="143"/>
      <c r="BS215" s="143"/>
      <c r="BT215" s="143"/>
      <c r="BU215" s="143"/>
      <c r="BV215" s="143"/>
      <c r="BW215" s="143"/>
      <c r="BX215" s="143"/>
      <c r="BY215" s="143"/>
      <c r="BZ215" s="143"/>
      <c r="CA215" s="143"/>
      <c r="CB215" s="143"/>
      <c r="CC215" s="143"/>
      <c r="CD215" s="143"/>
      <c r="CE215" s="143"/>
      <c r="CF215" s="143"/>
      <c r="CG215" s="143"/>
      <c r="CH215" s="143"/>
      <c r="CI215" s="143"/>
      <c r="CJ215" s="143"/>
      <c r="CK215" s="143"/>
      <c r="CL215" s="143"/>
      <c r="CM215" s="143"/>
      <c r="CN215" s="143"/>
      <c r="CO215" s="143"/>
      <c r="CP215" s="143"/>
      <c r="CQ215" s="143"/>
      <c r="CR215" s="143"/>
      <c r="CS215" s="143"/>
      <c r="CT215" s="143"/>
      <c r="CU215" s="143"/>
      <c r="CV215" s="143"/>
      <c r="CW215" s="143"/>
      <c r="CX215" s="143"/>
      <c r="CY215" s="143"/>
      <c r="CZ215" s="143"/>
      <c r="DA215" s="143"/>
      <c r="DB215" s="143"/>
      <c r="DC215" s="143"/>
      <c r="DD215" s="143"/>
      <c r="DE215" s="143"/>
      <c r="DF215" s="143"/>
      <c r="DG215" s="143"/>
      <c r="DH215" s="143"/>
      <c r="DI215" s="143"/>
      <c r="DJ215" s="143"/>
      <c r="DK215" s="143"/>
      <c r="DL215" s="143"/>
      <c r="DM215" s="143"/>
      <c r="DN215" s="143"/>
      <c r="DO215" s="143"/>
      <c r="DP215" s="143"/>
      <c r="DQ215" s="143"/>
      <c r="DR215" s="143"/>
      <c r="DS215" s="143"/>
      <c r="DT215" s="143"/>
      <c r="DU215" s="143"/>
      <c r="DV215" s="143"/>
      <c r="DW215" s="143"/>
      <c r="DX215" s="143"/>
      <c r="DY215" s="143"/>
      <c r="DZ215" s="143"/>
      <c r="EA215" s="143"/>
      <c r="EB215" s="143"/>
      <c r="EC215" s="143"/>
      <c r="ED215" s="143"/>
      <c r="EE215" s="143"/>
      <c r="EF215" s="143"/>
      <c r="EG215" s="143"/>
      <c r="EH215" s="143"/>
    </row>
    <row r="216" s="89" customFormat="1" spans="1:138">
      <c r="A216" s="106" t="s">
        <v>54</v>
      </c>
      <c r="B216" s="106" t="s">
        <v>835</v>
      </c>
      <c r="C216" s="107">
        <v>43376</v>
      </c>
      <c r="D216" s="106">
        <v>2</v>
      </c>
      <c r="E216" s="106">
        <v>1</v>
      </c>
      <c r="F216" s="108">
        <v>11600</v>
      </c>
      <c r="G216" s="109">
        <f t="shared" si="3"/>
        <v>11600</v>
      </c>
      <c r="H216" s="135">
        <v>1363751</v>
      </c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  <c r="AU216" s="143"/>
      <c r="AV216" s="143"/>
      <c r="AW216" s="143"/>
      <c r="AX216" s="143"/>
      <c r="AY216" s="143"/>
      <c r="AZ216" s="143"/>
      <c r="BA216" s="143"/>
      <c r="BB216" s="143"/>
      <c r="BC216" s="143"/>
      <c r="BD216" s="143"/>
      <c r="BE216" s="143"/>
      <c r="BF216" s="143"/>
      <c r="BG216" s="143"/>
      <c r="BH216" s="143"/>
      <c r="BI216" s="143"/>
      <c r="BJ216" s="143"/>
      <c r="BK216" s="143"/>
      <c r="BL216" s="143"/>
      <c r="BM216" s="143"/>
      <c r="BN216" s="143"/>
      <c r="BO216" s="143"/>
      <c r="BP216" s="143"/>
      <c r="BQ216" s="143"/>
      <c r="BR216" s="143"/>
      <c r="BS216" s="143"/>
      <c r="BT216" s="143"/>
      <c r="BU216" s="143"/>
      <c r="BV216" s="143"/>
      <c r="BW216" s="143"/>
      <c r="BX216" s="143"/>
      <c r="BY216" s="143"/>
      <c r="BZ216" s="143"/>
      <c r="CA216" s="143"/>
      <c r="CB216" s="143"/>
      <c r="CC216" s="143"/>
      <c r="CD216" s="143"/>
      <c r="CE216" s="143"/>
      <c r="CF216" s="143"/>
      <c r="CG216" s="143"/>
      <c r="CH216" s="143"/>
      <c r="CI216" s="143"/>
      <c r="CJ216" s="143"/>
      <c r="CK216" s="143"/>
      <c r="CL216" s="143"/>
      <c r="CM216" s="143"/>
      <c r="CN216" s="143"/>
      <c r="CO216" s="143"/>
      <c r="CP216" s="143"/>
      <c r="CQ216" s="143"/>
      <c r="CR216" s="143"/>
      <c r="CS216" s="143"/>
      <c r="CT216" s="143"/>
      <c r="CU216" s="143"/>
      <c r="CV216" s="143"/>
      <c r="CW216" s="143"/>
      <c r="CX216" s="143"/>
      <c r="CY216" s="143"/>
      <c r="CZ216" s="143"/>
      <c r="DA216" s="143"/>
      <c r="DB216" s="143"/>
      <c r="DC216" s="143"/>
      <c r="DD216" s="143"/>
      <c r="DE216" s="143"/>
      <c r="DF216" s="143"/>
      <c r="DG216" s="143"/>
      <c r="DH216" s="143"/>
      <c r="DI216" s="143"/>
      <c r="DJ216" s="143"/>
      <c r="DK216" s="143"/>
      <c r="DL216" s="143"/>
      <c r="DM216" s="143"/>
      <c r="DN216" s="143"/>
      <c r="DO216" s="143"/>
      <c r="DP216" s="143"/>
      <c r="DQ216" s="143"/>
      <c r="DR216" s="143"/>
      <c r="DS216" s="143"/>
      <c r="DT216" s="143"/>
      <c r="DU216" s="143"/>
      <c r="DV216" s="143"/>
      <c r="DW216" s="143"/>
      <c r="DX216" s="143"/>
      <c r="DY216" s="143"/>
      <c r="DZ216" s="143"/>
      <c r="EA216" s="143"/>
      <c r="EB216" s="143"/>
      <c r="EC216" s="143"/>
      <c r="ED216" s="143"/>
      <c r="EE216" s="143"/>
      <c r="EF216" s="143"/>
      <c r="EG216" s="143"/>
      <c r="EH216" s="143"/>
    </row>
    <row r="217" s="89" customFormat="1" spans="1:138">
      <c r="A217" s="106" t="s">
        <v>243</v>
      </c>
      <c r="B217" s="106" t="s">
        <v>1261</v>
      </c>
      <c r="C217" s="107">
        <v>43376</v>
      </c>
      <c r="D217" s="106">
        <v>2</v>
      </c>
      <c r="E217" s="106">
        <v>1</v>
      </c>
      <c r="F217" s="108">
        <v>28000</v>
      </c>
      <c r="G217" s="109">
        <f t="shared" si="3"/>
        <v>28000</v>
      </c>
      <c r="H217" s="135">
        <v>1360686</v>
      </c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  <c r="AU217" s="143"/>
      <c r="AV217" s="143"/>
      <c r="AW217" s="143"/>
      <c r="AX217" s="143"/>
      <c r="AY217" s="143"/>
      <c r="AZ217" s="143"/>
      <c r="BA217" s="143"/>
      <c r="BB217" s="143"/>
      <c r="BC217" s="143"/>
      <c r="BD217" s="143"/>
      <c r="BE217" s="143"/>
      <c r="BF217" s="143"/>
      <c r="BG217" s="143"/>
      <c r="BH217" s="143"/>
      <c r="BI217" s="143"/>
      <c r="BJ217" s="143"/>
      <c r="BK217" s="143"/>
      <c r="BL217" s="143"/>
      <c r="BM217" s="143"/>
      <c r="BN217" s="143"/>
      <c r="BO217" s="143"/>
      <c r="BP217" s="143"/>
      <c r="BQ217" s="143"/>
      <c r="BR217" s="143"/>
      <c r="BS217" s="143"/>
      <c r="BT217" s="143"/>
      <c r="BU217" s="143"/>
      <c r="BV217" s="143"/>
      <c r="BW217" s="143"/>
      <c r="BX217" s="143"/>
      <c r="BY217" s="143"/>
      <c r="BZ217" s="143"/>
      <c r="CA217" s="143"/>
      <c r="CB217" s="143"/>
      <c r="CC217" s="143"/>
      <c r="CD217" s="143"/>
      <c r="CE217" s="143"/>
      <c r="CF217" s="143"/>
      <c r="CG217" s="143"/>
      <c r="CH217" s="143"/>
      <c r="CI217" s="143"/>
      <c r="CJ217" s="143"/>
      <c r="CK217" s="143"/>
      <c r="CL217" s="143"/>
      <c r="CM217" s="143"/>
      <c r="CN217" s="143"/>
      <c r="CO217" s="143"/>
      <c r="CP217" s="143"/>
      <c r="CQ217" s="143"/>
      <c r="CR217" s="143"/>
      <c r="CS217" s="143"/>
      <c r="CT217" s="143"/>
      <c r="CU217" s="143"/>
      <c r="CV217" s="143"/>
      <c r="CW217" s="143"/>
      <c r="CX217" s="143"/>
      <c r="CY217" s="143"/>
      <c r="CZ217" s="143"/>
      <c r="DA217" s="143"/>
      <c r="DB217" s="143"/>
      <c r="DC217" s="143"/>
      <c r="DD217" s="143"/>
      <c r="DE217" s="143"/>
      <c r="DF217" s="143"/>
      <c r="DG217" s="143"/>
      <c r="DH217" s="143"/>
      <c r="DI217" s="143"/>
      <c r="DJ217" s="143"/>
      <c r="DK217" s="143"/>
      <c r="DL217" s="143"/>
      <c r="DM217" s="143"/>
      <c r="DN217" s="143"/>
      <c r="DO217" s="143"/>
      <c r="DP217" s="143"/>
      <c r="DQ217" s="143"/>
      <c r="DR217" s="143"/>
      <c r="DS217" s="143"/>
      <c r="DT217" s="143"/>
      <c r="DU217" s="143"/>
      <c r="DV217" s="143"/>
      <c r="DW217" s="143"/>
      <c r="DX217" s="143"/>
      <c r="DY217" s="143"/>
      <c r="DZ217" s="143"/>
      <c r="EA217" s="143"/>
      <c r="EB217" s="143"/>
      <c r="EC217" s="143"/>
      <c r="ED217" s="143"/>
      <c r="EE217" s="143"/>
      <c r="EF217" s="143"/>
      <c r="EG217" s="143"/>
      <c r="EH217" s="143"/>
    </row>
    <row r="218" s="89" customFormat="1" spans="1:138">
      <c r="A218" s="106" t="s">
        <v>45</v>
      </c>
      <c r="B218" s="106" t="s">
        <v>1262</v>
      </c>
      <c r="C218" s="107">
        <v>43376</v>
      </c>
      <c r="D218" s="106">
        <v>3</v>
      </c>
      <c r="E218" s="106">
        <v>1</v>
      </c>
      <c r="F218" s="108">
        <v>28800</v>
      </c>
      <c r="G218" s="109">
        <f t="shared" si="3"/>
        <v>28800</v>
      </c>
      <c r="H218" s="135">
        <v>1369043</v>
      </c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  <c r="AU218" s="143"/>
      <c r="AV218" s="143"/>
      <c r="AW218" s="143"/>
      <c r="AX218" s="143"/>
      <c r="AY218" s="143"/>
      <c r="AZ218" s="143"/>
      <c r="BA218" s="143"/>
      <c r="BB218" s="143"/>
      <c r="BC218" s="143"/>
      <c r="BD218" s="143"/>
      <c r="BE218" s="143"/>
      <c r="BF218" s="143"/>
      <c r="BG218" s="143"/>
      <c r="BH218" s="143"/>
      <c r="BI218" s="143"/>
      <c r="BJ218" s="143"/>
      <c r="BK218" s="143"/>
      <c r="BL218" s="143"/>
      <c r="BM218" s="143"/>
      <c r="BN218" s="143"/>
      <c r="BO218" s="143"/>
      <c r="BP218" s="143"/>
      <c r="BQ218" s="143"/>
      <c r="BR218" s="143"/>
      <c r="BS218" s="143"/>
      <c r="BT218" s="143"/>
      <c r="BU218" s="143"/>
      <c r="BV218" s="143"/>
      <c r="BW218" s="143"/>
      <c r="BX218" s="143"/>
      <c r="BY218" s="143"/>
      <c r="BZ218" s="143"/>
      <c r="CA218" s="143"/>
      <c r="CB218" s="143"/>
      <c r="CC218" s="143"/>
      <c r="CD218" s="143"/>
      <c r="CE218" s="143"/>
      <c r="CF218" s="143"/>
      <c r="CG218" s="143"/>
      <c r="CH218" s="143"/>
      <c r="CI218" s="143"/>
      <c r="CJ218" s="143"/>
      <c r="CK218" s="143"/>
      <c r="CL218" s="143"/>
      <c r="CM218" s="143"/>
      <c r="CN218" s="143"/>
      <c r="CO218" s="143"/>
      <c r="CP218" s="143"/>
      <c r="CQ218" s="143"/>
      <c r="CR218" s="143"/>
      <c r="CS218" s="143"/>
      <c r="CT218" s="143"/>
      <c r="CU218" s="143"/>
      <c r="CV218" s="143"/>
      <c r="CW218" s="143"/>
      <c r="CX218" s="143"/>
      <c r="CY218" s="143"/>
      <c r="CZ218" s="143"/>
      <c r="DA218" s="143"/>
      <c r="DB218" s="143"/>
      <c r="DC218" s="143"/>
      <c r="DD218" s="143"/>
      <c r="DE218" s="143"/>
      <c r="DF218" s="143"/>
      <c r="DG218" s="143"/>
      <c r="DH218" s="143"/>
      <c r="DI218" s="143"/>
      <c r="DJ218" s="143"/>
      <c r="DK218" s="143"/>
      <c r="DL218" s="143"/>
      <c r="DM218" s="143"/>
      <c r="DN218" s="143"/>
      <c r="DO218" s="143"/>
      <c r="DP218" s="143"/>
      <c r="DQ218" s="143"/>
      <c r="DR218" s="143"/>
      <c r="DS218" s="143"/>
      <c r="DT218" s="143"/>
      <c r="DU218" s="143"/>
      <c r="DV218" s="143"/>
      <c r="DW218" s="143"/>
      <c r="DX218" s="143"/>
      <c r="DY218" s="143"/>
      <c r="DZ218" s="143"/>
      <c r="EA218" s="143"/>
      <c r="EB218" s="143"/>
      <c r="EC218" s="143"/>
      <c r="ED218" s="143"/>
      <c r="EE218" s="143"/>
      <c r="EF218" s="143"/>
      <c r="EG218" s="143"/>
      <c r="EH218" s="143"/>
    </row>
    <row r="219" s="89" customFormat="1" spans="1:138">
      <c r="A219" s="106" t="s">
        <v>42</v>
      </c>
      <c r="B219" s="106" t="s">
        <v>1263</v>
      </c>
      <c r="C219" s="107">
        <v>43376</v>
      </c>
      <c r="D219" s="106">
        <v>3</v>
      </c>
      <c r="E219" s="106">
        <v>1</v>
      </c>
      <c r="F219" s="108">
        <v>21600</v>
      </c>
      <c r="G219" s="109">
        <f t="shared" si="3"/>
        <v>21600</v>
      </c>
      <c r="H219" s="135">
        <v>1356925</v>
      </c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  <c r="AU219" s="143"/>
      <c r="AV219" s="143"/>
      <c r="AW219" s="143"/>
      <c r="AX219" s="143"/>
      <c r="AY219" s="143"/>
      <c r="AZ219" s="143"/>
      <c r="BA219" s="143"/>
      <c r="BB219" s="143"/>
      <c r="BC219" s="143"/>
      <c r="BD219" s="143"/>
      <c r="BE219" s="143"/>
      <c r="BF219" s="143"/>
      <c r="BG219" s="143"/>
      <c r="BH219" s="143"/>
      <c r="BI219" s="143"/>
      <c r="BJ219" s="143"/>
      <c r="BK219" s="143"/>
      <c r="BL219" s="143"/>
      <c r="BM219" s="143"/>
      <c r="BN219" s="143"/>
      <c r="BO219" s="143"/>
      <c r="BP219" s="143"/>
      <c r="BQ219" s="143"/>
      <c r="BR219" s="143"/>
      <c r="BS219" s="143"/>
      <c r="BT219" s="143"/>
      <c r="BU219" s="143"/>
      <c r="BV219" s="143"/>
      <c r="BW219" s="143"/>
      <c r="BX219" s="143"/>
      <c r="BY219" s="143"/>
      <c r="BZ219" s="143"/>
      <c r="CA219" s="143"/>
      <c r="CB219" s="143"/>
      <c r="CC219" s="143"/>
      <c r="CD219" s="143"/>
      <c r="CE219" s="143"/>
      <c r="CF219" s="143"/>
      <c r="CG219" s="143"/>
      <c r="CH219" s="143"/>
      <c r="CI219" s="143"/>
      <c r="CJ219" s="143"/>
      <c r="CK219" s="143"/>
      <c r="CL219" s="143"/>
      <c r="CM219" s="143"/>
      <c r="CN219" s="143"/>
      <c r="CO219" s="143"/>
      <c r="CP219" s="143"/>
      <c r="CQ219" s="143"/>
      <c r="CR219" s="143"/>
      <c r="CS219" s="143"/>
      <c r="CT219" s="143"/>
      <c r="CU219" s="143"/>
      <c r="CV219" s="143"/>
      <c r="CW219" s="143"/>
      <c r="CX219" s="143"/>
      <c r="CY219" s="143"/>
      <c r="CZ219" s="143"/>
      <c r="DA219" s="143"/>
      <c r="DB219" s="143"/>
      <c r="DC219" s="143"/>
      <c r="DD219" s="143"/>
      <c r="DE219" s="143"/>
      <c r="DF219" s="143"/>
      <c r="DG219" s="143"/>
      <c r="DH219" s="143"/>
      <c r="DI219" s="143"/>
      <c r="DJ219" s="143"/>
      <c r="DK219" s="143"/>
      <c r="DL219" s="143"/>
      <c r="DM219" s="143"/>
      <c r="DN219" s="143"/>
      <c r="DO219" s="143"/>
      <c r="DP219" s="143"/>
      <c r="DQ219" s="143"/>
      <c r="DR219" s="143"/>
      <c r="DS219" s="143"/>
      <c r="DT219" s="143"/>
      <c r="DU219" s="143"/>
      <c r="DV219" s="143"/>
      <c r="DW219" s="143"/>
      <c r="DX219" s="143"/>
      <c r="DY219" s="143"/>
      <c r="DZ219" s="143"/>
      <c r="EA219" s="143"/>
      <c r="EB219" s="143"/>
      <c r="EC219" s="143"/>
      <c r="ED219" s="143"/>
      <c r="EE219" s="143"/>
      <c r="EF219" s="143"/>
      <c r="EG219" s="143"/>
      <c r="EH219" s="143"/>
    </row>
    <row r="220" s="89" customFormat="1" spans="1:138">
      <c r="A220" s="106" t="s">
        <v>54</v>
      </c>
      <c r="B220" s="106" t="s">
        <v>1264</v>
      </c>
      <c r="C220" s="107">
        <v>43377</v>
      </c>
      <c r="D220" s="106">
        <v>1</v>
      </c>
      <c r="E220" s="106">
        <v>1</v>
      </c>
      <c r="F220" s="108">
        <v>5800</v>
      </c>
      <c r="G220" s="109">
        <f t="shared" si="3"/>
        <v>5800</v>
      </c>
      <c r="H220" s="135">
        <v>1362922</v>
      </c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  <c r="AU220" s="143"/>
      <c r="AV220" s="143"/>
      <c r="AW220" s="143"/>
      <c r="AX220" s="143"/>
      <c r="AY220" s="143"/>
      <c r="AZ220" s="143"/>
      <c r="BA220" s="143"/>
      <c r="BB220" s="143"/>
      <c r="BC220" s="143"/>
      <c r="BD220" s="143"/>
      <c r="BE220" s="143"/>
      <c r="BF220" s="143"/>
      <c r="BG220" s="143"/>
      <c r="BH220" s="143"/>
      <c r="BI220" s="143"/>
      <c r="BJ220" s="143"/>
      <c r="BK220" s="143"/>
      <c r="BL220" s="143"/>
      <c r="BM220" s="143"/>
      <c r="BN220" s="143"/>
      <c r="BO220" s="143"/>
      <c r="BP220" s="143"/>
      <c r="BQ220" s="143"/>
      <c r="BR220" s="143"/>
      <c r="BS220" s="143"/>
      <c r="BT220" s="143"/>
      <c r="BU220" s="143"/>
      <c r="BV220" s="143"/>
      <c r="BW220" s="143"/>
      <c r="BX220" s="143"/>
      <c r="BY220" s="143"/>
      <c r="BZ220" s="143"/>
      <c r="CA220" s="143"/>
      <c r="CB220" s="143"/>
      <c r="CC220" s="143"/>
      <c r="CD220" s="143"/>
      <c r="CE220" s="143"/>
      <c r="CF220" s="143"/>
      <c r="CG220" s="143"/>
      <c r="CH220" s="143"/>
      <c r="CI220" s="143"/>
      <c r="CJ220" s="143"/>
      <c r="CK220" s="143"/>
      <c r="CL220" s="143"/>
      <c r="CM220" s="143"/>
      <c r="CN220" s="143"/>
      <c r="CO220" s="143"/>
      <c r="CP220" s="143"/>
      <c r="CQ220" s="143"/>
      <c r="CR220" s="143"/>
      <c r="CS220" s="143"/>
      <c r="CT220" s="143"/>
      <c r="CU220" s="143"/>
      <c r="CV220" s="143"/>
      <c r="CW220" s="143"/>
      <c r="CX220" s="143"/>
      <c r="CY220" s="143"/>
      <c r="CZ220" s="143"/>
      <c r="DA220" s="143"/>
      <c r="DB220" s="143"/>
      <c r="DC220" s="143"/>
      <c r="DD220" s="143"/>
      <c r="DE220" s="143"/>
      <c r="DF220" s="143"/>
      <c r="DG220" s="143"/>
      <c r="DH220" s="143"/>
      <c r="DI220" s="143"/>
      <c r="DJ220" s="143"/>
      <c r="DK220" s="143"/>
      <c r="DL220" s="143"/>
      <c r="DM220" s="143"/>
      <c r="DN220" s="143"/>
      <c r="DO220" s="143"/>
      <c r="DP220" s="143"/>
      <c r="DQ220" s="143"/>
      <c r="DR220" s="143"/>
      <c r="DS220" s="143"/>
      <c r="DT220" s="143"/>
      <c r="DU220" s="143"/>
      <c r="DV220" s="143"/>
      <c r="DW220" s="143"/>
      <c r="DX220" s="143"/>
      <c r="DY220" s="143"/>
      <c r="DZ220" s="143"/>
      <c r="EA220" s="143"/>
      <c r="EB220" s="143"/>
      <c r="EC220" s="143"/>
      <c r="ED220" s="143"/>
      <c r="EE220" s="143"/>
      <c r="EF220" s="143"/>
      <c r="EG220" s="143"/>
      <c r="EH220" s="143"/>
    </row>
    <row r="221" s="89" customFormat="1" spans="1:138">
      <c r="A221" s="106" t="s">
        <v>243</v>
      </c>
      <c r="B221" s="106" t="s">
        <v>1265</v>
      </c>
      <c r="C221" s="107">
        <v>43377</v>
      </c>
      <c r="D221" s="106">
        <v>1</v>
      </c>
      <c r="E221" s="106">
        <v>1</v>
      </c>
      <c r="F221" s="108">
        <v>14000</v>
      </c>
      <c r="G221" s="109">
        <f t="shared" si="3"/>
        <v>14000</v>
      </c>
      <c r="H221" s="135">
        <v>1370401</v>
      </c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  <c r="AU221" s="143"/>
      <c r="AV221" s="143"/>
      <c r="AW221" s="143"/>
      <c r="AX221" s="143"/>
      <c r="AY221" s="143"/>
      <c r="AZ221" s="143"/>
      <c r="BA221" s="143"/>
      <c r="BB221" s="143"/>
      <c r="BC221" s="143"/>
      <c r="BD221" s="143"/>
      <c r="BE221" s="143"/>
      <c r="BF221" s="143"/>
      <c r="BG221" s="143"/>
      <c r="BH221" s="143"/>
      <c r="BI221" s="143"/>
      <c r="BJ221" s="143"/>
      <c r="BK221" s="143"/>
      <c r="BL221" s="143"/>
      <c r="BM221" s="143"/>
      <c r="BN221" s="143"/>
      <c r="BO221" s="143"/>
      <c r="BP221" s="143"/>
      <c r="BQ221" s="143"/>
      <c r="BR221" s="143"/>
      <c r="BS221" s="143"/>
      <c r="BT221" s="143"/>
      <c r="BU221" s="143"/>
      <c r="BV221" s="143"/>
      <c r="BW221" s="143"/>
      <c r="BX221" s="143"/>
      <c r="BY221" s="143"/>
      <c r="BZ221" s="143"/>
      <c r="CA221" s="143"/>
      <c r="CB221" s="143"/>
      <c r="CC221" s="143"/>
      <c r="CD221" s="143"/>
      <c r="CE221" s="143"/>
      <c r="CF221" s="143"/>
      <c r="CG221" s="143"/>
      <c r="CH221" s="143"/>
      <c r="CI221" s="143"/>
      <c r="CJ221" s="143"/>
      <c r="CK221" s="143"/>
      <c r="CL221" s="143"/>
      <c r="CM221" s="143"/>
      <c r="CN221" s="143"/>
      <c r="CO221" s="143"/>
      <c r="CP221" s="143"/>
      <c r="CQ221" s="143"/>
      <c r="CR221" s="143"/>
      <c r="CS221" s="143"/>
      <c r="CT221" s="143"/>
      <c r="CU221" s="143"/>
      <c r="CV221" s="143"/>
      <c r="CW221" s="143"/>
      <c r="CX221" s="143"/>
      <c r="CY221" s="143"/>
      <c r="CZ221" s="143"/>
      <c r="DA221" s="143"/>
      <c r="DB221" s="143"/>
      <c r="DC221" s="143"/>
      <c r="DD221" s="143"/>
      <c r="DE221" s="143"/>
      <c r="DF221" s="143"/>
      <c r="DG221" s="143"/>
      <c r="DH221" s="143"/>
      <c r="DI221" s="143"/>
      <c r="DJ221" s="143"/>
      <c r="DK221" s="143"/>
      <c r="DL221" s="143"/>
      <c r="DM221" s="143"/>
      <c r="DN221" s="143"/>
      <c r="DO221" s="143"/>
      <c r="DP221" s="143"/>
      <c r="DQ221" s="143"/>
      <c r="DR221" s="143"/>
      <c r="DS221" s="143"/>
      <c r="DT221" s="143"/>
      <c r="DU221" s="143"/>
      <c r="DV221" s="143"/>
      <c r="DW221" s="143"/>
      <c r="DX221" s="143"/>
      <c r="DY221" s="143"/>
      <c r="DZ221" s="143"/>
      <c r="EA221" s="143"/>
      <c r="EB221" s="143"/>
      <c r="EC221" s="143"/>
      <c r="ED221" s="143"/>
      <c r="EE221" s="143"/>
      <c r="EF221" s="143"/>
      <c r="EG221" s="143"/>
      <c r="EH221" s="143"/>
    </row>
    <row r="222" s="89" customFormat="1" spans="1:138">
      <c r="A222" s="106" t="s">
        <v>54</v>
      </c>
      <c r="B222" s="106" t="s">
        <v>1102</v>
      </c>
      <c r="C222" s="107">
        <v>43377</v>
      </c>
      <c r="D222" s="106">
        <v>1</v>
      </c>
      <c r="E222" s="106">
        <v>1</v>
      </c>
      <c r="F222" s="108">
        <v>5800</v>
      </c>
      <c r="G222" s="109">
        <f t="shared" si="3"/>
        <v>5800</v>
      </c>
      <c r="H222" s="320" t="s">
        <v>1103</v>
      </c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  <c r="AU222" s="143"/>
      <c r="AV222" s="143"/>
      <c r="AW222" s="143"/>
      <c r="AX222" s="143"/>
      <c r="AY222" s="143"/>
      <c r="AZ222" s="143"/>
      <c r="BA222" s="143"/>
      <c r="BB222" s="143"/>
      <c r="BC222" s="143"/>
      <c r="BD222" s="143"/>
      <c r="BE222" s="143"/>
      <c r="BF222" s="143"/>
      <c r="BG222" s="143"/>
      <c r="BH222" s="143"/>
      <c r="BI222" s="143"/>
      <c r="BJ222" s="143"/>
      <c r="BK222" s="143"/>
      <c r="BL222" s="143"/>
      <c r="BM222" s="143"/>
      <c r="BN222" s="143"/>
      <c r="BO222" s="143"/>
      <c r="BP222" s="143"/>
      <c r="BQ222" s="143"/>
      <c r="BR222" s="143"/>
      <c r="BS222" s="143"/>
      <c r="BT222" s="143"/>
      <c r="BU222" s="143"/>
      <c r="BV222" s="143"/>
      <c r="BW222" s="143"/>
      <c r="BX222" s="143"/>
      <c r="BY222" s="143"/>
      <c r="BZ222" s="143"/>
      <c r="CA222" s="143"/>
      <c r="CB222" s="143"/>
      <c r="CC222" s="143"/>
      <c r="CD222" s="143"/>
      <c r="CE222" s="143"/>
      <c r="CF222" s="143"/>
      <c r="CG222" s="143"/>
      <c r="CH222" s="143"/>
      <c r="CI222" s="143"/>
      <c r="CJ222" s="143"/>
      <c r="CK222" s="143"/>
      <c r="CL222" s="143"/>
      <c r="CM222" s="143"/>
      <c r="CN222" s="143"/>
      <c r="CO222" s="143"/>
      <c r="CP222" s="143"/>
      <c r="CQ222" s="143"/>
      <c r="CR222" s="143"/>
      <c r="CS222" s="143"/>
      <c r="CT222" s="143"/>
      <c r="CU222" s="143"/>
      <c r="CV222" s="143"/>
      <c r="CW222" s="143"/>
      <c r="CX222" s="143"/>
      <c r="CY222" s="143"/>
      <c r="CZ222" s="143"/>
      <c r="DA222" s="143"/>
      <c r="DB222" s="143"/>
      <c r="DC222" s="143"/>
      <c r="DD222" s="143"/>
      <c r="DE222" s="143"/>
      <c r="DF222" s="143"/>
      <c r="DG222" s="143"/>
      <c r="DH222" s="143"/>
      <c r="DI222" s="143"/>
      <c r="DJ222" s="143"/>
      <c r="DK222" s="143"/>
      <c r="DL222" s="143"/>
      <c r="DM222" s="143"/>
      <c r="DN222" s="143"/>
      <c r="DO222" s="143"/>
      <c r="DP222" s="143"/>
      <c r="DQ222" s="143"/>
      <c r="DR222" s="143"/>
      <c r="DS222" s="143"/>
      <c r="DT222" s="143"/>
      <c r="DU222" s="143"/>
      <c r="DV222" s="143"/>
      <c r="DW222" s="143"/>
      <c r="DX222" s="143"/>
      <c r="DY222" s="143"/>
      <c r="DZ222" s="143"/>
      <c r="EA222" s="143"/>
      <c r="EB222" s="143"/>
      <c r="EC222" s="143"/>
      <c r="ED222" s="143"/>
      <c r="EE222" s="143"/>
      <c r="EF222" s="143"/>
      <c r="EG222" s="143"/>
      <c r="EH222" s="143"/>
    </row>
    <row r="223" s="89" customFormat="1" spans="1:138">
      <c r="A223" s="106" t="s">
        <v>54</v>
      </c>
      <c r="B223" s="106" t="s">
        <v>1266</v>
      </c>
      <c r="C223" s="107">
        <v>43377</v>
      </c>
      <c r="D223" s="106">
        <v>2</v>
      </c>
      <c r="E223" s="106">
        <v>1</v>
      </c>
      <c r="F223" s="108">
        <v>11600</v>
      </c>
      <c r="G223" s="109">
        <f t="shared" si="3"/>
        <v>11600</v>
      </c>
      <c r="H223" s="135">
        <v>1369743</v>
      </c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8"/>
      <c r="BN223" s="28"/>
      <c r="BO223" s="28"/>
      <c r="BP223" s="28"/>
      <c r="BQ223" s="28"/>
      <c r="BR223" s="28"/>
      <c r="BS223" s="28"/>
      <c r="BT223" s="28"/>
      <c r="BU223" s="28"/>
      <c r="BV223" s="28"/>
      <c r="BW223" s="28"/>
      <c r="BX223" s="28"/>
      <c r="BY223" s="28"/>
      <c r="BZ223" s="28"/>
      <c r="CA223" s="28"/>
      <c r="CB223" s="28"/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8"/>
      <c r="CY223" s="28"/>
      <c r="CZ223" s="28"/>
      <c r="DA223" s="28"/>
      <c r="DB223" s="28"/>
      <c r="DC223" s="28"/>
      <c r="DD223" s="28"/>
      <c r="DE223" s="28"/>
      <c r="DF223" s="28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</row>
    <row r="224" s="89" customFormat="1" spans="1:138">
      <c r="A224" s="106" t="s">
        <v>65</v>
      </c>
      <c r="B224" s="106" t="s">
        <v>1267</v>
      </c>
      <c r="C224" s="107">
        <v>43377</v>
      </c>
      <c r="D224" s="106">
        <v>2</v>
      </c>
      <c r="E224" s="106">
        <v>1</v>
      </c>
      <c r="F224" s="108">
        <v>23400</v>
      </c>
      <c r="G224" s="109">
        <f t="shared" si="3"/>
        <v>23400</v>
      </c>
      <c r="H224" s="135">
        <v>1364064</v>
      </c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  <c r="BL224" s="28"/>
      <c r="BM224" s="28"/>
      <c r="BN224" s="28"/>
      <c r="BO224" s="28"/>
      <c r="BP224" s="28"/>
      <c r="BQ224" s="28"/>
      <c r="BR224" s="28"/>
      <c r="BS224" s="28"/>
      <c r="BT224" s="28"/>
      <c r="BU224" s="28"/>
      <c r="BV224" s="28"/>
      <c r="BW224" s="28"/>
      <c r="BX224" s="28"/>
      <c r="BY224" s="28"/>
      <c r="BZ224" s="28"/>
      <c r="CA224" s="28"/>
      <c r="CB224" s="28"/>
      <c r="CC224" s="28"/>
      <c r="CD224" s="28"/>
      <c r="CE224" s="28"/>
      <c r="CF224" s="28"/>
      <c r="CG224" s="28"/>
      <c r="CH224" s="28"/>
      <c r="CI224" s="28"/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8"/>
      <c r="CY224" s="28"/>
      <c r="CZ224" s="28"/>
      <c r="DA224" s="28"/>
      <c r="DB224" s="28"/>
      <c r="DC224" s="28"/>
      <c r="DD224" s="28"/>
      <c r="DE224" s="28"/>
      <c r="DF224" s="28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</row>
    <row r="225" s="89" customFormat="1" spans="1:138">
      <c r="A225" s="106" t="s">
        <v>65</v>
      </c>
      <c r="B225" s="106" t="s">
        <v>1268</v>
      </c>
      <c r="C225" s="107">
        <v>43377</v>
      </c>
      <c r="D225" s="106">
        <v>2</v>
      </c>
      <c r="E225" s="106">
        <v>1</v>
      </c>
      <c r="F225" s="108">
        <v>23400</v>
      </c>
      <c r="G225" s="109">
        <f t="shared" si="3"/>
        <v>23400</v>
      </c>
      <c r="H225" s="135">
        <v>1364527</v>
      </c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8"/>
      <c r="BN225" s="28"/>
      <c r="BO225" s="28"/>
      <c r="BP225" s="28"/>
      <c r="BQ225" s="28"/>
      <c r="BR225" s="28"/>
      <c r="BS225" s="28"/>
      <c r="BT225" s="28"/>
      <c r="BU225" s="28"/>
      <c r="BV225" s="28"/>
      <c r="BW225" s="28"/>
      <c r="BX225" s="28"/>
      <c r="BY225" s="28"/>
      <c r="BZ225" s="28"/>
      <c r="CA225" s="28"/>
      <c r="CB225" s="28"/>
      <c r="CC225" s="28"/>
      <c r="CD225" s="28"/>
      <c r="CE225" s="28"/>
      <c r="CF225" s="28"/>
      <c r="CG225" s="28"/>
      <c r="CH225" s="28"/>
      <c r="CI225" s="28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8"/>
      <c r="CY225" s="28"/>
      <c r="CZ225" s="28"/>
      <c r="DA225" s="28"/>
      <c r="DB225" s="28"/>
      <c r="DC225" s="28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</row>
    <row r="226" s="89" customFormat="1" spans="1:138">
      <c r="A226" s="106" t="s">
        <v>42</v>
      </c>
      <c r="B226" s="106" t="s">
        <v>1269</v>
      </c>
      <c r="C226" s="107">
        <v>43377</v>
      </c>
      <c r="D226" s="106">
        <v>3</v>
      </c>
      <c r="E226" s="106">
        <v>1</v>
      </c>
      <c r="F226" s="108">
        <v>20800</v>
      </c>
      <c r="G226" s="109">
        <f t="shared" si="3"/>
        <v>20800</v>
      </c>
      <c r="H226" s="135">
        <v>1357930</v>
      </c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  <c r="AU226" s="143"/>
      <c r="AV226" s="143"/>
      <c r="AW226" s="143"/>
      <c r="AX226" s="143"/>
      <c r="AY226" s="143"/>
      <c r="AZ226" s="143"/>
      <c r="BA226" s="143"/>
      <c r="BB226" s="143"/>
      <c r="BC226" s="143"/>
      <c r="BD226" s="143"/>
      <c r="BE226" s="143"/>
      <c r="BF226" s="143"/>
      <c r="BG226" s="143"/>
      <c r="BH226" s="143"/>
      <c r="BI226" s="143"/>
      <c r="BJ226" s="143"/>
      <c r="BK226" s="143"/>
      <c r="BL226" s="143"/>
      <c r="BM226" s="143"/>
      <c r="BN226" s="143"/>
      <c r="BO226" s="143"/>
      <c r="BP226" s="143"/>
      <c r="BQ226" s="143"/>
      <c r="BR226" s="143"/>
      <c r="BS226" s="143"/>
      <c r="BT226" s="143"/>
      <c r="BU226" s="143"/>
      <c r="BV226" s="143"/>
      <c r="BW226" s="143"/>
      <c r="BX226" s="143"/>
      <c r="BY226" s="143"/>
      <c r="BZ226" s="143"/>
      <c r="CA226" s="143"/>
      <c r="CB226" s="143"/>
      <c r="CC226" s="143"/>
      <c r="CD226" s="143"/>
      <c r="CE226" s="143"/>
      <c r="CF226" s="143"/>
      <c r="CG226" s="143"/>
      <c r="CH226" s="143"/>
      <c r="CI226" s="143"/>
      <c r="CJ226" s="143"/>
      <c r="CK226" s="143"/>
      <c r="CL226" s="143"/>
      <c r="CM226" s="143"/>
      <c r="CN226" s="143"/>
      <c r="CO226" s="143"/>
      <c r="CP226" s="143"/>
      <c r="CQ226" s="143"/>
      <c r="CR226" s="143"/>
      <c r="CS226" s="143"/>
      <c r="CT226" s="143"/>
      <c r="CU226" s="143"/>
      <c r="CV226" s="143"/>
      <c r="CW226" s="143"/>
      <c r="CX226" s="143"/>
      <c r="CY226" s="143"/>
      <c r="CZ226" s="143"/>
      <c r="DA226" s="143"/>
      <c r="DB226" s="143"/>
      <c r="DC226" s="143"/>
      <c r="DD226" s="143"/>
      <c r="DE226" s="143"/>
      <c r="DF226" s="143"/>
      <c r="DG226" s="143"/>
      <c r="DH226" s="143"/>
      <c r="DI226" s="143"/>
      <c r="DJ226" s="143"/>
      <c r="DK226" s="143"/>
      <c r="DL226" s="143"/>
      <c r="DM226" s="143"/>
      <c r="DN226" s="143"/>
      <c r="DO226" s="143"/>
      <c r="DP226" s="143"/>
      <c r="DQ226" s="143"/>
      <c r="DR226" s="143"/>
      <c r="DS226" s="143"/>
      <c r="DT226" s="143"/>
      <c r="DU226" s="143"/>
      <c r="DV226" s="143"/>
      <c r="DW226" s="143"/>
      <c r="DX226" s="143"/>
      <c r="DY226" s="143"/>
      <c r="DZ226" s="143"/>
      <c r="EA226" s="143"/>
      <c r="EB226" s="143"/>
      <c r="EC226" s="143"/>
      <c r="ED226" s="143"/>
      <c r="EE226" s="143"/>
      <c r="EF226" s="143"/>
      <c r="EG226" s="143"/>
      <c r="EH226" s="143"/>
    </row>
    <row r="227" s="89" customFormat="1" spans="1:138">
      <c r="A227" s="106" t="s">
        <v>54</v>
      </c>
      <c r="B227" s="106" t="s">
        <v>1270</v>
      </c>
      <c r="C227" s="107">
        <v>43378</v>
      </c>
      <c r="D227" s="106">
        <v>1</v>
      </c>
      <c r="E227" s="106">
        <v>1</v>
      </c>
      <c r="F227" s="108">
        <v>5800</v>
      </c>
      <c r="G227" s="109">
        <f t="shared" si="3"/>
        <v>5800</v>
      </c>
      <c r="H227" s="135">
        <v>1362925</v>
      </c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  <c r="AU227" s="143"/>
      <c r="AV227" s="143"/>
      <c r="AW227" s="143"/>
      <c r="AX227" s="143"/>
      <c r="AY227" s="143"/>
      <c r="AZ227" s="143"/>
      <c r="BA227" s="143"/>
      <c r="BB227" s="143"/>
      <c r="BC227" s="143"/>
      <c r="BD227" s="143"/>
      <c r="BE227" s="143"/>
      <c r="BF227" s="143"/>
      <c r="BG227" s="143"/>
      <c r="BH227" s="143"/>
      <c r="BI227" s="143"/>
      <c r="BJ227" s="143"/>
      <c r="BK227" s="143"/>
      <c r="BL227" s="143"/>
      <c r="BM227" s="143"/>
      <c r="BN227" s="143"/>
      <c r="BO227" s="143"/>
      <c r="BP227" s="143"/>
      <c r="BQ227" s="143"/>
      <c r="BR227" s="143"/>
      <c r="BS227" s="143"/>
      <c r="BT227" s="143"/>
      <c r="BU227" s="143"/>
      <c r="BV227" s="143"/>
      <c r="BW227" s="143"/>
      <c r="BX227" s="143"/>
      <c r="BY227" s="143"/>
      <c r="BZ227" s="143"/>
      <c r="CA227" s="143"/>
      <c r="CB227" s="143"/>
      <c r="CC227" s="143"/>
      <c r="CD227" s="143"/>
      <c r="CE227" s="143"/>
      <c r="CF227" s="143"/>
      <c r="CG227" s="143"/>
      <c r="CH227" s="143"/>
      <c r="CI227" s="143"/>
      <c r="CJ227" s="143"/>
      <c r="CK227" s="143"/>
      <c r="CL227" s="143"/>
      <c r="CM227" s="143"/>
      <c r="CN227" s="143"/>
      <c r="CO227" s="143"/>
      <c r="CP227" s="143"/>
      <c r="CQ227" s="143"/>
      <c r="CR227" s="143"/>
      <c r="CS227" s="143"/>
      <c r="CT227" s="143"/>
      <c r="CU227" s="143"/>
      <c r="CV227" s="143"/>
      <c r="CW227" s="143"/>
      <c r="CX227" s="143"/>
      <c r="CY227" s="143"/>
      <c r="CZ227" s="143"/>
      <c r="DA227" s="143"/>
      <c r="DB227" s="143"/>
      <c r="DC227" s="143"/>
      <c r="DD227" s="143"/>
      <c r="DE227" s="143"/>
      <c r="DF227" s="143"/>
      <c r="DG227" s="143"/>
      <c r="DH227" s="143"/>
      <c r="DI227" s="143"/>
      <c r="DJ227" s="143"/>
      <c r="DK227" s="143"/>
      <c r="DL227" s="143"/>
      <c r="DM227" s="143"/>
      <c r="DN227" s="143"/>
      <c r="DO227" s="143"/>
      <c r="DP227" s="143"/>
      <c r="DQ227" s="143"/>
      <c r="DR227" s="143"/>
      <c r="DS227" s="143"/>
      <c r="DT227" s="143"/>
      <c r="DU227" s="143"/>
      <c r="DV227" s="143"/>
      <c r="DW227" s="143"/>
      <c r="DX227" s="143"/>
      <c r="DY227" s="143"/>
      <c r="DZ227" s="143"/>
      <c r="EA227" s="143"/>
      <c r="EB227" s="143"/>
      <c r="EC227" s="143"/>
      <c r="ED227" s="143"/>
      <c r="EE227" s="143"/>
      <c r="EF227" s="143"/>
      <c r="EG227" s="143"/>
      <c r="EH227" s="143"/>
    </row>
    <row r="228" s="89" customFormat="1" spans="1:138">
      <c r="A228" s="106" t="s">
        <v>45</v>
      </c>
      <c r="B228" s="106" t="s">
        <v>1271</v>
      </c>
      <c r="C228" s="107">
        <v>43378</v>
      </c>
      <c r="D228" s="106">
        <v>1</v>
      </c>
      <c r="E228" s="106">
        <v>1</v>
      </c>
      <c r="F228" s="108">
        <v>9600</v>
      </c>
      <c r="G228" s="109">
        <f t="shared" si="3"/>
        <v>9600</v>
      </c>
      <c r="H228" s="135">
        <v>1368197</v>
      </c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  <c r="AU228" s="143"/>
      <c r="AV228" s="143"/>
      <c r="AW228" s="143"/>
      <c r="AX228" s="143"/>
      <c r="AY228" s="143"/>
      <c r="AZ228" s="143"/>
      <c r="BA228" s="143"/>
      <c r="BB228" s="143"/>
      <c r="BC228" s="143"/>
      <c r="BD228" s="143"/>
      <c r="BE228" s="143"/>
      <c r="BF228" s="143"/>
      <c r="BG228" s="143"/>
      <c r="BH228" s="143"/>
      <c r="BI228" s="143"/>
      <c r="BJ228" s="143"/>
      <c r="BK228" s="143"/>
      <c r="BL228" s="143"/>
      <c r="BM228" s="143"/>
      <c r="BN228" s="143"/>
      <c r="BO228" s="143"/>
      <c r="BP228" s="143"/>
      <c r="BQ228" s="143"/>
      <c r="BR228" s="143"/>
      <c r="BS228" s="143"/>
      <c r="BT228" s="143"/>
      <c r="BU228" s="143"/>
      <c r="BV228" s="143"/>
      <c r="BW228" s="143"/>
      <c r="BX228" s="143"/>
      <c r="BY228" s="143"/>
      <c r="BZ228" s="143"/>
      <c r="CA228" s="143"/>
      <c r="CB228" s="143"/>
      <c r="CC228" s="143"/>
      <c r="CD228" s="143"/>
      <c r="CE228" s="143"/>
      <c r="CF228" s="143"/>
      <c r="CG228" s="143"/>
      <c r="CH228" s="143"/>
      <c r="CI228" s="143"/>
      <c r="CJ228" s="143"/>
      <c r="CK228" s="143"/>
      <c r="CL228" s="143"/>
      <c r="CM228" s="143"/>
      <c r="CN228" s="143"/>
      <c r="CO228" s="143"/>
      <c r="CP228" s="143"/>
      <c r="CQ228" s="143"/>
      <c r="CR228" s="143"/>
      <c r="CS228" s="143"/>
      <c r="CT228" s="143"/>
      <c r="CU228" s="143"/>
      <c r="CV228" s="143"/>
      <c r="CW228" s="143"/>
      <c r="CX228" s="143"/>
      <c r="CY228" s="143"/>
      <c r="CZ228" s="143"/>
      <c r="DA228" s="143"/>
      <c r="DB228" s="143"/>
      <c r="DC228" s="143"/>
      <c r="DD228" s="143"/>
      <c r="DE228" s="143"/>
      <c r="DF228" s="143"/>
      <c r="DG228" s="143"/>
      <c r="DH228" s="143"/>
      <c r="DI228" s="143"/>
      <c r="DJ228" s="143"/>
      <c r="DK228" s="143"/>
      <c r="DL228" s="143"/>
      <c r="DM228" s="143"/>
      <c r="DN228" s="143"/>
      <c r="DO228" s="143"/>
      <c r="DP228" s="143"/>
      <c r="DQ228" s="143"/>
      <c r="DR228" s="143"/>
      <c r="DS228" s="143"/>
      <c r="DT228" s="143"/>
      <c r="DU228" s="143"/>
      <c r="DV228" s="143"/>
      <c r="DW228" s="143"/>
      <c r="DX228" s="143"/>
      <c r="DY228" s="143"/>
      <c r="DZ228" s="143"/>
      <c r="EA228" s="143"/>
      <c r="EB228" s="143"/>
      <c r="EC228" s="143"/>
      <c r="ED228" s="143"/>
      <c r="EE228" s="143"/>
      <c r="EF228" s="143"/>
      <c r="EG228" s="143"/>
      <c r="EH228" s="143"/>
    </row>
    <row r="229" s="89" customFormat="1" spans="1:138">
      <c r="A229" s="106" t="s">
        <v>54</v>
      </c>
      <c r="B229" s="106" t="s">
        <v>1272</v>
      </c>
      <c r="C229" s="107">
        <v>43378</v>
      </c>
      <c r="D229" s="106">
        <v>2</v>
      </c>
      <c r="E229" s="106">
        <v>1</v>
      </c>
      <c r="F229" s="108">
        <v>11000</v>
      </c>
      <c r="G229" s="109">
        <f t="shared" si="3"/>
        <v>11000</v>
      </c>
      <c r="H229" s="135">
        <v>1369624</v>
      </c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  <c r="AU229" s="143"/>
      <c r="AV229" s="143"/>
      <c r="AW229" s="143"/>
      <c r="AX229" s="143"/>
      <c r="AY229" s="143"/>
      <c r="AZ229" s="143"/>
      <c r="BA229" s="143"/>
      <c r="BB229" s="143"/>
      <c r="BC229" s="143"/>
      <c r="BD229" s="143"/>
      <c r="BE229" s="143"/>
      <c r="BF229" s="143"/>
      <c r="BG229" s="143"/>
      <c r="BH229" s="143"/>
      <c r="BI229" s="143"/>
      <c r="BJ229" s="143"/>
      <c r="BK229" s="143"/>
      <c r="BL229" s="143"/>
      <c r="BM229" s="143"/>
      <c r="BN229" s="143"/>
      <c r="BO229" s="143"/>
      <c r="BP229" s="143"/>
      <c r="BQ229" s="143"/>
      <c r="BR229" s="143"/>
      <c r="BS229" s="143"/>
      <c r="BT229" s="143"/>
      <c r="BU229" s="143"/>
      <c r="BV229" s="143"/>
      <c r="BW229" s="143"/>
      <c r="BX229" s="143"/>
      <c r="BY229" s="143"/>
      <c r="BZ229" s="143"/>
      <c r="CA229" s="143"/>
      <c r="CB229" s="143"/>
      <c r="CC229" s="143"/>
      <c r="CD229" s="143"/>
      <c r="CE229" s="143"/>
      <c r="CF229" s="143"/>
      <c r="CG229" s="143"/>
      <c r="CH229" s="143"/>
      <c r="CI229" s="143"/>
      <c r="CJ229" s="143"/>
      <c r="CK229" s="143"/>
      <c r="CL229" s="143"/>
      <c r="CM229" s="143"/>
      <c r="CN229" s="143"/>
      <c r="CO229" s="143"/>
      <c r="CP229" s="143"/>
      <c r="CQ229" s="143"/>
      <c r="CR229" s="143"/>
      <c r="CS229" s="143"/>
      <c r="CT229" s="143"/>
      <c r="CU229" s="143"/>
      <c r="CV229" s="143"/>
      <c r="CW229" s="143"/>
      <c r="CX229" s="143"/>
      <c r="CY229" s="143"/>
      <c r="CZ229" s="143"/>
      <c r="DA229" s="143"/>
      <c r="DB229" s="143"/>
      <c r="DC229" s="143"/>
      <c r="DD229" s="143"/>
      <c r="DE229" s="143"/>
      <c r="DF229" s="143"/>
      <c r="DG229" s="143"/>
      <c r="DH229" s="143"/>
      <c r="DI229" s="143"/>
      <c r="DJ229" s="143"/>
      <c r="DK229" s="143"/>
      <c r="DL229" s="143"/>
      <c r="DM229" s="143"/>
      <c r="DN229" s="143"/>
      <c r="DO229" s="143"/>
      <c r="DP229" s="143"/>
      <c r="DQ229" s="143"/>
      <c r="DR229" s="143"/>
      <c r="DS229" s="143"/>
      <c r="DT229" s="143"/>
      <c r="DU229" s="143"/>
      <c r="DV229" s="143"/>
      <c r="DW229" s="143"/>
      <c r="DX229" s="143"/>
      <c r="DY229" s="143"/>
      <c r="DZ229" s="143"/>
      <c r="EA229" s="143"/>
      <c r="EB229" s="143"/>
      <c r="EC229" s="143"/>
      <c r="ED229" s="143"/>
      <c r="EE229" s="143"/>
      <c r="EF229" s="143"/>
      <c r="EG229" s="143"/>
      <c r="EH229" s="143"/>
    </row>
    <row r="230" s="89" customFormat="1" spans="1:138">
      <c r="A230" s="106" t="s">
        <v>54</v>
      </c>
      <c r="B230" s="106" t="s">
        <v>1273</v>
      </c>
      <c r="C230" s="107">
        <v>43378</v>
      </c>
      <c r="D230" s="106">
        <v>2</v>
      </c>
      <c r="E230" s="106">
        <v>1</v>
      </c>
      <c r="F230" s="108">
        <v>11000</v>
      </c>
      <c r="G230" s="109">
        <f t="shared" si="3"/>
        <v>11000</v>
      </c>
      <c r="H230" s="135">
        <v>1373712</v>
      </c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  <c r="AU230" s="143"/>
      <c r="AV230" s="143"/>
      <c r="AW230" s="143"/>
      <c r="AX230" s="143"/>
      <c r="AY230" s="143"/>
      <c r="AZ230" s="143"/>
      <c r="BA230" s="143"/>
      <c r="BB230" s="143"/>
      <c r="BC230" s="143"/>
      <c r="BD230" s="143"/>
      <c r="BE230" s="143"/>
      <c r="BF230" s="143"/>
      <c r="BG230" s="143"/>
      <c r="BH230" s="143"/>
      <c r="BI230" s="143"/>
      <c r="BJ230" s="143"/>
      <c r="BK230" s="143"/>
      <c r="BL230" s="143"/>
      <c r="BM230" s="143"/>
      <c r="BN230" s="143"/>
      <c r="BO230" s="143"/>
      <c r="BP230" s="143"/>
      <c r="BQ230" s="143"/>
      <c r="BR230" s="143"/>
      <c r="BS230" s="143"/>
      <c r="BT230" s="143"/>
      <c r="BU230" s="143"/>
      <c r="BV230" s="143"/>
      <c r="BW230" s="143"/>
      <c r="BX230" s="143"/>
      <c r="BY230" s="143"/>
      <c r="BZ230" s="143"/>
      <c r="CA230" s="143"/>
      <c r="CB230" s="143"/>
      <c r="CC230" s="143"/>
      <c r="CD230" s="143"/>
      <c r="CE230" s="143"/>
      <c r="CF230" s="143"/>
      <c r="CG230" s="143"/>
      <c r="CH230" s="143"/>
      <c r="CI230" s="143"/>
      <c r="CJ230" s="143"/>
      <c r="CK230" s="143"/>
      <c r="CL230" s="143"/>
      <c r="CM230" s="143"/>
      <c r="CN230" s="143"/>
      <c r="CO230" s="143"/>
      <c r="CP230" s="143"/>
      <c r="CQ230" s="143"/>
      <c r="CR230" s="143"/>
      <c r="CS230" s="143"/>
      <c r="CT230" s="143"/>
      <c r="CU230" s="143"/>
      <c r="CV230" s="143"/>
      <c r="CW230" s="143"/>
      <c r="CX230" s="143"/>
      <c r="CY230" s="143"/>
      <c r="CZ230" s="143"/>
      <c r="DA230" s="143"/>
      <c r="DB230" s="143"/>
      <c r="DC230" s="143"/>
      <c r="DD230" s="143"/>
      <c r="DE230" s="143"/>
      <c r="DF230" s="143"/>
      <c r="DG230" s="143"/>
      <c r="DH230" s="143"/>
      <c r="DI230" s="143"/>
      <c r="DJ230" s="143"/>
      <c r="DK230" s="143"/>
      <c r="DL230" s="143"/>
      <c r="DM230" s="143"/>
      <c r="DN230" s="143"/>
      <c r="DO230" s="143"/>
      <c r="DP230" s="143"/>
      <c r="DQ230" s="143"/>
      <c r="DR230" s="143"/>
      <c r="DS230" s="143"/>
      <c r="DT230" s="143"/>
      <c r="DU230" s="143"/>
      <c r="DV230" s="143"/>
      <c r="DW230" s="143"/>
      <c r="DX230" s="143"/>
      <c r="DY230" s="143"/>
      <c r="DZ230" s="143"/>
      <c r="EA230" s="143"/>
      <c r="EB230" s="143"/>
      <c r="EC230" s="143"/>
      <c r="ED230" s="143"/>
      <c r="EE230" s="143"/>
      <c r="EF230" s="143"/>
      <c r="EG230" s="143"/>
      <c r="EH230" s="143"/>
    </row>
    <row r="231" s="89" customFormat="1" spans="1:138">
      <c r="A231" s="106" t="s">
        <v>54</v>
      </c>
      <c r="B231" s="106" t="s">
        <v>1274</v>
      </c>
      <c r="C231" s="107">
        <v>43378</v>
      </c>
      <c r="D231" s="106">
        <v>2</v>
      </c>
      <c r="E231" s="106">
        <v>1</v>
      </c>
      <c r="F231" s="108">
        <v>11000</v>
      </c>
      <c r="G231" s="109">
        <f t="shared" si="3"/>
        <v>11000</v>
      </c>
      <c r="H231" s="135">
        <v>1361357</v>
      </c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  <c r="AU231" s="143"/>
      <c r="AV231" s="143"/>
      <c r="AW231" s="143"/>
      <c r="AX231" s="143"/>
      <c r="AY231" s="143"/>
      <c r="AZ231" s="143"/>
      <c r="BA231" s="143"/>
      <c r="BB231" s="143"/>
      <c r="BC231" s="143"/>
      <c r="BD231" s="143"/>
      <c r="BE231" s="143"/>
      <c r="BF231" s="143"/>
      <c r="BG231" s="143"/>
      <c r="BH231" s="143"/>
      <c r="BI231" s="143"/>
      <c r="BJ231" s="143"/>
      <c r="BK231" s="143"/>
      <c r="BL231" s="143"/>
      <c r="BM231" s="143"/>
      <c r="BN231" s="143"/>
      <c r="BO231" s="143"/>
      <c r="BP231" s="143"/>
      <c r="BQ231" s="143"/>
      <c r="BR231" s="143"/>
      <c r="BS231" s="143"/>
      <c r="BT231" s="143"/>
      <c r="BU231" s="143"/>
      <c r="BV231" s="143"/>
      <c r="BW231" s="143"/>
      <c r="BX231" s="143"/>
      <c r="BY231" s="143"/>
      <c r="BZ231" s="143"/>
      <c r="CA231" s="143"/>
      <c r="CB231" s="143"/>
      <c r="CC231" s="143"/>
      <c r="CD231" s="143"/>
      <c r="CE231" s="143"/>
      <c r="CF231" s="143"/>
      <c r="CG231" s="143"/>
      <c r="CH231" s="143"/>
      <c r="CI231" s="143"/>
      <c r="CJ231" s="143"/>
      <c r="CK231" s="143"/>
      <c r="CL231" s="143"/>
      <c r="CM231" s="143"/>
      <c r="CN231" s="143"/>
      <c r="CO231" s="143"/>
      <c r="CP231" s="143"/>
      <c r="CQ231" s="143"/>
      <c r="CR231" s="143"/>
      <c r="CS231" s="143"/>
      <c r="CT231" s="143"/>
      <c r="CU231" s="143"/>
      <c r="CV231" s="143"/>
      <c r="CW231" s="143"/>
      <c r="CX231" s="143"/>
      <c r="CY231" s="143"/>
      <c r="CZ231" s="143"/>
      <c r="DA231" s="143"/>
      <c r="DB231" s="143"/>
      <c r="DC231" s="143"/>
      <c r="DD231" s="143"/>
      <c r="DE231" s="143"/>
      <c r="DF231" s="143"/>
      <c r="DG231" s="143"/>
      <c r="DH231" s="143"/>
      <c r="DI231" s="143"/>
      <c r="DJ231" s="143"/>
      <c r="DK231" s="143"/>
      <c r="DL231" s="143"/>
      <c r="DM231" s="143"/>
      <c r="DN231" s="143"/>
      <c r="DO231" s="143"/>
      <c r="DP231" s="143"/>
      <c r="DQ231" s="143"/>
      <c r="DR231" s="143"/>
      <c r="DS231" s="143"/>
      <c r="DT231" s="143"/>
      <c r="DU231" s="143"/>
      <c r="DV231" s="143"/>
      <c r="DW231" s="143"/>
      <c r="DX231" s="143"/>
      <c r="DY231" s="143"/>
      <c r="DZ231" s="143"/>
      <c r="EA231" s="143"/>
      <c r="EB231" s="143"/>
      <c r="EC231" s="143"/>
      <c r="ED231" s="143"/>
      <c r="EE231" s="143"/>
      <c r="EF231" s="143"/>
      <c r="EG231" s="143"/>
      <c r="EH231" s="143"/>
    </row>
    <row r="232" s="89" customFormat="1" spans="1:138">
      <c r="A232" s="106" t="s">
        <v>42</v>
      </c>
      <c r="B232" s="106" t="s">
        <v>1275</v>
      </c>
      <c r="C232" s="107">
        <v>43378</v>
      </c>
      <c r="D232" s="106">
        <v>2</v>
      </c>
      <c r="E232" s="106">
        <v>1</v>
      </c>
      <c r="F232" s="108">
        <v>13600</v>
      </c>
      <c r="G232" s="109">
        <f t="shared" si="3"/>
        <v>13600</v>
      </c>
      <c r="H232" s="135">
        <v>1374971</v>
      </c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  <c r="AU232" s="143"/>
      <c r="AV232" s="143"/>
      <c r="AW232" s="143"/>
      <c r="AX232" s="143"/>
      <c r="AY232" s="143"/>
      <c r="AZ232" s="143"/>
      <c r="BA232" s="143"/>
      <c r="BB232" s="143"/>
      <c r="BC232" s="143"/>
      <c r="BD232" s="143"/>
      <c r="BE232" s="143"/>
      <c r="BF232" s="143"/>
      <c r="BG232" s="143"/>
      <c r="BH232" s="143"/>
      <c r="BI232" s="143"/>
      <c r="BJ232" s="143"/>
      <c r="BK232" s="143"/>
      <c r="BL232" s="143"/>
      <c r="BM232" s="143"/>
      <c r="BN232" s="143"/>
      <c r="BO232" s="143"/>
      <c r="BP232" s="143"/>
      <c r="BQ232" s="143"/>
      <c r="BR232" s="143"/>
      <c r="BS232" s="143"/>
      <c r="BT232" s="143"/>
      <c r="BU232" s="143"/>
      <c r="BV232" s="143"/>
      <c r="BW232" s="143"/>
      <c r="BX232" s="143"/>
      <c r="BY232" s="143"/>
      <c r="BZ232" s="143"/>
      <c r="CA232" s="143"/>
      <c r="CB232" s="143"/>
      <c r="CC232" s="143"/>
      <c r="CD232" s="143"/>
      <c r="CE232" s="143"/>
      <c r="CF232" s="143"/>
      <c r="CG232" s="143"/>
      <c r="CH232" s="143"/>
      <c r="CI232" s="143"/>
      <c r="CJ232" s="143"/>
      <c r="CK232" s="143"/>
      <c r="CL232" s="143"/>
      <c r="CM232" s="143"/>
      <c r="CN232" s="143"/>
      <c r="CO232" s="143"/>
      <c r="CP232" s="143"/>
      <c r="CQ232" s="143"/>
      <c r="CR232" s="143"/>
      <c r="CS232" s="143"/>
      <c r="CT232" s="143"/>
      <c r="CU232" s="143"/>
      <c r="CV232" s="143"/>
      <c r="CW232" s="143"/>
      <c r="CX232" s="143"/>
      <c r="CY232" s="143"/>
      <c r="CZ232" s="143"/>
      <c r="DA232" s="143"/>
      <c r="DB232" s="143"/>
      <c r="DC232" s="143"/>
      <c r="DD232" s="143"/>
      <c r="DE232" s="143"/>
      <c r="DF232" s="143"/>
      <c r="DG232" s="143"/>
      <c r="DH232" s="143"/>
      <c r="DI232" s="143"/>
      <c r="DJ232" s="143"/>
      <c r="DK232" s="143"/>
      <c r="DL232" s="143"/>
      <c r="DM232" s="143"/>
      <c r="DN232" s="143"/>
      <c r="DO232" s="143"/>
      <c r="DP232" s="143"/>
      <c r="DQ232" s="143"/>
      <c r="DR232" s="143"/>
      <c r="DS232" s="143"/>
      <c r="DT232" s="143"/>
      <c r="DU232" s="143"/>
      <c r="DV232" s="143"/>
      <c r="DW232" s="143"/>
      <c r="DX232" s="143"/>
      <c r="DY232" s="143"/>
      <c r="DZ232" s="143"/>
      <c r="EA232" s="143"/>
      <c r="EB232" s="143"/>
      <c r="EC232" s="143"/>
      <c r="ED232" s="143"/>
      <c r="EE232" s="143"/>
      <c r="EF232" s="143"/>
      <c r="EG232" s="143"/>
      <c r="EH232" s="143"/>
    </row>
    <row r="233" s="89" customFormat="1" spans="1:138">
      <c r="A233" s="106" t="s">
        <v>243</v>
      </c>
      <c r="B233" s="106" t="s">
        <v>1276</v>
      </c>
      <c r="C233" s="107">
        <v>43378</v>
      </c>
      <c r="D233" s="106">
        <v>2</v>
      </c>
      <c r="E233" s="106">
        <v>1</v>
      </c>
      <c r="F233" s="108">
        <v>26000</v>
      </c>
      <c r="G233" s="109">
        <f t="shared" si="3"/>
        <v>26000</v>
      </c>
      <c r="H233" s="135">
        <v>1372413</v>
      </c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  <c r="AU233" s="143"/>
      <c r="AV233" s="143"/>
      <c r="AW233" s="143"/>
      <c r="AX233" s="143"/>
      <c r="AY233" s="143"/>
      <c r="AZ233" s="143"/>
      <c r="BA233" s="143"/>
      <c r="BB233" s="143"/>
      <c r="BC233" s="143"/>
      <c r="BD233" s="143"/>
      <c r="BE233" s="143"/>
      <c r="BF233" s="143"/>
      <c r="BG233" s="143"/>
      <c r="BH233" s="143"/>
      <c r="BI233" s="143"/>
      <c r="BJ233" s="143"/>
      <c r="BK233" s="143"/>
      <c r="BL233" s="143"/>
      <c r="BM233" s="143"/>
      <c r="BN233" s="143"/>
      <c r="BO233" s="143"/>
      <c r="BP233" s="143"/>
      <c r="BQ233" s="143"/>
      <c r="BR233" s="143"/>
      <c r="BS233" s="143"/>
      <c r="BT233" s="143"/>
      <c r="BU233" s="143"/>
      <c r="BV233" s="143"/>
      <c r="BW233" s="143"/>
      <c r="BX233" s="143"/>
      <c r="BY233" s="143"/>
      <c r="BZ233" s="143"/>
      <c r="CA233" s="143"/>
      <c r="CB233" s="143"/>
      <c r="CC233" s="143"/>
      <c r="CD233" s="143"/>
      <c r="CE233" s="143"/>
      <c r="CF233" s="143"/>
      <c r="CG233" s="143"/>
      <c r="CH233" s="143"/>
      <c r="CI233" s="143"/>
      <c r="CJ233" s="143"/>
      <c r="CK233" s="143"/>
      <c r="CL233" s="143"/>
      <c r="CM233" s="143"/>
      <c r="CN233" s="143"/>
      <c r="CO233" s="143"/>
      <c r="CP233" s="143"/>
      <c r="CQ233" s="143"/>
      <c r="CR233" s="143"/>
      <c r="CS233" s="143"/>
      <c r="CT233" s="143"/>
      <c r="CU233" s="143"/>
      <c r="CV233" s="143"/>
      <c r="CW233" s="143"/>
      <c r="CX233" s="143"/>
      <c r="CY233" s="143"/>
      <c r="CZ233" s="143"/>
      <c r="DA233" s="143"/>
      <c r="DB233" s="143"/>
      <c r="DC233" s="143"/>
      <c r="DD233" s="143"/>
      <c r="DE233" s="143"/>
      <c r="DF233" s="143"/>
      <c r="DG233" s="143"/>
      <c r="DH233" s="143"/>
      <c r="DI233" s="143"/>
      <c r="DJ233" s="143"/>
      <c r="DK233" s="143"/>
      <c r="DL233" s="143"/>
      <c r="DM233" s="143"/>
      <c r="DN233" s="143"/>
      <c r="DO233" s="143"/>
      <c r="DP233" s="143"/>
      <c r="DQ233" s="143"/>
      <c r="DR233" s="143"/>
      <c r="DS233" s="143"/>
      <c r="DT233" s="143"/>
      <c r="DU233" s="143"/>
      <c r="DV233" s="143"/>
      <c r="DW233" s="143"/>
      <c r="DX233" s="143"/>
      <c r="DY233" s="143"/>
      <c r="DZ233" s="143"/>
      <c r="EA233" s="143"/>
      <c r="EB233" s="143"/>
      <c r="EC233" s="143"/>
      <c r="ED233" s="143"/>
      <c r="EE233" s="143"/>
      <c r="EF233" s="143"/>
      <c r="EG233" s="143"/>
      <c r="EH233" s="143"/>
    </row>
    <row r="234" s="89" customFormat="1" spans="1:138">
      <c r="A234" s="106" t="s">
        <v>243</v>
      </c>
      <c r="B234" s="106" t="s">
        <v>1277</v>
      </c>
      <c r="C234" s="107">
        <v>43378</v>
      </c>
      <c r="D234" s="106">
        <v>2</v>
      </c>
      <c r="E234" s="106">
        <v>1</v>
      </c>
      <c r="F234" s="108">
        <v>26000</v>
      </c>
      <c r="G234" s="109">
        <f t="shared" si="3"/>
        <v>26000</v>
      </c>
      <c r="H234" s="135">
        <v>1368511</v>
      </c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  <c r="AU234" s="143"/>
      <c r="AV234" s="143"/>
      <c r="AW234" s="143"/>
      <c r="AX234" s="143"/>
      <c r="AY234" s="143"/>
      <c r="AZ234" s="143"/>
      <c r="BA234" s="143"/>
      <c r="BB234" s="143"/>
      <c r="BC234" s="143"/>
      <c r="BD234" s="143"/>
      <c r="BE234" s="143"/>
      <c r="BF234" s="143"/>
      <c r="BG234" s="143"/>
      <c r="BH234" s="143"/>
      <c r="BI234" s="143"/>
      <c r="BJ234" s="143"/>
      <c r="BK234" s="143"/>
      <c r="BL234" s="143"/>
      <c r="BM234" s="143"/>
      <c r="BN234" s="143"/>
      <c r="BO234" s="143"/>
      <c r="BP234" s="143"/>
      <c r="BQ234" s="143"/>
      <c r="BR234" s="143"/>
      <c r="BS234" s="143"/>
      <c r="BT234" s="143"/>
      <c r="BU234" s="143"/>
      <c r="BV234" s="143"/>
      <c r="BW234" s="143"/>
      <c r="BX234" s="143"/>
      <c r="BY234" s="143"/>
      <c r="BZ234" s="143"/>
      <c r="CA234" s="143"/>
      <c r="CB234" s="143"/>
      <c r="CC234" s="143"/>
      <c r="CD234" s="143"/>
      <c r="CE234" s="143"/>
      <c r="CF234" s="143"/>
      <c r="CG234" s="143"/>
      <c r="CH234" s="143"/>
      <c r="CI234" s="143"/>
      <c r="CJ234" s="143"/>
      <c r="CK234" s="143"/>
      <c r="CL234" s="143"/>
      <c r="CM234" s="143"/>
      <c r="CN234" s="143"/>
      <c r="CO234" s="143"/>
      <c r="CP234" s="143"/>
      <c r="CQ234" s="143"/>
      <c r="CR234" s="143"/>
      <c r="CS234" s="143"/>
      <c r="CT234" s="143"/>
      <c r="CU234" s="143"/>
      <c r="CV234" s="143"/>
      <c r="CW234" s="143"/>
      <c r="CX234" s="143"/>
      <c r="CY234" s="143"/>
      <c r="CZ234" s="143"/>
      <c r="DA234" s="143"/>
      <c r="DB234" s="143"/>
      <c r="DC234" s="143"/>
      <c r="DD234" s="143"/>
      <c r="DE234" s="143"/>
      <c r="DF234" s="143"/>
      <c r="DG234" s="143"/>
      <c r="DH234" s="143"/>
      <c r="DI234" s="143"/>
      <c r="DJ234" s="143"/>
      <c r="DK234" s="143"/>
      <c r="DL234" s="143"/>
      <c r="DM234" s="143"/>
      <c r="DN234" s="143"/>
      <c r="DO234" s="143"/>
      <c r="DP234" s="143"/>
      <c r="DQ234" s="143"/>
      <c r="DR234" s="143"/>
      <c r="DS234" s="143"/>
      <c r="DT234" s="143"/>
      <c r="DU234" s="143"/>
      <c r="DV234" s="143"/>
      <c r="DW234" s="143"/>
      <c r="DX234" s="143"/>
      <c r="DY234" s="143"/>
      <c r="DZ234" s="143"/>
      <c r="EA234" s="143"/>
      <c r="EB234" s="143"/>
      <c r="EC234" s="143"/>
      <c r="ED234" s="143"/>
      <c r="EE234" s="143"/>
      <c r="EF234" s="143"/>
      <c r="EG234" s="143"/>
      <c r="EH234" s="143"/>
    </row>
    <row r="235" s="89" customFormat="1" spans="1:138">
      <c r="A235" s="106" t="s">
        <v>65</v>
      </c>
      <c r="B235" s="106" t="s">
        <v>1102</v>
      </c>
      <c r="C235" s="107">
        <v>43379</v>
      </c>
      <c r="D235" s="106">
        <v>1</v>
      </c>
      <c r="E235" s="106">
        <v>1</v>
      </c>
      <c r="F235" s="108">
        <v>9800</v>
      </c>
      <c r="G235" s="109">
        <f t="shared" si="3"/>
        <v>9800</v>
      </c>
      <c r="H235" s="320" t="s">
        <v>1103</v>
      </c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  <c r="AU235" s="143"/>
      <c r="AV235" s="143"/>
      <c r="AW235" s="143"/>
      <c r="AX235" s="143"/>
      <c r="AY235" s="143"/>
      <c r="AZ235" s="143"/>
      <c r="BA235" s="143"/>
      <c r="BB235" s="143"/>
      <c r="BC235" s="143"/>
      <c r="BD235" s="143"/>
      <c r="BE235" s="143"/>
      <c r="BF235" s="143"/>
      <c r="BG235" s="143"/>
      <c r="BH235" s="143"/>
      <c r="BI235" s="143"/>
      <c r="BJ235" s="143"/>
      <c r="BK235" s="143"/>
      <c r="BL235" s="143"/>
      <c r="BM235" s="143"/>
      <c r="BN235" s="143"/>
      <c r="BO235" s="143"/>
      <c r="BP235" s="143"/>
      <c r="BQ235" s="143"/>
      <c r="BR235" s="143"/>
      <c r="BS235" s="143"/>
      <c r="BT235" s="143"/>
      <c r="BU235" s="143"/>
      <c r="BV235" s="143"/>
      <c r="BW235" s="143"/>
      <c r="BX235" s="143"/>
      <c r="BY235" s="143"/>
      <c r="BZ235" s="143"/>
      <c r="CA235" s="143"/>
      <c r="CB235" s="143"/>
      <c r="CC235" s="143"/>
      <c r="CD235" s="143"/>
      <c r="CE235" s="143"/>
      <c r="CF235" s="143"/>
      <c r="CG235" s="143"/>
      <c r="CH235" s="143"/>
      <c r="CI235" s="143"/>
      <c r="CJ235" s="143"/>
      <c r="CK235" s="143"/>
      <c r="CL235" s="143"/>
      <c r="CM235" s="143"/>
      <c r="CN235" s="143"/>
      <c r="CO235" s="143"/>
      <c r="CP235" s="143"/>
      <c r="CQ235" s="143"/>
      <c r="CR235" s="143"/>
      <c r="CS235" s="143"/>
      <c r="CT235" s="143"/>
      <c r="CU235" s="143"/>
      <c r="CV235" s="143"/>
      <c r="CW235" s="143"/>
      <c r="CX235" s="143"/>
      <c r="CY235" s="143"/>
      <c r="CZ235" s="143"/>
      <c r="DA235" s="143"/>
      <c r="DB235" s="143"/>
      <c r="DC235" s="143"/>
      <c r="DD235" s="143"/>
      <c r="DE235" s="143"/>
      <c r="DF235" s="143"/>
      <c r="DG235" s="143"/>
      <c r="DH235" s="143"/>
      <c r="DI235" s="143"/>
      <c r="DJ235" s="143"/>
      <c r="DK235" s="143"/>
      <c r="DL235" s="143"/>
      <c r="DM235" s="143"/>
      <c r="DN235" s="143"/>
      <c r="DO235" s="143"/>
      <c r="DP235" s="143"/>
      <c r="DQ235" s="143"/>
      <c r="DR235" s="143"/>
      <c r="DS235" s="143"/>
      <c r="DT235" s="143"/>
      <c r="DU235" s="143"/>
      <c r="DV235" s="143"/>
      <c r="DW235" s="143"/>
      <c r="DX235" s="143"/>
      <c r="DY235" s="143"/>
      <c r="DZ235" s="143"/>
      <c r="EA235" s="143"/>
      <c r="EB235" s="143"/>
      <c r="EC235" s="143"/>
      <c r="ED235" s="143"/>
      <c r="EE235" s="143"/>
      <c r="EF235" s="143"/>
      <c r="EG235" s="143"/>
      <c r="EH235" s="143"/>
    </row>
    <row r="236" s="89" customFormat="1" spans="1:138">
      <c r="A236" s="106" t="s">
        <v>54</v>
      </c>
      <c r="B236" s="106" t="s">
        <v>1270</v>
      </c>
      <c r="C236" s="107">
        <v>43379</v>
      </c>
      <c r="D236" s="106">
        <v>1</v>
      </c>
      <c r="E236" s="106">
        <v>1</v>
      </c>
      <c r="F236" s="108">
        <v>5200</v>
      </c>
      <c r="G236" s="109">
        <f t="shared" si="3"/>
        <v>5200</v>
      </c>
      <c r="H236" s="135">
        <v>1364086</v>
      </c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  <c r="AU236" s="143"/>
      <c r="AV236" s="143"/>
      <c r="AW236" s="143"/>
      <c r="AX236" s="143"/>
      <c r="AY236" s="143"/>
      <c r="AZ236" s="143"/>
      <c r="BA236" s="143"/>
      <c r="BB236" s="143"/>
      <c r="BC236" s="143"/>
      <c r="BD236" s="143"/>
      <c r="BE236" s="143"/>
      <c r="BF236" s="143"/>
      <c r="BG236" s="143"/>
      <c r="BH236" s="143"/>
      <c r="BI236" s="143"/>
      <c r="BJ236" s="143"/>
      <c r="BK236" s="143"/>
      <c r="BL236" s="143"/>
      <c r="BM236" s="143"/>
      <c r="BN236" s="143"/>
      <c r="BO236" s="143"/>
      <c r="BP236" s="143"/>
      <c r="BQ236" s="143"/>
      <c r="BR236" s="143"/>
      <c r="BS236" s="143"/>
      <c r="BT236" s="143"/>
      <c r="BU236" s="143"/>
      <c r="BV236" s="143"/>
      <c r="BW236" s="143"/>
      <c r="BX236" s="143"/>
      <c r="BY236" s="143"/>
      <c r="BZ236" s="143"/>
      <c r="CA236" s="143"/>
      <c r="CB236" s="143"/>
      <c r="CC236" s="143"/>
      <c r="CD236" s="143"/>
      <c r="CE236" s="143"/>
      <c r="CF236" s="143"/>
      <c r="CG236" s="143"/>
      <c r="CH236" s="143"/>
      <c r="CI236" s="143"/>
      <c r="CJ236" s="143"/>
      <c r="CK236" s="143"/>
      <c r="CL236" s="143"/>
      <c r="CM236" s="143"/>
      <c r="CN236" s="143"/>
      <c r="CO236" s="143"/>
      <c r="CP236" s="143"/>
      <c r="CQ236" s="143"/>
      <c r="CR236" s="143"/>
      <c r="CS236" s="143"/>
      <c r="CT236" s="143"/>
      <c r="CU236" s="143"/>
      <c r="CV236" s="143"/>
      <c r="CW236" s="143"/>
      <c r="CX236" s="143"/>
      <c r="CY236" s="143"/>
      <c r="CZ236" s="143"/>
      <c r="DA236" s="143"/>
      <c r="DB236" s="143"/>
      <c r="DC236" s="143"/>
      <c r="DD236" s="143"/>
      <c r="DE236" s="143"/>
      <c r="DF236" s="143"/>
      <c r="DG236" s="143"/>
      <c r="DH236" s="143"/>
      <c r="DI236" s="143"/>
      <c r="DJ236" s="143"/>
      <c r="DK236" s="143"/>
      <c r="DL236" s="143"/>
      <c r="DM236" s="143"/>
      <c r="DN236" s="143"/>
      <c r="DO236" s="143"/>
      <c r="DP236" s="143"/>
      <c r="DQ236" s="143"/>
      <c r="DR236" s="143"/>
      <c r="DS236" s="143"/>
      <c r="DT236" s="143"/>
      <c r="DU236" s="143"/>
      <c r="DV236" s="143"/>
      <c r="DW236" s="143"/>
      <c r="DX236" s="143"/>
      <c r="DY236" s="143"/>
      <c r="DZ236" s="143"/>
      <c r="EA236" s="143"/>
      <c r="EB236" s="143"/>
      <c r="EC236" s="143"/>
      <c r="ED236" s="143"/>
      <c r="EE236" s="143"/>
      <c r="EF236" s="143"/>
      <c r="EG236" s="143"/>
      <c r="EH236" s="143"/>
    </row>
    <row r="237" s="89" customFormat="1" spans="1:138">
      <c r="A237" s="106" t="s">
        <v>45</v>
      </c>
      <c r="B237" s="106" t="s">
        <v>1278</v>
      </c>
      <c r="C237" s="107">
        <v>43379</v>
      </c>
      <c r="D237" s="106">
        <v>1</v>
      </c>
      <c r="E237" s="106">
        <v>1</v>
      </c>
      <c r="F237" s="108">
        <v>9100</v>
      </c>
      <c r="G237" s="109">
        <f t="shared" si="3"/>
        <v>9100</v>
      </c>
      <c r="H237" s="135">
        <v>1375668</v>
      </c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  <c r="AU237" s="143"/>
      <c r="AV237" s="143"/>
      <c r="AW237" s="143"/>
      <c r="AX237" s="143"/>
      <c r="AY237" s="143"/>
      <c r="AZ237" s="143"/>
      <c r="BA237" s="143"/>
      <c r="BB237" s="143"/>
      <c r="BC237" s="143"/>
      <c r="BD237" s="143"/>
      <c r="BE237" s="143"/>
      <c r="BF237" s="143"/>
      <c r="BG237" s="143"/>
      <c r="BH237" s="143"/>
      <c r="BI237" s="143"/>
      <c r="BJ237" s="143"/>
      <c r="BK237" s="143"/>
      <c r="BL237" s="143"/>
      <c r="BM237" s="143"/>
      <c r="BN237" s="143"/>
      <c r="BO237" s="143"/>
      <c r="BP237" s="143"/>
      <c r="BQ237" s="143"/>
      <c r="BR237" s="143"/>
      <c r="BS237" s="143"/>
      <c r="BT237" s="143"/>
      <c r="BU237" s="143"/>
      <c r="BV237" s="143"/>
      <c r="BW237" s="143"/>
      <c r="BX237" s="143"/>
      <c r="BY237" s="143"/>
      <c r="BZ237" s="143"/>
      <c r="CA237" s="143"/>
      <c r="CB237" s="143"/>
      <c r="CC237" s="143"/>
      <c r="CD237" s="143"/>
      <c r="CE237" s="143"/>
      <c r="CF237" s="143"/>
      <c r="CG237" s="143"/>
      <c r="CH237" s="143"/>
      <c r="CI237" s="143"/>
      <c r="CJ237" s="143"/>
      <c r="CK237" s="143"/>
      <c r="CL237" s="143"/>
      <c r="CM237" s="143"/>
      <c r="CN237" s="143"/>
      <c r="CO237" s="143"/>
      <c r="CP237" s="143"/>
      <c r="CQ237" s="143"/>
      <c r="CR237" s="143"/>
      <c r="CS237" s="143"/>
      <c r="CT237" s="143"/>
      <c r="CU237" s="143"/>
      <c r="CV237" s="143"/>
      <c r="CW237" s="143"/>
      <c r="CX237" s="143"/>
      <c r="CY237" s="143"/>
      <c r="CZ237" s="143"/>
      <c r="DA237" s="143"/>
      <c r="DB237" s="143"/>
      <c r="DC237" s="143"/>
      <c r="DD237" s="143"/>
      <c r="DE237" s="143"/>
      <c r="DF237" s="143"/>
      <c r="DG237" s="143"/>
      <c r="DH237" s="143"/>
      <c r="DI237" s="143"/>
      <c r="DJ237" s="143"/>
      <c r="DK237" s="143"/>
      <c r="DL237" s="143"/>
      <c r="DM237" s="143"/>
      <c r="DN237" s="143"/>
      <c r="DO237" s="143"/>
      <c r="DP237" s="143"/>
      <c r="DQ237" s="143"/>
      <c r="DR237" s="143"/>
      <c r="DS237" s="143"/>
      <c r="DT237" s="143"/>
      <c r="DU237" s="143"/>
      <c r="DV237" s="143"/>
      <c r="DW237" s="143"/>
      <c r="DX237" s="143"/>
      <c r="DY237" s="143"/>
      <c r="DZ237" s="143"/>
      <c r="EA237" s="143"/>
      <c r="EB237" s="143"/>
      <c r="EC237" s="143"/>
      <c r="ED237" s="143"/>
      <c r="EE237" s="143"/>
      <c r="EF237" s="143"/>
      <c r="EG237" s="143"/>
      <c r="EH237" s="143"/>
    </row>
    <row r="238" s="89" customFormat="1" spans="1:16194">
      <c r="A238" s="106" t="s">
        <v>45</v>
      </c>
      <c r="B238" s="106" t="s">
        <v>1279</v>
      </c>
      <c r="C238" s="107">
        <v>43379</v>
      </c>
      <c r="D238" s="106">
        <v>1</v>
      </c>
      <c r="E238" s="106">
        <v>1</v>
      </c>
      <c r="F238" s="108">
        <v>9100</v>
      </c>
      <c r="G238" s="109">
        <f t="shared" si="3"/>
        <v>9100</v>
      </c>
      <c r="H238" s="135">
        <v>1377547</v>
      </c>
      <c r="I238" s="143"/>
      <c r="J238" s="143"/>
      <c r="K238" s="143"/>
      <c r="L238" s="143"/>
      <c r="M238" s="143"/>
      <c r="N238" s="143"/>
      <c r="O238" s="143"/>
      <c r="P238" s="143"/>
      <c r="Q238" s="143"/>
      <c r="R238" s="143"/>
      <c r="S238" s="143"/>
      <c r="T238" s="143"/>
      <c r="U238" s="143"/>
      <c r="V238" s="143"/>
      <c r="W238" s="143"/>
      <c r="X238" s="143"/>
      <c r="Y238" s="143"/>
      <c r="Z238" s="143"/>
      <c r="AA238" s="143"/>
      <c r="AB238" s="143"/>
      <c r="AC238" s="143"/>
      <c r="AD238" s="143"/>
      <c r="AE238" s="143"/>
      <c r="AF238" s="143"/>
      <c r="AG238" s="143"/>
      <c r="AH238" s="143"/>
      <c r="AI238" s="143"/>
      <c r="AJ238" s="143"/>
      <c r="AK238" s="143"/>
      <c r="AL238" s="143"/>
      <c r="AM238" s="143"/>
      <c r="AN238" s="143"/>
      <c r="AO238" s="143"/>
      <c r="AP238" s="143"/>
      <c r="AQ238" s="143"/>
      <c r="AR238" s="143"/>
      <c r="AS238" s="143"/>
      <c r="AT238" s="143"/>
      <c r="AU238" s="143"/>
      <c r="AV238" s="143"/>
      <c r="AW238" s="143"/>
      <c r="AX238" s="143"/>
      <c r="AY238" s="143"/>
      <c r="AZ238" s="143"/>
      <c r="BA238" s="143"/>
      <c r="BB238" s="143"/>
      <c r="BC238" s="143"/>
      <c r="BD238" s="143"/>
      <c r="BE238" s="143"/>
      <c r="BF238" s="143"/>
      <c r="BG238" s="143"/>
      <c r="BH238" s="143"/>
      <c r="BI238" s="143"/>
      <c r="BJ238" s="143"/>
      <c r="BK238" s="143"/>
      <c r="BL238" s="143"/>
      <c r="BM238" s="143"/>
      <c r="BN238" s="143"/>
      <c r="BO238" s="143"/>
      <c r="BP238" s="143"/>
      <c r="BQ238" s="143"/>
      <c r="BR238" s="143"/>
      <c r="BS238" s="143"/>
      <c r="BT238" s="143"/>
      <c r="BU238" s="143"/>
      <c r="BV238" s="143"/>
      <c r="BW238" s="143"/>
      <c r="BX238" s="143"/>
      <c r="BY238" s="143"/>
      <c r="BZ238" s="143"/>
      <c r="CA238" s="143"/>
      <c r="CB238" s="143"/>
      <c r="CC238" s="143"/>
      <c r="CD238" s="143"/>
      <c r="CE238" s="143"/>
      <c r="CF238" s="143"/>
      <c r="CG238" s="143"/>
      <c r="CH238" s="143"/>
      <c r="CI238" s="143"/>
      <c r="CJ238" s="143"/>
      <c r="CK238" s="143"/>
      <c r="CL238" s="143"/>
      <c r="CM238" s="143"/>
      <c r="CN238" s="143"/>
      <c r="CO238" s="143"/>
      <c r="CP238" s="143"/>
      <c r="CQ238" s="143"/>
      <c r="CR238" s="143"/>
      <c r="CS238" s="143"/>
      <c r="CT238" s="143"/>
      <c r="CU238" s="143"/>
      <c r="CV238" s="143"/>
      <c r="CW238" s="143"/>
      <c r="CX238" s="143"/>
      <c r="CY238" s="143"/>
      <c r="CZ238" s="143"/>
      <c r="DA238" s="143"/>
      <c r="DB238" s="143"/>
      <c r="DC238" s="143"/>
      <c r="DD238" s="143"/>
      <c r="DE238" s="143"/>
      <c r="DF238" s="143"/>
      <c r="DG238" s="143"/>
      <c r="DH238" s="143"/>
      <c r="DI238" s="143"/>
      <c r="DJ238" s="143"/>
      <c r="DK238" s="143"/>
      <c r="DL238" s="143"/>
      <c r="DM238" s="143"/>
      <c r="DN238" s="143"/>
      <c r="DO238" s="143"/>
      <c r="DP238" s="143"/>
      <c r="DQ238" s="143"/>
      <c r="DR238" s="143"/>
      <c r="DS238" s="143"/>
      <c r="DT238" s="143"/>
      <c r="DU238" s="143"/>
      <c r="DV238" s="143"/>
      <c r="DW238" s="143"/>
      <c r="DX238" s="143"/>
      <c r="DY238" s="143"/>
      <c r="DZ238" s="143"/>
      <c r="EA238" s="143"/>
      <c r="EB238" s="143"/>
      <c r="EC238" s="143"/>
      <c r="ED238" s="143"/>
      <c r="EE238" s="143"/>
      <c r="EF238" s="143"/>
      <c r="EG238" s="143"/>
      <c r="EH238" s="143"/>
      <c r="EI238" s="146"/>
      <c r="EJ238" s="146"/>
      <c r="EK238" s="146"/>
      <c r="EL238" s="146"/>
      <c r="EM238" s="146"/>
      <c r="EN238" s="146"/>
      <c r="EO238" s="146"/>
      <c r="EP238" s="146"/>
      <c r="EQ238" s="146"/>
      <c r="ER238" s="146"/>
      <c r="ES238" s="146"/>
      <c r="ET238" s="146"/>
      <c r="EU238" s="146"/>
      <c r="EV238" s="146"/>
      <c r="EW238" s="146"/>
      <c r="EX238" s="146"/>
      <c r="EY238" s="146"/>
      <c r="EZ238" s="146"/>
      <c r="FA238" s="146"/>
      <c r="FB238" s="146"/>
      <c r="FC238" s="146"/>
      <c r="FD238" s="146"/>
      <c r="FE238" s="146"/>
      <c r="FF238" s="146"/>
      <c r="FG238" s="146"/>
      <c r="FH238" s="146"/>
      <c r="FI238" s="146"/>
      <c r="FJ238" s="146"/>
      <c r="FK238" s="146"/>
      <c r="FL238" s="146"/>
      <c r="FM238" s="146"/>
      <c r="FN238" s="146"/>
      <c r="FO238" s="146"/>
      <c r="FP238" s="146"/>
      <c r="FQ238" s="146"/>
      <c r="FR238" s="146"/>
      <c r="FS238" s="146"/>
      <c r="FT238" s="146"/>
      <c r="FU238" s="146"/>
      <c r="FV238" s="146"/>
      <c r="FW238" s="146"/>
      <c r="FX238" s="146"/>
      <c r="FY238" s="146"/>
      <c r="FZ238" s="146"/>
      <c r="GA238" s="146"/>
      <c r="GB238" s="146"/>
      <c r="GC238" s="146"/>
      <c r="GD238" s="146"/>
      <c r="GE238" s="146"/>
      <c r="GF238" s="146"/>
      <c r="GG238" s="146"/>
      <c r="GH238" s="146"/>
      <c r="GI238" s="146"/>
      <c r="GJ238" s="146"/>
      <c r="GK238" s="146"/>
      <c r="GL238" s="146"/>
      <c r="GM238" s="146"/>
      <c r="GN238" s="146"/>
      <c r="GO238" s="146"/>
      <c r="GP238" s="146"/>
      <c r="GQ238" s="146"/>
      <c r="GR238" s="146"/>
      <c r="GS238" s="146"/>
      <c r="GT238" s="146"/>
      <c r="GU238" s="146"/>
      <c r="GV238" s="146"/>
      <c r="GW238" s="146"/>
      <c r="GX238" s="146"/>
      <c r="GY238" s="146"/>
      <c r="GZ238" s="146"/>
      <c r="HA238" s="146"/>
      <c r="HB238" s="146"/>
      <c r="HC238" s="146"/>
      <c r="HD238" s="146"/>
      <c r="HE238" s="146"/>
      <c r="HF238" s="146"/>
      <c r="HG238" s="146"/>
      <c r="HH238" s="146"/>
      <c r="HI238" s="146"/>
      <c r="HJ238" s="146"/>
      <c r="HK238" s="146"/>
      <c r="HL238" s="146"/>
      <c r="HM238" s="146"/>
      <c r="HN238" s="146"/>
      <c r="HO238" s="146"/>
      <c r="HP238" s="146"/>
      <c r="HQ238" s="146"/>
      <c r="HR238" s="146"/>
      <c r="HS238" s="146"/>
      <c r="HT238" s="146"/>
      <c r="HU238" s="146"/>
      <c r="HV238" s="146"/>
      <c r="HW238" s="146"/>
      <c r="HX238" s="146"/>
      <c r="HY238" s="146"/>
      <c r="HZ238" s="146"/>
      <c r="IA238" s="146"/>
      <c r="IB238" s="146"/>
      <c r="IC238" s="146"/>
      <c r="ID238" s="146"/>
      <c r="IE238" s="146"/>
      <c r="IF238" s="146"/>
      <c r="IG238" s="146"/>
      <c r="IH238" s="146"/>
      <c r="II238" s="146"/>
      <c r="IJ238" s="146"/>
      <c r="IK238" s="146"/>
      <c r="IL238" s="146"/>
      <c r="IM238" s="146"/>
      <c r="IN238" s="146"/>
      <c r="IO238" s="146"/>
      <c r="IP238" s="146"/>
      <c r="IQ238" s="146"/>
      <c r="IR238" s="146"/>
      <c r="IS238" s="146"/>
      <c r="IT238" s="146"/>
      <c r="IU238" s="146"/>
      <c r="IV238" s="146"/>
      <c r="IW238" s="146"/>
      <c r="IX238" s="146"/>
      <c r="IY238" s="146"/>
      <c r="IZ238" s="146"/>
      <c r="JA238" s="146"/>
      <c r="JB238" s="146"/>
      <c r="JC238" s="146"/>
      <c r="JD238" s="146"/>
      <c r="JE238" s="146"/>
      <c r="JF238" s="146"/>
      <c r="JG238" s="146"/>
      <c r="JH238" s="146"/>
      <c r="JI238" s="146"/>
      <c r="JJ238" s="146"/>
      <c r="JK238" s="146"/>
      <c r="JL238" s="146"/>
      <c r="JM238" s="146"/>
      <c r="JN238" s="146"/>
      <c r="JO238" s="146"/>
      <c r="JP238" s="146"/>
      <c r="JQ238" s="146"/>
      <c r="JR238" s="146"/>
      <c r="JS238" s="146"/>
      <c r="JT238" s="146"/>
      <c r="JU238" s="146"/>
      <c r="JV238" s="146"/>
      <c r="JW238" s="146"/>
      <c r="JX238" s="146"/>
      <c r="JY238" s="146"/>
      <c r="JZ238" s="146"/>
      <c r="KA238" s="146"/>
      <c r="KB238" s="146"/>
      <c r="KC238" s="146"/>
      <c r="KD238" s="146"/>
      <c r="KE238" s="146"/>
      <c r="KF238" s="146"/>
      <c r="KG238" s="146"/>
      <c r="KH238" s="146"/>
      <c r="KI238" s="146"/>
      <c r="KJ238" s="146"/>
      <c r="KK238" s="146"/>
      <c r="KL238" s="146"/>
      <c r="KM238" s="146"/>
      <c r="KN238" s="146"/>
      <c r="KO238" s="146"/>
      <c r="KP238" s="146"/>
      <c r="KQ238" s="146"/>
      <c r="KR238" s="146"/>
      <c r="KS238" s="146"/>
      <c r="KT238" s="146"/>
      <c r="KU238" s="146"/>
      <c r="KV238" s="146"/>
      <c r="KW238" s="146"/>
      <c r="KX238" s="146"/>
      <c r="KY238" s="146"/>
      <c r="KZ238" s="146"/>
      <c r="LA238" s="146"/>
      <c r="LB238" s="146"/>
      <c r="LC238" s="146"/>
      <c r="LD238" s="146"/>
      <c r="LE238" s="146"/>
      <c r="LF238" s="146"/>
      <c r="LG238" s="146"/>
      <c r="LH238" s="146"/>
      <c r="LI238" s="146"/>
      <c r="LJ238" s="146"/>
      <c r="LK238" s="146"/>
      <c r="LL238" s="146"/>
      <c r="LM238" s="146"/>
      <c r="LN238" s="146"/>
      <c r="LO238" s="146"/>
      <c r="LP238" s="146"/>
      <c r="LQ238" s="146"/>
      <c r="LR238" s="146"/>
      <c r="LS238" s="146"/>
      <c r="LT238" s="146"/>
      <c r="LU238" s="146"/>
      <c r="LV238" s="146"/>
      <c r="LW238" s="146"/>
      <c r="LX238" s="146"/>
      <c r="LY238" s="146"/>
      <c r="LZ238" s="146"/>
      <c r="MA238" s="146"/>
      <c r="MB238" s="146"/>
      <c r="MC238" s="146"/>
      <c r="MD238" s="146"/>
      <c r="ME238" s="146"/>
      <c r="MF238" s="146"/>
      <c r="MG238" s="146"/>
      <c r="MH238" s="146"/>
      <c r="MI238" s="146"/>
      <c r="MJ238" s="146"/>
      <c r="MK238" s="146"/>
      <c r="ML238" s="146"/>
      <c r="MM238" s="146"/>
      <c r="MN238" s="146"/>
      <c r="MO238" s="146"/>
      <c r="MP238" s="146"/>
      <c r="MQ238" s="146"/>
      <c r="MR238" s="146"/>
      <c r="MS238" s="146"/>
      <c r="MT238" s="146"/>
      <c r="MU238" s="146"/>
      <c r="MV238" s="146"/>
      <c r="MW238" s="146"/>
      <c r="MX238" s="146"/>
      <c r="MY238" s="146"/>
      <c r="MZ238" s="146"/>
      <c r="NA238" s="146"/>
      <c r="NB238" s="146"/>
      <c r="NC238" s="146"/>
      <c r="ND238" s="146"/>
      <c r="NE238" s="146"/>
      <c r="NF238" s="146"/>
      <c r="NG238" s="146"/>
      <c r="NH238" s="146"/>
      <c r="NI238" s="146"/>
      <c r="NJ238" s="146"/>
      <c r="NK238" s="146"/>
      <c r="NL238" s="146"/>
      <c r="NM238" s="146"/>
      <c r="NN238" s="146"/>
      <c r="NO238" s="146"/>
      <c r="NP238" s="146"/>
      <c r="NQ238" s="146"/>
      <c r="NR238" s="146"/>
      <c r="NS238" s="146"/>
      <c r="NT238" s="146"/>
      <c r="NU238" s="146"/>
      <c r="NV238" s="146"/>
      <c r="NW238" s="146"/>
      <c r="NX238" s="146"/>
      <c r="NY238" s="146"/>
      <c r="NZ238" s="146"/>
      <c r="OA238" s="146"/>
      <c r="OB238" s="146"/>
      <c r="OC238" s="146"/>
      <c r="OD238" s="146"/>
      <c r="OE238" s="146"/>
      <c r="OF238" s="146"/>
      <c r="OG238" s="146"/>
      <c r="OH238" s="146"/>
      <c r="OI238" s="146"/>
      <c r="OJ238" s="146"/>
      <c r="OK238" s="146"/>
      <c r="OL238" s="146"/>
      <c r="OM238" s="146"/>
      <c r="ON238" s="146"/>
      <c r="OO238" s="146"/>
      <c r="OP238" s="146"/>
      <c r="OQ238" s="146"/>
      <c r="OR238" s="146"/>
      <c r="OS238" s="146"/>
      <c r="OT238" s="146"/>
      <c r="OU238" s="146"/>
      <c r="OV238" s="146"/>
      <c r="OW238" s="146"/>
      <c r="OX238" s="146"/>
      <c r="OY238" s="146"/>
      <c r="OZ238" s="146"/>
      <c r="PA238" s="146"/>
      <c r="PB238" s="146"/>
      <c r="PC238" s="146"/>
      <c r="PD238" s="146"/>
      <c r="PE238" s="146"/>
      <c r="PF238" s="146"/>
      <c r="PG238" s="146"/>
      <c r="PH238" s="146"/>
      <c r="PI238" s="146"/>
      <c r="PJ238" s="146"/>
      <c r="PK238" s="146"/>
      <c r="PL238" s="146"/>
      <c r="PM238" s="146"/>
      <c r="PN238" s="146"/>
      <c r="PO238" s="146"/>
      <c r="PP238" s="146"/>
      <c r="PQ238" s="146"/>
      <c r="PR238" s="146"/>
      <c r="PS238" s="146"/>
      <c r="PT238" s="146"/>
      <c r="PU238" s="146"/>
      <c r="PV238" s="146"/>
      <c r="PW238" s="146"/>
      <c r="PX238" s="146"/>
      <c r="PY238" s="146"/>
      <c r="PZ238" s="146"/>
      <c r="QA238" s="146"/>
      <c r="QB238" s="146"/>
      <c r="QC238" s="146"/>
      <c r="QD238" s="146"/>
      <c r="QE238" s="146"/>
      <c r="QF238" s="146"/>
      <c r="QG238" s="146"/>
      <c r="QH238" s="146"/>
      <c r="QI238" s="146"/>
      <c r="QJ238" s="146"/>
      <c r="QK238" s="146"/>
      <c r="QL238" s="146"/>
      <c r="QM238" s="146"/>
      <c r="QN238" s="146"/>
      <c r="QO238" s="146"/>
      <c r="QP238" s="146"/>
      <c r="QQ238" s="146"/>
      <c r="QR238" s="146"/>
      <c r="QS238" s="146"/>
      <c r="QT238" s="146"/>
      <c r="QU238" s="146"/>
      <c r="QV238" s="146"/>
      <c r="QW238" s="146"/>
      <c r="QX238" s="146"/>
      <c r="QY238" s="146"/>
      <c r="QZ238" s="146"/>
      <c r="RA238" s="146"/>
      <c r="RB238" s="146"/>
      <c r="RC238" s="146"/>
      <c r="RD238" s="146"/>
      <c r="RE238" s="146"/>
      <c r="RF238" s="146"/>
      <c r="RG238" s="146"/>
      <c r="RH238" s="146"/>
      <c r="RI238" s="146"/>
      <c r="RJ238" s="146"/>
      <c r="RK238" s="146"/>
      <c r="RL238" s="146"/>
      <c r="RM238" s="146"/>
      <c r="RN238" s="146"/>
      <c r="RO238" s="146"/>
      <c r="RP238" s="146"/>
      <c r="RQ238" s="146"/>
      <c r="RR238" s="146"/>
      <c r="RS238" s="146"/>
      <c r="RT238" s="146"/>
      <c r="RU238" s="146"/>
      <c r="RV238" s="146"/>
      <c r="RW238" s="146"/>
      <c r="RX238" s="146"/>
      <c r="RY238" s="146"/>
      <c r="RZ238" s="146"/>
      <c r="SA238" s="146"/>
      <c r="SB238" s="146"/>
      <c r="SC238" s="146"/>
      <c r="SD238" s="146"/>
      <c r="SE238" s="146"/>
      <c r="SF238" s="146"/>
      <c r="SG238" s="146"/>
      <c r="SH238" s="146"/>
      <c r="SI238" s="146"/>
      <c r="SJ238" s="146"/>
      <c r="SK238" s="146"/>
      <c r="SL238" s="146"/>
      <c r="SM238" s="146"/>
      <c r="SN238" s="146"/>
      <c r="SO238" s="146"/>
      <c r="SP238" s="146"/>
      <c r="SQ238" s="146"/>
      <c r="SR238" s="146"/>
      <c r="SS238" s="146"/>
      <c r="ST238" s="146"/>
      <c r="SU238" s="146"/>
      <c r="SV238" s="146"/>
      <c r="SW238" s="146"/>
      <c r="SX238" s="146"/>
      <c r="SY238" s="146"/>
      <c r="SZ238" s="146"/>
      <c r="TA238" s="146"/>
      <c r="TB238" s="146"/>
      <c r="TC238" s="146"/>
      <c r="TD238" s="146"/>
      <c r="TE238" s="146"/>
      <c r="TF238" s="146"/>
      <c r="TG238" s="146"/>
      <c r="TH238" s="146"/>
      <c r="TI238" s="146"/>
      <c r="TJ238" s="146"/>
      <c r="TK238" s="146"/>
      <c r="TL238" s="146"/>
      <c r="TM238" s="146"/>
      <c r="TN238" s="146"/>
      <c r="TO238" s="146"/>
      <c r="TP238" s="146"/>
      <c r="TQ238" s="146"/>
      <c r="TR238" s="146"/>
      <c r="TS238" s="146"/>
      <c r="TT238" s="146"/>
      <c r="TU238" s="146"/>
      <c r="TV238" s="146"/>
      <c r="TW238" s="146"/>
      <c r="TX238" s="146"/>
      <c r="TY238" s="146"/>
      <c r="TZ238" s="146"/>
      <c r="UA238" s="146"/>
      <c r="UB238" s="146"/>
      <c r="UC238" s="146"/>
      <c r="UD238" s="146"/>
      <c r="UE238" s="146"/>
      <c r="UF238" s="146"/>
      <c r="UG238" s="146"/>
      <c r="UH238" s="146"/>
      <c r="UI238" s="146"/>
      <c r="UJ238" s="146"/>
      <c r="UK238" s="146"/>
      <c r="UL238" s="146"/>
      <c r="UM238" s="146"/>
      <c r="UN238" s="146"/>
      <c r="UO238" s="146"/>
      <c r="UP238" s="146"/>
      <c r="UQ238" s="146"/>
      <c r="UR238" s="146"/>
      <c r="US238" s="146"/>
      <c r="UT238" s="146"/>
      <c r="UU238" s="146"/>
      <c r="UV238" s="146"/>
      <c r="UW238" s="146"/>
      <c r="UX238" s="146"/>
      <c r="UY238" s="146"/>
      <c r="UZ238" s="146"/>
      <c r="VA238" s="146"/>
      <c r="VB238" s="146"/>
      <c r="VC238" s="146"/>
      <c r="VD238" s="146"/>
      <c r="VE238" s="146"/>
      <c r="VF238" s="146"/>
      <c r="VG238" s="146"/>
      <c r="VH238" s="146"/>
      <c r="VI238" s="146"/>
      <c r="VJ238" s="146"/>
      <c r="VK238" s="146"/>
      <c r="VL238" s="146"/>
      <c r="VM238" s="146"/>
      <c r="VN238" s="146"/>
      <c r="VO238" s="146"/>
      <c r="VP238" s="146"/>
      <c r="VQ238" s="146"/>
      <c r="VR238" s="146"/>
      <c r="VS238" s="146"/>
      <c r="VT238" s="146"/>
      <c r="VU238" s="146"/>
      <c r="VV238" s="146"/>
      <c r="VW238" s="146"/>
      <c r="VX238" s="146"/>
      <c r="VY238" s="146"/>
      <c r="VZ238" s="146"/>
      <c r="WA238" s="146"/>
      <c r="WB238" s="146"/>
      <c r="WC238" s="146"/>
      <c r="WD238" s="146"/>
      <c r="WE238" s="146"/>
      <c r="WF238" s="146"/>
      <c r="WG238" s="146"/>
      <c r="WH238" s="146"/>
      <c r="WI238" s="146"/>
      <c r="WJ238" s="146"/>
      <c r="WK238" s="146"/>
      <c r="WL238" s="146"/>
      <c r="WM238" s="146"/>
      <c r="WN238" s="146"/>
      <c r="WO238" s="146"/>
      <c r="WP238" s="146"/>
      <c r="WQ238" s="146"/>
      <c r="WR238" s="146"/>
      <c r="WS238" s="146"/>
      <c r="WT238" s="146"/>
      <c r="WU238" s="146"/>
      <c r="WV238" s="146"/>
      <c r="WW238" s="146"/>
      <c r="WX238" s="146"/>
      <c r="WY238" s="146"/>
      <c r="WZ238" s="146"/>
      <c r="XA238" s="146"/>
      <c r="XB238" s="146"/>
      <c r="XC238" s="146"/>
      <c r="XD238" s="146"/>
      <c r="XE238" s="146"/>
      <c r="XF238" s="146"/>
      <c r="XG238" s="146"/>
      <c r="XH238" s="146"/>
      <c r="XI238" s="146"/>
      <c r="XJ238" s="146"/>
      <c r="XK238" s="146"/>
      <c r="XL238" s="146"/>
      <c r="XM238" s="146"/>
      <c r="XN238" s="146"/>
      <c r="XO238" s="146"/>
      <c r="XP238" s="146"/>
      <c r="XQ238" s="146"/>
      <c r="XR238" s="146"/>
      <c r="XS238" s="146"/>
      <c r="XT238" s="146"/>
      <c r="XU238" s="146"/>
      <c r="XV238" s="146"/>
      <c r="XW238" s="146"/>
      <c r="XX238" s="146"/>
      <c r="XY238" s="146"/>
      <c r="XZ238" s="146"/>
      <c r="YA238" s="146"/>
      <c r="YB238" s="146"/>
      <c r="YC238" s="146"/>
      <c r="YD238" s="146"/>
      <c r="YE238" s="146"/>
      <c r="YF238" s="146"/>
      <c r="YG238" s="146"/>
      <c r="YH238" s="146"/>
      <c r="YI238" s="146"/>
      <c r="YJ238" s="146"/>
      <c r="YK238" s="146"/>
      <c r="YL238" s="146"/>
      <c r="YM238" s="146"/>
      <c r="YN238" s="146"/>
      <c r="YO238" s="146"/>
      <c r="YP238" s="146"/>
      <c r="YQ238" s="146"/>
      <c r="YR238" s="146"/>
      <c r="YS238" s="146"/>
      <c r="YT238" s="146"/>
      <c r="YU238" s="146"/>
      <c r="YV238" s="146"/>
      <c r="YW238" s="146"/>
      <c r="YX238" s="146"/>
      <c r="YY238" s="146"/>
      <c r="YZ238" s="146"/>
      <c r="ZA238" s="146"/>
      <c r="ZB238" s="146"/>
      <c r="ZC238" s="146"/>
      <c r="ZD238" s="146"/>
      <c r="ZE238" s="146"/>
      <c r="ZF238" s="146"/>
      <c r="ZG238" s="146"/>
      <c r="ZH238" s="146"/>
      <c r="ZI238" s="146"/>
      <c r="ZJ238" s="146"/>
      <c r="ZK238" s="146"/>
      <c r="ZL238" s="146"/>
      <c r="ZM238" s="146"/>
      <c r="ZN238" s="146"/>
      <c r="ZO238" s="146"/>
      <c r="ZP238" s="146"/>
      <c r="ZQ238" s="146"/>
      <c r="ZR238" s="146"/>
      <c r="ZS238" s="146"/>
      <c r="ZT238" s="146"/>
      <c r="ZU238" s="146"/>
      <c r="ZV238" s="146"/>
      <c r="ZW238" s="146"/>
      <c r="ZX238" s="146"/>
      <c r="ZY238" s="146"/>
      <c r="ZZ238" s="146"/>
      <c r="AAA238" s="146"/>
      <c r="AAB238" s="146"/>
      <c r="AAC238" s="146"/>
      <c r="AAD238" s="146"/>
      <c r="AAE238" s="146"/>
      <c r="AAF238" s="146"/>
      <c r="AAG238" s="146"/>
      <c r="AAH238" s="146"/>
      <c r="AAI238" s="146"/>
      <c r="AAJ238" s="146"/>
      <c r="AAK238" s="146"/>
      <c r="AAL238" s="146"/>
      <c r="AAM238" s="146"/>
      <c r="AAN238" s="146"/>
      <c r="AAO238" s="146"/>
      <c r="AAP238" s="146"/>
      <c r="AAQ238" s="146"/>
      <c r="AAR238" s="146"/>
      <c r="AAS238" s="146"/>
      <c r="AAT238" s="146"/>
      <c r="AAU238" s="146"/>
      <c r="AAV238" s="146"/>
      <c r="AAW238" s="146"/>
      <c r="AAX238" s="146"/>
      <c r="AAY238" s="146"/>
      <c r="AAZ238" s="146"/>
      <c r="ABA238" s="146"/>
      <c r="ABB238" s="146"/>
      <c r="ABC238" s="146"/>
      <c r="ABD238" s="146"/>
      <c r="ABE238" s="146"/>
      <c r="ABF238" s="146"/>
      <c r="ABG238" s="146"/>
      <c r="ABH238" s="146"/>
      <c r="ABI238" s="146"/>
      <c r="ABJ238" s="146"/>
      <c r="ABK238" s="146"/>
      <c r="ABL238" s="146"/>
      <c r="ABM238" s="146"/>
      <c r="ABN238" s="146"/>
      <c r="ABO238" s="146"/>
      <c r="ABP238" s="146"/>
      <c r="ABQ238" s="146"/>
      <c r="ABR238" s="146"/>
      <c r="ABS238" s="146"/>
      <c r="ABT238" s="146"/>
      <c r="ABU238" s="146"/>
      <c r="ABV238" s="146"/>
      <c r="ABW238" s="146"/>
      <c r="ABX238" s="146"/>
      <c r="ABY238" s="146"/>
      <c r="ABZ238" s="146"/>
      <c r="ACA238" s="146"/>
      <c r="ACB238" s="146"/>
      <c r="ACC238" s="146"/>
      <c r="ACD238" s="146"/>
      <c r="ACE238" s="146"/>
      <c r="ACF238" s="146"/>
      <c r="ACG238" s="146"/>
      <c r="ACH238" s="146"/>
      <c r="ACI238" s="146"/>
      <c r="ACJ238" s="146"/>
      <c r="ACK238" s="146"/>
      <c r="ACL238" s="146"/>
      <c r="ACM238" s="146"/>
      <c r="ACN238" s="146"/>
      <c r="ACO238" s="146"/>
      <c r="ACP238" s="146"/>
      <c r="ACQ238" s="146"/>
      <c r="ACR238" s="146"/>
      <c r="ACS238" s="146"/>
      <c r="ACT238" s="146"/>
      <c r="ACU238" s="146"/>
      <c r="ACV238" s="146"/>
      <c r="ACW238" s="146"/>
      <c r="ACX238" s="146"/>
      <c r="ACY238" s="146"/>
      <c r="ACZ238" s="146"/>
      <c r="ADA238" s="146"/>
      <c r="ADB238" s="146"/>
      <c r="ADC238" s="146"/>
      <c r="ADD238" s="146"/>
      <c r="ADE238" s="146"/>
      <c r="ADF238" s="146"/>
      <c r="ADG238" s="146"/>
      <c r="ADH238" s="146"/>
      <c r="ADI238" s="146"/>
      <c r="ADJ238" s="146"/>
      <c r="ADK238" s="146"/>
      <c r="ADL238" s="146"/>
      <c r="ADM238" s="146"/>
      <c r="ADN238" s="146"/>
      <c r="ADO238" s="146"/>
      <c r="ADP238" s="146"/>
      <c r="ADQ238" s="146"/>
      <c r="ADR238" s="146"/>
      <c r="ADS238" s="146"/>
      <c r="ADT238" s="146"/>
      <c r="ADU238" s="146"/>
      <c r="ADV238" s="146"/>
      <c r="ADW238" s="146"/>
      <c r="ADX238" s="146"/>
      <c r="ADY238" s="146"/>
      <c r="ADZ238" s="146"/>
      <c r="AEA238" s="146"/>
      <c r="AEB238" s="146"/>
      <c r="AEC238" s="146"/>
      <c r="AED238" s="146"/>
      <c r="AEE238" s="146"/>
      <c r="AEF238" s="146"/>
      <c r="AEG238" s="146"/>
      <c r="AEH238" s="146"/>
      <c r="AEI238" s="146"/>
      <c r="AEJ238" s="146"/>
      <c r="AEK238" s="146"/>
      <c r="AEL238" s="146"/>
      <c r="AEM238" s="146"/>
      <c r="AEN238" s="146"/>
      <c r="AEO238" s="146"/>
      <c r="AEP238" s="146"/>
      <c r="AEQ238" s="146"/>
      <c r="AER238" s="146"/>
      <c r="AES238" s="146"/>
      <c r="AET238" s="146"/>
      <c r="AEU238" s="146"/>
      <c r="AEV238" s="146"/>
      <c r="AEW238" s="146"/>
      <c r="AEX238" s="146"/>
      <c r="AEY238" s="146"/>
      <c r="AEZ238" s="146"/>
      <c r="AFA238" s="146"/>
      <c r="AFB238" s="146"/>
      <c r="AFC238" s="146"/>
      <c r="AFD238" s="146"/>
      <c r="AFE238" s="146"/>
      <c r="AFF238" s="146"/>
      <c r="AFG238" s="146"/>
      <c r="AFH238" s="146"/>
      <c r="AFI238" s="146"/>
      <c r="AFJ238" s="146"/>
      <c r="AFK238" s="146"/>
      <c r="AFL238" s="146"/>
      <c r="AFM238" s="146"/>
      <c r="AFN238" s="146"/>
      <c r="AFO238" s="146"/>
      <c r="AFP238" s="146"/>
      <c r="AFQ238" s="146"/>
      <c r="AFR238" s="146"/>
      <c r="AFS238" s="146"/>
      <c r="AFT238" s="146"/>
      <c r="AFU238" s="146"/>
      <c r="AFV238" s="146"/>
      <c r="AFW238" s="146"/>
      <c r="AFX238" s="146"/>
      <c r="AFY238" s="146"/>
      <c r="AFZ238" s="146"/>
      <c r="AGA238" s="146"/>
      <c r="AGB238" s="146"/>
      <c r="AGC238" s="146"/>
      <c r="AGD238" s="146"/>
      <c r="AGE238" s="146"/>
      <c r="AGF238" s="146"/>
      <c r="AGG238" s="146"/>
      <c r="AGH238" s="146"/>
      <c r="AGI238" s="146"/>
      <c r="AGJ238" s="146"/>
      <c r="AGK238" s="146"/>
      <c r="AGL238" s="146"/>
      <c r="AGM238" s="146"/>
      <c r="AGN238" s="146"/>
      <c r="AGO238" s="146"/>
      <c r="AGP238" s="146"/>
      <c r="AGQ238" s="146"/>
      <c r="AGR238" s="146"/>
      <c r="AGS238" s="146"/>
      <c r="AGT238" s="146"/>
      <c r="AGU238" s="146"/>
      <c r="AGV238" s="146"/>
      <c r="AGW238" s="146"/>
      <c r="AGX238" s="146"/>
      <c r="AGY238" s="146"/>
      <c r="AGZ238" s="146"/>
      <c r="AHA238" s="146"/>
      <c r="AHB238" s="146"/>
      <c r="AHC238" s="146"/>
      <c r="AHD238" s="146"/>
      <c r="AHE238" s="146"/>
      <c r="AHF238" s="146"/>
      <c r="AHG238" s="146"/>
      <c r="AHH238" s="146"/>
      <c r="AHI238" s="146"/>
      <c r="AHJ238" s="146"/>
      <c r="AHK238" s="146"/>
      <c r="AHL238" s="146"/>
      <c r="AHM238" s="146"/>
      <c r="AHN238" s="146"/>
      <c r="AHO238" s="146"/>
      <c r="AHP238" s="146"/>
      <c r="AHQ238" s="146"/>
      <c r="AHR238" s="146"/>
      <c r="AHS238" s="146"/>
      <c r="AHT238" s="146"/>
      <c r="AHU238" s="146"/>
      <c r="AHV238" s="146"/>
      <c r="AHW238" s="146"/>
      <c r="AHX238" s="146"/>
      <c r="AHY238" s="146"/>
      <c r="AHZ238" s="146"/>
      <c r="AIA238" s="146"/>
      <c r="AIB238" s="146"/>
      <c r="AIC238" s="146"/>
      <c r="AID238" s="146"/>
      <c r="AIE238" s="146"/>
      <c r="AIF238" s="146"/>
      <c r="AIG238" s="146"/>
      <c r="AIH238" s="146"/>
      <c r="AII238" s="146"/>
      <c r="AIJ238" s="146"/>
      <c r="AIK238" s="146"/>
      <c r="AIL238" s="146"/>
      <c r="AIM238" s="146"/>
      <c r="AIN238" s="146"/>
      <c r="AIO238" s="146"/>
      <c r="AIP238" s="146"/>
      <c r="AIQ238" s="146"/>
      <c r="AIR238" s="146"/>
      <c r="AIS238" s="146"/>
      <c r="AIT238" s="146"/>
      <c r="AIU238" s="146"/>
      <c r="AIV238" s="146"/>
      <c r="AIW238" s="146"/>
      <c r="AIX238" s="146"/>
      <c r="AIY238" s="146"/>
      <c r="AIZ238" s="146"/>
      <c r="AJA238" s="146"/>
      <c r="AJB238" s="146"/>
      <c r="AJC238" s="146"/>
      <c r="AJD238" s="146"/>
      <c r="AJE238" s="146"/>
      <c r="AJF238" s="146"/>
      <c r="AJG238" s="146"/>
      <c r="AJH238" s="146"/>
      <c r="AJI238" s="146"/>
      <c r="AJJ238" s="146"/>
      <c r="AJK238" s="146"/>
      <c r="AJL238" s="146"/>
      <c r="AJM238" s="146"/>
      <c r="AJN238" s="146"/>
      <c r="AJO238" s="146"/>
      <c r="AJP238" s="146"/>
      <c r="AJQ238" s="146"/>
      <c r="AJR238" s="146"/>
      <c r="AJS238" s="146"/>
      <c r="AJT238" s="146"/>
      <c r="AJU238" s="146"/>
      <c r="AJV238" s="146"/>
      <c r="AJW238" s="146"/>
      <c r="AJX238" s="146"/>
      <c r="AJY238" s="146"/>
      <c r="AJZ238" s="146"/>
      <c r="AKA238" s="146"/>
      <c r="AKB238" s="146"/>
      <c r="AKC238" s="146"/>
      <c r="AKD238" s="146"/>
      <c r="AKE238" s="146"/>
      <c r="AKF238" s="146"/>
      <c r="AKG238" s="146"/>
      <c r="AKH238" s="146"/>
      <c r="AKI238" s="146"/>
      <c r="AKJ238" s="146"/>
      <c r="AKK238" s="146"/>
      <c r="AKL238" s="146"/>
      <c r="AKM238" s="146"/>
      <c r="AKN238" s="146"/>
      <c r="AKO238" s="146"/>
      <c r="AKP238" s="146"/>
      <c r="AKQ238" s="146"/>
      <c r="AKR238" s="146"/>
      <c r="AKS238" s="146"/>
      <c r="AKT238" s="146"/>
      <c r="AKU238" s="146"/>
      <c r="AKV238" s="146"/>
      <c r="AKW238" s="146"/>
      <c r="AKX238" s="146"/>
      <c r="AKY238" s="146"/>
      <c r="AKZ238" s="146"/>
      <c r="ALA238" s="146"/>
      <c r="ALB238" s="146"/>
      <c r="ALC238" s="146"/>
      <c r="ALD238" s="146"/>
      <c r="ALE238" s="146"/>
      <c r="ALF238" s="146"/>
      <c r="ALG238" s="146"/>
      <c r="ALH238" s="146"/>
      <c r="ALI238" s="146"/>
      <c r="ALJ238" s="146"/>
      <c r="ALK238" s="146"/>
      <c r="ALL238" s="146"/>
      <c r="ALM238" s="146"/>
      <c r="ALN238" s="146"/>
      <c r="ALO238" s="146"/>
      <c r="ALP238" s="146"/>
      <c r="ALQ238" s="146"/>
      <c r="ALR238" s="146"/>
      <c r="ALS238" s="146"/>
      <c r="ALT238" s="146"/>
      <c r="ALU238" s="146"/>
      <c r="ALV238" s="146"/>
      <c r="ALW238" s="146"/>
      <c r="ALX238" s="146"/>
      <c r="ALY238" s="146"/>
      <c r="ALZ238" s="146"/>
      <c r="AMA238" s="146"/>
      <c r="AMB238" s="146"/>
      <c r="AMC238" s="146"/>
      <c r="AMD238" s="146"/>
      <c r="AME238" s="146"/>
      <c r="AMF238" s="146"/>
      <c r="AMG238" s="146"/>
      <c r="AMH238" s="146"/>
      <c r="AMI238" s="146"/>
      <c r="AMJ238" s="146"/>
      <c r="AMK238" s="146"/>
      <c r="AML238" s="146"/>
      <c r="AMM238" s="146"/>
      <c r="AMN238" s="146"/>
      <c r="AMO238" s="146"/>
      <c r="AMP238" s="146"/>
      <c r="AMQ238" s="146"/>
      <c r="AMR238" s="146"/>
      <c r="AMS238" s="146"/>
      <c r="AMT238" s="146"/>
      <c r="AMU238" s="146"/>
      <c r="AMV238" s="146"/>
      <c r="AMW238" s="146"/>
      <c r="AMX238" s="146"/>
      <c r="AMY238" s="146"/>
      <c r="AMZ238" s="146"/>
      <c r="ANA238" s="146"/>
      <c r="ANB238" s="146"/>
      <c r="ANC238" s="146"/>
      <c r="AND238" s="146"/>
      <c r="ANE238" s="146"/>
      <c r="ANF238" s="146"/>
      <c r="ANG238" s="146"/>
      <c r="ANH238" s="146"/>
      <c r="ANI238" s="146"/>
      <c r="ANJ238" s="146"/>
      <c r="ANK238" s="146"/>
      <c r="ANL238" s="146"/>
      <c r="ANM238" s="146"/>
      <c r="ANN238" s="146"/>
      <c r="ANO238" s="146"/>
      <c r="ANP238" s="146"/>
      <c r="ANQ238" s="146"/>
      <c r="ANR238" s="146"/>
      <c r="ANS238" s="146"/>
      <c r="ANT238" s="146"/>
      <c r="ANU238" s="146"/>
      <c r="ANV238" s="146"/>
      <c r="ANW238" s="146"/>
      <c r="ANX238" s="146"/>
      <c r="ANY238" s="146"/>
      <c r="ANZ238" s="146"/>
      <c r="AOA238" s="146"/>
      <c r="AOB238" s="146"/>
      <c r="AOC238" s="146"/>
      <c r="AOD238" s="146"/>
      <c r="AOE238" s="146"/>
      <c r="AOF238" s="146"/>
      <c r="AOG238" s="146"/>
      <c r="AOH238" s="146"/>
      <c r="AOI238" s="146"/>
      <c r="AOJ238" s="146"/>
      <c r="AOK238" s="146"/>
      <c r="AOL238" s="146"/>
      <c r="AOM238" s="146"/>
      <c r="AON238" s="146"/>
      <c r="AOO238" s="146"/>
      <c r="AOP238" s="146"/>
      <c r="AOQ238" s="146"/>
      <c r="AOR238" s="146"/>
      <c r="AOS238" s="146"/>
      <c r="AOT238" s="146"/>
      <c r="AOU238" s="146"/>
      <c r="AOV238" s="146"/>
      <c r="AOW238" s="146"/>
      <c r="AOX238" s="146"/>
      <c r="AOY238" s="146"/>
      <c r="AOZ238" s="146"/>
      <c r="APA238" s="146"/>
      <c r="APB238" s="146"/>
      <c r="APC238" s="146"/>
      <c r="APD238" s="146"/>
      <c r="APE238" s="146"/>
      <c r="APF238" s="146"/>
      <c r="APG238" s="146"/>
      <c r="APH238" s="146"/>
      <c r="API238" s="146"/>
      <c r="APJ238" s="146"/>
      <c r="APK238" s="146"/>
      <c r="APL238" s="146"/>
      <c r="APM238" s="146"/>
      <c r="APN238" s="146"/>
      <c r="APO238" s="146"/>
      <c r="APP238" s="146"/>
      <c r="APQ238" s="146"/>
      <c r="APR238" s="146"/>
      <c r="APS238" s="146"/>
      <c r="APT238" s="146"/>
      <c r="APU238" s="146"/>
      <c r="APV238" s="146"/>
      <c r="APW238" s="146"/>
      <c r="APX238" s="146"/>
      <c r="APY238" s="146"/>
      <c r="APZ238" s="146"/>
      <c r="AQA238" s="146"/>
      <c r="AQB238" s="146"/>
      <c r="AQC238" s="146"/>
      <c r="AQD238" s="146"/>
      <c r="AQE238" s="146"/>
      <c r="AQF238" s="146"/>
      <c r="AQG238" s="146"/>
      <c r="AQH238" s="146"/>
      <c r="AQI238" s="146"/>
      <c r="AQJ238" s="146"/>
      <c r="AQK238" s="146"/>
      <c r="AQL238" s="146"/>
      <c r="AQM238" s="146"/>
      <c r="AQN238" s="146"/>
      <c r="AQO238" s="146"/>
      <c r="AQP238" s="146"/>
      <c r="AQQ238" s="146"/>
      <c r="AQR238" s="146"/>
      <c r="AQS238" s="146"/>
      <c r="AQT238" s="146"/>
      <c r="AQU238" s="146"/>
      <c r="AQV238" s="146"/>
      <c r="AQW238" s="146"/>
      <c r="AQX238" s="146"/>
      <c r="AQY238" s="146"/>
      <c r="AQZ238" s="146"/>
      <c r="ARA238" s="146"/>
      <c r="ARB238" s="146"/>
      <c r="ARC238" s="146"/>
      <c r="ARD238" s="146"/>
      <c r="ARE238" s="146"/>
      <c r="ARF238" s="146"/>
      <c r="ARG238" s="146"/>
      <c r="ARH238" s="146"/>
      <c r="ARI238" s="146"/>
      <c r="ARJ238" s="146"/>
      <c r="ARK238" s="146"/>
      <c r="ARL238" s="146"/>
      <c r="ARM238" s="146"/>
      <c r="ARN238" s="146"/>
      <c r="ARO238" s="146"/>
      <c r="ARP238" s="146"/>
      <c r="ARQ238" s="146"/>
      <c r="ARR238" s="146"/>
      <c r="ARS238" s="146"/>
      <c r="ART238" s="146"/>
      <c r="ARU238" s="146"/>
      <c r="ARV238" s="146"/>
      <c r="ARW238" s="146"/>
      <c r="ARX238" s="146"/>
      <c r="ARY238" s="146"/>
      <c r="ARZ238" s="146"/>
      <c r="ASA238" s="146"/>
      <c r="ASB238" s="146"/>
      <c r="ASC238" s="146"/>
      <c r="ASD238" s="146"/>
      <c r="ASE238" s="146"/>
      <c r="ASF238" s="146"/>
      <c r="ASG238" s="146"/>
      <c r="ASH238" s="146"/>
      <c r="ASI238" s="146"/>
      <c r="ASJ238" s="146"/>
      <c r="ASK238" s="146"/>
      <c r="ASL238" s="146"/>
      <c r="ASM238" s="146"/>
      <c r="ASN238" s="146"/>
      <c r="ASO238" s="146"/>
      <c r="ASP238" s="146"/>
      <c r="ASQ238" s="146"/>
      <c r="ASR238" s="146"/>
      <c r="ASS238" s="146"/>
      <c r="AST238" s="146"/>
      <c r="ASU238" s="146"/>
      <c r="ASV238" s="146"/>
      <c r="ASW238" s="146"/>
      <c r="ASX238" s="146"/>
      <c r="ASY238" s="146"/>
      <c r="ASZ238" s="146"/>
      <c r="ATA238" s="146"/>
      <c r="ATB238" s="146"/>
      <c r="ATC238" s="146"/>
      <c r="ATD238" s="146"/>
      <c r="ATE238" s="146"/>
      <c r="ATF238" s="146"/>
      <c r="ATG238" s="146"/>
      <c r="ATH238" s="146"/>
      <c r="ATI238" s="146"/>
      <c r="ATJ238" s="146"/>
      <c r="ATK238" s="146"/>
      <c r="ATL238" s="146"/>
      <c r="ATM238" s="146"/>
      <c r="ATN238" s="146"/>
      <c r="ATO238" s="146"/>
      <c r="ATP238" s="146"/>
      <c r="ATQ238" s="146"/>
      <c r="ATR238" s="146"/>
      <c r="ATS238" s="146"/>
      <c r="ATT238" s="146"/>
      <c r="ATU238" s="146"/>
      <c r="ATV238" s="146"/>
      <c r="ATW238" s="146"/>
      <c r="ATX238" s="146"/>
      <c r="ATY238" s="146"/>
      <c r="ATZ238" s="146"/>
      <c r="AUA238" s="146"/>
      <c r="AUB238" s="146"/>
      <c r="AUC238" s="146"/>
      <c r="AUD238" s="146"/>
      <c r="AUE238" s="146"/>
      <c r="AUF238" s="146"/>
      <c r="AUG238" s="146"/>
      <c r="AUH238" s="146"/>
      <c r="AUI238" s="146"/>
      <c r="AUJ238" s="146"/>
      <c r="AUK238" s="146"/>
      <c r="AUL238" s="146"/>
      <c r="AUM238" s="146"/>
      <c r="AUN238" s="146"/>
      <c r="AUO238" s="146"/>
      <c r="AUP238" s="146"/>
      <c r="AUQ238" s="146"/>
      <c r="AUR238" s="146"/>
      <c r="AUS238" s="146"/>
      <c r="AUT238" s="146"/>
      <c r="AUU238" s="146"/>
      <c r="AUV238" s="146"/>
      <c r="AUW238" s="146"/>
      <c r="AUX238" s="146"/>
      <c r="AUY238" s="146"/>
      <c r="AUZ238" s="146"/>
      <c r="AVA238" s="146"/>
      <c r="AVB238" s="146"/>
      <c r="AVC238" s="146"/>
      <c r="AVD238" s="146"/>
      <c r="AVE238" s="146"/>
      <c r="AVF238" s="146"/>
      <c r="AVG238" s="146"/>
      <c r="AVH238" s="146"/>
      <c r="AVI238" s="146"/>
      <c r="AVJ238" s="146"/>
      <c r="AVK238" s="146"/>
      <c r="AVL238" s="146"/>
      <c r="AVM238" s="146"/>
      <c r="AVN238" s="146"/>
      <c r="AVO238" s="146"/>
      <c r="AVP238" s="146"/>
      <c r="AVQ238" s="146"/>
      <c r="AVR238" s="146"/>
      <c r="AVS238" s="146"/>
      <c r="AVT238" s="146"/>
      <c r="AVU238" s="146"/>
      <c r="AVV238" s="146"/>
      <c r="AVW238" s="146"/>
      <c r="AVX238" s="146"/>
      <c r="AVY238" s="146"/>
      <c r="AVZ238" s="146"/>
      <c r="AWA238" s="146"/>
      <c r="AWB238" s="146"/>
      <c r="AWC238" s="146"/>
      <c r="AWD238" s="146"/>
      <c r="AWE238" s="146"/>
      <c r="AWF238" s="146"/>
      <c r="AWG238" s="146"/>
      <c r="AWH238" s="146"/>
      <c r="AWI238" s="146"/>
      <c r="AWJ238" s="146"/>
      <c r="AWK238" s="146"/>
      <c r="AWL238" s="146"/>
      <c r="AWM238" s="146"/>
      <c r="AWN238" s="146"/>
      <c r="AWO238" s="146"/>
      <c r="AWP238" s="146"/>
      <c r="AWQ238" s="146"/>
      <c r="AWR238" s="146"/>
      <c r="AWS238" s="146"/>
      <c r="AWT238" s="146"/>
      <c r="AWU238" s="146"/>
      <c r="AWV238" s="146"/>
      <c r="AWW238" s="146"/>
      <c r="AWX238" s="146"/>
      <c r="AWY238" s="146"/>
      <c r="AWZ238" s="146"/>
      <c r="AXA238" s="146"/>
      <c r="AXB238" s="146"/>
      <c r="AXC238" s="146"/>
      <c r="AXD238" s="146"/>
      <c r="AXE238" s="146"/>
      <c r="AXF238" s="146"/>
      <c r="AXG238" s="146"/>
      <c r="AXH238" s="146"/>
      <c r="AXI238" s="146"/>
      <c r="AXJ238" s="146"/>
      <c r="AXK238" s="146"/>
      <c r="AXL238" s="146"/>
      <c r="AXM238" s="146"/>
      <c r="AXN238" s="146"/>
      <c r="AXO238" s="146"/>
      <c r="AXP238" s="146"/>
      <c r="AXQ238" s="146"/>
      <c r="AXR238" s="146"/>
      <c r="AXS238" s="146"/>
      <c r="AXT238" s="146"/>
      <c r="AXU238" s="146"/>
      <c r="AXV238" s="146"/>
      <c r="AXW238" s="146"/>
      <c r="AXX238" s="146"/>
      <c r="AXY238" s="146"/>
      <c r="AXZ238" s="146"/>
      <c r="AYA238" s="146"/>
      <c r="AYB238" s="146"/>
      <c r="AYC238" s="146"/>
      <c r="AYD238" s="146"/>
      <c r="AYE238" s="146"/>
      <c r="AYF238" s="146"/>
      <c r="AYG238" s="146"/>
      <c r="AYH238" s="146"/>
      <c r="AYI238" s="146"/>
      <c r="AYJ238" s="146"/>
      <c r="AYK238" s="146"/>
      <c r="AYL238" s="146"/>
      <c r="AYM238" s="146"/>
      <c r="AYN238" s="146"/>
      <c r="AYO238" s="146"/>
      <c r="AYP238" s="146"/>
      <c r="AYQ238" s="146"/>
      <c r="AYR238" s="146"/>
      <c r="AYS238" s="146"/>
      <c r="AYT238" s="146"/>
      <c r="AYU238" s="146"/>
      <c r="AYV238" s="146"/>
      <c r="AYW238" s="146"/>
      <c r="AYX238" s="146"/>
      <c r="AYY238" s="146"/>
      <c r="AYZ238" s="146"/>
      <c r="AZA238" s="146"/>
      <c r="AZB238" s="146"/>
      <c r="AZC238" s="146"/>
      <c r="AZD238" s="146"/>
      <c r="AZE238" s="146"/>
      <c r="AZF238" s="146"/>
      <c r="AZG238" s="146"/>
      <c r="AZH238" s="146"/>
      <c r="AZI238" s="146"/>
      <c r="AZJ238" s="146"/>
      <c r="AZK238" s="146"/>
      <c r="AZL238" s="146"/>
      <c r="AZM238" s="146"/>
      <c r="AZN238" s="146"/>
      <c r="AZO238" s="146"/>
      <c r="AZP238" s="146"/>
      <c r="AZQ238" s="146"/>
      <c r="AZR238" s="146"/>
      <c r="AZS238" s="146"/>
      <c r="AZT238" s="146"/>
      <c r="AZU238" s="146"/>
      <c r="AZV238" s="146"/>
      <c r="AZW238" s="146"/>
      <c r="AZX238" s="146"/>
      <c r="AZY238" s="146"/>
      <c r="AZZ238" s="146"/>
      <c r="BAA238" s="146"/>
      <c r="BAB238" s="146"/>
      <c r="BAC238" s="146"/>
      <c r="BAD238" s="146"/>
      <c r="BAE238" s="146"/>
      <c r="BAF238" s="146"/>
      <c r="BAG238" s="146"/>
      <c r="BAH238" s="146"/>
      <c r="BAI238" s="146"/>
      <c r="BAJ238" s="146"/>
      <c r="BAK238" s="146"/>
      <c r="BAL238" s="146"/>
      <c r="BAM238" s="146"/>
      <c r="BAN238" s="146"/>
      <c r="BAO238" s="146"/>
      <c r="BAP238" s="146"/>
      <c r="BAQ238" s="146"/>
      <c r="BAR238" s="146"/>
      <c r="BAS238" s="146"/>
      <c r="BAT238" s="146"/>
      <c r="BAU238" s="146"/>
      <c r="BAV238" s="146"/>
      <c r="BAW238" s="146"/>
      <c r="BAX238" s="146"/>
      <c r="BAY238" s="146"/>
      <c r="BAZ238" s="146"/>
      <c r="BBA238" s="146"/>
      <c r="BBB238" s="146"/>
      <c r="BBC238" s="146"/>
      <c r="BBD238" s="146"/>
      <c r="BBE238" s="146"/>
      <c r="BBF238" s="146"/>
      <c r="BBG238" s="146"/>
      <c r="BBH238" s="146"/>
      <c r="BBI238" s="146"/>
      <c r="BBJ238" s="146"/>
      <c r="BBK238" s="146"/>
      <c r="BBL238" s="146"/>
      <c r="BBM238" s="146"/>
      <c r="BBN238" s="146"/>
      <c r="BBO238" s="146"/>
      <c r="BBP238" s="146"/>
      <c r="BBQ238" s="146"/>
      <c r="BBR238" s="146"/>
      <c r="BBS238" s="146"/>
      <c r="BBT238" s="146"/>
      <c r="BBU238" s="146"/>
      <c r="BBV238" s="146"/>
      <c r="BBW238" s="146"/>
      <c r="BBX238" s="146"/>
      <c r="BBY238" s="146"/>
      <c r="BBZ238" s="146"/>
      <c r="BCA238" s="146"/>
      <c r="BCB238" s="146"/>
      <c r="BCC238" s="146"/>
      <c r="BCD238" s="146"/>
      <c r="BCE238" s="146"/>
      <c r="BCF238" s="146"/>
      <c r="BCG238" s="146"/>
      <c r="BCH238" s="146"/>
      <c r="BCI238" s="146"/>
      <c r="BCJ238" s="146"/>
      <c r="BCK238" s="146"/>
      <c r="BCL238" s="146"/>
      <c r="BCM238" s="146"/>
      <c r="BCN238" s="146"/>
      <c r="BCO238" s="146"/>
      <c r="BCP238" s="146"/>
      <c r="BCQ238" s="146"/>
      <c r="BCR238" s="146"/>
      <c r="BCS238" s="146"/>
      <c r="BCT238" s="146"/>
      <c r="BCU238" s="146"/>
      <c r="BCV238" s="146"/>
      <c r="BCW238" s="146"/>
      <c r="BCX238" s="146"/>
      <c r="BCY238" s="146"/>
      <c r="BCZ238" s="146"/>
      <c r="BDA238" s="146"/>
      <c r="BDB238" s="146"/>
      <c r="BDC238" s="146"/>
      <c r="BDD238" s="146"/>
      <c r="BDE238" s="146"/>
      <c r="BDF238" s="146"/>
      <c r="BDG238" s="146"/>
      <c r="BDH238" s="146"/>
      <c r="BDI238" s="146"/>
      <c r="BDJ238" s="146"/>
      <c r="BDK238" s="146"/>
      <c r="BDL238" s="146"/>
      <c r="BDM238" s="146"/>
      <c r="BDN238" s="146"/>
      <c r="BDO238" s="146"/>
      <c r="BDP238" s="146"/>
      <c r="BDQ238" s="146"/>
      <c r="BDR238" s="146"/>
      <c r="BDS238" s="146"/>
      <c r="BDT238" s="146"/>
      <c r="BDU238" s="146"/>
      <c r="BDV238" s="146"/>
      <c r="BDW238" s="146"/>
      <c r="BDX238" s="146"/>
      <c r="BDY238" s="146"/>
      <c r="BDZ238" s="146"/>
      <c r="BEA238" s="146"/>
      <c r="BEB238" s="146"/>
      <c r="BEC238" s="146"/>
      <c r="BED238" s="146"/>
      <c r="BEE238" s="146"/>
      <c r="BEF238" s="146"/>
      <c r="BEG238" s="146"/>
      <c r="BEH238" s="146"/>
      <c r="BEI238" s="146"/>
      <c r="BEJ238" s="146"/>
      <c r="BEK238" s="146"/>
      <c r="BEL238" s="146"/>
      <c r="BEM238" s="146"/>
      <c r="BEN238" s="146"/>
      <c r="BEO238" s="146"/>
      <c r="BEP238" s="146"/>
      <c r="BEQ238" s="146"/>
      <c r="BER238" s="146"/>
      <c r="BES238" s="146"/>
      <c r="BET238" s="146"/>
      <c r="BEU238" s="146"/>
      <c r="BEV238" s="146"/>
      <c r="BEW238" s="146"/>
      <c r="BEX238" s="146"/>
      <c r="BEY238" s="146"/>
      <c r="BEZ238" s="146"/>
      <c r="BFA238" s="146"/>
      <c r="BFB238" s="146"/>
      <c r="BFC238" s="146"/>
      <c r="BFD238" s="146"/>
      <c r="BFE238" s="146"/>
      <c r="BFF238" s="146"/>
      <c r="BFG238" s="146"/>
      <c r="BFH238" s="146"/>
      <c r="BFI238" s="146"/>
      <c r="BFJ238" s="146"/>
      <c r="BFK238" s="146"/>
      <c r="BFL238" s="146"/>
      <c r="BFM238" s="146"/>
      <c r="BFN238" s="146"/>
      <c r="BFO238" s="146"/>
      <c r="BFP238" s="146"/>
      <c r="BFQ238" s="146"/>
      <c r="BFR238" s="146"/>
      <c r="BFS238" s="146"/>
      <c r="BFT238" s="146"/>
      <c r="BFU238" s="146"/>
      <c r="BFV238" s="146"/>
      <c r="BFW238" s="146"/>
      <c r="BFX238" s="146"/>
      <c r="BFY238" s="146"/>
      <c r="BFZ238" s="146"/>
      <c r="BGA238" s="146"/>
      <c r="BGB238" s="146"/>
      <c r="BGC238" s="146"/>
      <c r="BGD238" s="146"/>
      <c r="BGE238" s="146"/>
      <c r="BGF238" s="146"/>
      <c r="BGG238" s="146"/>
      <c r="BGH238" s="146"/>
      <c r="BGI238" s="146"/>
      <c r="BGJ238" s="146"/>
      <c r="BGK238" s="146"/>
      <c r="BGL238" s="146"/>
      <c r="BGM238" s="146"/>
      <c r="BGN238" s="146"/>
      <c r="BGO238" s="146"/>
      <c r="BGP238" s="146"/>
      <c r="BGQ238" s="146"/>
      <c r="BGR238" s="146"/>
      <c r="BGS238" s="146"/>
      <c r="BGT238" s="146"/>
      <c r="BGU238" s="146"/>
      <c r="BGV238" s="146"/>
      <c r="BGW238" s="146"/>
      <c r="BGX238" s="146"/>
      <c r="BGY238" s="146"/>
      <c r="BGZ238" s="146"/>
      <c r="BHA238" s="146"/>
      <c r="BHB238" s="146"/>
      <c r="BHC238" s="146"/>
      <c r="BHD238" s="146"/>
      <c r="BHE238" s="146"/>
      <c r="BHF238" s="146"/>
      <c r="BHG238" s="146"/>
      <c r="BHH238" s="146"/>
      <c r="BHI238" s="146"/>
      <c r="BHJ238" s="146"/>
      <c r="BHK238" s="146"/>
      <c r="BHL238" s="146"/>
      <c r="BHM238" s="146"/>
      <c r="BHN238" s="146"/>
      <c r="BHO238" s="146"/>
      <c r="BHP238" s="146"/>
      <c r="BHQ238" s="146"/>
      <c r="BHR238" s="146"/>
      <c r="BHS238" s="146"/>
      <c r="BHT238" s="146"/>
      <c r="BHU238" s="146"/>
      <c r="BHV238" s="146"/>
      <c r="BHW238" s="146"/>
      <c r="BHX238" s="146"/>
      <c r="BHY238" s="146"/>
      <c r="BHZ238" s="146"/>
      <c r="BIA238" s="146"/>
      <c r="BIB238" s="146"/>
      <c r="BIC238" s="146"/>
      <c r="BID238" s="146"/>
      <c r="BIE238" s="146"/>
      <c r="BIF238" s="146"/>
      <c r="BIG238" s="146"/>
      <c r="BIH238" s="146"/>
      <c r="BII238" s="146"/>
      <c r="BIJ238" s="146"/>
      <c r="BIK238" s="146"/>
      <c r="BIL238" s="146"/>
      <c r="BIM238" s="146"/>
      <c r="BIN238" s="146"/>
      <c r="BIO238" s="146"/>
      <c r="BIP238" s="146"/>
      <c r="BIQ238" s="146"/>
      <c r="BIR238" s="146"/>
      <c r="BIS238" s="146"/>
      <c r="BIT238" s="146"/>
      <c r="BIU238" s="146"/>
      <c r="BIV238" s="146"/>
      <c r="BIW238" s="146"/>
      <c r="BIX238" s="146"/>
      <c r="BIY238" s="146"/>
      <c r="BIZ238" s="146"/>
      <c r="BJA238" s="146"/>
      <c r="BJB238" s="146"/>
      <c r="BJC238" s="146"/>
      <c r="BJD238" s="146"/>
      <c r="BJE238" s="146"/>
      <c r="BJF238" s="146"/>
      <c r="BJG238" s="146"/>
      <c r="BJH238" s="146"/>
      <c r="BJI238" s="146"/>
      <c r="BJJ238" s="146"/>
      <c r="BJK238" s="146"/>
      <c r="BJL238" s="146"/>
      <c r="BJM238" s="146"/>
      <c r="BJN238" s="146"/>
      <c r="BJO238" s="146"/>
      <c r="BJP238" s="146"/>
      <c r="BJQ238" s="146"/>
      <c r="BJR238" s="146"/>
      <c r="BJS238" s="146"/>
      <c r="BJT238" s="146"/>
      <c r="BJU238" s="146"/>
      <c r="BJV238" s="146"/>
      <c r="BJW238" s="146"/>
      <c r="BJX238" s="146"/>
      <c r="BJY238" s="146"/>
      <c r="BJZ238" s="146"/>
      <c r="BKA238" s="146"/>
      <c r="BKB238" s="146"/>
      <c r="BKC238" s="146"/>
      <c r="BKD238" s="146"/>
      <c r="BKE238" s="146"/>
      <c r="BKF238" s="146"/>
      <c r="BKG238" s="146"/>
      <c r="BKH238" s="146"/>
      <c r="BKI238" s="146"/>
      <c r="BKJ238" s="146"/>
      <c r="BKK238" s="146"/>
      <c r="BKL238" s="146"/>
      <c r="BKM238" s="146"/>
      <c r="BKN238" s="146"/>
      <c r="BKO238" s="146"/>
      <c r="BKP238" s="146"/>
      <c r="BKQ238" s="146"/>
      <c r="BKR238" s="146"/>
      <c r="BKS238" s="146"/>
      <c r="BKT238" s="146"/>
      <c r="BKU238" s="146"/>
      <c r="BKV238" s="146"/>
      <c r="BKW238" s="146"/>
      <c r="BKX238" s="146"/>
      <c r="BKY238" s="146"/>
      <c r="BKZ238" s="146"/>
      <c r="BLA238" s="146"/>
      <c r="BLB238" s="146"/>
      <c r="BLC238" s="146"/>
      <c r="BLD238" s="146"/>
      <c r="BLE238" s="146"/>
      <c r="BLF238" s="146"/>
      <c r="BLG238" s="146"/>
      <c r="BLH238" s="146"/>
      <c r="BLI238" s="146"/>
      <c r="BLJ238" s="146"/>
      <c r="BLK238" s="146"/>
      <c r="BLL238" s="146"/>
      <c r="BLM238" s="146"/>
      <c r="BLN238" s="146"/>
      <c r="BLO238" s="146"/>
      <c r="BLP238" s="146"/>
      <c r="BLQ238" s="146"/>
      <c r="BLR238" s="146"/>
      <c r="BLS238" s="146"/>
      <c r="BLT238" s="146"/>
      <c r="BLU238" s="146"/>
      <c r="BLV238" s="146"/>
      <c r="BLW238" s="146"/>
      <c r="BLX238" s="146"/>
      <c r="BLY238" s="146"/>
      <c r="BLZ238" s="146"/>
      <c r="BMA238" s="146"/>
      <c r="BMB238" s="146"/>
      <c r="BMC238" s="146"/>
      <c r="BMD238" s="146"/>
      <c r="BME238" s="146"/>
      <c r="BMF238" s="146"/>
      <c r="BMG238" s="146"/>
      <c r="BMH238" s="146"/>
      <c r="BMI238" s="146"/>
      <c r="BMJ238" s="146"/>
      <c r="BMK238" s="146"/>
      <c r="BML238" s="146"/>
      <c r="BMM238" s="146"/>
      <c r="BMN238" s="146"/>
      <c r="BMO238" s="146"/>
      <c r="BMP238" s="146"/>
      <c r="BMQ238" s="146"/>
      <c r="BMR238" s="146"/>
      <c r="BMS238" s="146"/>
      <c r="BMT238" s="146"/>
      <c r="BMU238" s="146"/>
      <c r="BMV238" s="146"/>
      <c r="BMW238" s="146"/>
      <c r="BMX238" s="146"/>
      <c r="BMY238" s="146"/>
      <c r="BMZ238" s="146"/>
      <c r="BNA238" s="146"/>
      <c r="BNB238" s="146"/>
      <c r="BNC238" s="146"/>
      <c r="BND238" s="146"/>
      <c r="BNE238" s="146"/>
      <c r="BNF238" s="146"/>
      <c r="BNG238" s="146"/>
      <c r="BNH238" s="146"/>
      <c r="BNI238" s="146"/>
      <c r="BNJ238" s="146"/>
      <c r="BNK238" s="146"/>
      <c r="BNL238" s="146"/>
      <c r="BNM238" s="146"/>
      <c r="BNN238" s="146"/>
      <c r="BNO238" s="146"/>
      <c r="BNP238" s="146"/>
      <c r="BNQ238" s="146"/>
      <c r="BNR238" s="146"/>
      <c r="BNS238" s="146"/>
      <c r="BNT238" s="146"/>
      <c r="BNU238" s="146"/>
      <c r="BNV238" s="146"/>
      <c r="BNW238" s="146"/>
      <c r="BNX238" s="146"/>
      <c r="BNY238" s="146"/>
      <c r="BNZ238" s="146"/>
      <c r="BOA238" s="146"/>
      <c r="BOB238" s="146"/>
      <c r="BOC238" s="146"/>
      <c r="BOD238" s="146"/>
      <c r="BOE238" s="146"/>
      <c r="BOF238" s="146"/>
      <c r="BOG238" s="146"/>
      <c r="BOH238" s="146"/>
      <c r="BOI238" s="146"/>
      <c r="BOJ238" s="146"/>
      <c r="BOK238" s="146"/>
      <c r="BOL238" s="146"/>
      <c r="BOM238" s="146"/>
      <c r="BON238" s="146"/>
      <c r="BOO238" s="146"/>
      <c r="BOP238" s="146"/>
      <c r="BOQ238" s="146"/>
      <c r="BOR238" s="146"/>
      <c r="BOS238" s="146"/>
      <c r="BOT238" s="146"/>
      <c r="BOU238" s="146"/>
      <c r="BOV238" s="146"/>
      <c r="BOW238" s="146"/>
      <c r="BOX238" s="146"/>
      <c r="BOY238" s="146"/>
      <c r="BOZ238" s="146"/>
      <c r="BPA238" s="146"/>
      <c r="BPB238" s="146"/>
      <c r="BPC238" s="146"/>
      <c r="BPD238" s="146"/>
      <c r="BPE238" s="146"/>
      <c r="BPF238" s="146"/>
      <c r="BPG238" s="146"/>
      <c r="BPH238" s="146"/>
      <c r="BPI238" s="146"/>
      <c r="BPJ238" s="146"/>
      <c r="BPK238" s="146"/>
      <c r="BPL238" s="146"/>
      <c r="BPM238" s="146"/>
      <c r="BPN238" s="146"/>
      <c r="BPO238" s="146"/>
      <c r="BPP238" s="146"/>
      <c r="BPQ238" s="146"/>
      <c r="BPR238" s="146"/>
      <c r="BPS238" s="146"/>
      <c r="BPT238" s="146"/>
      <c r="BPU238" s="146"/>
      <c r="BPV238" s="146"/>
      <c r="BPW238" s="146"/>
      <c r="BPX238" s="146"/>
      <c r="BPY238" s="146"/>
      <c r="BPZ238" s="146"/>
      <c r="BQA238" s="146"/>
      <c r="BQB238" s="146"/>
      <c r="BQC238" s="146"/>
      <c r="BQD238" s="146"/>
      <c r="BQE238" s="146"/>
      <c r="BQF238" s="146"/>
      <c r="BQG238" s="146"/>
      <c r="BQH238" s="146"/>
      <c r="BQI238" s="146"/>
      <c r="BQJ238" s="146"/>
      <c r="BQK238" s="146"/>
      <c r="BQL238" s="146"/>
      <c r="BQM238" s="146"/>
      <c r="BQN238" s="146"/>
      <c r="BQO238" s="146"/>
      <c r="BQP238" s="146"/>
      <c r="BQQ238" s="146"/>
      <c r="BQR238" s="146"/>
      <c r="BQS238" s="146"/>
      <c r="BQT238" s="146"/>
      <c r="BQU238" s="146"/>
      <c r="BQV238" s="146"/>
      <c r="BQW238" s="146"/>
      <c r="BQX238" s="146"/>
      <c r="BQY238" s="146"/>
      <c r="BQZ238" s="146"/>
      <c r="BRA238" s="146"/>
      <c r="BRB238" s="146"/>
      <c r="BRC238" s="146"/>
      <c r="BRD238" s="146"/>
      <c r="BRE238" s="146"/>
      <c r="BRF238" s="146"/>
      <c r="BRG238" s="146"/>
      <c r="BRH238" s="146"/>
      <c r="BRI238" s="146"/>
      <c r="BRJ238" s="146"/>
      <c r="BRK238" s="146"/>
      <c r="BRL238" s="146"/>
      <c r="BRM238" s="146"/>
      <c r="BRN238" s="146"/>
      <c r="BRO238" s="146"/>
      <c r="BRP238" s="146"/>
      <c r="BRQ238" s="146"/>
      <c r="BRR238" s="146"/>
      <c r="BRS238" s="146"/>
      <c r="BRT238" s="146"/>
      <c r="BRU238" s="146"/>
      <c r="BRV238" s="146"/>
      <c r="BRW238" s="146"/>
      <c r="BRX238" s="146"/>
      <c r="BRY238" s="146"/>
      <c r="BRZ238" s="146"/>
      <c r="BSA238" s="146"/>
      <c r="BSB238" s="146"/>
      <c r="BSC238" s="146"/>
      <c r="BSD238" s="146"/>
      <c r="BSE238" s="146"/>
      <c r="BSF238" s="146"/>
      <c r="BSG238" s="146"/>
      <c r="BSH238" s="146"/>
      <c r="BSI238" s="146"/>
      <c r="BSJ238" s="146"/>
      <c r="BSK238" s="146"/>
      <c r="BSL238" s="146"/>
      <c r="BSM238" s="146"/>
      <c r="BSN238" s="146"/>
      <c r="BSO238" s="146"/>
      <c r="BSP238" s="146"/>
      <c r="BSQ238" s="146"/>
      <c r="BSR238" s="146"/>
      <c r="BSS238" s="146"/>
      <c r="BST238" s="146"/>
      <c r="BSU238" s="146"/>
      <c r="BSV238" s="146"/>
      <c r="BSW238" s="146"/>
      <c r="BSX238" s="146"/>
      <c r="BSY238" s="146"/>
      <c r="BSZ238" s="146"/>
      <c r="BTA238" s="146"/>
      <c r="BTB238" s="146"/>
      <c r="BTC238" s="146"/>
      <c r="BTD238" s="146"/>
      <c r="BTE238" s="146"/>
      <c r="BTF238" s="146"/>
      <c r="BTG238" s="146"/>
      <c r="BTH238" s="146"/>
      <c r="BTI238" s="146"/>
      <c r="BTJ238" s="146"/>
      <c r="BTK238" s="146"/>
      <c r="BTL238" s="146"/>
      <c r="BTM238" s="146"/>
      <c r="BTN238" s="146"/>
      <c r="BTO238" s="146"/>
      <c r="BTP238" s="146"/>
      <c r="BTQ238" s="146"/>
      <c r="BTR238" s="146"/>
      <c r="BTS238" s="146"/>
      <c r="BTT238" s="146"/>
      <c r="BTU238" s="146"/>
      <c r="BTV238" s="146"/>
      <c r="BTW238" s="146"/>
      <c r="BTX238" s="146"/>
      <c r="BTY238" s="146"/>
      <c r="BTZ238" s="146"/>
      <c r="BUA238" s="146"/>
      <c r="BUB238" s="146"/>
      <c r="BUC238" s="146"/>
      <c r="BUD238" s="146"/>
      <c r="BUE238" s="146"/>
      <c r="BUF238" s="146"/>
      <c r="BUG238" s="146"/>
      <c r="BUH238" s="146"/>
      <c r="BUI238" s="146"/>
      <c r="BUJ238" s="146"/>
      <c r="BUK238" s="146"/>
      <c r="BUL238" s="146"/>
      <c r="BUM238" s="146"/>
      <c r="BUN238" s="146"/>
      <c r="BUO238" s="146"/>
      <c r="BUP238" s="146"/>
      <c r="BUQ238" s="146"/>
      <c r="BUR238" s="146"/>
      <c r="BUS238" s="146"/>
      <c r="BUT238" s="146"/>
      <c r="BUU238" s="146"/>
      <c r="BUV238" s="146"/>
      <c r="BUW238" s="146"/>
      <c r="BUX238" s="146"/>
      <c r="BUY238" s="146"/>
      <c r="BUZ238" s="146"/>
      <c r="BVA238" s="146"/>
      <c r="BVB238" s="146"/>
      <c r="BVC238" s="146"/>
      <c r="BVD238" s="146"/>
      <c r="BVE238" s="146"/>
      <c r="BVF238" s="146"/>
      <c r="BVG238" s="146"/>
      <c r="BVH238" s="146"/>
      <c r="BVI238" s="146"/>
      <c r="BVJ238" s="146"/>
      <c r="BVK238" s="146"/>
      <c r="BVL238" s="146"/>
      <c r="BVM238" s="146"/>
      <c r="BVN238" s="146"/>
      <c r="BVO238" s="146"/>
      <c r="BVP238" s="146"/>
      <c r="BVQ238" s="146"/>
      <c r="BVR238" s="146"/>
      <c r="BVS238" s="146"/>
      <c r="BVT238" s="146"/>
      <c r="BVU238" s="146"/>
      <c r="BVV238" s="146"/>
      <c r="BVW238" s="146"/>
      <c r="BVX238" s="146"/>
      <c r="BVY238" s="146"/>
      <c r="BVZ238" s="146"/>
      <c r="BWA238" s="146"/>
      <c r="BWB238" s="146"/>
      <c r="BWC238" s="146"/>
      <c r="BWD238" s="146"/>
      <c r="BWE238" s="146"/>
      <c r="BWF238" s="146"/>
      <c r="BWG238" s="146"/>
      <c r="BWH238" s="146"/>
      <c r="BWI238" s="146"/>
      <c r="BWJ238" s="146"/>
      <c r="BWK238" s="146"/>
      <c r="BWL238" s="146"/>
      <c r="BWM238" s="146"/>
      <c r="BWN238" s="146"/>
      <c r="BWO238" s="146"/>
      <c r="BWP238" s="146"/>
      <c r="BWQ238" s="146"/>
      <c r="BWR238" s="146"/>
      <c r="BWS238" s="146"/>
      <c r="BWT238" s="146"/>
      <c r="BWU238" s="146"/>
      <c r="BWV238" s="146"/>
      <c r="BWW238" s="146"/>
      <c r="BWX238" s="146"/>
      <c r="BWY238" s="146"/>
      <c r="BWZ238" s="146"/>
      <c r="BXA238" s="146"/>
      <c r="BXB238" s="146"/>
      <c r="BXC238" s="146"/>
      <c r="BXD238" s="146"/>
      <c r="BXE238" s="146"/>
      <c r="BXF238" s="146"/>
      <c r="BXG238" s="146"/>
      <c r="BXH238" s="146"/>
      <c r="BXI238" s="146"/>
      <c r="BXJ238" s="146"/>
      <c r="BXK238" s="146"/>
      <c r="BXL238" s="146"/>
      <c r="BXM238" s="146"/>
      <c r="BXN238" s="146"/>
      <c r="BXO238" s="146"/>
      <c r="BXP238" s="146"/>
      <c r="BXQ238" s="146"/>
      <c r="BXR238" s="146"/>
      <c r="BXS238" s="146"/>
      <c r="BXT238" s="146"/>
      <c r="BXU238" s="146"/>
      <c r="BXV238" s="146"/>
      <c r="BXW238" s="146"/>
      <c r="BXX238" s="146"/>
      <c r="BXY238" s="146"/>
      <c r="BXZ238" s="146"/>
      <c r="BYA238" s="146"/>
      <c r="BYB238" s="146"/>
      <c r="BYC238" s="146"/>
      <c r="BYD238" s="146"/>
      <c r="BYE238" s="146"/>
      <c r="BYF238" s="146"/>
      <c r="BYG238" s="146"/>
      <c r="BYH238" s="146"/>
      <c r="BYI238" s="146"/>
      <c r="BYJ238" s="146"/>
      <c r="BYK238" s="146"/>
      <c r="BYL238" s="146"/>
      <c r="BYM238" s="146"/>
      <c r="BYN238" s="146"/>
      <c r="BYO238" s="146"/>
      <c r="BYP238" s="146"/>
      <c r="BYQ238" s="146"/>
      <c r="BYR238" s="146"/>
      <c r="BYS238" s="146"/>
      <c r="BYT238" s="146"/>
      <c r="BYU238" s="146"/>
      <c r="BYV238" s="146"/>
      <c r="BYW238" s="146"/>
      <c r="BYX238" s="146"/>
      <c r="BYY238" s="146"/>
      <c r="BYZ238" s="146"/>
      <c r="BZA238" s="146"/>
      <c r="BZB238" s="146"/>
      <c r="BZC238" s="146"/>
      <c r="BZD238" s="146"/>
      <c r="BZE238" s="146"/>
      <c r="BZF238" s="146"/>
      <c r="BZG238" s="146"/>
      <c r="BZH238" s="146"/>
      <c r="BZI238" s="146"/>
      <c r="BZJ238" s="146"/>
      <c r="BZK238" s="146"/>
      <c r="BZL238" s="146"/>
      <c r="BZM238" s="146"/>
      <c r="BZN238" s="146"/>
      <c r="BZO238" s="146"/>
      <c r="BZP238" s="146"/>
      <c r="BZQ238" s="146"/>
      <c r="BZR238" s="146"/>
      <c r="BZS238" s="146"/>
      <c r="BZT238" s="146"/>
      <c r="BZU238" s="146"/>
      <c r="BZV238" s="146"/>
      <c r="BZW238" s="146"/>
      <c r="BZX238" s="146"/>
      <c r="BZY238" s="146"/>
      <c r="BZZ238" s="146"/>
      <c r="CAA238" s="146"/>
      <c r="CAB238" s="146"/>
      <c r="CAC238" s="146"/>
      <c r="CAD238" s="146"/>
      <c r="CAE238" s="146"/>
      <c r="CAF238" s="146"/>
      <c r="CAG238" s="146"/>
      <c r="CAH238" s="146"/>
      <c r="CAI238" s="146"/>
      <c r="CAJ238" s="146"/>
      <c r="CAK238" s="146"/>
      <c r="CAL238" s="146"/>
      <c r="CAM238" s="146"/>
      <c r="CAN238" s="146"/>
      <c r="CAO238" s="146"/>
      <c r="CAP238" s="146"/>
      <c r="CAQ238" s="146"/>
      <c r="CAR238" s="146"/>
      <c r="CAS238" s="146"/>
      <c r="CAT238" s="146"/>
      <c r="CAU238" s="146"/>
      <c r="CAV238" s="146"/>
      <c r="CAW238" s="146"/>
      <c r="CAX238" s="146"/>
      <c r="CAY238" s="146"/>
      <c r="CAZ238" s="146"/>
      <c r="CBA238" s="146"/>
      <c r="CBB238" s="146"/>
      <c r="CBC238" s="146"/>
      <c r="CBD238" s="146"/>
      <c r="CBE238" s="146"/>
      <c r="CBF238" s="146"/>
      <c r="CBG238" s="146"/>
      <c r="CBH238" s="146"/>
      <c r="CBI238" s="146"/>
      <c r="CBJ238" s="146"/>
      <c r="CBK238" s="146"/>
      <c r="CBL238" s="146"/>
      <c r="CBM238" s="146"/>
      <c r="CBN238" s="146"/>
      <c r="CBO238" s="146"/>
      <c r="CBP238" s="146"/>
      <c r="CBQ238" s="146"/>
      <c r="CBR238" s="146"/>
      <c r="CBS238" s="146"/>
      <c r="CBT238" s="146"/>
      <c r="CBU238" s="146"/>
      <c r="CBV238" s="146"/>
      <c r="CBW238" s="146"/>
      <c r="CBX238" s="146"/>
      <c r="CBY238" s="146"/>
      <c r="CBZ238" s="146"/>
      <c r="CCA238" s="146"/>
      <c r="CCB238" s="146"/>
      <c r="CCC238" s="146"/>
      <c r="CCD238" s="146"/>
      <c r="CCE238" s="146"/>
      <c r="CCF238" s="146"/>
      <c r="CCG238" s="146"/>
      <c r="CCH238" s="146"/>
      <c r="CCI238" s="146"/>
      <c r="CCJ238" s="146"/>
      <c r="CCK238" s="146"/>
      <c r="CCL238" s="146"/>
      <c r="CCM238" s="146"/>
      <c r="CCN238" s="146"/>
      <c r="CCO238" s="146"/>
      <c r="CCP238" s="146"/>
      <c r="CCQ238" s="146"/>
      <c r="CCR238" s="146"/>
      <c r="CCS238" s="146"/>
      <c r="CCT238" s="146"/>
      <c r="CCU238" s="146"/>
      <c r="CCV238" s="146"/>
      <c r="CCW238" s="146"/>
      <c r="CCX238" s="146"/>
      <c r="CCY238" s="146"/>
      <c r="CCZ238" s="146"/>
      <c r="CDA238" s="146"/>
      <c r="CDB238" s="146"/>
      <c r="CDC238" s="146"/>
      <c r="CDD238" s="146"/>
      <c r="CDE238" s="146"/>
      <c r="CDF238" s="146"/>
      <c r="CDG238" s="146"/>
      <c r="CDH238" s="146"/>
      <c r="CDI238" s="146"/>
      <c r="CDJ238" s="146"/>
      <c r="CDK238" s="146"/>
      <c r="CDL238" s="146"/>
      <c r="CDM238" s="146"/>
      <c r="CDN238" s="146"/>
      <c r="CDO238" s="146"/>
      <c r="CDP238" s="146"/>
      <c r="CDQ238" s="146"/>
      <c r="CDR238" s="146"/>
      <c r="CDS238" s="146"/>
      <c r="CDT238" s="146"/>
      <c r="CDU238" s="146"/>
      <c r="CDV238" s="146"/>
      <c r="CDW238" s="146"/>
      <c r="CDX238" s="146"/>
      <c r="CDY238" s="146"/>
      <c r="CDZ238" s="146"/>
      <c r="CEA238" s="146"/>
      <c r="CEB238" s="146"/>
      <c r="CEC238" s="146"/>
      <c r="CED238" s="146"/>
      <c r="CEE238" s="146"/>
      <c r="CEF238" s="146"/>
      <c r="CEG238" s="146"/>
      <c r="CEH238" s="146"/>
      <c r="CEI238" s="146"/>
      <c r="CEJ238" s="146"/>
      <c r="CEK238" s="146"/>
      <c r="CEL238" s="146"/>
      <c r="CEM238" s="146"/>
      <c r="CEN238" s="146"/>
      <c r="CEO238" s="146"/>
      <c r="CEP238" s="146"/>
      <c r="CEQ238" s="146"/>
      <c r="CER238" s="146"/>
      <c r="CES238" s="146"/>
      <c r="CET238" s="146"/>
      <c r="CEU238" s="146"/>
      <c r="CEV238" s="146"/>
      <c r="CEW238" s="146"/>
      <c r="CEX238" s="146"/>
      <c r="CEY238" s="146"/>
      <c r="CEZ238" s="146"/>
      <c r="CFA238" s="146"/>
      <c r="CFB238" s="146"/>
      <c r="CFC238" s="146"/>
      <c r="CFD238" s="146"/>
      <c r="CFE238" s="146"/>
      <c r="CFF238" s="146"/>
      <c r="CFG238" s="146"/>
      <c r="CFH238" s="146"/>
      <c r="CFI238" s="146"/>
      <c r="CFJ238" s="146"/>
      <c r="CFK238" s="146"/>
      <c r="CFL238" s="146"/>
      <c r="CFM238" s="146"/>
      <c r="CFN238" s="146"/>
      <c r="CFO238" s="146"/>
      <c r="CFP238" s="146"/>
      <c r="CFQ238" s="146"/>
      <c r="CFR238" s="146"/>
      <c r="CFS238" s="146"/>
      <c r="CFT238" s="146"/>
      <c r="CFU238" s="146"/>
      <c r="CFV238" s="146"/>
      <c r="CFW238" s="146"/>
      <c r="CFX238" s="146"/>
      <c r="CFY238" s="146"/>
      <c r="CFZ238" s="146"/>
      <c r="CGA238" s="146"/>
      <c r="CGB238" s="146"/>
      <c r="CGC238" s="146"/>
      <c r="CGD238" s="146"/>
      <c r="CGE238" s="146"/>
      <c r="CGF238" s="146"/>
      <c r="CGG238" s="146"/>
      <c r="CGH238" s="146"/>
      <c r="CGI238" s="146"/>
      <c r="CGJ238" s="146"/>
      <c r="CGK238" s="146"/>
      <c r="CGL238" s="146"/>
      <c r="CGM238" s="146"/>
      <c r="CGN238" s="146"/>
      <c r="CGO238" s="146"/>
      <c r="CGP238" s="146"/>
      <c r="CGQ238" s="146"/>
      <c r="CGR238" s="146"/>
      <c r="CGS238" s="146"/>
      <c r="CGT238" s="146"/>
      <c r="CGU238" s="146"/>
      <c r="CGV238" s="146"/>
      <c r="CGW238" s="146"/>
      <c r="CGX238" s="146"/>
      <c r="CGY238" s="146"/>
      <c r="CGZ238" s="146"/>
      <c r="CHA238" s="146"/>
      <c r="CHB238" s="146"/>
      <c r="CHC238" s="146"/>
      <c r="CHD238" s="146"/>
      <c r="CHE238" s="146"/>
      <c r="CHF238" s="146"/>
      <c r="CHG238" s="146"/>
      <c r="CHH238" s="146"/>
      <c r="CHI238" s="146"/>
      <c r="CHJ238" s="146"/>
      <c r="CHK238" s="146"/>
      <c r="CHL238" s="146"/>
      <c r="CHM238" s="146"/>
      <c r="CHN238" s="146"/>
      <c r="CHO238" s="146"/>
      <c r="CHP238" s="146"/>
      <c r="CHQ238" s="146"/>
      <c r="CHR238" s="146"/>
      <c r="CHS238" s="146"/>
      <c r="CHT238" s="146"/>
      <c r="CHU238" s="146"/>
      <c r="CHV238" s="146"/>
      <c r="CHW238" s="146"/>
      <c r="CHX238" s="146"/>
      <c r="CHY238" s="146"/>
      <c r="CHZ238" s="146"/>
      <c r="CIA238" s="146"/>
      <c r="CIB238" s="146"/>
      <c r="CIC238" s="146"/>
      <c r="CID238" s="146"/>
      <c r="CIE238" s="146"/>
      <c r="CIF238" s="146"/>
      <c r="CIG238" s="146"/>
      <c r="CIH238" s="146"/>
      <c r="CII238" s="146"/>
      <c r="CIJ238" s="146"/>
      <c r="CIK238" s="146"/>
      <c r="CIL238" s="146"/>
      <c r="CIM238" s="146"/>
      <c r="CIN238" s="146"/>
      <c r="CIO238" s="146"/>
      <c r="CIP238" s="146"/>
      <c r="CIQ238" s="146"/>
      <c r="CIR238" s="146"/>
      <c r="CIS238" s="146"/>
      <c r="CIT238" s="146"/>
      <c r="CIU238" s="146"/>
      <c r="CIV238" s="146"/>
      <c r="CIW238" s="146"/>
      <c r="CIX238" s="146"/>
      <c r="CIY238" s="146"/>
      <c r="CIZ238" s="146"/>
      <c r="CJA238" s="146"/>
      <c r="CJB238" s="146"/>
      <c r="CJC238" s="146"/>
      <c r="CJD238" s="146"/>
      <c r="CJE238" s="146"/>
      <c r="CJF238" s="146"/>
      <c r="CJG238" s="146"/>
      <c r="CJH238" s="146"/>
      <c r="CJI238" s="146"/>
      <c r="CJJ238" s="146"/>
      <c r="CJK238" s="146"/>
      <c r="CJL238" s="146"/>
      <c r="CJM238" s="146"/>
      <c r="CJN238" s="146"/>
      <c r="CJO238" s="146"/>
      <c r="CJP238" s="146"/>
      <c r="CJQ238" s="146"/>
      <c r="CJR238" s="146"/>
      <c r="CJS238" s="146"/>
      <c r="CJT238" s="146"/>
      <c r="CJU238" s="146"/>
      <c r="CJV238" s="146"/>
      <c r="CJW238" s="146"/>
      <c r="CJX238" s="146"/>
      <c r="CJY238" s="146"/>
      <c r="CJZ238" s="146"/>
      <c r="CKA238" s="146"/>
      <c r="CKB238" s="146"/>
      <c r="CKC238" s="146"/>
      <c r="CKD238" s="146"/>
      <c r="CKE238" s="146"/>
      <c r="CKF238" s="146"/>
      <c r="CKG238" s="146"/>
      <c r="CKH238" s="146"/>
      <c r="CKI238" s="146"/>
      <c r="CKJ238" s="146"/>
      <c r="CKK238" s="146"/>
      <c r="CKL238" s="146"/>
      <c r="CKM238" s="146"/>
      <c r="CKN238" s="146"/>
      <c r="CKO238" s="146"/>
      <c r="CKP238" s="146"/>
      <c r="CKQ238" s="146"/>
      <c r="CKR238" s="146"/>
      <c r="CKS238" s="146"/>
      <c r="CKT238" s="146"/>
      <c r="CKU238" s="146"/>
      <c r="CKV238" s="146"/>
      <c r="CKW238" s="146"/>
      <c r="CKX238" s="146"/>
      <c r="CKY238" s="146"/>
      <c r="CKZ238" s="146"/>
      <c r="CLA238" s="146"/>
      <c r="CLB238" s="146"/>
      <c r="CLC238" s="146"/>
      <c r="CLD238" s="146"/>
      <c r="CLE238" s="146"/>
      <c r="CLF238" s="146"/>
      <c r="CLG238" s="146"/>
      <c r="CLH238" s="146"/>
      <c r="CLI238" s="146"/>
      <c r="CLJ238" s="146"/>
      <c r="CLK238" s="146"/>
      <c r="CLL238" s="146"/>
      <c r="CLM238" s="146"/>
      <c r="CLN238" s="146"/>
      <c r="CLO238" s="146"/>
      <c r="CLP238" s="146"/>
      <c r="CLQ238" s="146"/>
      <c r="CLR238" s="146"/>
      <c r="CLS238" s="146"/>
      <c r="CLT238" s="146"/>
      <c r="CLU238" s="146"/>
      <c r="CLV238" s="146"/>
      <c r="CLW238" s="146"/>
      <c r="CLX238" s="146"/>
      <c r="CLY238" s="146"/>
      <c r="CLZ238" s="146"/>
      <c r="CMA238" s="146"/>
      <c r="CMB238" s="146"/>
      <c r="CMC238" s="146"/>
      <c r="CMD238" s="146"/>
      <c r="CME238" s="146"/>
      <c r="CMF238" s="146"/>
      <c r="CMG238" s="146"/>
      <c r="CMH238" s="146"/>
      <c r="CMI238" s="146"/>
      <c r="CMJ238" s="146"/>
      <c r="CMK238" s="146"/>
      <c r="CML238" s="146"/>
      <c r="CMM238" s="146"/>
      <c r="CMN238" s="146"/>
      <c r="CMO238" s="146"/>
      <c r="CMP238" s="146"/>
      <c r="CMQ238" s="146"/>
      <c r="CMR238" s="146"/>
      <c r="CMS238" s="146"/>
      <c r="CMT238" s="146"/>
      <c r="CMU238" s="146"/>
      <c r="CMV238" s="146"/>
      <c r="CMW238" s="146"/>
      <c r="CMX238" s="146"/>
      <c r="CMY238" s="146"/>
      <c r="CMZ238" s="146"/>
      <c r="CNA238" s="146"/>
      <c r="CNB238" s="146"/>
      <c r="CNC238" s="146"/>
      <c r="CND238" s="146"/>
      <c r="CNE238" s="146"/>
      <c r="CNF238" s="146"/>
      <c r="CNG238" s="146"/>
      <c r="CNH238" s="146"/>
      <c r="CNI238" s="146"/>
      <c r="CNJ238" s="146"/>
      <c r="CNK238" s="146"/>
      <c r="CNL238" s="146"/>
      <c r="CNM238" s="146"/>
      <c r="CNN238" s="146"/>
      <c r="CNO238" s="146"/>
      <c r="CNP238" s="146"/>
      <c r="CNQ238" s="146"/>
      <c r="CNR238" s="146"/>
      <c r="CNS238" s="146"/>
      <c r="CNT238" s="146"/>
      <c r="CNU238" s="146"/>
      <c r="CNV238" s="146"/>
      <c r="CNW238" s="146"/>
      <c r="CNX238" s="146"/>
      <c r="CNY238" s="146"/>
      <c r="CNZ238" s="146"/>
      <c r="COA238" s="146"/>
      <c r="COB238" s="146"/>
      <c r="COC238" s="146"/>
      <c r="COD238" s="146"/>
      <c r="COE238" s="146"/>
      <c r="COF238" s="146"/>
      <c r="COG238" s="146"/>
      <c r="COH238" s="146"/>
      <c r="COI238" s="146"/>
      <c r="COJ238" s="146"/>
      <c r="COK238" s="146"/>
      <c r="COL238" s="146"/>
      <c r="COM238" s="146"/>
      <c r="CON238" s="146"/>
      <c r="COO238" s="146"/>
      <c r="COP238" s="146"/>
      <c r="COQ238" s="146"/>
      <c r="COR238" s="146"/>
      <c r="COS238" s="146"/>
      <c r="COT238" s="146"/>
      <c r="COU238" s="146"/>
      <c r="COV238" s="146"/>
      <c r="COW238" s="146"/>
      <c r="COX238" s="146"/>
      <c r="COY238" s="146"/>
      <c r="COZ238" s="146"/>
      <c r="CPA238" s="146"/>
      <c r="CPB238" s="146"/>
      <c r="CPC238" s="146"/>
      <c r="CPD238" s="146"/>
      <c r="CPE238" s="146"/>
      <c r="CPF238" s="146"/>
      <c r="CPG238" s="146"/>
      <c r="CPH238" s="146"/>
      <c r="CPI238" s="146"/>
      <c r="CPJ238" s="146"/>
      <c r="CPK238" s="146"/>
      <c r="CPL238" s="146"/>
      <c r="CPM238" s="146"/>
      <c r="CPN238" s="146"/>
      <c r="CPO238" s="146"/>
      <c r="CPP238" s="146"/>
      <c r="CPQ238" s="146"/>
      <c r="CPR238" s="146"/>
      <c r="CPS238" s="146"/>
      <c r="CPT238" s="146"/>
      <c r="CPU238" s="146"/>
      <c r="CPV238" s="146"/>
      <c r="CPW238" s="146"/>
      <c r="CPX238" s="146"/>
      <c r="CPY238" s="146"/>
      <c r="CPZ238" s="146"/>
      <c r="CQA238" s="146"/>
      <c r="CQB238" s="146"/>
      <c r="CQC238" s="146"/>
      <c r="CQD238" s="146"/>
      <c r="CQE238" s="146"/>
      <c r="CQF238" s="146"/>
      <c r="CQG238" s="146"/>
      <c r="CQH238" s="146"/>
      <c r="CQI238" s="146"/>
      <c r="CQJ238" s="146"/>
      <c r="CQK238" s="146"/>
      <c r="CQL238" s="146"/>
      <c r="CQM238" s="146"/>
      <c r="CQN238" s="146"/>
      <c r="CQO238" s="146"/>
      <c r="CQP238" s="146"/>
      <c r="CQQ238" s="146"/>
      <c r="CQR238" s="146"/>
      <c r="CQS238" s="146"/>
      <c r="CQT238" s="146"/>
      <c r="CQU238" s="146"/>
      <c r="CQV238" s="146"/>
      <c r="CQW238" s="146"/>
      <c r="CQX238" s="146"/>
      <c r="CQY238" s="146"/>
      <c r="CQZ238" s="146"/>
      <c r="CRA238" s="146"/>
      <c r="CRB238" s="146"/>
      <c r="CRC238" s="146"/>
      <c r="CRD238" s="146"/>
      <c r="CRE238" s="146"/>
      <c r="CRF238" s="146"/>
      <c r="CRG238" s="146"/>
      <c r="CRH238" s="146"/>
      <c r="CRI238" s="146"/>
      <c r="CRJ238" s="146"/>
      <c r="CRK238" s="146"/>
      <c r="CRL238" s="146"/>
      <c r="CRM238" s="146"/>
      <c r="CRN238" s="146"/>
      <c r="CRO238" s="146"/>
      <c r="CRP238" s="146"/>
      <c r="CRQ238" s="146"/>
      <c r="CRR238" s="146"/>
      <c r="CRS238" s="146"/>
      <c r="CRT238" s="146"/>
      <c r="CRU238" s="146"/>
      <c r="CRV238" s="146"/>
      <c r="CRW238" s="146"/>
      <c r="CRX238" s="146"/>
      <c r="CRY238" s="146"/>
      <c r="CRZ238" s="146"/>
      <c r="CSA238" s="146"/>
      <c r="CSB238" s="146"/>
      <c r="CSC238" s="146"/>
      <c r="CSD238" s="146"/>
      <c r="CSE238" s="146"/>
      <c r="CSF238" s="146"/>
      <c r="CSG238" s="146"/>
      <c r="CSH238" s="146"/>
      <c r="CSI238" s="146"/>
      <c r="CSJ238" s="146"/>
      <c r="CSK238" s="146"/>
      <c r="CSL238" s="146"/>
      <c r="CSM238" s="146"/>
      <c r="CSN238" s="146"/>
      <c r="CSO238" s="146"/>
      <c r="CSP238" s="146"/>
      <c r="CSQ238" s="146"/>
      <c r="CSR238" s="146"/>
      <c r="CSS238" s="146"/>
      <c r="CST238" s="146"/>
      <c r="CSU238" s="146"/>
      <c r="CSV238" s="146"/>
      <c r="CSW238" s="146"/>
      <c r="CSX238" s="146"/>
      <c r="CSY238" s="146"/>
      <c r="CSZ238" s="146"/>
      <c r="CTA238" s="146"/>
      <c r="CTB238" s="146"/>
      <c r="CTC238" s="146"/>
      <c r="CTD238" s="146"/>
      <c r="CTE238" s="146"/>
      <c r="CTF238" s="146"/>
      <c r="CTG238" s="146"/>
      <c r="CTH238" s="146"/>
      <c r="CTI238" s="146"/>
      <c r="CTJ238" s="146"/>
      <c r="CTK238" s="146"/>
      <c r="CTL238" s="146"/>
      <c r="CTM238" s="146"/>
      <c r="CTN238" s="146"/>
      <c r="CTO238" s="146"/>
      <c r="CTP238" s="146"/>
      <c r="CTQ238" s="146"/>
      <c r="CTR238" s="146"/>
      <c r="CTS238" s="146"/>
      <c r="CTT238" s="146"/>
      <c r="CTU238" s="146"/>
      <c r="CTV238" s="146"/>
      <c r="CTW238" s="146"/>
      <c r="CTX238" s="146"/>
      <c r="CTY238" s="146"/>
      <c r="CTZ238" s="146"/>
      <c r="CUA238" s="146"/>
      <c r="CUB238" s="146"/>
      <c r="CUC238" s="146"/>
      <c r="CUD238" s="146"/>
      <c r="CUE238" s="146"/>
      <c r="CUF238" s="146"/>
      <c r="CUG238" s="146"/>
      <c r="CUH238" s="146"/>
      <c r="CUI238" s="146"/>
      <c r="CUJ238" s="146"/>
      <c r="CUK238" s="146"/>
      <c r="CUL238" s="146"/>
      <c r="CUM238" s="146"/>
      <c r="CUN238" s="146"/>
      <c r="CUO238" s="146"/>
      <c r="CUP238" s="146"/>
      <c r="CUQ238" s="146"/>
      <c r="CUR238" s="146"/>
      <c r="CUS238" s="146"/>
      <c r="CUT238" s="146"/>
      <c r="CUU238" s="146"/>
      <c r="CUV238" s="146"/>
      <c r="CUW238" s="146"/>
      <c r="CUX238" s="146"/>
      <c r="CUY238" s="146"/>
      <c r="CUZ238" s="146"/>
      <c r="CVA238" s="146"/>
      <c r="CVB238" s="146"/>
      <c r="CVC238" s="146"/>
      <c r="CVD238" s="146"/>
      <c r="CVE238" s="146"/>
      <c r="CVF238" s="146"/>
      <c r="CVG238" s="146"/>
      <c r="CVH238" s="146"/>
      <c r="CVI238" s="146"/>
      <c r="CVJ238" s="146"/>
      <c r="CVK238" s="146"/>
      <c r="CVL238" s="146"/>
      <c r="CVM238" s="146"/>
      <c r="CVN238" s="146"/>
      <c r="CVO238" s="146"/>
      <c r="CVP238" s="146"/>
      <c r="CVQ238" s="146"/>
      <c r="CVR238" s="146"/>
      <c r="CVS238" s="146"/>
      <c r="CVT238" s="146"/>
      <c r="CVU238" s="146"/>
      <c r="CVV238" s="146"/>
      <c r="CVW238" s="146"/>
      <c r="CVX238" s="146"/>
      <c r="CVY238" s="146"/>
      <c r="CVZ238" s="146"/>
      <c r="CWA238" s="146"/>
      <c r="CWB238" s="146"/>
      <c r="CWC238" s="146"/>
      <c r="CWD238" s="146"/>
      <c r="CWE238" s="146"/>
      <c r="CWF238" s="146"/>
      <c r="CWG238" s="146"/>
      <c r="CWH238" s="146"/>
      <c r="CWI238" s="146"/>
      <c r="CWJ238" s="146"/>
      <c r="CWK238" s="146"/>
      <c r="CWL238" s="146"/>
      <c r="CWM238" s="146"/>
      <c r="CWN238" s="146"/>
      <c r="CWO238" s="146"/>
      <c r="CWP238" s="146"/>
      <c r="CWQ238" s="146"/>
      <c r="CWR238" s="146"/>
      <c r="CWS238" s="146"/>
      <c r="CWT238" s="146"/>
      <c r="CWU238" s="146"/>
      <c r="CWV238" s="146"/>
      <c r="CWW238" s="146"/>
      <c r="CWX238" s="146"/>
      <c r="CWY238" s="146"/>
      <c r="CWZ238" s="146"/>
      <c r="CXA238" s="146"/>
      <c r="CXB238" s="146"/>
      <c r="CXC238" s="146"/>
      <c r="CXD238" s="146"/>
      <c r="CXE238" s="146"/>
      <c r="CXF238" s="146"/>
      <c r="CXG238" s="146"/>
      <c r="CXH238" s="146"/>
      <c r="CXI238" s="146"/>
      <c r="CXJ238" s="146"/>
      <c r="CXK238" s="146"/>
      <c r="CXL238" s="146"/>
      <c r="CXM238" s="146"/>
      <c r="CXN238" s="146"/>
      <c r="CXO238" s="146"/>
      <c r="CXP238" s="146"/>
      <c r="CXQ238" s="146"/>
      <c r="CXR238" s="146"/>
      <c r="CXS238" s="146"/>
      <c r="CXT238" s="146"/>
      <c r="CXU238" s="146"/>
      <c r="CXV238" s="146"/>
      <c r="CXW238" s="146"/>
      <c r="CXX238" s="146"/>
      <c r="CXY238" s="146"/>
      <c r="CXZ238" s="146"/>
      <c r="CYA238" s="146"/>
      <c r="CYB238" s="146"/>
      <c r="CYC238" s="146"/>
      <c r="CYD238" s="146"/>
      <c r="CYE238" s="146"/>
      <c r="CYF238" s="146"/>
      <c r="CYG238" s="146"/>
      <c r="CYH238" s="146"/>
      <c r="CYI238" s="146"/>
      <c r="CYJ238" s="146"/>
      <c r="CYK238" s="146"/>
      <c r="CYL238" s="146"/>
      <c r="CYM238" s="146"/>
      <c r="CYN238" s="146"/>
      <c r="CYO238" s="146"/>
      <c r="CYP238" s="146"/>
      <c r="CYQ238" s="146"/>
      <c r="CYR238" s="146"/>
      <c r="CYS238" s="146"/>
      <c r="CYT238" s="146"/>
      <c r="CYU238" s="146"/>
      <c r="CYV238" s="146"/>
      <c r="CYW238" s="146"/>
      <c r="CYX238" s="146"/>
      <c r="CYY238" s="146"/>
      <c r="CYZ238" s="146"/>
      <c r="CZA238" s="146"/>
      <c r="CZB238" s="146"/>
      <c r="CZC238" s="146"/>
      <c r="CZD238" s="146"/>
      <c r="CZE238" s="146"/>
      <c r="CZF238" s="146"/>
      <c r="CZG238" s="146"/>
      <c r="CZH238" s="146"/>
      <c r="CZI238" s="146"/>
      <c r="CZJ238" s="146"/>
      <c r="CZK238" s="146"/>
      <c r="CZL238" s="146"/>
      <c r="CZM238" s="146"/>
      <c r="CZN238" s="146"/>
      <c r="CZO238" s="146"/>
      <c r="CZP238" s="146"/>
      <c r="CZQ238" s="146"/>
      <c r="CZR238" s="146"/>
      <c r="CZS238" s="146"/>
      <c r="CZT238" s="146"/>
      <c r="CZU238" s="146"/>
      <c r="CZV238" s="146"/>
      <c r="CZW238" s="146"/>
      <c r="CZX238" s="146"/>
      <c r="CZY238" s="146"/>
      <c r="CZZ238" s="146"/>
      <c r="DAA238" s="146"/>
      <c r="DAB238" s="146"/>
      <c r="DAC238" s="146"/>
      <c r="DAD238" s="146"/>
      <c r="DAE238" s="146"/>
      <c r="DAF238" s="146"/>
      <c r="DAG238" s="146"/>
      <c r="DAH238" s="146"/>
      <c r="DAI238" s="146"/>
      <c r="DAJ238" s="146"/>
      <c r="DAK238" s="146"/>
      <c r="DAL238" s="146"/>
      <c r="DAM238" s="146"/>
      <c r="DAN238" s="146"/>
      <c r="DAO238" s="146"/>
      <c r="DAP238" s="146"/>
      <c r="DAQ238" s="146"/>
      <c r="DAR238" s="146"/>
      <c r="DAS238" s="146"/>
      <c r="DAT238" s="146"/>
      <c r="DAU238" s="146"/>
      <c r="DAV238" s="146"/>
      <c r="DAW238" s="146"/>
      <c r="DAX238" s="146"/>
      <c r="DAY238" s="146"/>
      <c r="DAZ238" s="146"/>
      <c r="DBA238" s="146"/>
      <c r="DBB238" s="146"/>
      <c r="DBC238" s="146"/>
      <c r="DBD238" s="146"/>
      <c r="DBE238" s="146"/>
      <c r="DBF238" s="146"/>
      <c r="DBG238" s="146"/>
      <c r="DBH238" s="146"/>
      <c r="DBI238" s="146"/>
      <c r="DBJ238" s="146"/>
      <c r="DBK238" s="146"/>
      <c r="DBL238" s="146"/>
      <c r="DBM238" s="146"/>
      <c r="DBN238" s="146"/>
      <c r="DBO238" s="146"/>
      <c r="DBP238" s="146"/>
      <c r="DBQ238" s="146"/>
      <c r="DBR238" s="146"/>
      <c r="DBS238" s="146"/>
      <c r="DBT238" s="146"/>
      <c r="DBU238" s="146"/>
      <c r="DBV238" s="146"/>
      <c r="DBW238" s="146"/>
      <c r="DBX238" s="146"/>
      <c r="DBY238" s="146"/>
      <c r="DBZ238" s="146"/>
      <c r="DCA238" s="146"/>
      <c r="DCB238" s="146"/>
      <c r="DCC238" s="146"/>
      <c r="DCD238" s="146"/>
      <c r="DCE238" s="146"/>
      <c r="DCF238" s="146"/>
      <c r="DCG238" s="146"/>
      <c r="DCH238" s="146"/>
      <c r="DCI238" s="146"/>
      <c r="DCJ238" s="146"/>
      <c r="DCK238" s="146"/>
      <c r="DCL238" s="146"/>
      <c r="DCM238" s="146"/>
      <c r="DCN238" s="146"/>
      <c r="DCO238" s="146"/>
      <c r="DCP238" s="146"/>
      <c r="DCQ238" s="146"/>
      <c r="DCR238" s="146"/>
      <c r="DCS238" s="146"/>
      <c r="DCT238" s="146"/>
      <c r="DCU238" s="146"/>
      <c r="DCV238" s="146"/>
      <c r="DCW238" s="146"/>
      <c r="DCX238" s="146"/>
      <c r="DCY238" s="146"/>
      <c r="DCZ238" s="146"/>
      <c r="DDA238" s="146"/>
      <c r="DDB238" s="146"/>
      <c r="DDC238" s="146"/>
      <c r="DDD238" s="146"/>
      <c r="DDE238" s="146"/>
      <c r="DDF238" s="146"/>
      <c r="DDG238" s="146"/>
      <c r="DDH238" s="146"/>
      <c r="DDI238" s="146"/>
      <c r="DDJ238" s="146"/>
      <c r="DDK238" s="146"/>
      <c r="DDL238" s="146"/>
      <c r="DDM238" s="146"/>
      <c r="DDN238" s="146"/>
      <c r="DDO238" s="146"/>
      <c r="DDP238" s="146"/>
      <c r="DDQ238" s="146"/>
      <c r="DDR238" s="146"/>
      <c r="DDS238" s="146"/>
      <c r="DDT238" s="146"/>
      <c r="DDU238" s="146"/>
      <c r="DDV238" s="146"/>
      <c r="DDW238" s="146"/>
      <c r="DDX238" s="146"/>
      <c r="DDY238" s="146"/>
      <c r="DDZ238" s="146"/>
      <c r="DEA238" s="146"/>
      <c r="DEB238" s="146"/>
      <c r="DEC238" s="146"/>
      <c r="DED238" s="146"/>
      <c r="DEE238" s="146"/>
      <c r="DEF238" s="146"/>
      <c r="DEG238" s="146"/>
      <c r="DEH238" s="146"/>
      <c r="DEI238" s="146"/>
      <c r="DEJ238" s="146"/>
      <c r="DEK238" s="146"/>
      <c r="DEL238" s="146"/>
      <c r="DEM238" s="146"/>
      <c r="DEN238" s="146"/>
      <c r="DEO238" s="146"/>
      <c r="DEP238" s="146"/>
      <c r="DEQ238" s="146"/>
      <c r="DER238" s="146"/>
      <c r="DES238" s="146"/>
      <c r="DET238" s="146"/>
      <c r="DEU238" s="146"/>
      <c r="DEV238" s="146"/>
      <c r="DEW238" s="146"/>
      <c r="DEX238" s="146"/>
      <c r="DEY238" s="146"/>
      <c r="DEZ238" s="146"/>
      <c r="DFA238" s="146"/>
      <c r="DFB238" s="146"/>
      <c r="DFC238" s="146"/>
      <c r="DFD238" s="146"/>
      <c r="DFE238" s="146"/>
      <c r="DFF238" s="146"/>
      <c r="DFG238" s="146"/>
      <c r="DFH238" s="146"/>
      <c r="DFI238" s="146"/>
      <c r="DFJ238" s="146"/>
      <c r="DFK238" s="146"/>
      <c r="DFL238" s="146"/>
      <c r="DFM238" s="146"/>
      <c r="DFN238" s="146"/>
      <c r="DFO238" s="146"/>
      <c r="DFP238" s="146"/>
      <c r="DFQ238" s="146"/>
      <c r="DFR238" s="146"/>
      <c r="DFS238" s="146"/>
      <c r="DFT238" s="146"/>
      <c r="DFU238" s="146"/>
      <c r="DFV238" s="146"/>
      <c r="DFW238" s="146"/>
      <c r="DFX238" s="146"/>
      <c r="DFY238" s="146"/>
      <c r="DFZ238" s="146"/>
      <c r="DGA238" s="146"/>
      <c r="DGB238" s="146"/>
      <c r="DGC238" s="146"/>
      <c r="DGD238" s="146"/>
      <c r="DGE238" s="146"/>
      <c r="DGF238" s="146"/>
      <c r="DGG238" s="146"/>
      <c r="DGH238" s="146"/>
      <c r="DGI238" s="146"/>
      <c r="DGJ238" s="146"/>
      <c r="DGK238" s="146"/>
      <c r="DGL238" s="146"/>
      <c r="DGM238" s="146"/>
      <c r="DGN238" s="146"/>
      <c r="DGO238" s="146"/>
      <c r="DGP238" s="146"/>
      <c r="DGQ238" s="146"/>
      <c r="DGR238" s="146"/>
      <c r="DGS238" s="146"/>
      <c r="DGT238" s="146"/>
      <c r="DGU238" s="146"/>
      <c r="DGV238" s="146"/>
      <c r="DGW238" s="146"/>
      <c r="DGX238" s="146"/>
      <c r="DGY238" s="146"/>
      <c r="DGZ238" s="146"/>
      <c r="DHA238" s="146"/>
      <c r="DHB238" s="146"/>
      <c r="DHC238" s="146"/>
      <c r="DHD238" s="146"/>
      <c r="DHE238" s="146"/>
      <c r="DHF238" s="146"/>
      <c r="DHG238" s="146"/>
      <c r="DHH238" s="146"/>
      <c r="DHI238" s="146"/>
      <c r="DHJ238" s="146"/>
      <c r="DHK238" s="146"/>
      <c r="DHL238" s="146"/>
      <c r="DHM238" s="146"/>
      <c r="DHN238" s="146"/>
      <c r="DHO238" s="146"/>
      <c r="DHP238" s="146"/>
      <c r="DHQ238" s="146"/>
      <c r="DHR238" s="146"/>
      <c r="DHS238" s="146"/>
      <c r="DHT238" s="146"/>
      <c r="DHU238" s="146"/>
      <c r="DHV238" s="146"/>
      <c r="DHW238" s="146"/>
      <c r="DHX238" s="146"/>
      <c r="DHY238" s="146"/>
      <c r="DHZ238" s="146"/>
      <c r="DIA238" s="146"/>
      <c r="DIB238" s="146"/>
      <c r="DIC238" s="146"/>
      <c r="DID238" s="146"/>
      <c r="DIE238" s="146"/>
      <c r="DIF238" s="146"/>
      <c r="DIG238" s="146"/>
      <c r="DIH238" s="146"/>
      <c r="DII238" s="146"/>
      <c r="DIJ238" s="146"/>
      <c r="DIK238" s="146"/>
      <c r="DIL238" s="146"/>
      <c r="DIM238" s="146"/>
      <c r="DIN238" s="146"/>
      <c r="DIO238" s="146"/>
      <c r="DIP238" s="146"/>
      <c r="DIQ238" s="146"/>
      <c r="DIR238" s="146"/>
      <c r="DIS238" s="146"/>
      <c r="DIT238" s="146"/>
      <c r="DIU238" s="146"/>
      <c r="DIV238" s="146"/>
      <c r="DIW238" s="146"/>
      <c r="DIX238" s="146"/>
      <c r="DIY238" s="146"/>
      <c r="DIZ238" s="146"/>
      <c r="DJA238" s="146"/>
      <c r="DJB238" s="146"/>
      <c r="DJC238" s="146"/>
      <c r="DJD238" s="146"/>
      <c r="DJE238" s="146"/>
      <c r="DJF238" s="146"/>
      <c r="DJG238" s="146"/>
      <c r="DJH238" s="146"/>
      <c r="DJI238" s="146"/>
      <c r="DJJ238" s="146"/>
      <c r="DJK238" s="146"/>
      <c r="DJL238" s="146"/>
      <c r="DJM238" s="146"/>
      <c r="DJN238" s="146"/>
      <c r="DJO238" s="146"/>
      <c r="DJP238" s="146"/>
      <c r="DJQ238" s="146"/>
      <c r="DJR238" s="146"/>
      <c r="DJS238" s="146"/>
      <c r="DJT238" s="146"/>
      <c r="DJU238" s="146"/>
      <c r="DJV238" s="146"/>
      <c r="DJW238" s="146"/>
      <c r="DJX238" s="146"/>
      <c r="DJY238" s="146"/>
      <c r="DJZ238" s="146"/>
      <c r="DKA238" s="146"/>
      <c r="DKB238" s="146"/>
      <c r="DKC238" s="146"/>
      <c r="DKD238" s="146"/>
      <c r="DKE238" s="146"/>
      <c r="DKF238" s="146"/>
      <c r="DKG238" s="146"/>
      <c r="DKH238" s="146"/>
      <c r="DKI238" s="146"/>
      <c r="DKJ238" s="146"/>
      <c r="DKK238" s="146"/>
      <c r="DKL238" s="146"/>
      <c r="DKM238" s="146"/>
      <c r="DKN238" s="146"/>
      <c r="DKO238" s="146"/>
      <c r="DKP238" s="146"/>
      <c r="DKQ238" s="146"/>
      <c r="DKR238" s="146"/>
      <c r="DKS238" s="146"/>
      <c r="DKT238" s="146"/>
      <c r="DKU238" s="146"/>
      <c r="DKV238" s="146"/>
      <c r="DKW238" s="146"/>
      <c r="DKX238" s="146"/>
      <c r="DKY238" s="146"/>
      <c r="DKZ238" s="146"/>
      <c r="DLA238" s="146"/>
      <c r="DLB238" s="146"/>
      <c r="DLC238" s="146"/>
      <c r="DLD238" s="146"/>
      <c r="DLE238" s="146"/>
      <c r="DLF238" s="146"/>
      <c r="DLG238" s="146"/>
      <c r="DLH238" s="146"/>
      <c r="DLI238" s="146"/>
      <c r="DLJ238" s="146"/>
      <c r="DLK238" s="146"/>
      <c r="DLL238" s="146"/>
      <c r="DLM238" s="146"/>
      <c r="DLN238" s="146"/>
      <c r="DLO238" s="146"/>
      <c r="DLP238" s="146"/>
      <c r="DLQ238" s="146"/>
      <c r="DLR238" s="146"/>
      <c r="DLS238" s="146"/>
      <c r="DLT238" s="146"/>
      <c r="DLU238" s="146"/>
      <c r="DLV238" s="146"/>
      <c r="DLW238" s="146"/>
      <c r="DLX238" s="146"/>
      <c r="DLY238" s="146"/>
      <c r="DLZ238" s="146"/>
      <c r="DMA238" s="146"/>
      <c r="DMB238" s="146"/>
      <c r="DMC238" s="146"/>
      <c r="DMD238" s="146"/>
      <c r="DME238" s="146"/>
      <c r="DMF238" s="146"/>
      <c r="DMG238" s="146"/>
      <c r="DMH238" s="146"/>
      <c r="DMI238" s="146"/>
      <c r="DMJ238" s="146"/>
      <c r="DMK238" s="146"/>
      <c r="DML238" s="146"/>
      <c r="DMM238" s="146"/>
      <c r="DMN238" s="146"/>
      <c r="DMO238" s="146"/>
      <c r="DMP238" s="146"/>
      <c r="DMQ238" s="146"/>
      <c r="DMR238" s="146"/>
      <c r="DMS238" s="146"/>
      <c r="DMT238" s="146"/>
      <c r="DMU238" s="146"/>
      <c r="DMV238" s="146"/>
      <c r="DMW238" s="146"/>
      <c r="DMX238" s="146"/>
      <c r="DMY238" s="146"/>
      <c r="DMZ238" s="146"/>
      <c r="DNA238" s="146"/>
      <c r="DNB238" s="146"/>
      <c r="DNC238" s="146"/>
      <c r="DND238" s="146"/>
      <c r="DNE238" s="146"/>
      <c r="DNF238" s="146"/>
      <c r="DNG238" s="146"/>
      <c r="DNH238" s="146"/>
      <c r="DNI238" s="146"/>
      <c r="DNJ238" s="146"/>
      <c r="DNK238" s="146"/>
      <c r="DNL238" s="146"/>
      <c r="DNM238" s="146"/>
      <c r="DNN238" s="146"/>
      <c r="DNO238" s="146"/>
      <c r="DNP238" s="146"/>
      <c r="DNQ238" s="146"/>
      <c r="DNR238" s="146"/>
      <c r="DNS238" s="146"/>
      <c r="DNT238" s="146"/>
      <c r="DNU238" s="146"/>
      <c r="DNV238" s="146"/>
      <c r="DNW238" s="146"/>
      <c r="DNX238" s="146"/>
      <c r="DNY238" s="146"/>
      <c r="DNZ238" s="146"/>
      <c r="DOA238" s="146"/>
      <c r="DOB238" s="146"/>
      <c r="DOC238" s="146"/>
      <c r="DOD238" s="146"/>
      <c r="DOE238" s="146"/>
      <c r="DOF238" s="146"/>
      <c r="DOG238" s="146"/>
      <c r="DOH238" s="146"/>
      <c r="DOI238" s="146"/>
      <c r="DOJ238" s="146"/>
      <c r="DOK238" s="146"/>
      <c r="DOL238" s="146"/>
      <c r="DOM238" s="146"/>
      <c r="DON238" s="146"/>
      <c r="DOO238" s="146"/>
      <c r="DOP238" s="146"/>
      <c r="DOQ238" s="146"/>
      <c r="DOR238" s="146"/>
      <c r="DOS238" s="146"/>
      <c r="DOT238" s="146"/>
      <c r="DOU238" s="146"/>
      <c r="DOV238" s="146"/>
      <c r="DOW238" s="146"/>
      <c r="DOX238" s="146"/>
      <c r="DOY238" s="146"/>
      <c r="DOZ238" s="146"/>
      <c r="DPA238" s="146"/>
      <c r="DPB238" s="146"/>
      <c r="DPC238" s="146"/>
      <c r="DPD238" s="146"/>
      <c r="DPE238" s="146"/>
      <c r="DPF238" s="146"/>
      <c r="DPG238" s="146"/>
      <c r="DPH238" s="146"/>
      <c r="DPI238" s="146"/>
      <c r="DPJ238" s="146"/>
      <c r="DPK238" s="146"/>
      <c r="DPL238" s="146"/>
      <c r="DPM238" s="146"/>
      <c r="DPN238" s="146"/>
      <c r="DPO238" s="146"/>
      <c r="DPP238" s="146"/>
      <c r="DPQ238" s="146"/>
      <c r="DPR238" s="146"/>
      <c r="DPS238" s="146"/>
      <c r="DPT238" s="146"/>
      <c r="DPU238" s="146"/>
      <c r="DPV238" s="146"/>
      <c r="DPW238" s="146"/>
      <c r="DPX238" s="146"/>
      <c r="DPY238" s="146"/>
      <c r="DPZ238" s="146"/>
      <c r="DQA238" s="146"/>
      <c r="DQB238" s="146"/>
      <c r="DQC238" s="146"/>
      <c r="DQD238" s="146"/>
      <c r="DQE238" s="146"/>
      <c r="DQF238" s="146"/>
      <c r="DQG238" s="146"/>
      <c r="DQH238" s="146"/>
      <c r="DQI238" s="146"/>
      <c r="DQJ238" s="146"/>
      <c r="DQK238" s="146"/>
      <c r="DQL238" s="146"/>
      <c r="DQM238" s="146"/>
      <c r="DQN238" s="146"/>
      <c r="DQO238" s="146"/>
      <c r="DQP238" s="146"/>
      <c r="DQQ238" s="146"/>
      <c r="DQR238" s="146"/>
      <c r="DQS238" s="146"/>
      <c r="DQT238" s="146"/>
      <c r="DQU238" s="146"/>
      <c r="DQV238" s="146"/>
      <c r="DQW238" s="146"/>
      <c r="DQX238" s="146"/>
      <c r="DQY238" s="146"/>
      <c r="DQZ238" s="146"/>
      <c r="DRA238" s="146"/>
      <c r="DRB238" s="146"/>
      <c r="DRC238" s="146"/>
      <c r="DRD238" s="146"/>
      <c r="DRE238" s="146"/>
      <c r="DRF238" s="146"/>
      <c r="DRG238" s="146"/>
      <c r="DRH238" s="146"/>
      <c r="DRI238" s="146"/>
      <c r="DRJ238" s="146"/>
      <c r="DRK238" s="146"/>
      <c r="DRL238" s="146"/>
      <c r="DRM238" s="146"/>
      <c r="DRN238" s="146"/>
      <c r="DRO238" s="146"/>
      <c r="DRP238" s="146"/>
      <c r="DRQ238" s="146"/>
      <c r="DRR238" s="146"/>
      <c r="DRS238" s="146"/>
      <c r="DRT238" s="146"/>
      <c r="DRU238" s="146"/>
      <c r="DRV238" s="146"/>
      <c r="DRW238" s="146"/>
      <c r="DRX238" s="146"/>
      <c r="DRY238" s="146"/>
      <c r="DRZ238" s="146"/>
      <c r="DSA238" s="146"/>
      <c r="DSB238" s="146"/>
      <c r="DSC238" s="146"/>
      <c r="DSD238" s="146"/>
      <c r="DSE238" s="146"/>
      <c r="DSF238" s="146"/>
      <c r="DSG238" s="146"/>
      <c r="DSH238" s="146"/>
      <c r="DSI238" s="146"/>
      <c r="DSJ238" s="146"/>
      <c r="DSK238" s="146"/>
      <c r="DSL238" s="146"/>
      <c r="DSM238" s="146"/>
      <c r="DSN238" s="146"/>
      <c r="DSO238" s="146"/>
      <c r="DSP238" s="146"/>
      <c r="DSQ238" s="146"/>
      <c r="DSR238" s="146"/>
      <c r="DSS238" s="146"/>
      <c r="DST238" s="146"/>
      <c r="DSU238" s="146"/>
      <c r="DSV238" s="146"/>
      <c r="DSW238" s="146"/>
      <c r="DSX238" s="146"/>
      <c r="DSY238" s="146"/>
      <c r="DSZ238" s="146"/>
      <c r="DTA238" s="146"/>
      <c r="DTB238" s="146"/>
      <c r="DTC238" s="146"/>
      <c r="DTD238" s="146"/>
      <c r="DTE238" s="146"/>
      <c r="DTF238" s="146"/>
      <c r="DTG238" s="146"/>
      <c r="DTH238" s="146"/>
      <c r="DTI238" s="146"/>
      <c r="DTJ238" s="146"/>
      <c r="DTK238" s="146"/>
      <c r="DTL238" s="146"/>
      <c r="DTM238" s="146"/>
      <c r="DTN238" s="146"/>
      <c r="DTO238" s="146"/>
      <c r="DTP238" s="146"/>
      <c r="DTQ238" s="146"/>
      <c r="DTR238" s="146"/>
      <c r="DTS238" s="146"/>
      <c r="DTT238" s="146"/>
      <c r="DTU238" s="146"/>
      <c r="DTV238" s="146"/>
      <c r="DTW238" s="146"/>
      <c r="DTX238" s="146"/>
      <c r="DTY238" s="146"/>
      <c r="DTZ238" s="146"/>
      <c r="DUA238" s="146"/>
      <c r="DUB238" s="146"/>
      <c r="DUC238" s="146"/>
      <c r="DUD238" s="146"/>
      <c r="DUE238" s="146"/>
      <c r="DUF238" s="146"/>
      <c r="DUG238" s="146"/>
      <c r="DUH238" s="146"/>
      <c r="DUI238" s="146"/>
      <c r="DUJ238" s="146"/>
      <c r="DUK238" s="146"/>
      <c r="DUL238" s="146"/>
      <c r="DUM238" s="146"/>
      <c r="DUN238" s="146"/>
      <c r="DUO238" s="146"/>
      <c r="DUP238" s="146"/>
      <c r="DUQ238" s="146"/>
      <c r="DUR238" s="146"/>
      <c r="DUS238" s="146"/>
      <c r="DUT238" s="146"/>
      <c r="DUU238" s="146"/>
      <c r="DUV238" s="146"/>
      <c r="DUW238" s="146"/>
      <c r="DUX238" s="146"/>
      <c r="DUY238" s="146"/>
      <c r="DUZ238" s="146"/>
      <c r="DVA238" s="146"/>
      <c r="DVB238" s="146"/>
      <c r="DVC238" s="146"/>
      <c r="DVD238" s="146"/>
      <c r="DVE238" s="146"/>
      <c r="DVF238" s="146"/>
      <c r="DVG238" s="146"/>
      <c r="DVH238" s="146"/>
      <c r="DVI238" s="146"/>
      <c r="DVJ238" s="146"/>
      <c r="DVK238" s="146"/>
      <c r="DVL238" s="146"/>
      <c r="DVM238" s="146"/>
      <c r="DVN238" s="146"/>
      <c r="DVO238" s="146"/>
      <c r="DVP238" s="146"/>
      <c r="DVQ238" s="146"/>
      <c r="DVR238" s="146"/>
      <c r="DVS238" s="146"/>
      <c r="DVT238" s="146"/>
      <c r="DVU238" s="146"/>
      <c r="DVV238" s="146"/>
      <c r="DVW238" s="146"/>
      <c r="DVX238" s="146"/>
      <c r="DVY238" s="146"/>
      <c r="DVZ238" s="146"/>
      <c r="DWA238" s="146"/>
      <c r="DWB238" s="146"/>
      <c r="DWC238" s="146"/>
      <c r="DWD238" s="146"/>
      <c r="DWE238" s="146"/>
      <c r="DWF238" s="146"/>
      <c r="DWG238" s="146"/>
      <c r="DWH238" s="146"/>
      <c r="DWI238" s="146"/>
      <c r="DWJ238" s="146"/>
      <c r="DWK238" s="146"/>
      <c r="DWL238" s="146"/>
      <c r="DWM238" s="146"/>
      <c r="DWN238" s="146"/>
      <c r="DWO238" s="146"/>
      <c r="DWP238" s="146"/>
      <c r="DWQ238" s="146"/>
      <c r="DWR238" s="146"/>
      <c r="DWS238" s="146"/>
      <c r="DWT238" s="146"/>
      <c r="DWU238" s="146"/>
      <c r="DWV238" s="146"/>
      <c r="DWW238" s="146"/>
      <c r="DWX238" s="146"/>
      <c r="DWY238" s="146"/>
      <c r="DWZ238" s="146"/>
      <c r="DXA238" s="146"/>
      <c r="DXB238" s="146"/>
      <c r="DXC238" s="146"/>
      <c r="DXD238" s="146"/>
      <c r="DXE238" s="146"/>
      <c r="DXF238" s="146"/>
      <c r="DXG238" s="146"/>
      <c r="DXH238" s="146"/>
      <c r="DXI238" s="146"/>
      <c r="DXJ238" s="146"/>
      <c r="DXK238" s="146"/>
      <c r="DXL238" s="146"/>
      <c r="DXM238" s="146"/>
      <c r="DXN238" s="146"/>
      <c r="DXO238" s="146"/>
      <c r="DXP238" s="146"/>
      <c r="DXQ238" s="146"/>
      <c r="DXR238" s="146"/>
      <c r="DXS238" s="146"/>
      <c r="DXT238" s="146"/>
      <c r="DXU238" s="146"/>
      <c r="DXV238" s="146"/>
      <c r="DXW238" s="146"/>
      <c r="DXX238" s="146"/>
      <c r="DXY238" s="146"/>
      <c r="DXZ238" s="146"/>
      <c r="DYA238" s="146"/>
      <c r="DYB238" s="146"/>
      <c r="DYC238" s="146"/>
      <c r="DYD238" s="146"/>
      <c r="DYE238" s="146"/>
      <c r="DYF238" s="146"/>
      <c r="DYG238" s="146"/>
      <c r="DYH238" s="146"/>
      <c r="DYI238" s="146"/>
      <c r="DYJ238" s="146"/>
      <c r="DYK238" s="146"/>
      <c r="DYL238" s="146"/>
      <c r="DYM238" s="146"/>
      <c r="DYN238" s="146"/>
      <c r="DYO238" s="146"/>
      <c r="DYP238" s="146"/>
      <c r="DYQ238" s="146"/>
      <c r="DYR238" s="146"/>
      <c r="DYS238" s="146"/>
      <c r="DYT238" s="146"/>
      <c r="DYU238" s="146"/>
      <c r="DYV238" s="146"/>
      <c r="DYW238" s="146"/>
      <c r="DYX238" s="146"/>
      <c r="DYY238" s="146"/>
      <c r="DYZ238" s="146"/>
      <c r="DZA238" s="146"/>
      <c r="DZB238" s="146"/>
      <c r="DZC238" s="146"/>
      <c r="DZD238" s="146"/>
      <c r="DZE238" s="146"/>
      <c r="DZF238" s="146"/>
      <c r="DZG238" s="146"/>
      <c r="DZH238" s="146"/>
      <c r="DZI238" s="146"/>
      <c r="DZJ238" s="146"/>
      <c r="DZK238" s="146"/>
      <c r="DZL238" s="146"/>
      <c r="DZM238" s="146"/>
      <c r="DZN238" s="146"/>
      <c r="DZO238" s="146"/>
      <c r="DZP238" s="146"/>
      <c r="DZQ238" s="146"/>
      <c r="DZR238" s="146"/>
      <c r="DZS238" s="146"/>
      <c r="DZT238" s="146"/>
      <c r="DZU238" s="146"/>
      <c r="DZV238" s="146"/>
      <c r="DZW238" s="146"/>
      <c r="DZX238" s="146"/>
      <c r="DZY238" s="146"/>
      <c r="DZZ238" s="146"/>
      <c r="EAA238" s="146"/>
      <c r="EAB238" s="146"/>
      <c r="EAC238" s="146"/>
      <c r="EAD238" s="146"/>
      <c r="EAE238" s="146"/>
      <c r="EAF238" s="146"/>
      <c r="EAG238" s="146"/>
      <c r="EAH238" s="146"/>
      <c r="EAI238" s="146"/>
      <c r="EAJ238" s="146"/>
      <c r="EAK238" s="146"/>
      <c r="EAL238" s="146"/>
      <c r="EAM238" s="146"/>
      <c r="EAN238" s="146"/>
      <c r="EAO238" s="146"/>
      <c r="EAP238" s="146"/>
      <c r="EAQ238" s="146"/>
      <c r="EAR238" s="146"/>
      <c r="EAS238" s="146"/>
      <c r="EAT238" s="146"/>
      <c r="EAU238" s="146"/>
      <c r="EAV238" s="146"/>
      <c r="EAW238" s="146"/>
      <c r="EAX238" s="146"/>
      <c r="EAY238" s="146"/>
      <c r="EAZ238" s="146"/>
      <c r="EBA238" s="146"/>
      <c r="EBB238" s="146"/>
      <c r="EBC238" s="146"/>
      <c r="EBD238" s="146"/>
      <c r="EBE238" s="146"/>
      <c r="EBF238" s="146"/>
      <c r="EBG238" s="146"/>
      <c r="EBH238" s="146"/>
      <c r="EBI238" s="146"/>
      <c r="EBJ238" s="146"/>
      <c r="EBK238" s="146"/>
      <c r="EBL238" s="146"/>
      <c r="EBM238" s="146"/>
      <c r="EBN238" s="146"/>
      <c r="EBO238" s="146"/>
      <c r="EBP238" s="146"/>
      <c r="EBQ238" s="146"/>
      <c r="EBR238" s="146"/>
      <c r="EBS238" s="146"/>
      <c r="EBT238" s="146"/>
      <c r="EBU238" s="146"/>
      <c r="EBV238" s="146"/>
      <c r="EBW238" s="146"/>
      <c r="EBX238" s="146"/>
      <c r="EBY238" s="146"/>
      <c r="EBZ238" s="146"/>
      <c r="ECA238" s="146"/>
      <c r="ECB238" s="146"/>
      <c r="ECC238" s="146"/>
      <c r="ECD238" s="146"/>
      <c r="ECE238" s="146"/>
      <c r="ECF238" s="146"/>
      <c r="ECG238" s="146"/>
      <c r="ECH238" s="146"/>
      <c r="ECI238" s="146"/>
      <c r="ECJ238" s="146"/>
      <c r="ECK238" s="146"/>
      <c r="ECL238" s="146"/>
      <c r="ECM238" s="146"/>
      <c r="ECN238" s="146"/>
      <c r="ECO238" s="146"/>
      <c r="ECP238" s="146"/>
      <c r="ECQ238" s="146"/>
      <c r="ECR238" s="146"/>
      <c r="ECS238" s="146"/>
      <c r="ECT238" s="146"/>
      <c r="ECU238" s="146"/>
      <c r="ECV238" s="146"/>
      <c r="ECW238" s="146"/>
      <c r="ECX238" s="146"/>
      <c r="ECY238" s="146"/>
      <c r="ECZ238" s="146"/>
      <c r="EDA238" s="146"/>
      <c r="EDB238" s="146"/>
      <c r="EDC238" s="146"/>
      <c r="EDD238" s="146"/>
      <c r="EDE238" s="146"/>
      <c r="EDF238" s="146"/>
      <c r="EDG238" s="146"/>
      <c r="EDH238" s="146"/>
      <c r="EDI238" s="146"/>
      <c r="EDJ238" s="146"/>
      <c r="EDK238" s="146"/>
      <c r="EDL238" s="146"/>
      <c r="EDM238" s="146"/>
      <c r="EDN238" s="146"/>
      <c r="EDO238" s="146"/>
      <c r="EDP238" s="146"/>
      <c r="EDQ238" s="146"/>
      <c r="EDR238" s="146"/>
      <c r="EDS238" s="146"/>
      <c r="EDT238" s="146"/>
      <c r="EDU238" s="146"/>
      <c r="EDV238" s="146"/>
      <c r="EDW238" s="146"/>
      <c r="EDX238" s="146"/>
      <c r="EDY238" s="146"/>
      <c r="EDZ238" s="146"/>
      <c r="EEA238" s="146"/>
      <c r="EEB238" s="146"/>
      <c r="EEC238" s="146"/>
      <c r="EED238" s="146"/>
      <c r="EEE238" s="146"/>
      <c r="EEF238" s="146"/>
      <c r="EEG238" s="146"/>
      <c r="EEH238" s="146"/>
      <c r="EEI238" s="146"/>
      <c r="EEJ238" s="146"/>
      <c r="EEK238" s="146"/>
      <c r="EEL238" s="146"/>
      <c r="EEM238" s="146"/>
      <c r="EEN238" s="146"/>
      <c r="EEO238" s="146"/>
      <c r="EEP238" s="146"/>
      <c r="EEQ238" s="146"/>
      <c r="EER238" s="146"/>
      <c r="EES238" s="146"/>
      <c r="EET238" s="146"/>
      <c r="EEU238" s="146"/>
      <c r="EEV238" s="146"/>
      <c r="EEW238" s="146"/>
      <c r="EEX238" s="146"/>
      <c r="EEY238" s="146"/>
      <c r="EEZ238" s="146"/>
      <c r="EFA238" s="146"/>
      <c r="EFB238" s="146"/>
      <c r="EFC238" s="146"/>
      <c r="EFD238" s="146"/>
      <c r="EFE238" s="146"/>
      <c r="EFF238" s="146"/>
      <c r="EFG238" s="146"/>
      <c r="EFH238" s="146"/>
      <c r="EFI238" s="146"/>
      <c r="EFJ238" s="146"/>
      <c r="EFK238" s="146"/>
      <c r="EFL238" s="146"/>
      <c r="EFM238" s="146"/>
      <c r="EFN238" s="146"/>
      <c r="EFO238" s="146"/>
      <c r="EFP238" s="146"/>
      <c r="EFQ238" s="146"/>
      <c r="EFR238" s="146"/>
      <c r="EFS238" s="146"/>
      <c r="EFT238" s="146"/>
      <c r="EFU238" s="146"/>
      <c r="EFV238" s="146"/>
      <c r="EFW238" s="146"/>
      <c r="EFX238" s="146"/>
      <c r="EFY238" s="146"/>
      <c r="EFZ238" s="146"/>
      <c r="EGA238" s="146"/>
      <c r="EGB238" s="146"/>
      <c r="EGC238" s="146"/>
      <c r="EGD238" s="146"/>
      <c r="EGE238" s="146"/>
      <c r="EGF238" s="146"/>
      <c r="EGG238" s="146"/>
      <c r="EGH238" s="146"/>
      <c r="EGI238" s="146"/>
      <c r="EGJ238" s="146"/>
      <c r="EGK238" s="146"/>
      <c r="EGL238" s="146"/>
      <c r="EGM238" s="146"/>
      <c r="EGN238" s="146"/>
      <c r="EGO238" s="146"/>
      <c r="EGP238" s="146"/>
      <c r="EGQ238" s="146"/>
      <c r="EGR238" s="146"/>
      <c r="EGS238" s="146"/>
      <c r="EGT238" s="146"/>
      <c r="EGU238" s="146"/>
      <c r="EGV238" s="146"/>
      <c r="EGW238" s="146"/>
      <c r="EGX238" s="146"/>
      <c r="EGY238" s="146"/>
      <c r="EGZ238" s="146"/>
      <c r="EHA238" s="146"/>
      <c r="EHB238" s="146"/>
      <c r="EHC238" s="146"/>
      <c r="EHD238" s="146"/>
      <c r="EHE238" s="146"/>
      <c r="EHF238" s="146"/>
      <c r="EHG238" s="146"/>
      <c r="EHH238" s="146"/>
      <c r="EHI238" s="146"/>
      <c r="EHJ238" s="146"/>
      <c r="EHK238" s="146"/>
      <c r="EHL238" s="146"/>
      <c r="EHM238" s="146"/>
      <c r="EHN238" s="146"/>
      <c r="EHO238" s="146"/>
      <c r="EHP238" s="146"/>
      <c r="EHQ238" s="146"/>
      <c r="EHR238" s="146"/>
      <c r="EHS238" s="146"/>
      <c r="EHT238" s="146"/>
      <c r="EHU238" s="146"/>
      <c r="EHV238" s="146"/>
      <c r="EHW238" s="146"/>
      <c r="EHX238" s="146"/>
      <c r="EHY238" s="146"/>
      <c r="EHZ238" s="146"/>
      <c r="EIA238" s="146"/>
      <c r="EIB238" s="146"/>
      <c r="EIC238" s="146"/>
      <c r="EID238" s="146"/>
      <c r="EIE238" s="146"/>
      <c r="EIF238" s="146"/>
      <c r="EIG238" s="146"/>
      <c r="EIH238" s="146"/>
      <c r="EII238" s="146"/>
      <c r="EIJ238" s="146"/>
      <c r="EIK238" s="146"/>
      <c r="EIL238" s="146"/>
      <c r="EIM238" s="146"/>
      <c r="EIN238" s="146"/>
      <c r="EIO238" s="146"/>
      <c r="EIP238" s="146"/>
      <c r="EIQ238" s="146"/>
      <c r="EIR238" s="146"/>
      <c r="EIS238" s="146"/>
      <c r="EIT238" s="146"/>
      <c r="EIU238" s="146"/>
      <c r="EIV238" s="146"/>
      <c r="EIW238" s="146"/>
      <c r="EIX238" s="146"/>
      <c r="EIY238" s="146"/>
      <c r="EIZ238" s="146"/>
      <c r="EJA238" s="146"/>
      <c r="EJB238" s="146"/>
      <c r="EJC238" s="146"/>
      <c r="EJD238" s="146"/>
      <c r="EJE238" s="146"/>
      <c r="EJF238" s="146"/>
      <c r="EJG238" s="146"/>
      <c r="EJH238" s="146"/>
      <c r="EJI238" s="146"/>
      <c r="EJJ238" s="146"/>
      <c r="EJK238" s="146"/>
      <c r="EJL238" s="146"/>
      <c r="EJM238" s="146"/>
      <c r="EJN238" s="146"/>
      <c r="EJO238" s="146"/>
      <c r="EJP238" s="146"/>
      <c r="EJQ238" s="146"/>
      <c r="EJR238" s="146"/>
      <c r="EJS238" s="146"/>
      <c r="EJT238" s="146"/>
      <c r="EJU238" s="146"/>
      <c r="EJV238" s="146"/>
      <c r="EJW238" s="146"/>
      <c r="EJX238" s="146"/>
      <c r="EJY238" s="146"/>
      <c r="EJZ238" s="146"/>
      <c r="EKA238" s="146"/>
      <c r="EKB238" s="146"/>
      <c r="EKC238" s="146"/>
      <c r="EKD238" s="146"/>
      <c r="EKE238" s="146"/>
      <c r="EKF238" s="146"/>
      <c r="EKG238" s="146"/>
      <c r="EKH238" s="146"/>
      <c r="EKI238" s="146"/>
      <c r="EKJ238" s="146"/>
      <c r="EKK238" s="146"/>
      <c r="EKL238" s="146"/>
      <c r="EKM238" s="146"/>
      <c r="EKN238" s="146"/>
      <c r="EKO238" s="146"/>
      <c r="EKP238" s="146"/>
      <c r="EKQ238" s="146"/>
      <c r="EKR238" s="146"/>
      <c r="EKS238" s="146"/>
      <c r="EKT238" s="146"/>
      <c r="EKU238" s="146"/>
      <c r="EKV238" s="146"/>
      <c r="EKW238" s="146"/>
      <c r="EKX238" s="146"/>
      <c r="EKY238" s="146"/>
      <c r="EKZ238" s="146"/>
      <c r="ELA238" s="146"/>
      <c r="ELB238" s="146"/>
      <c r="ELC238" s="146"/>
      <c r="ELD238" s="146"/>
      <c r="ELE238" s="146"/>
      <c r="ELF238" s="146"/>
      <c r="ELG238" s="146"/>
      <c r="ELH238" s="146"/>
      <c r="ELI238" s="146"/>
      <c r="ELJ238" s="146"/>
      <c r="ELK238" s="146"/>
      <c r="ELL238" s="146"/>
      <c r="ELM238" s="146"/>
      <c r="ELN238" s="146"/>
      <c r="ELO238" s="146"/>
      <c r="ELP238" s="146"/>
      <c r="ELQ238" s="146"/>
      <c r="ELR238" s="146"/>
      <c r="ELS238" s="146"/>
      <c r="ELT238" s="146"/>
      <c r="ELU238" s="146"/>
      <c r="ELV238" s="146"/>
      <c r="ELW238" s="146"/>
      <c r="ELX238" s="146"/>
      <c r="ELY238" s="146"/>
      <c r="ELZ238" s="146"/>
      <c r="EMA238" s="146"/>
      <c r="EMB238" s="146"/>
      <c r="EMC238" s="146"/>
      <c r="EMD238" s="146"/>
      <c r="EME238" s="146"/>
      <c r="EMF238" s="146"/>
      <c r="EMG238" s="146"/>
      <c r="EMH238" s="146"/>
      <c r="EMI238" s="146"/>
      <c r="EMJ238" s="146"/>
      <c r="EMK238" s="146"/>
      <c r="EML238" s="146"/>
      <c r="EMM238" s="146"/>
      <c r="EMN238" s="146"/>
      <c r="EMO238" s="146"/>
      <c r="EMP238" s="146"/>
      <c r="EMQ238" s="146"/>
      <c r="EMR238" s="146"/>
      <c r="EMS238" s="146"/>
      <c r="EMT238" s="146"/>
      <c r="EMU238" s="146"/>
      <c r="EMV238" s="146"/>
      <c r="EMW238" s="146"/>
      <c r="EMX238" s="146"/>
      <c r="EMY238" s="146"/>
      <c r="EMZ238" s="146"/>
      <c r="ENA238" s="146"/>
      <c r="ENB238" s="146"/>
      <c r="ENC238" s="146"/>
      <c r="END238" s="146"/>
      <c r="ENE238" s="146"/>
      <c r="ENF238" s="146"/>
      <c r="ENG238" s="146"/>
      <c r="ENH238" s="146"/>
      <c r="ENI238" s="146"/>
      <c r="ENJ238" s="146"/>
      <c r="ENK238" s="146"/>
      <c r="ENL238" s="146"/>
      <c r="ENM238" s="146"/>
      <c r="ENN238" s="146"/>
      <c r="ENO238" s="146"/>
      <c r="ENP238" s="146"/>
      <c r="ENQ238" s="146"/>
      <c r="ENR238" s="146"/>
      <c r="ENS238" s="146"/>
      <c r="ENT238" s="146"/>
      <c r="ENU238" s="146"/>
      <c r="ENV238" s="146"/>
      <c r="ENW238" s="146"/>
      <c r="ENX238" s="146"/>
      <c r="ENY238" s="146"/>
      <c r="ENZ238" s="146"/>
      <c r="EOA238" s="146"/>
      <c r="EOB238" s="146"/>
      <c r="EOC238" s="146"/>
      <c r="EOD238" s="146"/>
      <c r="EOE238" s="146"/>
      <c r="EOF238" s="146"/>
      <c r="EOG238" s="146"/>
      <c r="EOH238" s="146"/>
      <c r="EOI238" s="146"/>
      <c r="EOJ238" s="146"/>
      <c r="EOK238" s="146"/>
      <c r="EOL238" s="146"/>
      <c r="EOM238" s="146"/>
      <c r="EON238" s="146"/>
      <c r="EOO238" s="146"/>
      <c r="EOP238" s="146"/>
      <c r="EOQ238" s="146"/>
      <c r="EOR238" s="146"/>
      <c r="EOS238" s="146"/>
      <c r="EOT238" s="146"/>
      <c r="EOU238" s="146"/>
      <c r="EOV238" s="146"/>
      <c r="EOW238" s="146"/>
      <c r="EOX238" s="146"/>
      <c r="EOY238" s="146"/>
      <c r="EOZ238" s="146"/>
      <c r="EPA238" s="146"/>
      <c r="EPB238" s="146"/>
      <c r="EPC238" s="146"/>
      <c r="EPD238" s="146"/>
      <c r="EPE238" s="146"/>
      <c r="EPF238" s="146"/>
      <c r="EPG238" s="146"/>
      <c r="EPH238" s="146"/>
      <c r="EPI238" s="146"/>
      <c r="EPJ238" s="146"/>
      <c r="EPK238" s="146"/>
      <c r="EPL238" s="146"/>
      <c r="EPM238" s="146"/>
      <c r="EPN238" s="146"/>
      <c r="EPO238" s="146"/>
      <c r="EPP238" s="146"/>
      <c r="EPQ238" s="146"/>
      <c r="EPR238" s="146"/>
      <c r="EPS238" s="146"/>
      <c r="EPT238" s="146"/>
      <c r="EPU238" s="146"/>
      <c r="EPV238" s="146"/>
      <c r="EPW238" s="146"/>
      <c r="EPX238" s="146"/>
      <c r="EPY238" s="146"/>
      <c r="EPZ238" s="146"/>
      <c r="EQA238" s="146"/>
      <c r="EQB238" s="146"/>
      <c r="EQC238" s="146"/>
      <c r="EQD238" s="146"/>
      <c r="EQE238" s="146"/>
      <c r="EQF238" s="146"/>
      <c r="EQG238" s="146"/>
      <c r="EQH238" s="146"/>
      <c r="EQI238" s="146"/>
      <c r="EQJ238" s="146"/>
      <c r="EQK238" s="146"/>
      <c r="EQL238" s="146"/>
      <c r="EQM238" s="146"/>
      <c r="EQN238" s="146"/>
      <c r="EQO238" s="146"/>
      <c r="EQP238" s="146"/>
      <c r="EQQ238" s="146"/>
      <c r="EQR238" s="146"/>
      <c r="EQS238" s="146"/>
      <c r="EQT238" s="146"/>
      <c r="EQU238" s="146"/>
      <c r="EQV238" s="146"/>
      <c r="EQW238" s="146"/>
      <c r="EQX238" s="146"/>
      <c r="EQY238" s="146"/>
      <c r="EQZ238" s="146"/>
      <c r="ERA238" s="146"/>
      <c r="ERB238" s="146"/>
      <c r="ERC238" s="146"/>
      <c r="ERD238" s="146"/>
      <c r="ERE238" s="146"/>
      <c r="ERF238" s="146"/>
      <c r="ERG238" s="146"/>
      <c r="ERH238" s="146"/>
      <c r="ERI238" s="146"/>
      <c r="ERJ238" s="146"/>
      <c r="ERK238" s="146"/>
      <c r="ERL238" s="146"/>
      <c r="ERM238" s="146"/>
      <c r="ERN238" s="146"/>
      <c r="ERO238" s="146"/>
      <c r="ERP238" s="146"/>
      <c r="ERQ238" s="146"/>
      <c r="ERR238" s="146"/>
      <c r="ERS238" s="146"/>
      <c r="ERT238" s="146"/>
      <c r="ERU238" s="146"/>
      <c r="ERV238" s="146"/>
      <c r="ERW238" s="146"/>
      <c r="ERX238" s="146"/>
      <c r="ERY238" s="146"/>
      <c r="ERZ238" s="146"/>
      <c r="ESA238" s="146"/>
      <c r="ESB238" s="146"/>
      <c r="ESC238" s="146"/>
      <c r="ESD238" s="146"/>
      <c r="ESE238" s="146"/>
      <c r="ESF238" s="146"/>
      <c r="ESG238" s="146"/>
      <c r="ESH238" s="146"/>
      <c r="ESI238" s="146"/>
      <c r="ESJ238" s="146"/>
      <c r="ESK238" s="146"/>
      <c r="ESL238" s="146"/>
      <c r="ESM238" s="146"/>
      <c r="ESN238" s="146"/>
      <c r="ESO238" s="146"/>
      <c r="ESP238" s="146"/>
      <c r="ESQ238" s="146"/>
      <c r="ESR238" s="146"/>
      <c r="ESS238" s="146"/>
      <c r="EST238" s="146"/>
      <c r="ESU238" s="146"/>
      <c r="ESV238" s="146"/>
      <c r="ESW238" s="146"/>
      <c r="ESX238" s="146"/>
      <c r="ESY238" s="146"/>
      <c r="ESZ238" s="146"/>
      <c r="ETA238" s="146"/>
      <c r="ETB238" s="146"/>
      <c r="ETC238" s="146"/>
      <c r="ETD238" s="146"/>
      <c r="ETE238" s="146"/>
      <c r="ETF238" s="146"/>
      <c r="ETG238" s="146"/>
      <c r="ETH238" s="146"/>
      <c r="ETI238" s="146"/>
      <c r="ETJ238" s="146"/>
      <c r="ETK238" s="146"/>
      <c r="ETL238" s="146"/>
      <c r="ETM238" s="146"/>
      <c r="ETN238" s="146"/>
      <c r="ETO238" s="146"/>
      <c r="ETP238" s="146"/>
      <c r="ETQ238" s="146"/>
      <c r="ETR238" s="146"/>
      <c r="ETS238" s="146"/>
      <c r="ETT238" s="146"/>
      <c r="ETU238" s="146"/>
      <c r="ETV238" s="146"/>
      <c r="ETW238" s="146"/>
      <c r="ETX238" s="146"/>
      <c r="ETY238" s="146"/>
      <c r="ETZ238" s="146"/>
      <c r="EUA238" s="146"/>
      <c r="EUB238" s="146"/>
      <c r="EUC238" s="146"/>
      <c r="EUD238" s="146"/>
      <c r="EUE238" s="146"/>
      <c r="EUF238" s="146"/>
      <c r="EUG238" s="146"/>
      <c r="EUH238" s="146"/>
      <c r="EUI238" s="146"/>
      <c r="EUJ238" s="146"/>
      <c r="EUK238" s="146"/>
      <c r="EUL238" s="146"/>
      <c r="EUM238" s="146"/>
      <c r="EUN238" s="146"/>
      <c r="EUO238" s="146"/>
      <c r="EUP238" s="146"/>
      <c r="EUQ238" s="146"/>
      <c r="EUR238" s="146"/>
      <c r="EUS238" s="146"/>
      <c r="EUT238" s="146"/>
      <c r="EUU238" s="146"/>
      <c r="EUV238" s="146"/>
      <c r="EUW238" s="146"/>
      <c r="EUX238" s="146"/>
      <c r="EUY238" s="146"/>
      <c r="EUZ238" s="146"/>
      <c r="EVA238" s="146"/>
      <c r="EVB238" s="146"/>
      <c r="EVC238" s="146"/>
      <c r="EVD238" s="146"/>
      <c r="EVE238" s="146"/>
      <c r="EVF238" s="146"/>
      <c r="EVG238" s="146"/>
      <c r="EVH238" s="146"/>
      <c r="EVI238" s="146"/>
      <c r="EVJ238" s="146"/>
      <c r="EVK238" s="146"/>
      <c r="EVL238" s="146"/>
      <c r="EVM238" s="146"/>
      <c r="EVN238" s="146"/>
      <c r="EVO238" s="146"/>
      <c r="EVP238" s="146"/>
      <c r="EVQ238" s="146"/>
      <c r="EVR238" s="146"/>
      <c r="EVS238" s="146"/>
      <c r="EVT238" s="146"/>
      <c r="EVU238" s="146"/>
      <c r="EVV238" s="146"/>
      <c r="EVW238" s="146"/>
      <c r="EVX238" s="146"/>
      <c r="EVY238" s="146"/>
      <c r="EVZ238" s="146"/>
      <c r="EWA238" s="146"/>
      <c r="EWB238" s="146"/>
      <c r="EWC238" s="146"/>
      <c r="EWD238" s="146"/>
      <c r="EWE238" s="146"/>
      <c r="EWF238" s="146"/>
      <c r="EWG238" s="146"/>
      <c r="EWH238" s="146"/>
      <c r="EWI238" s="146"/>
      <c r="EWJ238" s="146"/>
      <c r="EWK238" s="146"/>
      <c r="EWL238" s="146"/>
      <c r="EWM238" s="146"/>
      <c r="EWN238" s="146"/>
      <c r="EWO238" s="146"/>
      <c r="EWP238" s="146"/>
      <c r="EWQ238" s="146"/>
      <c r="EWR238" s="146"/>
      <c r="EWS238" s="146"/>
      <c r="EWT238" s="146"/>
      <c r="EWU238" s="146"/>
      <c r="EWV238" s="146"/>
      <c r="EWW238" s="146"/>
      <c r="EWX238" s="146"/>
      <c r="EWY238" s="146"/>
      <c r="EWZ238" s="146"/>
      <c r="EXA238" s="146"/>
      <c r="EXB238" s="146"/>
      <c r="EXC238" s="146"/>
      <c r="EXD238" s="146"/>
      <c r="EXE238" s="146"/>
      <c r="EXF238" s="146"/>
      <c r="EXG238" s="146"/>
      <c r="EXH238" s="146"/>
      <c r="EXI238" s="146"/>
      <c r="EXJ238" s="146"/>
      <c r="EXK238" s="146"/>
      <c r="EXL238" s="146"/>
      <c r="EXM238" s="146"/>
      <c r="EXN238" s="146"/>
      <c r="EXO238" s="146"/>
      <c r="EXP238" s="146"/>
      <c r="EXQ238" s="146"/>
      <c r="EXR238" s="146"/>
      <c r="EXS238" s="146"/>
      <c r="EXT238" s="146"/>
      <c r="EXU238" s="146"/>
      <c r="EXV238" s="146"/>
      <c r="EXW238" s="146"/>
      <c r="EXX238" s="146"/>
      <c r="EXY238" s="146"/>
      <c r="EXZ238" s="146"/>
      <c r="EYA238" s="146"/>
      <c r="EYB238" s="146"/>
      <c r="EYC238" s="146"/>
      <c r="EYD238" s="146"/>
      <c r="EYE238" s="146"/>
      <c r="EYF238" s="146"/>
      <c r="EYG238" s="146"/>
      <c r="EYH238" s="146"/>
      <c r="EYI238" s="146"/>
      <c r="EYJ238" s="146"/>
      <c r="EYK238" s="146"/>
      <c r="EYL238" s="146"/>
      <c r="EYM238" s="146"/>
      <c r="EYN238" s="146"/>
      <c r="EYO238" s="146"/>
      <c r="EYP238" s="146"/>
      <c r="EYQ238" s="146"/>
      <c r="EYR238" s="146"/>
      <c r="EYS238" s="146"/>
      <c r="EYT238" s="146"/>
      <c r="EYU238" s="146"/>
      <c r="EYV238" s="146"/>
      <c r="EYW238" s="146"/>
      <c r="EYX238" s="146"/>
      <c r="EYY238" s="146"/>
      <c r="EYZ238" s="146"/>
      <c r="EZA238" s="146"/>
      <c r="EZB238" s="146"/>
      <c r="EZC238" s="146"/>
      <c r="EZD238" s="146"/>
      <c r="EZE238" s="146"/>
      <c r="EZF238" s="146"/>
      <c r="EZG238" s="146"/>
      <c r="EZH238" s="146"/>
      <c r="EZI238" s="146"/>
      <c r="EZJ238" s="146"/>
      <c r="EZK238" s="146"/>
      <c r="EZL238" s="146"/>
      <c r="EZM238" s="146"/>
      <c r="EZN238" s="146"/>
      <c r="EZO238" s="146"/>
      <c r="EZP238" s="146"/>
      <c r="EZQ238" s="146"/>
      <c r="EZR238" s="146"/>
      <c r="EZS238" s="146"/>
      <c r="EZT238" s="146"/>
      <c r="EZU238" s="146"/>
      <c r="EZV238" s="146"/>
      <c r="EZW238" s="146"/>
      <c r="EZX238" s="146"/>
      <c r="EZY238" s="146"/>
      <c r="EZZ238" s="146"/>
      <c r="FAA238" s="146"/>
      <c r="FAB238" s="146"/>
      <c r="FAC238" s="146"/>
      <c r="FAD238" s="146"/>
      <c r="FAE238" s="146"/>
      <c r="FAF238" s="146"/>
      <c r="FAG238" s="146"/>
      <c r="FAH238" s="146"/>
      <c r="FAI238" s="146"/>
      <c r="FAJ238" s="146"/>
      <c r="FAK238" s="146"/>
      <c r="FAL238" s="146"/>
      <c r="FAM238" s="146"/>
      <c r="FAN238" s="146"/>
      <c r="FAO238" s="146"/>
      <c r="FAP238" s="146"/>
      <c r="FAQ238" s="146"/>
      <c r="FAR238" s="146"/>
      <c r="FAS238" s="146"/>
      <c r="FAT238" s="146"/>
      <c r="FAU238" s="146"/>
      <c r="FAV238" s="146"/>
      <c r="FAW238" s="146"/>
      <c r="FAX238" s="146"/>
      <c r="FAY238" s="146"/>
      <c r="FAZ238" s="146"/>
      <c r="FBA238" s="146"/>
      <c r="FBB238" s="146"/>
      <c r="FBC238" s="146"/>
      <c r="FBD238" s="146"/>
      <c r="FBE238" s="146"/>
      <c r="FBF238" s="146"/>
      <c r="FBG238" s="146"/>
      <c r="FBH238" s="146"/>
      <c r="FBI238" s="146"/>
      <c r="FBJ238" s="146"/>
      <c r="FBK238" s="146"/>
      <c r="FBL238" s="146"/>
      <c r="FBM238" s="146"/>
      <c r="FBN238" s="146"/>
      <c r="FBO238" s="146"/>
      <c r="FBP238" s="146"/>
      <c r="FBQ238" s="146"/>
      <c r="FBR238" s="146"/>
      <c r="FBS238" s="146"/>
      <c r="FBT238" s="146"/>
      <c r="FBU238" s="146"/>
      <c r="FBV238" s="146"/>
      <c r="FBW238" s="146"/>
      <c r="FBX238" s="146"/>
      <c r="FBY238" s="146"/>
      <c r="FBZ238" s="146"/>
      <c r="FCA238" s="146"/>
      <c r="FCB238" s="146"/>
      <c r="FCC238" s="146"/>
      <c r="FCD238" s="146"/>
      <c r="FCE238" s="146"/>
      <c r="FCF238" s="146"/>
      <c r="FCG238" s="146"/>
      <c r="FCH238" s="146"/>
      <c r="FCI238" s="146"/>
      <c r="FCJ238" s="146"/>
      <c r="FCK238" s="146"/>
      <c r="FCL238" s="146"/>
      <c r="FCM238" s="146"/>
      <c r="FCN238" s="146"/>
      <c r="FCO238" s="146"/>
      <c r="FCP238" s="146"/>
      <c r="FCQ238" s="146"/>
      <c r="FCR238" s="146"/>
      <c r="FCS238" s="146"/>
      <c r="FCT238" s="146"/>
      <c r="FCU238" s="146"/>
      <c r="FCV238" s="146"/>
      <c r="FCW238" s="146"/>
      <c r="FCX238" s="146"/>
      <c r="FCY238" s="146"/>
      <c r="FCZ238" s="146"/>
      <c r="FDA238" s="146"/>
      <c r="FDB238" s="146"/>
      <c r="FDC238" s="146"/>
      <c r="FDD238" s="146"/>
      <c r="FDE238" s="146"/>
      <c r="FDF238" s="146"/>
      <c r="FDG238" s="146"/>
      <c r="FDH238" s="146"/>
      <c r="FDI238" s="146"/>
      <c r="FDJ238" s="146"/>
      <c r="FDK238" s="146"/>
      <c r="FDL238" s="146"/>
      <c r="FDM238" s="146"/>
      <c r="FDN238" s="146"/>
      <c r="FDO238" s="146"/>
      <c r="FDP238" s="146"/>
      <c r="FDQ238" s="146"/>
      <c r="FDR238" s="146"/>
      <c r="FDS238" s="146"/>
      <c r="FDT238" s="146"/>
      <c r="FDU238" s="146"/>
      <c r="FDV238" s="146"/>
      <c r="FDW238" s="146"/>
      <c r="FDX238" s="146"/>
      <c r="FDY238" s="146"/>
      <c r="FDZ238" s="146"/>
      <c r="FEA238" s="146"/>
      <c r="FEB238" s="146"/>
      <c r="FEC238" s="146"/>
      <c r="FED238" s="146"/>
      <c r="FEE238" s="146"/>
      <c r="FEF238" s="146"/>
      <c r="FEG238" s="146"/>
      <c r="FEH238" s="146"/>
      <c r="FEI238" s="146"/>
      <c r="FEJ238" s="146"/>
      <c r="FEK238" s="146"/>
      <c r="FEL238" s="146"/>
      <c r="FEM238" s="146"/>
      <c r="FEN238" s="146"/>
      <c r="FEO238" s="146"/>
      <c r="FEP238" s="146"/>
      <c r="FEQ238" s="146"/>
      <c r="FER238" s="146"/>
      <c r="FES238" s="146"/>
      <c r="FET238" s="146"/>
      <c r="FEU238" s="146"/>
      <c r="FEV238" s="146"/>
      <c r="FEW238" s="146"/>
      <c r="FEX238" s="146"/>
      <c r="FEY238" s="146"/>
      <c r="FEZ238" s="146"/>
      <c r="FFA238" s="146"/>
      <c r="FFB238" s="146"/>
      <c r="FFC238" s="146"/>
      <c r="FFD238" s="146"/>
      <c r="FFE238" s="146"/>
      <c r="FFF238" s="146"/>
      <c r="FFG238" s="146"/>
      <c r="FFH238" s="146"/>
      <c r="FFI238" s="146"/>
      <c r="FFJ238" s="146"/>
      <c r="FFK238" s="146"/>
      <c r="FFL238" s="146"/>
      <c r="FFM238" s="146"/>
      <c r="FFN238" s="146"/>
      <c r="FFO238" s="146"/>
      <c r="FFP238" s="146"/>
      <c r="FFQ238" s="146"/>
      <c r="FFR238" s="146"/>
      <c r="FFS238" s="146"/>
      <c r="FFT238" s="146"/>
      <c r="FFU238" s="146"/>
      <c r="FFV238" s="146"/>
      <c r="FFW238" s="146"/>
      <c r="FFX238" s="146"/>
      <c r="FFY238" s="146"/>
      <c r="FFZ238" s="146"/>
      <c r="FGA238" s="146"/>
      <c r="FGB238" s="146"/>
      <c r="FGC238" s="146"/>
      <c r="FGD238" s="146"/>
      <c r="FGE238" s="146"/>
      <c r="FGF238" s="146"/>
      <c r="FGG238" s="146"/>
      <c r="FGH238" s="146"/>
      <c r="FGI238" s="146"/>
      <c r="FGJ238" s="146"/>
      <c r="FGK238" s="146"/>
      <c r="FGL238" s="146"/>
      <c r="FGM238" s="146"/>
      <c r="FGN238" s="146"/>
      <c r="FGO238" s="146"/>
      <c r="FGP238" s="146"/>
      <c r="FGQ238" s="146"/>
      <c r="FGR238" s="146"/>
      <c r="FGS238" s="146"/>
      <c r="FGT238" s="146"/>
      <c r="FGU238" s="146"/>
      <c r="FGV238" s="146"/>
      <c r="FGW238" s="146"/>
      <c r="FGX238" s="146"/>
      <c r="FGY238" s="146"/>
      <c r="FGZ238" s="146"/>
      <c r="FHA238" s="146"/>
      <c r="FHB238" s="146"/>
      <c r="FHC238" s="146"/>
      <c r="FHD238" s="146"/>
      <c r="FHE238" s="146"/>
      <c r="FHF238" s="146"/>
      <c r="FHG238" s="146"/>
      <c r="FHH238" s="146"/>
      <c r="FHI238" s="146"/>
      <c r="FHJ238" s="146"/>
      <c r="FHK238" s="146"/>
      <c r="FHL238" s="146"/>
      <c r="FHM238" s="146"/>
      <c r="FHN238" s="146"/>
      <c r="FHO238" s="146"/>
      <c r="FHP238" s="146"/>
      <c r="FHQ238" s="146"/>
      <c r="FHR238" s="146"/>
      <c r="FHS238" s="146"/>
      <c r="FHT238" s="146"/>
      <c r="FHU238" s="146"/>
      <c r="FHV238" s="146"/>
      <c r="FHW238" s="146"/>
      <c r="FHX238" s="146"/>
      <c r="FHY238" s="146"/>
      <c r="FHZ238" s="146"/>
      <c r="FIA238" s="146"/>
      <c r="FIB238" s="146"/>
      <c r="FIC238" s="146"/>
      <c r="FID238" s="146"/>
      <c r="FIE238" s="146"/>
      <c r="FIF238" s="146"/>
      <c r="FIG238" s="146"/>
      <c r="FIH238" s="146"/>
      <c r="FII238" s="146"/>
      <c r="FIJ238" s="146"/>
      <c r="FIK238" s="146"/>
      <c r="FIL238" s="146"/>
      <c r="FIM238" s="146"/>
      <c r="FIN238" s="146"/>
      <c r="FIO238" s="146"/>
      <c r="FIP238" s="146"/>
      <c r="FIQ238" s="146"/>
      <c r="FIR238" s="146"/>
      <c r="FIS238" s="146"/>
      <c r="FIT238" s="146"/>
      <c r="FIU238" s="146"/>
      <c r="FIV238" s="146"/>
      <c r="FIW238" s="146"/>
      <c r="FIX238" s="146"/>
      <c r="FIY238" s="146"/>
      <c r="FIZ238" s="146"/>
      <c r="FJA238" s="146"/>
      <c r="FJB238" s="146"/>
      <c r="FJC238" s="146"/>
      <c r="FJD238" s="146"/>
      <c r="FJE238" s="146"/>
      <c r="FJF238" s="146"/>
      <c r="FJG238" s="146"/>
      <c r="FJH238" s="146"/>
      <c r="FJI238" s="146"/>
      <c r="FJJ238" s="146"/>
      <c r="FJK238" s="146"/>
      <c r="FJL238" s="146"/>
      <c r="FJM238" s="146"/>
      <c r="FJN238" s="146"/>
      <c r="FJO238" s="146"/>
      <c r="FJP238" s="146"/>
      <c r="FJQ238" s="146"/>
      <c r="FJR238" s="146"/>
      <c r="FJS238" s="146"/>
      <c r="FJT238" s="146"/>
      <c r="FJU238" s="146"/>
      <c r="FJV238" s="146"/>
      <c r="FJW238" s="146"/>
      <c r="FJX238" s="146"/>
      <c r="FJY238" s="146"/>
      <c r="FJZ238" s="146"/>
      <c r="FKA238" s="146"/>
      <c r="FKB238" s="146"/>
      <c r="FKC238" s="146"/>
      <c r="FKD238" s="146"/>
      <c r="FKE238" s="146"/>
      <c r="FKF238" s="146"/>
      <c r="FKG238" s="146"/>
      <c r="FKH238" s="146"/>
      <c r="FKI238" s="146"/>
      <c r="FKJ238" s="146"/>
      <c r="FKK238" s="146"/>
      <c r="FKL238" s="146"/>
      <c r="FKM238" s="146"/>
      <c r="FKN238" s="146"/>
      <c r="FKO238" s="146"/>
      <c r="FKP238" s="146"/>
      <c r="FKQ238" s="146"/>
      <c r="FKR238" s="146"/>
      <c r="FKS238" s="146"/>
      <c r="FKT238" s="146"/>
      <c r="FKU238" s="146"/>
      <c r="FKV238" s="146"/>
      <c r="FKW238" s="146"/>
      <c r="FKX238" s="146"/>
      <c r="FKY238" s="146"/>
      <c r="FKZ238" s="146"/>
      <c r="FLA238" s="146"/>
      <c r="FLB238" s="146"/>
      <c r="FLC238" s="146"/>
      <c r="FLD238" s="146"/>
      <c r="FLE238" s="146"/>
      <c r="FLF238" s="146"/>
      <c r="FLG238" s="146"/>
      <c r="FLH238" s="146"/>
      <c r="FLI238" s="146"/>
      <c r="FLJ238" s="146"/>
      <c r="FLK238" s="146"/>
      <c r="FLL238" s="146"/>
      <c r="FLM238" s="146"/>
      <c r="FLN238" s="146"/>
      <c r="FLO238" s="146"/>
      <c r="FLP238" s="146"/>
      <c r="FLQ238" s="146"/>
      <c r="FLR238" s="146"/>
      <c r="FLS238" s="146"/>
      <c r="FLT238" s="146"/>
      <c r="FLU238" s="146"/>
      <c r="FLV238" s="146"/>
      <c r="FLW238" s="146"/>
      <c r="FLX238" s="146"/>
      <c r="FLY238" s="146"/>
      <c r="FLZ238" s="146"/>
      <c r="FMA238" s="146"/>
      <c r="FMB238" s="146"/>
      <c r="FMC238" s="146"/>
      <c r="FMD238" s="146"/>
      <c r="FME238" s="146"/>
      <c r="FMF238" s="146"/>
      <c r="FMG238" s="146"/>
      <c r="FMH238" s="146"/>
      <c r="FMI238" s="146"/>
      <c r="FMJ238" s="146"/>
      <c r="FMK238" s="146"/>
      <c r="FML238" s="146"/>
      <c r="FMM238" s="146"/>
      <c r="FMN238" s="146"/>
      <c r="FMO238" s="146"/>
      <c r="FMP238" s="146"/>
      <c r="FMQ238" s="146"/>
      <c r="FMR238" s="146"/>
      <c r="FMS238" s="146"/>
      <c r="FMT238" s="146"/>
      <c r="FMU238" s="146"/>
      <c r="FMV238" s="146"/>
      <c r="FMW238" s="146"/>
      <c r="FMX238" s="146"/>
      <c r="FMY238" s="146"/>
      <c r="FMZ238" s="146"/>
      <c r="FNA238" s="146"/>
      <c r="FNB238" s="146"/>
      <c r="FNC238" s="146"/>
      <c r="FND238" s="146"/>
      <c r="FNE238" s="146"/>
      <c r="FNF238" s="146"/>
      <c r="FNG238" s="146"/>
      <c r="FNH238" s="146"/>
      <c r="FNI238" s="146"/>
      <c r="FNJ238" s="146"/>
      <c r="FNK238" s="146"/>
      <c r="FNL238" s="146"/>
      <c r="FNM238" s="146"/>
      <c r="FNN238" s="146"/>
      <c r="FNO238" s="146"/>
      <c r="FNP238" s="146"/>
      <c r="FNQ238" s="146"/>
      <c r="FNR238" s="146"/>
      <c r="FNS238" s="146"/>
      <c r="FNT238" s="146"/>
      <c r="FNU238" s="146"/>
      <c r="FNV238" s="146"/>
      <c r="FNW238" s="146"/>
      <c r="FNX238" s="146"/>
      <c r="FNY238" s="146"/>
      <c r="FNZ238" s="146"/>
      <c r="FOA238" s="146"/>
      <c r="FOB238" s="146"/>
      <c r="FOC238" s="146"/>
      <c r="FOD238" s="146"/>
      <c r="FOE238" s="146"/>
      <c r="FOF238" s="146"/>
      <c r="FOG238" s="146"/>
      <c r="FOH238" s="146"/>
      <c r="FOI238" s="146"/>
      <c r="FOJ238" s="146"/>
      <c r="FOK238" s="146"/>
      <c r="FOL238" s="146"/>
      <c r="FOM238" s="146"/>
      <c r="FON238" s="146"/>
      <c r="FOO238" s="146"/>
      <c r="FOP238" s="146"/>
      <c r="FOQ238" s="146"/>
      <c r="FOR238" s="146"/>
      <c r="FOS238" s="146"/>
      <c r="FOT238" s="146"/>
      <c r="FOU238" s="146"/>
      <c r="FOV238" s="146"/>
      <c r="FOW238" s="146"/>
      <c r="FOX238" s="146"/>
      <c r="FOY238" s="146"/>
      <c r="FOZ238" s="146"/>
      <c r="FPA238" s="146"/>
      <c r="FPB238" s="146"/>
      <c r="FPC238" s="146"/>
      <c r="FPD238" s="146"/>
      <c r="FPE238" s="146"/>
      <c r="FPF238" s="146"/>
      <c r="FPG238" s="146"/>
      <c r="FPH238" s="146"/>
      <c r="FPI238" s="146"/>
      <c r="FPJ238" s="146"/>
      <c r="FPK238" s="146"/>
      <c r="FPL238" s="146"/>
      <c r="FPM238" s="146"/>
      <c r="FPN238" s="146"/>
      <c r="FPO238" s="146"/>
      <c r="FPP238" s="146"/>
      <c r="FPQ238" s="146"/>
      <c r="FPR238" s="146"/>
      <c r="FPS238" s="146"/>
      <c r="FPT238" s="146"/>
      <c r="FPU238" s="146"/>
      <c r="FPV238" s="146"/>
      <c r="FPW238" s="146"/>
      <c r="FPX238" s="146"/>
      <c r="FPY238" s="146"/>
      <c r="FPZ238" s="146"/>
      <c r="FQA238" s="146"/>
      <c r="FQB238" s="146"/>
      <c r="FQC238" s="146"/>
      <c r="FQD238" s="146"/>
      <c r="FQE238" s="146"/>
      <c r="FQF238" s="146"/>
      <c r="FQG238" s="146"/>
      <c r="FQH238" s="146"/>
      <c r="FQI238" s="146"/>
      <c r="FQJ238" s="146"/>
      <c r="FQK238" s="146"/>
      <c r="FQL238" s="146"/>
      <c r="FQM238" s="146"/>
      <c r="FQN238" s="146"/>
      <c r="FQO238" s="146"/>
      <c r="FQP238" s="146"/>
      <c r="FQQ238" s="146"/>
      <c r="FQR238" s="146"/>
      <c r="FQS238" s="146"/>
      <c r="FQT238" s="146"/>
      <c r="FQU238" s="146"/>
      <c r="FQV238" s="146"/>
      <c r="FQW238" s="146"/>
      <c r="FQX238" s="146"/>
      <c r="FQY238" s="146"/>
      <c r="FQZ238" s="146"/>
      <c r="FRA238" s="146"/>
      <c r="FRB238" s="146"/>
      <c r="FRC238" s="146"/>
      <c r="FRD238" s="146"/>
      <c r="FRE238" s="146"/>
      <c r="FRF238" s="146"/>
      <c r="FRG238" s="146"/>
      <c r="FRH238" s="146"/>
      <c r="FRI238" s="146"/>
      <c r="FRJ238" s="146"/>
      <c r="FRK238" s="146"/>
      <c r="FRL238" s="146"/>
      <c r="FRM238" s="146"/>
      <c r="FRN238" s="146"/>
      <c r="FRO238" s="146"/>
      <c r="FRP238" s="146"/>
      <c r="FRQ238" s="146"/>
      <c r="FRR238" s="146"/>
      <c r="FRS238" s="146"/>
      <c r="FRT238" s="146"/>
      <c r="FRU238" s="146"/>
      <c r="FRV238" s="146"/>
      <c r="FRW238" s="146"/>
      <c r="FRX238" s="146"/>
      <c r="FRY238" s="146"/>
      <c r="FRZ238" s="146"/>
      <c r="FSA238" s="146"/>
      <c r="FSB238" s="146"/>
      <c r="FSC238" s="146"/>
      <c r="FSD238" s="146"/>
      <c r="FSE238" s="146"/>
      <c r="FSF238" s="146"/>
      <c r="FSG238" s="146"/>
      <c r="FSH238" s="146"/>
      <c r="FSI238" s="146"/>
      <c r="FSJ238" s="146"/>
      <c r="FSK238" s="146"/>
      <c r="FSL238" s="146"/>
      <c r="FSM238" s="146"/>
      <c r="FSN238" s="146"/>
      <c r="FSO238" s="146"/>
      <c r="FSP238" s="146"/>
      <c r="FSQ238" s="146"/>
      <c r="FSR238" s="146"/>
      <c r="FSS238" s="146"/>
      <c r="FST238" s="146"/>
      <c r="FSU238" s="146"/>
      <c r="FSV238" s="146"/>
      <c r="FSW238" s="146"/>
      <c r="FSX238" s="146"/>
      <c r="FSY238" s="146"/>
      <c r="FSZ238" s="146"/>
      <c r="FTA238" s="146"/>
      <c r="FTB238" s="146"/>
      <c r="FTC238" s="146"/>
      <c r="FTD238" s="146"/>
      <c r="FTE238" s="146"/>
      <c r="FTF238" s="146"/>
      <c r="FTG238" s="146"/>
      <c r="FTH238" s="146"/>
      <c r="FTI238" s="146"/>
      <c r="FTJ238" s="146"/>
      <c r="FTK238" s="146"/>
      <c r="FTL238" s="146"/>
      <c r="FTM238" s="146"/>
      <c r="FTN238" s="146"/>
      <c r="FTO238" s="146"/>
      <c r="FTP238" s="146"/>
      <c r="FTQ238" s="146"/>
      <c r="FTR238" s="146"/>
      <c r="FTS238" s="146"/>
      <c r="FTT238" s="146"/>
      <c r="FTU238" s="146"/>
      <c r="FTV238" s="146"/>
      <c r="FTW238" s="146"/>
      <c r="FTX238" s="146"/>
      <c r="FTY238" s="146"/>
      <c r="FTZ238" s="146"/>
      <c r="FUA238" s="146"/>
      <c r="FUB238" s="146"/>
      <c r="FUC238" s="146"/>
      <c r="FUD238" s="146"/>
      <c r="FUE238" s="146"/>
      <c r="FUF238" s="146"/>
      <c r="FUG238" s="146"/>
      <c r="FUH238" s="146"/>
      <c r="FUI238" s="146"/>
      <c r="FUJ238" s="146"/>
      <c r="FUK238" s="146"/>
      <c r="FUL238" s="146"/>
      <c r="FUM238" s="146"/>
      <c r="FUN238" s="146"/>
      <c r="FUO238" s="146"/>
      <c r="FUP238" s="146"/>
      <c r="FUQ238" s="146"/>
      <c r="FUR238" s="146"/>
      <c r="FUS238" s="146"/>
      <c r="FUT238" s="146"/>
      <c r="FUU238" s="146"/>
      <c r="FUV238" s="146"/>
      <c r="FUW238" s="146"/>
      <c r="FUX238" s="146"/>
      <c r="FUY238" s="146"/>
      <c r="FUZ238" s="146"/>
      <c r="FVA238" s="146"/>
      <c r="FVB238" s="146"/>
      <c r="FVC238" s="146"/>
      <c r="FVD238" s="146"/>
      <c r="FVE238" s="146"/>
      <c r="FVF238" s="146"/>
      <c r="FVG238" s="146"/>
      <c r="FVH238" s="146"/>
      <c r="FVI238" s="146"/>
      <c r="FVJ238" s="146"/>
      <c r="FVK238" s="146"/>
      <c r="FVL238" s="146"/>
      <c r="FVM238" s="146"/>
      <c r="FVN238" s="146"/>
      <c r="FVO238" s="146"/>
      <c r="FVP238" s="146"/>
      <c r="FVQ238" s="146"/>
      <c r="FVR238" s="146"/>
      <c r="FVS238" s="146"/>
      <c r="FVT238" s="146"/>
      <c r="FVU238" s="146"/>
      <c r="FVV238" s="146"/>
      <c r="FVW238" s="146"/>
      <c r="FVX238" s="146"/>
      <c r="FVY238" s="146"/>
      <c r="FVZ238" s="146"/>
      <c r="FWA238" s="146"/>
      <c r="FWB238" s="146"/>
      <c r="FWC238" s="146"/>
      <c r="FWD238" s="146"/>
      <c r="FWE238" s="146"/>
      <c r="FWF238" s="146"/>
      <c r="FWG238" s="146"/>
      <c r="FWH238" s="146"/>
      <c r="FWI238" s="146"/>
      <c r="FWJ238" s="146"/>
      <c r="FWK238" s="146"/>
      <c r="FWL238" s="146"/>
      <c r="FWM238" s="146"/>
      <c r="FWN238" s="146"/>
      <c r="FWO238" s="146"/>
      <c r="FWP238" s="146"/>
      <c r="FWQ238" s="146"/>
      <c r="FWR238" s="146"/>
      <c r="FWS238" s="146"/>
      <c r="FWT238" s="146"/>
      <c r="FWU238" s="146"/>
      <c r="FWV238" s="146"/>
      <c r="FWW238" s="146"/>
      <c r="FWX238" s="146"/>
      <c r="FWY238" s="146"/>
      <c r="FWZ238" s="146"/>
      <c r="FXA238" s="146"/>
      <c r="FXB238" s="146"/>
      <c r="FXC238" s="146"/>
      <c r="FXD238" s="146"/>
      <c r="FXE238" s="146"/>
      <c r="FXF238" s="146"/>
      <c r="FXG238" s="146"/>
      <c r="FXH238" s="146"/>
      <c r="FXI238" s="146"/>
      <c r="FXJ238" s="146"/>
      <c r="FXK238" s="146"/>
      <c r="FXL238" s="146"/>
      <c r="FXM238" s="146"/>
      <c r="FXN238" s="146"/>
      <c r="FXO238" s="146"/>
      <c r="FXP238" s="146"/>
      <c r="FXQ238" s="146"/>
      <c r="FXR238" s="146"/>
      <c r="FXS238" s="146"/>
      <c r="FXT238" s="146"/>
      <c r="FXU238" s="146"/>
      <c r="FXV238" s="146"/>
      <c r="FXW238" s="146"/>
      <c r="FXX238" s="146"/>
      <c r="FXY238" s="146"/>
      <c r="FXZ238" s="146"/>
      <c r="FYA238" s="146"/>
      <c r="FYB238" s="146"/>
      <c r="FYC238" s="146"/>
      <c r="FYD238" s="146"/>
      <c r="FYE238" s="146"/>
      <c r="FYF238" s="146"/>
      <c r="FYG238" s="146"/>
      <c r="FYH238" s="146"/>
      <c r="FYI238" s="146"/>
      <c r="FYJ238" s="146"/>
      <c r="FYK238" s="146"/>
      <c r="FYL238" s="146"/>
      <c r="FYM238" s="146"/>
      <c r="FYN238" s="146"/>
      <c r="FYO238" s="146"/>
      <c r="FYP238" s="146"/>
      <c r="FYQ238" s="146"/>
      <c r="FYR238" s="146"/>
      <c r="FYS238" s="146"/>
      <c r="FYT238" s="146"/>
      <c r="FYU238" s="146"/>
      <c r="FYV238" s="146"/>
      <c r="FYW238" s="146"/>
      <c r="FYX238" s="146"/>
      <c r="FYY238" s="146"/>
      <c r="FYZ238" s="146"/>
      <c r="FZA238" s="146"/>
      <c r="FZB238" s="146"/>
      <c r="FZC238" s="146"/>
      <c r="FZD238" s="146"/>
      <c r="FZE238" s="146"/>
      <c r="FZF238" s="146"/>
      <c r="FZG238" s="146"/>
      <c r="FZH238" s="146"/>
      <c r="FZI238" s="146"/>
      <c r="FZJ238" s="146"/>
      <c r="FZK238" s="146"/>
      <c r="FZL238" s="146"/>
      <c r="FZM238" s="146"/>
      <c r="FZN238" s="146"/>
      <c r="FZO238" s="146"/>
      <c r="FZP238" s="146"/>
      <c r="FZQ238" s="146"/>
      <c r="FZR238" s="146"/>
      <c r="FZS238" s="146"/>
      <c r="FZT238" s="146"/>
      <c r="FZU238" s="146"/>
      <c r="FZV238" s="146"/>
      <c r="FZW238" s="146"/>
      <c r="FZX238" s="146"/>
      <c r="FZY238" s="146"/>
      <c r="FZZ238" s="146"/>
      <c r="GAA238" s="146"/>
      <c r="GAB238" s="146"/>
      <c r="GAC238" s="146"/>
      <c r="GAD238" s="146"/>
      <c r="GAE238" s="146"/>
      <c r="GAF238" s="146"/>
      <c r="GAG238" s="146"/>
      <c r="GAH238" s="146"/>
      <c r="GAI238" s="146"/>
      <c r="GAJ238" s="146"/>
      <c r="GAK238" s="146"/>
      <c r="GAL238" s="146"/>
      <c r="GAM238" s="146"/>
      <c r="GAN238" s="146"/>
      <c r="GAO238" s="146"/>
      <c r="GAP238" s="146"/>
      <c r="GAQ238" s="146"/>
      <c r="GAR238" s="146"/>
      <c r="GAS238" s="146"/>
      <c r="GAT238" s="146"/>
      <c r="GAU238" s="146"/>
      <c r="GAV238" s="146"/>
      <c r="GAW238" s="146"/>
      <c r="GAX238" s="146"/>
      <c r="GAY238" s="146"/>
      <c r="GAZ238" s="146"/>
      <c r="GBA238" s="146"/>
      <c r="GBB238" s="146"/>
      <c r="GBC238" s="146"/>
      <c r="GBD238" s="146"/>
      <c r="GBE238" s="146"/>
      <c r="GBF238" s="146"/>
      <c r="GBG238" s="146"/>
      <c r="GBH238" s="146"/>
      <c r="GBI238" s="146"/>
      <c r="GBJ238" s="146"/>
      <c r="GBK238" s="146"/>
      <c r="GBL238" s="146"/>
      <c r="GBM238" s="146"/>
      <c r="GBN238" s="146"/>
      <c r="GBO238" s="146"/>
      <c r="GBP238" s="146"/>
      <c r="GBQ238" s="146"/>
      <c r="GBR238" s="146"/>
      <c r="GBS238" s="146"/>
      <c r="GBT238" s="146"/>
      <c r="GBU238" s="146"/>
      <c r="GBV238" s="146"/>
      <c r="GBW238" s="146"/>
      <c r="GBX238" s="146"/>
      <c r="GBY238" s="146"/>
      <c r="GBZ238" s="146"/>
      <c r="GCA238" s="146"/>
      <c r="GCB238" s="146"/>
      <c r="GCC238" s="146"/>
      <c r="GCD238" s="146"/>
      <c r="GCE238" s="146"/>
      <c r="GCF238" s="146"/>
      <c r="GCG238" s="146"/>
      <c r="GCH238" s="146"/>
      <c r="GCI238" s="146"/>
      <c r="GCJ238" s="146"/>
      <c r="GCK238" s="146"/>
      <c r="GCL238" s="146"/>
      <c r="GCM238" s="146"/>
      <c r="GCN238" s="146"/>
      <c r="GCO238" s="146"/>
      <c r="GCP238" s="146"/>
      <c r="GCQ238" s="146"/>
      <c r="GCR238" s="146"/>
      <c r="GCS238" s="146"/>
      <c r="GCT238" s="146"/>
      <c r="GCU238" s="146"/>
      <c r="GCV238" s="146"/>
      <c r="GCW238" s="146"/>
      <c r="GCX238" s="146"/>
      <c r="GCY238" s="146"/>
      <c r="GCZ238" s="146"/>
      <c r="GDA238" s="146"/>
      <c r="GDB238" s="146"/>
      <c r="GDC238" s="146"/>
      <c r="GDD238" s="146"/>
      <c r="GDE238" s="146"/>
      <c r="GDF238" s="146"/>
      <c r="GDG238" s="146"/>
      <c r="GDH238" s="146"/>
      <c r="GDI238" s="146"/>
      <c r="GDJ238" s="146"/>
      <c r="GDK238" s="146"/>
      <c r="GDL238" s="146"/>
      <c r="GDM238" s="146"/>
      <c r="GDN238" s="146"/>
      <c r="GDO238" s="146"/>
      <c r="GDP238" s="146"/>
      <c r="GDQ238" s="146"/>
      <c r="GDR238" s="146"/>
      <c r="GDS238" s="146"/>
      <c r="GDT238" s="146"/>
      <c r="GDU238" s="146"/>
      <c r="GDV238" s="146"/>
      <c r="GDW238" s="146"/>
      <c r="GDX238" s="146"/>
      <c r="GDY238" s="146"/>
      <c r="GDZ238" s="146"/>
      <c r="GEA238" s="146"/>
      <c r="GEB238" s="146"/>
      <c r="GEC238" s="146"/>
      <c r="GED238" s="146"/>
      <c r="GEE238" s="146"/>
      <c r="GEF238" s="146"/>
      <c r="GEG238" s="146"/>
      <c r="GEH238" s="146"/>
      <c r="GEI238" s="146"/>
      <c r="GEJ238" s="146"/>
      <c r="GEK238" s="146"/>
      <c r="GEL238" s="146"/>
      <c r="GEM238" s="146"/>
      <c r="GEN238" s="146"/>
      <c r="GEO238" s="146"/>
      <c r="GEP238" s="146"/>
      <c r="GEQ238" s="146"/>
      <c r="GER238" s="146"/>
      <c r="GES238" s="146"/>
      <c r="GET238" s="146"/>
      <c r="GEU238" s="146"/>
      <c r="GEV238" s="146"/>
      <c r="GEW238" s="146"/>
      <c r="GEX238" s="146"/>
      <c r="GEY238" s="146"/>
      <c r="GEZ238" s="146"/>
      <c r="GFA238" s="146"/>
      <c r="GFB238" s="146"/>
      <c r="GFC238" s="146"/>
      <c r="GFD238" s="146"/>
      <c r="GFE238" s="146"/>
      <c r="GFF238" s="146"/>
      <c r="GFG238" s="146"/>
      <c r="GFH238" s="146"/>
      <c r="GFI238" s="146"/>
      <c r="GFJ238" s="146"/>
      <c r="GFK238" s="146"/>
      <c r="GFL238" s="146"/>
      <c r="GFM238" s="146"/>
      <c r="GFN238" s="146"/>
      <c r="GFO238" s="146"/>
      <c r="GFP238" s="146"/>
      <c r="GFQ238" s="146"/>
      <c r="GFR238" s="146"/>
      <c r="GFS238" s="146"/>
      <c r="GFT238" s="146"/>
      <c r="GFU238" s="146"/>
      <c r="GFV238" s="146"/>
      <c r="GFW238" s="146"/>
      <c r="GFX238" s="146"/>
      <c r="GFY238" s="146"/>
      <c r="GFZ238" s="146"/>
      <c r="GGA238" s="146"/>
      <c r="GGB238" s="146"/>
      <c r="GGC238" s="146"/>
      <c r="GGD238" s="146"/>
      <c r="GGE238" s="146"/>
      <c r="GGF238" s="146"/>
      <c r="GGG238" s="146"/>
      <c r="GGH238" s="146"/>
      <c r="GGI238" s="146"/>
      <c r="GGJ238" s="146"/>
      <c r="GGK238" s="146"/>
      <c r="GGL238" s="146"/>
      <c r="GGM238" s="146"/>
      <c r="GGN238" s="146"/>
      <c r="GGO238" s="146"/>
      <c r="GGP238" s="146"/>
      <c r="GGQ238" s="146"/>
      <c r="GGR238" s="146"/>
      <c r="GGS238" s="146"/>
      <c r="GGT238" s="146"/>
      <c r="GGU238" s="146"/>
      <c r="GGV238" s="146"/>
      <c r="GGW238" s="146"/>
      <c r="GGX238" s="146"/>
      <c r="GGY238" s="146"/>
      <c r="GGZ238" s="146"/>
      <c r="GHA238" s="146"/>
      <c r="GHB238" s="146"/>
      <c r="GHC238" s="146"/>
      <c r="GHD238" s="146"/>
      <c r="GHE238" s="146"/>
      <c r="GHF238" s="146"/>
      <c r="GHG238" s="146"/>
      <c r="GHH238" s="146"/>
      <c r="GHI238" s="146"/>
      <c r="GHJ238" s="146"/>
      <c r="GHK238" s="146"/>
      <c r="GHL238" s="146"/>
      <c r="GHM238" s="146"/>
      <c r="GHN238" s="146"/>
      <c r="GHO238" s="146"/>
      <c r="GHP238" s="146"/>
      <c r="GHQ238" s="146"/>
      <c r="GHR238" s="146"/>
      <c r="GHS238" s="146"/>
      <c r="GHT238" s="146"/>
      <c r="GHU238" s="146"/>
      <c r="GHV238" s="146"/>
      <c r="GHW238" s="146"/>
      <c r="GHX238" s="146"/>
      <c r="GHY238" s="146"/>
      <c r="GHZ238" s="146"/>
      <c r="GIA238" s="146"/>
      <c r="GIB238" s="146"/>
      <c r="GIC238" s="146"/>
      <c r="GID238" s="146"/>
      <c r="GIE238" s="146"/>
      <c r="GIF238" s="146"/>
      <c r="GIG238" s="146"/>
      <c r="GIH238" s="146"/>
      <c r="GII238" s="146"/>
      <c r="GIJ238" s="146"/>
      <c r="GIK238" s="146"/>
      <c r="GIL238" s="146"/>
      <c r="GIM238" s="146"/>
      <c r="GIN238" s="146"/>
      <c r="GIO238" s="146"/>
      <c r="GIP238" s="146"/>
      <c r="GIQ238" s="146"/>
      <c r="GIR238" s="146"/>
      <c r="GIS238" s="146"/>
      <c r="GIT238" s="146"/>
      <c r="GIU238" s="146"/>
      <c r="GIV238" s="146"/>
      <c r="GIW238" s="146"/>
      <c r="GIX238" s="146"/>
      <c r="GIY238" s="146"/>
      <c r="GIZ238" s="146"/>
      <c r="GJA238" s="146"/>
      <c r="GJB238" s="146"/>
      <c r="GJC238" s="146"/>
      <c r="GJD238" s="146"/>
      <c r="GJE238" s="146"/>
      <c r="GJF238" s="146"/>
      <c r="GJG238" s="146"/>
      <c r="GJH238" s="146"/>
      <c r="GJI238" s="146"/>
      <c r="GJJ238" s="146"/>
      <c r="GJK238" s="146"/>
      <c r="GJL238" s="146"/>
      <c r="GJM238" s="146"/>
      <c r="GJN238" s="146"/>
      <c r="GJO238" s="146"/>
      <c r="GJP238" s="146"/>
      <c r="GJQ238" s="146"/>
      <c r="GJR238" s="146"/>
      <c r="GJS238" s="146"/>
      <c r="GJT238" s="146"/>
      <c r="GJU238" s="146"/>
      <c r="GJV238" s="146"/>
      <c r="GJW238" s="146"/>
      <c r="GJX238" s="146"/>
      <c r="GJY238" s="146"/>
      <c r="GJZ238" s="146"/>
      <c r="GKA238" s="146"/>
      <c r="GKB238" s="146"/>
      <c r="GKC238" s="146"/>
      <c r="GKD238" s="146"/>
      <c r="GKE238" s="146"/>
      <c r="GKF238" s="146"/>
      <c r="GKG238" s="146"/>
      <c r="GKH238" s="146"/>
      <c r="GKI238" s="146"/>
      <c r="GKJ238" s="146"/>
      <c r="GKK238" s="146"/>
      <c r="GKL238" s="146"/>
      <c r="GKM238" s="146"/>
      <c r="GKN238" s="146"/>
      <c r="GKO238" s="146"/>
      <c r="GKP238" s="146"/>
      <c r="GKQ238" s="146"/>
      <c r="GKR238" s="146"/>
      <c r="GKS238" s="146"/>
      <c r="GKT238" s="146"/>
      <c r="GKU238" s="146"/>
      <c r="GKV238" s="146"/>
      <c r="GKW238" s="146"/>
      <c r="GKX238" s="146"/>
      <c r="GKY238" s="146"/>
      <c r="GKZ238" s="146"/>
      <c r="GLA238" s="146"/>
      <c r="GLB238" s="146"/>
      <c r="GLC238" s="146"/>
      <c r="GLD238" s="146"/>
      <c r="GLE238" s="146"/>
      <c r="GLF238" s="146"/>
      <c r="GLG238" s="146"/>
      <c r="GLH238" s="146"/>
      <c r="GLI238" s="146"/>
      <c r="GLJ238" s="146"/>
      <c r="GLK238" s="146"/>
      <c r="GLL238" s="146"/>
      <c r="GLM238" s="146"/>
      <c r="GLN238" s="146"/>
      <c r="GLO238" s="146"/>
      <c r="GLP238" s="146"/>
      <c r="GLQ238" s="146"/>
      <c r="GLR238" s="146"/>
      <c r="GLS238" s="146"/>
      <c r="GLT238" s="146"/>
      <c r="GLU238" s="146"/>
      <c r="GLV238" s="146"/>
      <c r="GLW238" s="146"/>
      <c r="GLX238" s="146"/>
      <c r="GLY238" s="146"/>
      <c r="GLZ238" s="146"/>
      <c r="GMA238" s="146"/>
      <c r="GMB238" s="146"/>
      <c r="GMC238" s="146"/>
      <c r="GMD238" s="146"/>
      <c r="GME238" s="146"/>
      <c r="GMF238" s="146"/>
      <c r="GMG238" s="146"/>
      <c r="GMH238" s="146"/>
      <c r="GMI238" s="146"/>
      <c r="GMJ238" s="146"/>
      <c r="GMK238" s="146"/>
      <c r="GML238" s="146"/>
      <c r="GMM238" s="146"/>
      <c r="GMN238" s="146"/>
      <c r="GMO238" s="146"/>
      <c r="GMP238" s="146"/>
      <c r="GMQ238" s="146"/>
      <c r="GMR238" s="146"/>
      <c r="GMS238" s="146"/>
      <c r="GMT238" s="146"/>
      <c r="GMU238" s="146"/>
      <c r="GMV238" s="146"/>
      <c r="GMW238" s="146"/>
      <c r="GMX238" s="146"/>
      <c r="GMY238" s="146"/>
      <c r="GMZ238" s="146"/>
      <c r="GNA238" s="146"/>
      <c r="GNB238" s="146"/>
      <c r="GNC238" s="146"/>
      <c r="GND238" s="146"/>
      <c r="GNE238" s="146"/>
      <c r="GNF238" s="146"/>
      <c r="GNG238" s="146"/>
      <c r="GNH238" s="146"/>
      <c r="GNI238" s="146"/>
      <c r="GNJ238" s="146"/>
      <c r="GNK238" s="146"/>
      <c r="GNL238" s="146"/>
      <c r="GNM238" s="146"/>
      <c r="GNN238" s="146"/>
      <c r="GNO238" s="146"/>
      <c r="GNP238" s="146"/>
      <c r="GNQ238" s="146"/>
      <c r="GNR238" s="146"/>
      <c r="GNS238" s="146"/>
      <c r="GNT238" s="146"/>
      <c r="GNU238" s="146"/>
      <c r="GNV238" s="146"/>
      <c r="GNW238" s="146"/>
      <c r="GNX238" s="146"/>
      <c r="GNY238" s="146"/>
      <c r="GNZ238" s="146"/>
      <c r="GOA238" s="146"/>
      <c r="GOB238" s="146"/>
      <c r="GOC238" s="146"/>
      <c r="GOD238" s="146"/>
      <c r="GOE238" s="146"/>
      <c r="GOF238" s="146"/>
      <c r="GOG238" s="146"/>
      <c r="GOH238" s="146"/>
      <c r="GOI238" s="146"/>
      <c r="GOJ238" s="146"/>
      <c r="GOK238" s="146"/>
      <c r="GOL238" s="146"/>
      <c r="GOM238" s="146"/>
      <c r="GON238" s="146"/>
      <c r="GOO238" s="146"/>
      <c r="GOP238" s="146"/>
      <c r="GOQ238" s="146"/>
      <c r="GOR238" s="146"/>
      <c r="GOS238" s="146"/>
      <c r="GOT238" s="146"/>
      <c r="GOU238" s="146"/>
      <c r="GOV238" s="146"/>
      <c r="GOW238" s="146"/>
      <c r="GOX238" s="146"/>
      <c r="GOY238" s="146"/>
      <c r="GOZ238" s="146"/>
      <c r="GPA238" s="146"/>
      <c r="GPB238" s="146"/>
      <c r="GPC238" s="146"/>
      <c r="GPD238" s="146"/>
      <c r="GPE238" s="146"/>
      <c r="GPF238" s="146"/>
      <c r="GPG238" s="146"/>
      <c r="GPH238" s="146"/>
      <c r="GPI238" s="146"/>
      <c r="GPJ238" s="146"/>
      <c r="GPK238" s="146"/>
      <c r="GPL238" s="146"/>
      <c r="GPM238" s="146"/>
      <c r="GPN238" s="146"/>
      <c r="GPO238" s="146"/>
      <c r="GPP238" s="146"/>
      <c r="GPQ238" s="146"/>
      <c r="GPR238" s="146"/>
      <c r="GPS238" s="146"/>
      <c r="GPT238" s="146"/>
      <c r="GPU238" s="146"/>
      <c r="GPV238" s="146"/>
      <c r="GPW238" s="146"/>
      <c r="GPX238" s="146"/>
      <c r="GPY238" s="146"/>
      <c r="GPZ238" s="146"/>
      <c r="GQA238" s="146"/>
      <c r="GQB238" s="146"/>
      <c r="GQC238" s="146"/>
      <c r="GQD238" s="146"/>
      <c r="GQE238" s="146"/>
      <c r="GQF238" s="146"/>
      <c r="GQG238" s="146"/>
      <c r="GQH238" s="146"/>
      <c r="GQI238" s="146"/>
      <c r="GQJ238" s="146"/>
      <c r="GQK238" s="146"/>
      <c r="GQL238" s="146"/>
      <c r="GQM238" s="146"/>
      <c r="GQN238" s="146"/>
      <c r="GQO238" s="146"/>
      <c r="GQP238" s="146"/>
      <c r="GQQ238" s="146"/>
      <c r="GQR238" s="146"/>
      <c r="GQS238" s="146"/>
      <c r="GQT238" s="146"/>
      <c r="GQU238" s="146"/>
      <c r="GQV238" s="146"/>
      <c r="GQW238" s="146"/>
      <c r="GQX238" s="146"/>
      <c r="GQY238" s="146"/>
      <c r="GQZ238" s="146"/>
      <c r="GRA238" s="146"/>
      <c r="GRB238" s="146"/>
      <c r="GRC238" s="146"/>
      <c r="GRD238" s="146"/>
      <c r="GRE238" s="146"/>
      <c r="GRF238" s="146"/>
      <c r="GRG238" s="146"/>
      <c r="GRH238" s="146"/>
      <c r="GRI238" s="146"/>
      <c r="GRJ238" s="146"/>
      <c r="GRK238" s="146"/>
      <c r="GRL238" s="146"/>
      <c r="GRM238" s="146"/>
      <c r="GRN238" s="146"/>
      <c r="GRO238" s="146"/>
      <c r="GRP238" s="146"/>
      <c r="GRQ238" s="146"/>
      <c r="GRR238" s="146"/>
      <c r="GRS238" s="146"/>
      <c r="GRT238" s="146"/>
      <c r="GRU238" s="146"/>
      <c r="GRV238" s="146"/>
      <c r="GRW238" s="146"/>
      <c r="GRX238" s="146"/>
      <c r="GRY238" s="146"/>
      <c r="GRZ238" s="146"/>
      <c r="GSA238" s="146"/>
      <c r="GSB238" s="146"/>
      <c r="GSC238" s="146"/>
      <c r="GSD238" s="146"/>
      <c r="GSE238" s="146"/>
      <c r="GSF238" s="146"/>
      <c r="GSG238" s="146"/>
      <c r="GSH238" s="146"/>
      <c r="GSI238" s="146"/>
      <c r="GSJ238" s="146"/>
      <c r="GSK238" s="146"/>
      <c r="GSL238" s="146"/>
      <c r="GSM238" s="146"/>
      <c r="GSN238" s="146"/>
      <c r="GSO238" s="146"/>
      <c r="GSP238" s="146"/>
      <c r="GSQ238" s="146"/>
      <c r="GSR238" s="146"/>
      <c r="GSS238" s="146"/>
      <c r="GST238" s="146"/>
      <c r="GSU238" s="146"/>
      <c r="GSV238" s="146"/>
      <c r="GSW238" s="146"/>
      <c r="GSX238" s="146"/>
      <c r="GSY238" s="146"/>
      <c r="GSZ238" s="146"/>
      <c r="GTA238" s="146"/>
      <c r="GTB238" s="146"/>
      <c r="GTC238" s="146"/>
      <c r="GTD238" s="146"/>
      <c r="GTE238" s="146"/>
      <c r="GTF238" s="146"/>
      <c r="GTG238" s="146"/>
      <c r="GTH238" s="146"/>
      <c r="GTI238" s="146"/>
      <c r="GTJ238" s="146"/>
      <c r="GTK238" s="146"/>
      <c r="GTL238" s="146"/>
      <c r="GTM238" s="146"/>
      <c r="GTN238" s="146"/>
      <c r="GTO238" s="146"/>
      <c r="GTP238" s="146"/>
      <c r="GTQ238" s="146"/>
      <c r="GTR238" s="146"/>
      <c r="GTS238" s="146"/>
      <c r="GTT238" s="146"/>
      <c r="GTU238" s="146"/>
      <c r="GTV238" s="146"/>
      <c r="GTW238" s="146"/>
      <c r="GTX238" s="146"/>
      <c r="GTY238" s="146"/>
      <c r="GTZ238" s="146"/>
      <c r="GUA238" s="146"/>
      <c r="GUB238" s="146"/>
      <c r="GUC238" s="146"/>
      <c r="GUD238" s="146"/>
      <c r="GUE238" s="146"/>
      <c r="GUF238" s="146"/>
      <c r="GUG238" s="146"/>
      <c r="GUH238" s="146"/>
      <c r="GUI238" s="146"/>
      <c r="GUJ238" s="146"/>
      <c r="GUK238" s="146"/>
      <c r="GUL238" s="146"/>
      <c r="GUM238" s="146"/>
      <c r="GUN238" s="146"/>
      <c r="GUO238" s="146"/>
      <c r="GUP238" s="146"/>
      <c r="GUQ238" s="146"/>
      <c r="GUR238" s="146"/>
      <c r="GUS238" s="146"/>
      <c r="GUT238" s="146"/>
      <c r="GUU238" s="146"/>
      <c r="GUV238" s="146"/>
      <c r="GUW238" s="146"/>
      <c r="GUX238" s="146"/>
      <c r="GUY238" s="146"/>
      <c r="GUZ238" s="146"/>
      <c r="GVA238" s="146"/>
      <c r="GVB238" s="146"/>
      <c r="GVC238" s="146"/>
      <c r="GVD238" s="146"/>
      <c r="GVE238" s="146"/>
      <c r="GVF238" s="146"/>
      <c r="GVG238" s="146"/>
      <c r="GVH238" s="146"/>
      <c r="GVI238" s="146"/>
      <c r="GVJ238" s="146"/>
      <c r="GVK238" s="146"/>
      <c r="GVL238" s="146"/>
      <c r="GVM238" s="146"/>
      <c r="GVN238" s="146"/>
      <c r="GVO238" s="146"/>
      <c r="GVP238" s="146"/>
      <c r="GVQ238" s="146"/>
      <c r="GVR238" s="146"/>
      <c r="GVS238" s="146"/>
      <c r="GVT238" s="146"/>
      <c r="GVU238" s="146"/>
      <c r="GVV238" s="146"/>
      <c r="GVW238" s="146"/>
      <c r="GVX238" s="146"/>
      <c r="GVY238" s="146"/>
      <c r="GVZ238" s="146"/>
      <c r="GWA238" s="146"/>
      <c r="GWB238" s="146"/>
      <c r="GWC238" s="146"/>
      <c r="GWD238" s="146"/>
      <c r="GWE238" s="146"/>
      <c r="GWF238" s="146"/>
      <c r="GWG238" s="146"/>
      <c r="GWH238" s="146"/>
      <c r="GWI238" s="146"/>
      <c r="GWJ238" s="146"/>
      <c r="GWK238" s="146"/>
      <c r="GWL238" s="146"/>
      <c r="GWM238" s="146"/>
      <c r="GWN238" s="146"/>
      <c r="GWO238" s="146"/>
      <c r="GWP238" s="146"/>
      <c r="GWQ238" s="146"/>
      <c r="GWR238" s="146"/>
      <c r="GWS238" s="146"/>
      <c r="GWT238" s="146"/>
      <c r="GWU238" s="146"/>
      <c r="GWV238" s="146"/>
      <c r="GWW238" s="146"/>
      <c r="GWX238" s="146"/>
      <c r="GWY238" s="146"/>
      <c r="GWZ238" s="146"/>
      <c r="GXA238" s="146"/>
      <c r="GXB238" s="146"/>
      <c r="GXC238" s="146"/>
      <c r="GXD238" s="146"/>
      <c r="GXE238" s="146"/>
      <c r="GXF238" s="146"/>
      <c r="GXG238" s="146"/>
      <c r="GXH238" s="146"/>
      <c r="GXI238" s="146"/>
      <c r="GXJ238" s="146"/>
      <c r="GXK238" s="146"/>
      <c r="GXL238" s="146"/>
      <c r="GXM238" s="146"/>
      <c r="GXN238" s="146"/>
      <c r="GXO238" s="146"/>
      <c r="GXP238" s="146"/>
      <c r="GXQ238" s="146"/>
      <c r="GXR238" s="146"/>
      <c r="GXS238" s="146"/>
      <c r="GXT238" s="146"/>
      <c r="GXU238" s="146"/>
      <c r="GXV238" s="146"/>
      <c r="GXW238" s="146"/>
      <c r="GXX238" s="146"/>
      <c r="GXY238" s="146"/>
      <c r="GXZ238" s="146"/>
      <c r="GYA238" s="146"/>
      <c r="GYB238" s="146"/>
      <c r="GYC238" s="146"/>
      <c r="GYD238" s="146"/>
      <c r="GYE238" s="146"/>
      <c r="GYF238" s="146"/>
      <c r="GYG238" s="146"/>
      <c r="GYH238" s="146"/>
      <c r="GYI238" s="146"/>
      <c r="GYJ238" s="146"/>
      <c r="GYK238" s="146"/>
      <c r="GYL238" s="146"/>
      <c r="GYM238" s="146"/>
      <c r="GYN238" s="146"/>
      <c r="GYO238" s="146"/>
      <c r="GYP238" s="146"/>
      <c r="GYQ238" s="146"/>
      <c r="GYR238" s="146"/>
      <c r="GYS238" s="146"/>
      <c r="GYT238" s="146"/>
      <c r="GYU238" s="146"/>
      <c r="GYV238" s="146"/>
      <c r="GYW238" s="146"/>
      <c r="GYX238" s="146"/>
      <c r="GYY238" s="146"/>
      <c r="GYZ238" s="146"/>
      <c r="GZA238" s="146"/>
      <c r="GZB238" s="146"/>
      <c r="GZC238" s="146"/>
      <c r="GZD238" s="146"/>
      <c r="GZE238" s="146"/>
      <c r="GZF238" s="146"/>
      <c r="GZG238" s="146"/>
      <c r="GZH238" s="146"/>
      <c r="GZI238" s="146"/>
      <c r="GZJ238" s="146"/>
      <c r="GZK238" s="146"/>
      <c r="GZL238" s="146"/>
      <c r="GZM238" s="146"/>
      <c r="GZN238" s="146"/>
      <c r="GZO238" s="146"/>
      <c r="GZP238" s="146"/>
      <c r="GZQ238" s="146"/>
      <c r="GZR238" s="146"/>
      <c r="GZS238" s="146"/>
      <c r="GZT238" s="146"/>
      <c r="GZU238" s="146"/>
      <c r="GZV238" s="146"/>
      <c r="GZW238" s="146"/>
      <c r="GZX238" s="146"/>
      <c r="GZY238" s="146"/>
      <c r="GZZ238" s="146"/>
      <c r="HAA238" s="146"/>
      <c r="HAB238" s="146"/>
      <c r="HAC238" s="146"/>
      <c r="HAD238" s="146"/>
      <c r="HAE238" s="146"/>
      <c r="HAF238" s="146"/>
      <c r="HAG238" s="146"/>
      <c r="HAH238" s="146"/>
      <c r="HAI238" s="146"/>
      <c r="HAJ238" s="146"/>
      <c r="HAK238" s="146"/>
      <c r="HAL238" s="146"/>
      <c r="HAM238" s="146"/>
      <c r="HAN238" s="146"/>
      <c r="HAO238" s="146"/>
      <c r="HAP238" s="146"/>
      <c r="HAQ238" s="146"/>
      <c r="HAR238" s="146"/>
      <c r="HAS238" s="146"/>
      <c r="HAT238" s="146"/>
      <c r="HAU238" s="146"/>
      <c r="HAV238" s="146"/>
      <c r="HAW238" s="146"/>
      <c r="HAX238" s="146"/>
      <c r="HAY238" s="146"/>
      <c r="HAZ238" s="146"/>
      <c r="HBA238" s="146"/>
      <c r="HBB238" s="146"/>
      <c r="HBC238" s="146"/>
      <c r="HBD238" s="146"/>
      <c r="HBE238" s="146"/>
      <c r="HBF238" s="146"/>
      <c r="HBG238" s="146"/>
      <c r="HBH238" s="146"/>
      <c r="HBI238" s="146"/>
      <c r="HBJ238" s="146"/>
      <c r="HBK238" s="146"/>
      <c r="HBL238" s="146"/>
      <c r="HBM238" s="146"/>
      <c r="HBN238" s="146"/>
      <c r="HBO238" s="146"/>
      <c r="HBP238" s="146"/>
      <c r="HBQ238" s="146"/>
      <c r="HBR238" s="146"/>
      <c r="HBS238" s="146"/>
      <c r="HBT238" s="146"/>
      <c r="HBU238" s="146"/>
      <c r="HBV238" s="146"/>
      <c r="HBW238" s="146"/>
      <c r="HBX238" s="146"/>
      <c r="HBY238" s="146"/>
      <c r="HBZ238" s="146"/>
      <c r="HCA238" s="146"/>
      <c r="HCB238" s="146"/>
      <c r="HCC238" s="146"/>
      <c r="HCD238" s="146"/>
      <c r="HCE238" s="146"/>
      <c r="HCF238" s="146"/>
      <c r="HCG238" s="146"/>
      <c r="HCH238" s="146"/>
      <c r="HCI238" s="146"/>
      <c r="HCJ238" s="146"/>
      <c r="HCK238" s="146"/>
      <c r="HCL238" s="146"/>
      <c r="HCM238" s="146"/>
      <c r="HCN238" s="146"/>
      <c r="HCO238" s="146"/>
      <c r="HCP238" s="146"/>
      <c r="HCQ238" s="146"/>
      <c r="HCR238" s="146"/>
      <c r="HCS238" s="146"/>
      <c r="HCT238" s="146"/>
      <c r="HCU238" s="146"/>
      <c r="HCV238" s="146"/>
      <c r="HCW238" s="146"/>
      <c r="HCX238" s="146"/>
      <c r="HCY238" s="146"/>
      <c r="HCZ238" s="146"/>
      <c r="HDA238" s="146"/>
      <c r="HDB238" s="146"/>
      <c r="HDC238" s="146"/>
      <c r="HDD238" s="146"/>
      <c r="HDE238" s="146"/>
      <c r="HDF238" s="146"/>
      <c r="HDG238" s="146"/>
      <c r="HDH238" s="146"/>
      <c r="HDI238" s="146"/>
      <c r="HDJ238" s="146"/>
      <c r="HDK238" s="146"/>
      <c r="HDL238" s="146"/>
      <c r="HDM238" s="146"/>
      <c r="HDN238" s="146"/>
      <c r="HDO238" s="146"/>
      <c r="HDP238" s="146"/>
      <c r="HDQ238" s="146"/>
      <c r="HDR238" s="146"/>
      <c r="HDS238" s="146"/>
      <c r="HDT238" s="146"/>
      <c r="HDU238" s="146"/>
      <c r="HDV238" s="146"/>
      <c r="HDW238" s="146"/>
      <c r="HDX238" s="146"/>
      <c r="HDY238" s="146"/>
      <c r="HDZ238" s="146"/>
      <c r="HEA238" s="146"/>
      <c r="HEB238" s="146"/>
      <c r="HEC238" s="146"/>
      <c r="HED238" s="146"/>
      <c r="HEE238" s="146"/>
      <c r="HEF238" s="146"/>
      <c r="HEG238" s="146"/>
      <c r="HEH238" s="146"/>
      <c r="HEI238" s="146"/>
      <c r="HEJ238" s="146"/>
      <c r="HEK238" s="146"/>
      <c r="HEL238" s="146"/>
      <c r="HEM238" s="146"/>
      <c r="HEN238" s="146"/>
      <c r="HEO238" s="146"/>
      <c r="HEP238" s="146"/>
      <c r="HEQ238" s="146"/>
      <c r="HER238" s="146"/>
      <c r="HES238" s="146"/>
      <c r="HET238" s="146"/>
      <c r="HEU238" s="146"/>
      <c r="HEV238" s="146"/>
      <c r="HEW238" s="146"/>
      <c r="HEX238" s="146"/>
      <c r="HEY238" s="146"/>
      <c r="HEZ238" s="146"/>
      <c r="HFA238" s="146"/>
      <c r="HFB238" s="146"/>
      <c r="HFC238" s="146"/>
      <c r="HFD238" s="146"/>
      <c r="HFE238" s="146"/>
      <c r="HFF238" s="146"/>
      <c r="HFG238" s="146"/>
      <c r="HFH238" s="146"/>
      <c r="HFI238" s="146"/>
      <c r="HFJ238" s="146"/>
      <c r="HFK238" s="146"/>
      <c r="HFL238" s="146"/>
      <c r="HFM238" s="146"/>
      <c r="HFN238" s="146"/>
      <c r="HFO238" s="146"/>
      <c r="HFP238" s="146"/>
      <c r="HFQ238" s="146"/>
      <c r="HFR238" s="146"/>
      <c r="HFS238" s="146"/>
      <c r="HFT238" s="146"/>
      <c r="HFU238" s="146"/>
      <c r="HFV238" s="146"/>
      <c r="HFW238" s="146"/>
      <c r="HFX238" s="146"/>
      <c r="HFY238" s="146"/>
      <c r="HFZ238" s="146"/>
      <c r="HGA238" s="146"/>
      <c r="HGB238" s="146"/>
      <c r="HGC238" s="146"/>
      <c r="HGD238" s="146"/>
      <c r="HGE238" s="146"/>
      <c r="HGF238" s="146"/>
      <c r="HGG238" s="146"/>
      <c r="HGH238" s="146"/>
      <c r="HGI238" s="146"/>
      <c r="HGJ238" s="146"/>
      <c r="HGK238" s="146"/>
      <c r="HGL238" s="146"/>
      <c r="HGM238" s="146"/>
      <c r="HGN238" s="146"/>
      <c r="HGO238" s="146"/>
      <c r="HGP238" s="146"/>
      <c r="HGQ238" s="146"/>
      <c r="HGR238" s="146"/>
      <c r="HGS238" s="146"/>
      <c r="HGT238" s="146"/>
      <c r="HGU238" s="146"/>
      <c r="HGV238" s="146"/>
      <c r="HGW238" s="146"/>
      <c r="HGX238" s="146"/>
      <c r="HGY238" s="146"/>
      <c r="HGZ238" s="146"/>
      <c r="HHA238" s="146"/>
      <c r="HHB238" s="146"/>
      <c r="HHC238" s="146"/>
      <c r="HHD238" s="146"/>
      <c r="HHE238" s="146"/>
      <c r="HHF238" s="146"/>
      <c r="HHG238" s="146"/>
      <c r="HHH238" s="146"/>
      <c r="HHI238" s="146"/>
      <c r="HHJ238" s="146"/>
      <c r="HHK238" s="146"/>
      <c r="HHL238" s="146"/>
      <c r="HHM238" s="146"/>
      <c r="HHN238" s="146"/>
      <c r="HHO238" s="146"/>
      <c r="HHP238" s="146"/>
      <c r="HHQ238" s="146"/>
      <c r="HHR238" s="146"/>
      <c r="HHS238" s="146"/>
      <c r="HHT238" s="146"/>
      <c r="HHU238" s="146"/>
      <c r="HHV238" s="146"/>
      <c r="HHW238" s="146"/>
      <c r="HHX238" s="146"/>
      <c r="HHY238" s="146"/>
      <c r="HHZ238" s="146"/>
      <c r="HIA238" s="146"/>
      <c r="HIB238" s="146"/>
      <c r="HIC238" s="146"/>
      <c r="HID238" s="146"/>
      <c r="HIE238" s="146"/>
      <c r="HIF238" s="146"/>
      <c r="HIG238" s="146"/>
      <c r="HIH238" s="146"/>
      <c r="HII238" s="146"/>
      <c r="HIJ238" s="146"/>
      <c r="HIK238" s="146"/>
      <c r="HIL238" s="146"/>
      <c r="HIM238" s="146"/>
      <c r="HIN238" s="146"/>
      <c r="HIO238" s="146"/>
      <c r="HIP238" s="146"/>
      <c r="HIQ238" s="146"/>
      <c r="HIR238" s="146"/>
      <c r="HIS238" s="146"/>
      <c r="HIT238" s="146"/>
      <c r="HIU238" s="146"/>
      <c r="HIV238" s="146"/>
      <c r="HIW238" s="146"/>
      <c r="HIX238" s="146"/>
      <c r="HIY238" s="146"/>
      <c r="HIZ238" s="146"/>
      <c r="HJA238" s="146"/>
      <c r="HJB238" s="146"/>
      <c r="HJC238" s="146"/>
      <c r="HJD238" s="146"/>
      <c r="HJE238" s="146"/>
      <c r="HJF238" s="146"/>
      <c r="HJG238" s="146"/>
      <c r="HJH238" s="146"/>
      <c r="HJI238" s="146"/>
      <c r="HJJ238" s="146"/>
      <c r="HJK238" s="146"/>
      <c r="HJL238" s="146"/>
      <c r="HJM238" s="146"/>
      <c r="HJN238" s="146"/>
      <c r="HJO238" s="146"/>
      <c r="HJP238" s="146"/>
      <c r="HJQ238" s="146"/>
      <c r="HJR238" s="146"/>
      <c r="HJS238" s="146"/>
      <c r="HJT238" s="146"/>
      <c r="HJU238" s="146"/>
      <c r="HJV238" s="146"/>
      <c r="HJW238" s="146"/>
      <c r="HJX238" s="146"/>
      <c r="HJY238" s="146"/>
      <c r="HJZ238" s="146"/>
      <c r="HKA238" s="146"/>
      <c r="HKB238" s="146"/>
      <c r="HKC238" s="146"/>
      <c r="HKD238" s="146"/>
      <c r="HKE238" s="146"/>
      <c r="HKF238" s="146"/>
      <c r="HKG238" s="146"/>
      <c r="HKH238" s="146"/>
      <c r="HKI238" s="146"/>
      <c r="HKJ238" s="146"/>
      <c r="HKK238" s="146"/>
      <c r="HKL238" s="146"/>
      <c r="HKM238" s="146"/>
      <c r="HKN238" s="146"/>
      <c r="HKO238" s="146"/>
      <c r="HKP238" s="146"/>
      <c r="HKQ238" s="146"/>
      <c r="HKR238" s="146"/>
      <c r="HKS238" s="146"/>
      <c r="HKT238" s="146"/>
      <c r="HKU238" s="146"/>
      <c r="HKV238" s="146"/>
      <c r="HKW238" s="146"/>
      <c r="HKX238" s="146"/>
      <c r="HKY238" s="146"/>
      <c r="HKZ238" s="146"/>
      <c r="HLA238" s="146"/>
      <c r="HLB238" s="146"/>
      <c r="HLC238" s="146"/>
      <c r="HLD238" s="146"/>
      <c r="HLE238" s="146"/>
      <c r="HLF238" s="146"/>
      <c r="HLG238" s="146"/>
      <c r="HLH238" s="146"/>
      <c r="HLI238" s="146"/>
      <c r="HLJ238" s="146"/>
      <c r="HLK238" s="146"/>
      <c r="HLL238" s="146"/>
      <c r="HLM238" s="146"/>
      <c r="HLN238" s="146"/>
      <c r="HLO238" s="146"/>
      <c r="HLP238" s="146"/>
      <c r="HLQ238" s="146"/>
      <c r="HLR238" s="146"/>
      <c r="HLS238" s="146"/>
      <c r="HLT238" s="146"/>
      <c r="HLU238" s="146"/>
      <c r="HLV238" s="146"/>
      <c r="HLW238" s="146"/>
      <c r="HLX238" s="146"/>
      <c r="HLY238" s="146"/>
      <c r="HLZ238" s="146"/>
      <c r="HMA238" s="146"/>
      <c r="HMB238" s="146"/>
      <c r="HMC238" s="146"/>
      <c r="HMD238" s="146"/>
      <c r="HME238" s="146"/>
      <c r="HMF238" s="146"/>
      <c r="HMG238" s="146"/>
      <c r="HMH238" s="146"/>
      <c r="HMI238" s="146"/>
      <c r="HMJ238" s="146"/>
      <c r="HMK238" s="146"/>
      <c r="HML238" s="146"/>
      <c r="HMM238" s="146"/>
      <c r="HMN238" s="146"/>
      <c r="HMO238" s="146"/>
      <c r="HMP238" s="146"/>
      <c r="HMQ238" s="146"/>
      <c r="HMR238" s="146"/>
      <c r="HMS238" s="146"/>
      <c r="HMT238" s="146"/>
      <c r="HMU238" s="146"/>
      <c r="HMV238" s="146"/>
      <c r="HMW238" s="146"/>
      <c r="HMX238" s="146"/>
      <c r="HMY238" s="146"/>
      <c r="HMZ238" s="146"/>
      <c r="HNA238" s="146"/>
      <c r="HNB238" s="146"/>
      <c r="HNC238" s="146"/>
      <c r="HND238" s="146"/>
      <c r="HNE238" s="146"/>
      <c r="HNF238" s="146"/>
      <c r="HNG238" s="146"/>
      <c r="HNH238" s="146"/>
      <c r="HNI238" s="146"/>
      <c r="HNJ238" s="146"/>
      <c r="HNK238" s="146"/>
      <c r="HNL238" s="146"/>
      <c r="HNM238" s="146"/>
      <c r="HNN238" s="146"/>
      <c r="HNO238" s="146"/>
      <c r="HNP238" s="146"/>
      <c r="HNQ238" s="146"/>
      <c r="HNR238" s="146"/>
      <c r="HNS238" s="146"/>
      <c r="HNT238" s="146"/>
      <c r="HNU238" s="146"/>
      <c r="HNV238" s="146"/>
      <c r="HNW238" s="146"/>
      <c r="HNX238" s="146"/>
      <c r="HNY238" s="146"/>
      <c r="HNZ238" s="146"/>
      <c r="HOA238" s="146"/>
      <c r="HOB238" s="146"/>
      <c r="HOC238" s="146"/>
      <c r="HOD238" s="146"/>
      <c r="HOE238" s="146"/>
      <c r="HOF238" s="146"/>
      <c r="HOG238" s="146"/>
      <c r="HOH238" s="146"/>
      <c r="HOI238" s="146"/>
      <c r="HOJ238" s="146"/>
      <c r="HOK238" s="146"/>
      <c r="HOL238" s="146"/>
      <c r="HOM238" s="146"/>
      <c r="HON238" s="146"/>
      <c r="HOO238" s="146"/>
      <c r="HOP238" s="146"/>
      <c r="HOQ238" s="146"/>
      <c r="HOR238" s="146"/>
      <c r="HOS238" s="146"/>
      <c r="HOT238" s="146"/>
      <c r="HOU238" s="146"/>
      <c r="HOV238" s="146"/>
      <c r="HOW238" s="146"/>
      <c r="HOX238" s="146"/>
      <c r="HOY238" s="146"/>
      <c r="HOZ238" s="146"/>
      <c r="HPA238" s="146"/>
      <c r="HPB238" s="146"/>
      <c r="HPC238" s="146"/>
      <c r="HPD238" s="146"/>
      <c r="HPE238" s="146"/>
      <c r="HPF238" s="146"/>
      <c r="HPG238" s="146"/>
      <c r="HPH238" s="146"/>
      <c r="HPI238" s="146"/>
      <c r="HPJ238" s="146"/>
      <c r="HPK238" s="146"/>
      <c r="HPL238" s="146"/>
      <c r="HPM238" s="146"/>
      <c r="HPN238" s="146"/>
      <c r="HPO238" s="146"/>
      <c r="HPP238" s="146"/>
      <c r="HPQ238" s="146"/>
      <c r="HPR238" s="146"/>
      <c r="HPS238" s="146"/>
      <c r="HPT238" s="146"/>
      <c r="HPU238" s="146"/>
      <c r="HPV238" s="146"/>
      <c r="HPW238" s="146"/>
      <c r="HPX238" s="146"/>
      <c r="HPY238" s="146"/>
      <c r="HPZ238" s="146"/>
      <c r="HQA238" s="146"/>
      <c r="HQB238" s="146"/>
      <c r="HQC238" s="146"/>
      <c r="HQD238" s="146"/>
      <c r="HQE238" s="146"/>
      <c r="HQF238" s="146"/>
      <c r="HQG238" s="146"/>
      <c r="HQH238" s="146"/>
      <c r="HQI238" s="146"/>
      <c r="HQJ238" s="146"/>
      <c r="HQK238" s="146"/>
      <c r="HQL238" s="146"/>
      <c r="HQM238" s="146"/>
      <c r="HQN238" s="146"/>
      <c r="HQO238" s="146"/>
      <c r="HQP238" s="146"/>
      <c r="HQQ238" s="146"/>
      <c r="HQR238" s="146"/>
      <c r="HQS238" s="146"/>
      <c r="HQT238" s="146"/>
      <c r="HQU238" s="146"/>
      <c r="HQV238" s="146"/>
      <c r="HQW238" s="146"/>
      <c r="HQX238" s="146"/>
      <c r="HQY238" s="146"/>
      <c r="HQZ238" s="146"/>
      <c r="HRA238" s="146"/>
      <c r="HRB238" s="146"/>
      <c r="HRC238" s="146"/>
      <c r="HRD238" s="146"/>
      <c r="HRE238" s="146"/>
      <c r="HRF238" s="146"/>
      <c r="HRG238" s="146"/>
      <c r="HRH238" s="146"/>
      <c r="HRI238" s="146"/>
      <c r="HRJ238" s="146"/>
      <c r="HRK238" s="146"/>
      <c r="HRL238" s="146"/>
      <c r="HRM238" s="146"/>
      <c r="HRN238" s="146"/>
      <c r="HRO238" s="146"/>
      <c r="HRP238" s="146"/>
      <c r="HRQ238" s="146"/>
      <c r="HRR238" s="146"/>
      <c r="HRS238" s="146"/>
      <c r="HRT238" s="146"/>
      <c r="HRU238" s="146"/>
      <c r="HRV238" s="146"/>
      <c r="HRW238" s="146"/>
      <c r="HRX238" s="146"/>
      <c r="HRY238" s="146"/>
      <c r="HRZ238" s="146"/>
      <c r="HSA238" s="146"/>
      <c r="HSB238" s="146"/>
      <c r="HSC238" s="146"/>
      <c r="HSD238" s="146"/>
      <c r="HSE238" s="146"/>
      <c r="HSF238" s="146"/>
      <c r="HSG238" s="146"/>
      <c r="HSH238" s="146"/>
      <c r="HSI238" s="146"/>
      <c r="HSJ238" s="146"/>
      <c r="HSK238" s="146"/>
      <c r="HSL238" s="146"/>
      <c r="HSM238" s="146"/>
      <c r="HSN238" s="146"/>
      <c r="HSO238" s="146"/>
      <c r="HSP238" s="146"/>
      <c r="HSQ238" s="146"/>
      <c r="HSR238" s="146"/>
      <c r="HSS238" s="146"/>
      <c r="HST238" s="146"/>
      <c r="HSU238" s="146"/>
      <c r="HSV238" s="146"/>
      <c r="HSW238" s="146"/>
      <c r="HSX238" s="146"/>
      <c r="HSY238" s="146"/>
      <c r="HSZ238" s="146"/>
      <c r="HTA238" s="146"/>
      <c r="HTB238" s="146"/>
      <c r="HTC238" s="146"/>
      <c r="HTD238" s="146"/>
      <c r="HTE238" s="146"/>
      <c r="HTF238" s="146"/>
      <c r="HTG238" s="146"/>
      <c r="HTH238" s="146"/>
      <c r="HTI238" s="146"/>
      <c r="HTJ238" s="146"/>
      <c r="HTK238" s="146"/>
      <c r="HTL238" s="146"/>
      <c r="HTM238" s="146"/>
      <c r="HTN238" s="146"/>
      <c r="HTO238" s="146"/>
      <c r="HTP238" s="146"/>
      <c r="HTQ238" s="146"/>
      <c r="HTR238" s="146"/>
      <c r="HTS238" s="146"/>
      <c r="HTT238" s="146"/>
      <c r="HTU238" s="146"/>
      <c r="HTV238" s="146"/>
      <c r="HTW238" s="146"/>
      <c r="HTX238" s="146"/>
      <c r="HTY238" s="146"/>
      <c r="HTZ238" s="146"/>
      <c r="HUA238" s="146"/>
      <c r="HUB238" s="146"/>
      <c r="HUC238" s="146"/>
      <c r="HUD238" s="146"/>
      <c r="HUE238" s="146"/>
      <c r="HUF238" s="146"/>
      <c r="HUG238" s="146"/>
      <c r="HUH238" s="146"/>
      <c r="HUI238" s="146"/>
      <c r="HUJ238" s="146"/>
      <c r="HUK238" s="146"/>
      <c r="HUL238" s="146"/>
      <c r="HUM238" s="146"/>
      <c r="HUN238" s="146"/>
      <c r="HUO238" s="146"/>
      <c r="HUP238" s="146"/>
      <c r="HUQ238" s="146"/>
      <c r="HUR238" s="146"/>
      <c r="HUS238" s="146"/>
      <c r="HUT238" s="146"/>
      <c r="HUU238" s="146"/>
      <c r="HUV238" s="146"/>
      <c r="HUW238" s="146"/>
      <c r="HUX238" s="146"/>
      <c r="HUY238" s="146"/>
      <c r="HUZ238" s="146"/>
      <c r="HVA238" s="146"/>
      <c r="HVB238" s="146"/>
      <c r="HVC238" s="146"/>
      <c r="HVD238" s="146"/>
      <c r="HVE238" s="146"/>
      <c r="HVF238" s="146"/>
      <c r="HVG238" s="146"/>
      <c r="HVH238" s="146"/>
      <c r="HVI238" s="146"/>
      <c r="HVJ238" s="146"/>
      <c r="HVK238" s="146"/>
      <c r="HVL238" s="146"/>
      <c r="HVM238" s="146"/>
      <c r="HVN238" s="146"/>
      <c r="HVO238" s="146"/>
      <c r="HVP238" s="146"/>
      <c r="HVQ238" s="146"/>
      <c r="HVR238" s="146"/>
      <c r="HVS238" s="146"/>
      <c r="HVT238" s="146"/>
      <c r="HVU238" s="146"/>
      <c r="HVV238" s="146"/>
      <c r="HVW238" s="146"/>
      <c r="HVX238" s="146"/>
      <c r="HVY238" s="146"/>
      <c r="HVZ238" s="146"/>
      <c r="HWA238" s="146"/>
      <c r="HWB238" s="146"/>
      <c r="HWC238" s="146"/>
      <c r="HWD238" s="146"/>
      <c r="HWE238" s="146"/>
      <c r="HWF238" s="146"/>
      <c r="HWG238" s="146"/>
      <c r="HWH238" s="146"/>
      <c r="HWI238" s="146"/>
      <c r="HWJ238" s="146"/>
      <c r="HWK238" s="146"/>
      <c r="HWL238" s="146"/>
      <c r="HWM238" s="146"/>
      <c r="HWN238" s="146"/>
      <c r="HWO238" s="146"/>
      <c r="HWP238" s="146"/>
      <c r="HWQ238" s="146"/>
      <c r="HWR238" s="146"/>
      <c r="HWS238" s="146"/>
      <c r="HWT238" s="146"/>
      <c r="HWU238" s="146"/>
      <c r="HWV238" s="146"/>
      <c r="HWW238" s="146"/>
      <c r="HWX238" s="146"/>
      <c r="HWY238" s="146"/>
      <c r="HWZ238" s="146"/>
      <c r="HXA238" s="146"/>
      <c r="HXB238" s="146"/>
      <c r="HXC238" s="146"/>
      <c r="HXD238" s="146"/>
      <c r="HXE238" s="146"/>
      <c r="HXF238" s="146"/>
      <c r="HXG238" s="146"/>
      <c r="HXH238" s="146"/>
      <c r="HXI238" s="146"/>
      <c r="HXJ238" s="146"/>
      <c r="HXK238" s="146"/>
      <c r="HXL238" s="146"/>
      <c r="HXM238" s="146"/>
      <c r="HXN238" s="146"/>
      <c r="HXO238" s="146"/>
      <c r="HXP238" s="146"/>
      <c r="HXQ238" s="146"/>
      <c r="HXR238" s="146"/>
      <c r="HXS238" s="146"/>
      <c r="HXT238" s="146"/>
      <c r="HXU238" s="146"/>
      <c r="HXV238" s="146"/>
      <c r="HXW238" s="146"/>
      <c r="HXX238" s="146"/>
      <c r="HXY238" s="146"/>
      <c r="HXZ238" s="146"/>
      <c r="HYA238" s="146"/>
      <c r="HYB238" s="146"/>
      <c r="HYC238" s="146"/>
      <c r="HYD238" s="146"/>
      <c r="HYE238" s="146"/>
      <c r="HYF238" s="146"/>
      <c r="HYG238" s="146"/>
      <c r="HYH238" s="146"/>
      <c r="HYI238" s="146"/>
      <c r="HYJ238" s="146"/>
      <c r="HYK238" s="146"/>
      <c r="HYL238" s="146"/>
      <c r="HYM238" s="146"/>
      <c r="HYN238" s="146"/>
      <c r="HYO238" s="146"/>
      <c r="HYP238" s="146"/>
      <c r="HYQ238" s="146"/>
      <c r="HYR238" s="146"/>
      <c r="HYS238" s="146"/>
      <c r="HYT238" s="146"/>
      <c r="HYU238" s="146"/>
      <c r="HYV238" s="146"/>
      <c r="HYW238" s="146"/>
      <c r="HYX238" s="146"/>
      <c r="HYY238" s="146"/>
      <c r="HYZ238" s="146"/>
      <c r="HZA238" s="146"/>
      <c r="HZB238" s="146"/>
      <c r="HZC238" s="146"/>
      <c r="HZD238" s="146"/>
      <c r="HZE238" s="146"/>
      <c r="HZF238" s="146"/>
      <c r="HZG238" s="146"/>
      <c r="HZH238" s="146"/>
      <c r="HZI238" s="146"/>
      <c r="HZJ238" s="146"/>
      <c r="HZK238" s="146"/>
      <c r="HZL238" s="146"/>
      <c r="HZM238" s="146"/>
      <c r="HZN238" s="146"/>
      <c r="HZO238" s="146"/>
      <c r="HZP238" s="146"/>
      <c r="HZQ238" s="146"/>
      <c r="HZR238" s="146"/>
      <c r="HZS238" s="146"/>
      <c r="HZT238" s="146"/>
      <c r="HZU238" s="146"/>
      <c r="HZV238" s="146"/>
      <c r="HZW238" s="146"/>
      <c r="HZX238" s="146"/>
      <c r="HZY238" s="146"/>
      <c r="HZZ238" s="146"/>
      <c r="IAA238" s="146"/>
      <c r="IAB238" s="146"/>
      <c r="IAC238" s="146"/>
      <c r="IAD238" s="146"/>
      <c r="IAE238" s="146"/>
      <c r="IAF238" s="146"/>
      <c r="IAG238" s="146"/>
      <c r="IAH238" s="146"/>
      <c r="IAI238" s="146"/>
      <c r="IAJ238" s="146"/>
      <c r="IAK238" s="146"/>
      <c r="IAL238" s="146"/>
      <c r="IAM238" s="146"/>
      <c r="IAN238" s="146"/>
      <c r="IAO238" s="146"/>
      <c r="IAP238" s="146"/>
      <c r="IAQ238" s="146"/>
      <c r="IAR238" s="146"/>
      <c r="IAS238" s="146"/>
      <c r="IAT238" s="146"/>
      <c r="IAU238" s="146"/>
      <c r="IAV238" s="146"/>
      <c r="IAW238" s="146"/>
      <c r="IAX238" s="146"/>
      <c r="IAY238" s="146"/>
      <c r="IAZ238" s="146"/>
      <c r="IBA238" s="146"/>
      <c r="IBB238" s="146"/>
      <c r="IBC238" s="146"/>
      <c r="IBD238" s="146"/>
      <c r="IBE238" s="146"/>
      <c r="IBF238" s="146"/>
      <c r="IBG238" s="146"/>
      <c r="IBH238" s="146"/>
      <c r="IBI238" s="146"/>
      <c r="IBJ238" s="146"/>
      <c r="IBK238" s="146"/>
      <c r="IBL238" s="146"/>
      <c r="IBM238" s="146"/>
      <c r="IBN238" s="146"/>
      <c r="IBO238" s="146"/>
      <c r="IBP238" s="146"/>
      <c r="IBQ238" s="146"/>
      <c r="IBR238" s="146"/>
      <c r="IBS238" s="146"/>
      <c r="IBT238" s="146"/>
      <c r="IBU238" s="146"/>
      <c r="IBV238" s="146"/>
      <c r="IBW238" s="146"/>
      <c r="IBX238" s="146"/>
      <c r="IBY238" s="146"/>
      <c r="IBZ238" s="146"/>
      <c r="ICA238" s="146"/>
      <c r="ICB238" s="146"/>
      <c r="ICC238" s="146"/>
      <c r="ICD238" s="146"/>
      <c r="ICE238" s="146"/>
      <c r="ICF238" s="146"/>
      <c r="ICG238" s="146"/>
      <c r="ICH238" s="146"/>
      <c r="ICI238" s="146"/>
      <c r="ICJ238" s="146"/>
      <c r="ICK238" s="146"/>
      <c r="ICL238" s="146"/>
      <c r="ICM238" s="146"/>
      <c r="ICN238" s="146"/>
      <c r="ICO238" s="146"/>
      <c r="ICP238" s="146"/>
      <c r="ICQ238" s="146"/>
      <c r="ICR238" s="146"/>
      <c r="ICS238" s="146"/>
      <c r="ICT238" s="146"/>
      <c r="ICU238" s="146"/>
      <c r="ICV238" s="146"/>
      <c r="ICW238" s="146"/>
      <c r="ICX238" s="146"/>
      <c r="ICY238" s="146"/>
      <c r="ICZ238" s="146"/>
      <c r="IDA238" s="146"/>
      <c r="IDB238" s="146"/>
      <c r="IDC238" s="146"/>
      <c r="IDD238" s="146"/>
      <c r="IDE238" s="146"/>
      <c r="IDF238" s="146"/>
      <c r="IDG238" s="146"/>
      <c r="IDH238" s="146"/>
      <c r="IDI238" s="146"/>
      <c r="IDJ238" s="146"/>
      <c r="IDK238" s="146"/>
      <c r="IDL238" s="146"/>
      <c r="IDM238" s="146"/>
      <c r="IDN238" s="146"/>
      <c r="IDO238" s="146"/>
      <c r="IDP238" s="146"/>
      <c r="IDQ238" s="146"/>
      <c r="IDR238" s="146"/>
      <c r="IDS238" s="146"/>
      <c r="IDT238" s="146"/>
      <c r="IDU238" s="146"/>
      <c r="IDV238" s="146"/>
      <c r="IDW238" s="146"/>
      <c r="IDX238" s="146"/>
      <c r="IDY238" s="146"/>
      <c r="IDZ238" s="146"/>
      <c r="IEA238" s="146"/>
      <c r="IEB238" s="146"/>
      <c r="IEC238" s="146"/>
      <c r="IED238" s="146"/>
      <c r="IEE238" s="146"/>
      <c r="IEF238" s="146"/>
      <c r="IEG238" s="146"/>
      <c r="IEH238" s="146"/>
      <c r="IEI238" s="146"/>
      <c r="IEJ238" s="146"/>
      <c r="IEK238" s="146"/>
      <c r="IEL238" s="146"/>
      <c r="IEM238" s="146"/>
      <c r="IEN238" s="146"/>
      <c r="IEO238" s="146"/>
      <c r="IEP238" s="146"/>
      <c r="IEQ238" s="146"/>
      <c r="IER238" s="146"/>
      <c r="IES238" s="146"/>
      <c r="IET238" s="146"/>
      <c r="IEU238" s="146"/>
      <c r="IEV238" s="146"/>
      <c r="IEW238" s="146"/>
      <c r="IEX238" s="146"/>
      <c r="IEY238" s="146"/>
      <c r="IEZ238" s="146"/>
      <c r="IFA238" s="146"/>
      <c r="IFB238" s="146"/>
      <c r="IFC238" s="146"/>
      <c r="IFD238" s="146"/>
      <c r="IFE238" s="146"/>
      <c r="IFF238" s="146"/>
      <c r="IFG238" s="146"/>
      <c r="IFH238" s="146"/>
      <c r="IFI238" s="146"/>
      <c r="IFJ238" s="146"/>
      <c r="IFK238" s="146"/>
      <c r="IFL238" s="146"/>
      <c r="IFM238" s="146"/>
      <c r="IFN238" s="146"/>
      <c r="IFO238" s="146"/>
      <c r="IFP238" s="146"/>
      <c r="IFQ238" s="146"/>
      <c r="IFR238" s="146"/>
      <c r="IFS238" s="146"/>
      <c r="IFT238" s="146"/>
      <c r="IFU238" s="146"/>
      <c r="IFV238" s="146"/>
      <c r="IFW238" s="146"/>
      <c r="IFX238" s="146"/>
      <c r="IFY238" s="146"/>
      <c r="IFZ238" s="146"/>
      <c r="IGA238" s="146"/>
      <c r="IGB238" s="146"/>
      <c r="IGC238" s="146"/>
      <c r="IGD238" s="146"/>
      <c r="IGE238" s="146"/>
      <c r="IGF238" s="146"/>
      <c r="IGG238" s="146"/>
      <c r="IGH238" s="146"/>
      <c r="IGI238" s="146"/>
      <c r="IGJ238" s="146"/>
      <c r="IGK238" s="146"/>
      <c r="IGL238" s="146"/>
      <c r="IGM238" s="146"/>
      <c r="IGN238" s="146"/>
      <c r="IGO238" s="146"/>
      <c r="IGP238" s="146"/>
      <c r="IGQ238" s="146"/>
      <c r="IGR238" s="146"/>
      <c r="IGS238" s="146"/>
      <c r="IGT238" s="146"/>
      <c r="IGU238" s="146"/>
      <c r="IGV238" s="146"/>
      <c r="IGW238" s="146"/>
      <c r="IGX238" s="146"/>
      <c r="IGY238" s="146"/>
      <c r="IGZ238" s="146"/>
      <c r="IHA238" s="146"/>
      <c r="IHB238" s="146"/>
      <c r="IHC238" s="146"/>
      <c r="IHD238" s="146"/>
      <c r="IHE238" s="146"/>
      <c r="IHF238" s="146"/>
      <c r="IHG238" s="146"/>
      <c r="IHH238" s="146"/>
      <c r="IHI238" s="146"/>
      <c r="IHJ238" s="146"/>
      <c r="IHK238" s="146"/>
      <c r="IHL238" s="146"/>
      <c r="IHM238" s="146"/>
      <c r="IHN238" s="146"/>
      <c r="IHO238" s="146"/>
      <c r="IHP238" s="146"/>
      <c r="IHQ238" s="146"/>
      <c r="IHR238" s="146"/>
      <c r="IHS238" s="146"/>
      <c r="IHT238" s="146"/>
      <c r="IHU238" s="146"/>
      <c r="IHV238" s="146"/>
      <c r="IHW238" s="146"/>
      <c r="IHX238" s="146"/>
      <c r="IHY238" s="146"/>
      <c r="IHZ238" s="146"/>
      <c r="IIA238" s="146"/>
      <c r="IIB238" s="146"/>
      <c r="IIC238" s="146"/>
      <c r="IID238" s="146"/>
      <c r="IIE238" s="146"/>
      <c r="IIF238" s="146"/>
      <c r="IIG238" s="146"/>
      <c r="IIH238" s="146"/>
      <c r="III238" s="146"/>
      <c r="IIJ238" s="146"/>
      <c r="IIK238" s="146"/>
      <c r="IIL238" s="146"/>
      <c r="IIM238" s="146"/>
      <c r="IIN238" s="146"/>
      <c r="IIO238" s="146"/>
      <c r="IIP238" s="146"/>
      <c r="IIQ238" s="146"/>
      <c r="IIR238" s="146"/>
      <c r="IIS238" s="146"/>
      <c r="IIT238" s="146"/>
      <c r="IIU238" s="146"/>
      <c r="IIV238" s="146"/>
      <c r="IIW238" s="146"/>
      <c r="IIX238" s="146"/>
      <c r="IIY238" s="146"/>
      <c r="IIZ238" s="146"/>
      <c r="IJA238" s="146"/>
      <c r="IJB238" s="146"/>
      <c r="IJC238" s="146"/>
      <c r="IJD238" s="146"/>
      <c r="IJE238" s="146"/>
      <c r="IJF238" s="146"/>
      <c r="IJG238" s="146"/>
      <c r="IJH238" s="146"/>
      <c r="IJI238" s="146"/>
      <c r="IJJ238" s="146"/>
      <c r="IJK238" s="146"/>
      <c r="IJL238" s="146"/>
      <c r="IJM238" s="146"/>
      <c r="IJN238" s="146"/>
      <c r="IJO238" s="146"/>
      <c r="IJP238" s="146"/>
      <c r="IJQ238" s="146"/>
      <c r="IJR238" s="146"/>
      <c r="IJS238" s="146"/>
      <c r="IJT238" s="146"/>
      <c r="IJU238" s="146"/>
      <c r="IJV238" s="146"/>
      <c r="IJW238" s="146"/>
      <c r="IJX238" s="146"/>
      <c r="IJY238" s="146"/>
      <c r="IJZ238" s="146"/>
      <c r="IKA238" s="146"/>
      <c r="IKB238" s="146"/>
      <c r="IKC238" s="146"/>
      <c r="IKD238" s="146"/>
      <c r="IKE238" s="146"/>
      <c r="IKF238" s="146"/>
      <c r="IKG238" s="146"/>
      <c r="IKH238" s="146"/>
      <c r="IKI238" s="146"/>
      <c r="IKJ238" s="146"/>
      <c r="IKK238" s="146"/>
      <c r="IKL238" s="146"/>
      <c r="IKM238" s="146"/>
      <c r="IKN238" s="146"/>
      <c r="IKO238" s="146"/>
      <c r="IKP238" s="146"/>
      <c r="IKQ238" s="146"/>
      <c r="IKR238" s="146"/>
      <c r="IKS238" s="146"/>
      <c r="IKT238" s="146"/>
      <c r="IKU238" s="146"/>
      <c r="IKV238" s="146"/>
      <c r="IKW238" s="146"/>
      <c r="IKX238" s="146"/>
      <c r="IKY238" s="146"/>
      <c r="IKZ238" s="146"/>
      <c r="ILA238" s="146"/>
      <c r="ILB238" s="146"/>
      <c r="ILC238" s="146"/>
      <c r="ILD238" s="146"/>
      <c r="ILE238" s="146"/>
      <c r="ILF238" s="146"/>
      <c r="ILG238" s="146"/>
      <c r="ILH238" s="146"/>
      <c r="ILI238" s="146"/>
      <c r="ILJ238" s="146"/>
      <c r="ILK238" s="146"/>
      <c r="ILL238" s="146"/>
      <c r="ILM238" s="146"/>
      <c r="ILN238" s="146"/>
      <c r="ILO238" s="146"/>
      <c r="ILP238" s="146"/>
      <c r="ILQ238" s="146"/>
      <c r="ILR238" s="146"/>
      <c r="ILS238" s="146"/>
      <c r="ILT238" s="146"/>
      <c r="ILU238" s="146"/>
      <c r="ILV238" s="146"/>
      <c r="ILW238" s="146"/>
      <c r="ILX238" s="146"/>
      <c r="ILY238" s="146"/>
      <c r="ILZ238" s="146"/>
      <c r="IMA238" s="146"/>
      <c r="IMB238" s="146"/>
      <c r="IMC238" s="146"/>
      <c r="IMD238" s="146"/>
      <c r="IME238" s="146"/>
      <c r="IMF238" s="146"/>
      <c r="IMG238" s="146"/>
      <c r="IMH238" s="146"/>
      <c r="IMI238" s="146"/>
      <c r="IMJ238" s="146"/>
      <c r="IMK238" s="146"/>
      <c r="IML238" s="146"/>
      <c r="IMM238" s="146"/>
      <c r="IMN238" s="146"/>
      <c r="IMO238" s="146"/>
      <c r="IMP238" s="146"/>
      <c r="IMQ238" s="146"/>
      <c r="IMR238" s="146"/>
      <c r="IMS238" s="146"/>
      <c r="IMT238" s="146"/>
      <c r="IMU238" s="146"/>
      <c r="IMV238" s="146"/>
      <c r="IMW238" s="146"/>
      <c r="IMX238" s="146"/>
      <c r="IMY238" s="146"/>
      <c r="IMZ238" s="146"/>
      <c r="INA238" s="146"/>
      <c r="INB238" s="146"/>
      <c r="INC238" s="146"/>
      <c r="IND238" s="146"/>
      <c r="INE238" s="146"/>
      <c r="INF238" s="146"/>
      <c r="ING238" s="146"/>
      <c r="INH238" s="146"/>
      <c r="INI238" s="146"/>
      <c r="INJ238" s="146"/>
      <c r="INK238" s="146"/>
      <c r="INL238" s="146"/>
      <c r="INM238" s="146"/>
      <c r="INN238" s="146"/>
      <c r="INO238" s="146"/>
      <c r="INP238" s="146"/>
      <c r="INQ238" s="146"/>
      <c r="INR238" s="146"/>
      <c r="INS238" s="146"/>
      <c r="INT238" s="146"/>
      <c r="INU238" s="146"/>
      <c r="INV238" s="146"/>
      <c r="INW238" s="146"/>
      <c r="INX238" s="146"/>
      <c r="INY238" s="146"/>
      <c r="INZ238" s="146"/>
      <c r="IOA238" s="146"/>
      <c r="IOB238" s="146"/>
      <c r="IOC238" s="146"/>
      <c r="IOD238" s="146"/>
      <c r="IOE238" s="146"/>
      <c r="IOF238" s="146"/>
      <c r="IOG238" s="146"/>
      <c r="IOH238" s="146"/>
      <c r="IOI238" s="146"/>
      <c r="IOJ238" s="146"/>
      <c r="IOK238" s="146"/>
      <c r="IOL238" s="146"/>
      <c r="IOM238" s="146"/>
      <c r="ION238" s="146"/>
      <c r="IOO238" s="146"/>
      <c r="IOP238" s="146"/>
      <c r="IOQ238" s="146"/>
      <c r="IOR238" s="146"/>
      <c r="IOS238" s="146"/>
      <c r="IOT238" s="146"/>
      <c r="IOU238" s="146"/>
      <c r="IOV238" s="146"/>
      <c r="IOW238" s="146"/>
      <c r="IOX238" s="146"/>
      <c r="IOY238" s="146"/>
      <c r="IOZ238" s="146"/>
      <c r="IPA238" s="146"/>
      <c r="IPB238" s="146"/>
      <c r="IPC238" s="146"/>
      <c r="IPD238" s="146"/>
      <c r="IPE238" s="146"/>
      <c r="IPF238" s="146"/>
      <c r="IPG238" s="146"/>
      <c r="IPH238" s="146"/>
      <c r="IPI238" s="146"/>
      <c r="IPJ238" s="146"/>
      <c r="IPK238" s="146"/>
      <c r="IPL238" s="146"/>
      <c r="IPM238" s="146"/>
      <c r="IPN238" s="146"/>
      <c r="IPO238" s="146"/>
      <c r="IPP238" s="146"/>
      <c r="IPQ238" s="146"/>
      <c r="IPR238" s="146"/>
      <c r="IPS238" s="146"/>
      <c r="IPT238" s="146"/>
      <c r="IPU238" s="146"/>
      <c r="IPV238" s="146"/>
      <c r="IPW238" s="146"/>
      <c r="IPX238" s="146"/>
      <c r="IPY238" s="146"/>
      <c r="IPZ238" s="146"/>
      <c r="IQA238" s="146"/>
      <c r="IQB238" s="146"/>
      <c r="IQC238" s="146"/>
      <c r="IQD238" s="146"/>
      <c r="IQE238" s="146"/>
      <c r="IQF238" s="146"/>
      <c r="IQG238" s="146"/>
      <c r="IQH238" s="146"/>
      <c r="IQI238" s="146"/>
      <c r="IQJ238" s="146"/>
      <c r="IQK238" s="146"/>
      <c r="IQL238" s="146"/>
      <c r="IQM238" s="146"/>
      <c r="IQN238" s="146"/>
      <c r="IQO238" s="146"/>
      <c r="IQP238" s="146"/>
      <c r="IQQ238" s="146"/>
      <c r="IQR238" s="146"/>
      <c r="IQS238" s="146"/>
      <c r="IQT238" s="146"/>
      <c r="IQU238" s="146"/>
      <c r="IQV238" s="146"/>
      <c r="IQW238" s="146"/>
      <c r="IQX238" s="146"/>
      <c r="IQY238" s="146"/>
      <c r="IQZ238" s="146"/>
      <c r="IRA238" s="146"/>
      <c r="IRB238" s="146"/>
      <c r="IRC238" s="146"/>
      <c r="IRD238" s="146"/>
      <c r="IRE238" s="146"/>
      <c r="IRF238" s="146"/>
      <c r="IRG238" s="146"/>
      <c r="IRH238" s="146"/>
      <c r="IRI238" s="146"/>
      <c r="IRJ238" s="146"/>
      <c r="IRK238" s="146"/>
      <c r="IRL238" s="146"/>
      <c r="IRM238" s="146"/>
      <c r="IRN238" s="146"/>
      <c r="IRO238" s="146"/>
      <c r="IRP238" s="146"/>
      <c r="IRQ238" s="146"/>
      <c r="IRR238" s="146"/>
      <c r="IRS238" s="146"/>
      <c r="IRT238" s="146"/>
      <c r="IRU238" s="146"/>
      <c r="IRV238" s="146"/>
      <c r="IRW238" s="146"/>
      <c r="IRX238" s="146"/>
      <c r="IRY238" s="146"/>
      <c r="IRZ238" s="146"/>
      <c r="ISA238" s="146"/>
      <c r="ISB238" s="146"/>
      <c r="ISC238" s="146"/>
      <c r="ISD238" s="146"/>
      <c r="ISE238" s="146"/>
      <c r="ISF238" s="146"/>
      <c r="ISG238" s="146"/>
      <c r="ISH238" s="146"/>
      <c r="ISI238" s="146"/>
      <c r="ISJ238" s="146"/>
      <c r="ISK238" s="146"/>
      <c r="ISL238" s="146"/>
      <c r="ISM238" s="146"/>
      <c r="ISN238" s="146"/>
      <c r="ISO238" s="146"/>
      <c r="ISP238" s="146"/>
      <c r="ISQ238" s="146"/>
      <c r="ISR238" s="146"/>
      <c r="ISS238" s="146"/>
      <c r="IST238" s="146"/>
      <c r="ISU238" s="146"/>
      <c r="ISV238" s="146"/>
      <c r="ISW238" s="146"/>
      <c r="ISX238" s="146"/>
      <c r="ISY238" s="146"/>
      <c r="ISZ238" s="146"/>
      <c r="ITA238" s="146"/>
      <c r="ITB238" s="146"/>
      <c r="ITC238" s="146"/>
      <c r="ITD238" s="146"/>
      <c r="ITE238" s="146"/>
      <c r="ITF238" s="146"/>
      <c r="ITG238" s="146"/>
      <c r="ITH238" s="146"/>
      <c r="ITI238" s="146"/>
      <c r="ITJ238" s="146"/>
      <c r="ITK238" s="146"/>
      <c r="ITL238" s="146"/>
      <c r="ITM238" s="146"/>
      <c r="ITN238" s="146"/>
      <c r="ITO238" s="146"/>
      <c r="ITP238" s="146"/>
      <c r="ITQ238" s="146"/>
      <c r="ITR238" s="146"/>
      <c r="ITS238" s="146"/>
      <c r="ITT238" s="146"/>
      <c r="ITU238" s="146"/>
      <c r="ITV238" s="146"/>
      <c r="ITW238" s="146"/>
      <c r="ITX238" s="146"/>
      <c r="ITY238" s="146"/>
      <c r="ITZ238" s="146"/>
      <c r="IUA238" s="146"/>
      <c r="IUB238" s="146"/>
      <c r="IUC238" s="146"/>
      <c r="IUD238" s="146"/>
      <c r="IUE238" s="146"/>
      <c r="IUF238" s="146"/>
      <c r="IUG238" s="146"/>
      <c r="IUH238" s="146"/>
      <c r="IUI238" s="146"/>
      <c r="IUJ238" s="146"/>
      <c r="IUK238" s="146"/>
      <c r="IUL238" s="146"/>
      <c r="IUM238" s="146"/>
      <c r="IUN238" s="146"/>
      <c r="IUO238" s="146"/>
      <c r="IUP238" s="146"/>
      <c r="IUQ238" s="146"/>
      <c r="IUR238" s="146"/>
      <c r="IUS238" s="146"/>
      <c r="IUT238" s="146"/>
      <c r="IUU238" s="146"/>
      <c r="IUV238" s="146"/>
      <c r="IUW238" s="146"/>
      <c r="IUX238" s="146"/>
      <c r="IUY238" s="146"/>
      <c r="IUZ238" s="146"/>
      <c r="IVA238" s="146"/>
      <c r="IVB238" s="146"/>
      <c r="IVC238" s="146"/>
      <c r="IVD238" s="146"/>
      <c r="IVE238" s="146"/>
      <c r="IVF238" s="146"/>
      <c r="IVG238" s="146"/>
      <c r="IVH238" s="146"/>
      <c r="IVI238" s="146"/>
      <c r="IVJ238" s="146"/>
      <c r="IVK238" s="146"/>
      <c r="IVL238" s="146"/>
      <c r="IVM238" s="146"/>
      <c r="IVN238" s="146"/>
      <c r="IVO238" s="146"/>
      <c r="IVP238" s="146"/>
      <c r="IVQ238" s="146"/>
      <c r="IVR238" s="146"/>
      <c r="IVS238" s="146"/>
      <c r="IVT238" s="146"/>
      <c r="IVU238" s="146"/>
      <c r="IVV238" s="146"/>
      <c r="IVW238" s="146"/>
      <c r="IVX238" s="146"/>
      <c r="IVY238" s="146"/>
      <c r="IVZ238" s="146"/>
      <c r="IWA238" s="146"/>
      <c r="IWB238" s="146"/>
      <c r="IWC238" s="146"/>
      <c r="IWD238" s="146"/>
      <c r="IWE238" s="146"/>
      <c r="IWF238" s="146"/>
      <c r="IWG238" s="146"/>
      <c r="IWH238" s="146"/>
      <c r="IWI238" s="146"/>
      <c r="IWJ238" s="146"/>
      <c r="IWK238" s="146"/>
      <c r="IWL238" s="146"/>
      <c r="IWM238" s="146"/>
      <c r="IWN238" s="146"/>
      <c r="IWO238" s="146"/>
      <c r="IWP238" s="146"/>
      <c r="IWQ238" s="146"/>
      <c r="IWR238" s="146"/>
      <c r="IWS238" s="146"/>
      <c r="IWT238" s="146"/>
      <c r="IWU238" s="146"/>
      <c r="IWV238" s="146"/>
      <c r="IWW238" s="146"/>
      <c r="IWX238" s="146"/>
      <c r="IWY238" s="146"/>
      <c r="IWZ238" s="146"/>
      <c r="IXA238" s="146"/>
      <c r="IXB238" s="146"/>
      <c r="IXC238" s="146"/>
      <c r="IXD238" s="146"/>
      <c r="IXE238" s="146"/>
      <c r="IXF238" s="146"/>
      <c r="IXG238" s="146"/>
      <c r="IXH238" s="146"/>
      <c r="IXI238" s="146"/>
      <c r="IXJ238" s="146"/>
      <c r="IXK238" s="146"/>
      <c r="IXL238" s="146"/>
      <c r="IXM238" s="146"/>
      <c r="IXN238" s="146"/>
      <c r="IXO238" s="146"/>
      <c r="IXP238" s="146"/>
      <c r="IXQ238" s="146"/>
      <c r="IXR238" s="146"/>
      <c r="IXS238" s="146"/>
      <c r="IXT238" s="146"/>
      <c r="IXU238" s="146"/>
      <c r="IXV238" s="146"/>
      <c r="IXW238" s="146"/>
      <c r="IXX238" s="146"/>
      <c r="IXY238" s="146"/>
      <c r="IXZ238" s="146"/>
      <c r="IYA238" s="146"/>
      <c r="IYB238" s="146"/>
      <c r="IYC238" s="146"/>
      <c r="IYD238" s="146"/>
      <c r="IYE238" s="146"/>
      <c r="IYF238" s="146"/>
      <c r="IYG238" s="146"/>
      <c r="IYH238" s="146"/>
      <c r="IYI238" s="146"/>
      <c r="IYJ238" s="146"/>
      <c r="IYK238" s="146"/>
      <c r="IYL238" s="146"/>
      <c r="IYM238" s="146"/>
      <c r="IYN238" s="146"/>
      <c r="IYO238" s="146"/>
      <c r="IYP238" s="146"/>
      <c r="IYQ238" s="146"/>
      <c r="IYR238" s="146"/>
      <c r="IYS238" s="146"/>
      <c r="IYT238" s="146"/>
      <c r="IYU238" s="146"/>
      <c r="IYV238" s="146"/>
      <c r="IYW238" s="146"/>
      <c r="IYX238" s="146"/>
      <c r="IYY238" s="146"/>
      <c r="IYZ238" s="146"/>
      <c r="IZA238" s="146"/>
      <c r="IZB238" s="146"/>
      <c r="IZC238" s="146"/>
      <c r="IZD238" s="146"/>
      <c r="IZE238" s="146"/>
      <c r="IZF238" s="146"/>
      <c r="IZG238" s="146"/>
      <c r="IZH238" s="146"/>
      <c r="IZI238" s="146"/>
      <c r="IZJ238" s="146"/>
      <c r="IZK238" s="146"/>
      <c r="IZL238" s="146"/>
      <c r="IZM238" s="146"/>
      <c r="IZN238" s="146"/>
      <c r="IZO238" s="146"/>
      <c r="IZP238" s="146"/>
      <c r="IZQ238" s="146"/>
      <c r="IZR238" s="146"/>
      <c r="IZS238" s="146"/>
      <c r="IZT238" s="146"/>
      <c r="IZU238" s="146"/>
      <c r="IZV238" s="146"/>
      <c r="IZW238" s="146"/>
      <c r="IZX238" s="146"/>
      <c r="IZY238" s="146"/>
      <c r="IZZ238" s="146"/>
      <c r="JAA238" s="146"/>
      <c r="JAB238" s="146"/>
      <c r="JAC238" s="146"/>
      <c r="JAD238" s="146"/>
      <c r="JAE238" s="146"/>
      <c r="JAF238" s="146"/>
      <c r="JAG238" s="146"/>
      <c r="JAH238" s="146"/>
      <c r="JAI238" s="146"/>
      <c r="JAJ238" s="146"/>
      <c r="JAK238" s="146"/>
      <c r="JAL238" s="146"/>
      <c r="JAM238" s="146"/>
      <c r="JAN238" s="146"/>
      <c r="JAO238" s="146"/>
      <c r="JAP238" s="146"/>
      <c r="JAQ238" s="146"/>
      <c r="JAR238" s="146"/>
      <c r="JAS238" s="146"/>
      <c r="JAT238" s="146"/>
      <c r="JAU238" s="146"/>
      <c r="JAV238" s="146"/>
      <c r="JAW238" s="146"/>
      <c r="JAX238" s="146"/>
      <c r="JAY238" s="146"/>
      <c r="JAZ238" s="146"/>
      <c r="JBA238" s="146"/>
      <c r="JBB238" s="146"/>
      <c r="JBC238" s="146"/>
      <c r="JBD238" s="146"/>
      <c r="JBE238" s="146"/>
      <c r="JBF238" s="146"/>
      <c r="JBG238" s="146"/>
      <c r="JBH238" s="146"/>
      <c r="JBI238" s="146"/>
      <c r="JBJ238" s="146"/>
      <c r="JBK238" s="146"/>
      <c r="JBL238" s="146"/>
      <c r="JBM238" s="146"/>
      <c r="JBN238" s="146"/>
      <c r="JBO238" s="146"/>
      <c r="JBP238" s="146"/>
      <c r="JBQ238" s="146"/>
      <c r="JBR238" s="146"/>
      <c r="JBS238" s="146"/>
      <c r="JBT238" s="146"/>
      <c r="JBU238" s="146"/>
      <c r="JBV238" s="146"/>
      <c r="JBW238" s="146"/>
      <c r="JBX238" s="146"/>
      <c r="JBY238" s="146"/>
      <c r="JBZ238" s="146"/>
      <c r="JCA238" s="146"/>
      <c r="JCB238" s="146"/>
      <c r="JCC238" s="146"/>
      <c r="JCD238" s="146"/>
      <c r="JCE238" s="146"/>
      <c r="JCF238" s="146"/>
      <c r="JCG238" s="146"/>
      <c r="JCH238" s="146"/>
      <c r="JCI238" s="146"/>
      <c r="JCJ238" s="146"/>
      <c r="JCK238" s="146"/>
      <c r="JCL238" s="146"/>
      <c r="JCM238" s="146"/>
      <c r="JCN238" s="146"/>
      <c r="JCO238" s="146"/>
      <c r="JCP238" s="146"/>
      <c r="JCQ238" s="146"/>
      <c r="JCR238" s="146"/>
      <c r="JCS238" s="146"/>
      <c r="JCT238" s="146"/>
      <c r="JCU238" s="146"/>
      <c r="JCV238" s="146"/>
      <c r="JCW238" s="146"/>
      <c r="JCX238" s="146"/>
      <c r="JCY238" s="146"/>
      <c r="JCZ238" s="146"/>
      <c r="JDA238" s="146"/>
      <c r="JDB238" s="146"/>
      <c r="JDC238" s="146"/>
      <c r="JDD238" s="146"/>
      <c r="JDE238" s="146"/>
      <c r="JDF238" s="146"/>
      <c r="JDG238" s="146"/>
      <c r="JDH238" s="146"/>
      <c r="JDI238" s="146"/>
      <c r="JDJ238" s="146"/>
      <c r="JDK238" s="146"/>
      <c r="JDL238" s="146"/>
      <c r="JDM238" s="146"/>
      <c r="JDN238" s="146"/>
      <c r="JDO238" s="146"/>
      <c r="JDP238" s="146"/>
      <c r="JDQ238" s="146"/>
      <c r="JDR238" s="146"/>
      <c r="JDS238" s="146"/>
      <c r="JDT238" s="146"/>
      <c r="JDU238" s="146"/>
      <c r="JDV238" s="146"/>
      <c r="JDW238" s="146"/>
      <c r="JDX238" s="146"/>
      <c r="JDY238" s="146"/>
      <c r="JDZ238" s="146"/>
      <c r="JEA238" s="146"/>
      <c r="JEB238" s="146"/>
      <c r="JEC238" s="146"/>
      <c r="JED238" s="146"/>
      <c r="JEE238" s="146"/>
      <c r="JEF238" s="146"/>
      <c r="JEG238" s="146"/>
      <c r="JEH238" s="146"/>
      <c r="JEI238" s="146"/>
      <c r="JEJ238" s="146"/>
      <c r="JEK238" s="146"/>
      <c r="JEL238" s="146"/>
      <c r="JEM238" s="146"/>
      <c r="JEN238" s="146"/>
      <c r="JEO238" s="146"/>
      <c r="JEP238" s="146"/>
      <c r="JEQ238" s="146"/>
      <c r="JER238" s="146"/>
      <c r="JES238" s="146"/>
      <c r="JET238" s="146"/>
      <c r="JEU238" s="146"/>
      <c r="JEV238" s="146"/>
      <c r="JEW238" s="146"/>
      <c r="JEX238" s="146"/>
      <c r="JEY238" s="146"/>
      <c r="JEZ238" s="146"/>
      <c r="JFA238" s="146"/>
      <c r="JFB238" s="146"/>
      <c r="JFC238" s="146"/>
      <c r="JFD238" s="146"/>
      <c r="JFE238" s="146"/>
      <c r="JFF238" s="146"/>
      <c r="JFG238" s="146"/>
      <c r="JFH238" s="146"/>
      <c r="JFI238" s="146"/>
      <c r="JFJ238" s="146"/>
      <c r="JFK238" s="146"/>
      <c r="JFL238" s="146"/>
      <c r="JFM238" s="146"/>
      <c r="JFN238" s="146"/>
      <c r="JFO238" s="146"/>
      <c r="JFP238" s="146"/>
      <c r="JFQ238" s="146"/>
      <c r="JFR238" s="146"/>
      <c r="JFS238" s="146"/>
      <c r="JFT238" s="146"/>
      <c r="JFU238" s="146"/>
      <c r="JFV238" s="146"/>
      <c r="JFW238" s="146"/>
      <c r="JFX238" s="146"/>
      <c r="JFY238" s="146"/>
      <c r="JFZ238" s="146"/>
      <c r="JGA238" s="146"/>
      <c r="JGB238" s="146"/>
      <c r="JGC238" s="146"/>
      <c r="JGD238" s="146"/>
      <c r="JGE238" s="146"/>
      <c r="JGF238" s="146"/>
      <c r="JGG238" s="146"/>
      <c r="JGH238" s="146"/>
      <c r="JGI238" s="146"/>
      <c r="JGJ238" s="146"/>
      <c r="JGK238" s="146"/>
      <c r="JGL238" s="146"/>
      <c r="JGM238" s="146"/>
      <c r="JGN238" s="146"/>
      <c r="JGO238" s="146"/>
      <c r="JGP238" s="146"/>
      <c r="JGQ238" s="146"/>
      <c r="JGR238" s="146"/>
      <c r="JGS238" s="146"/>
      <c r="JGT238" s="146"/>
      <c r="JGU238" s="146"/>
      <c r="JGV238" s="146"/>
      <c r="JGW238" s="146"/>
      <c r="JGX238" s="146"/>
      <c r="JGY238" s="146"/>
      <c r="JGZ238" s="146"/>
      <c r="JHA238" s="146"/>
      <c r="JHB238" s="146"/>
      <c r="JHC238" s="146"/>
      <c r="JHD238" s="146"/>
      <c r="JHE238" s="146"/>
      <c r="JHF238" s="146"/>
      <c r="JHG238" s="146"/>
      <c r="JHH238" s="146"/>
      <c r="JHI238" s="146"/>
      <c r="JHJ238" s="146"/>
      <c r="JHK238" s="146"/>
      <c r="JHL238" s="146"/>
      <c r="JHM238" s="146"/>
      <c r="JHN238" s="146"/>
      <c r="JHO238" s="146"/>
      <c r="JHP238" s="146"/>
      <c r="JHQ238" s="146"/>
      <c r="JHR238" s="146"/>
      <c r="JHS238" s="146"/>
      <c r="JHT238" s="146"/>
      <c r="JHU238" s="146"/>
      <c r="JHV238" s="146"/>
      <c r="JHW238" s="146"/>
      <c r="JHX238" s="146"/>
      <c r="JHY238" s="146"/>
      <c r="JHZ238" s="146"/>
      <c r="JIA238" s="146"/>
      <c r="JIB238" s="146"/>
      <c r="JIC238" s="146"/>
      <c r="JID238" s="146"/>
      <c r="JIE238" s="146"/>
      <c r="JIF238" s="146"/>
      <c r="JIG238" s="146"/>
      <c r="JIH238" s="146"/>
      <c r="JII238" s="146"/>
      <c r="JIJ238" s="146"/>
      <c r="JIK238" s="146"/>
      <c r="JIL238" s="146"/>
      <c r="JIM238" s="146"/>
      <c r="JIN238" s="146"/>
      <c r="JIO238" s="146"/>
      <c r="JIP238" s="146"/>
      <c r="JIQ238" s="146"/>
      <c r="JIR238" s="146"/>
      <c r="JIS238" s="146"/>
      <c r="JIT238" s="146"/>
      <c r="JIU238" s="146"/>
      <c r="JIV238" s="146"/>
      <c r="JIW238" s="146"/>
      <c r="JIX238" s="146"/>
      <c r="JIY238" s="146"/>
      <c r="JIZ238" s="146"/>
      <c r="JJA238" s="146"/>
      <c r="JJB238" s="146"/>
      <c r="JJC238" s="146"/>
      <c r="JJD238" s="146"/>
      <c r="JJE238" s="146"/>
      <c r="JJF238" s="146"/>
      <c r="JJG238" s="146"/>
      <c r="JJH238" s="146"/>
      <c r="JJI238" s="146"/>
      <c r="JJJ238" s="146"/>
      <c r="JJK238" s="146"/>
      <c r="JJL238" s="146"/>
      <c r="JJM238" s="146"/>
      <c r="JJN238" s="146"/>
      <c r="JJO238" s="146"/>
      <c r="JJP238" s="146"/>
      <c r="JJQ238" s="146"/>
      <c r="JJR238" s="146"/>
      <c r="JJS238" s="146"/>
      <c r="JJT238" s="146"/>
      <c r="JJU238" s="146"/>
      <c r="JJV238" s="146"/>
      <c r="JJW238" s="146"/>
      <c r="JJX238" s="146"/>
      <c r="JJY238" s="146"/>
      <c r="JJZ238" s="146"/>
      <c r="JKA238" s="146"/>
      <c r="JKB238" s="146"/>
      <c r="JKC238" s="146"/>
      <c r="JKD238" s="146"/>
      <c r="JKE238" s="146"/>
      <c r="JKF238" s="146"/>
      <c r="JKG238" s="146"/>
      <c r="JKH238" s="146"/>
      <c r="JKI238" s="146"/>
      <c r="JKJ238" s="146"/>
      <c r="JKK238" s="146"/>
      <c r="JKL238" s="146"/>
      <c r="JKM238" s="146"/>
      <c r="JKN238" s="146"/>
      <c r="JKO238" s="146"/>
      <c r="JKP238" s="146"/>
      <c r="JKQ238" s="146"/>
      <c r="JKR238" s="146"/>
      <c r="JKS238" s="146"/>
      <c r="JKT238" s="146"/>
      <c r="JKU238" s="146"/>
      <c r="JKV238" s="146"/>
      <c r="JKW238" s="146"/>
      <c r="JKX238" s="146"/>
      <c r="JKY238" s="146"/>
      <c r="JKZ238" s="146"/>
      <c r="JLA238" s="146"/>
      <c r="JLB238" s="146"/>
      <c r="JLC238" s="146"/>
      <c r="JLD238" s="146"/>
      <c r="JLE238" s="146"/>
      <c r="JLF238" s="146"/>
      <c r="JLG238" s="146"/>
      <c r="JLH238" s="146"/>
      <c r="JLI238" s="146"/>
      <c r="JLJ238" s="146"/>
      <c r="JLK238" s="146"/>
      <c r="JLL238" s="146"/>
      <c r="JLM238" s="146"/>
      <c r="JLN238" s="146"/>
      <c r="JLO238" s="146"/>
      <c r="JLP238" s="146"/>
      <c r="JLQ238" s="146"/>
      <c r="JLR238" s="146"/>
      <c r="JLS238" s="146"/>
      <c r="JLT238" s="146"/>
      <c r="JLU238" s="146"/>
      <c r="JLV238" s="146"/>
      <c r="JLW238" s="146"/>
      <c r="JLX238" s="146"/>
      <c r="JLY238" s="146"/>
      <c r="JLZ238" s="146"/>
      <c r="JMA238" s="146"/>
      <c r="JMB238" s="146"/>
      <c r="JMC238" s="146"/>
      <c r="JMD238" s="146"/>
      <c r="JME238" s="146"/>
      <c r="JMF238" s="146"/>
      <c r="JMG238" s="146"/>
      <c r="JMH238" s="146"/>
      <c r="JMI238" s="146"/>
      <c r="JMJ238" s="146"/>
      <c r="JMK238" s="146"/>
      <c r="JML238" s="146"/>
      <c r="JMM238" s="146"/>
      <c r="JMN238" s="146"/>
      <c r="JMO238" s="146"/>
      <c r="JMP238" s="146"/>
      <c r="JMQ238" s="146"/>
      <c r="JMR238" s="146"/>
      <c r="JMS238" s="146"/>
      <c r="JMT238" s="146"/>
      <c r="JMU238" s="146"/>
      <c r="JMV238" s="146"/>
      <c r="JMW238" s="146"/>
      <c r="JMX238" s="146"/>
      <c r="JMY238" s="146"/>
      <c r="JMZ238" s="146"/>
      <c r="JNA238" s="146"/>
      <c r="JNB238" s="146"/>
      <c r="JNC238" s="146"/>
      <c r="JND238" s="146"/>
      <c r="JNE238" s="146"/>
      <c r="JNF238" s="146"/>
      <c r="JNG238" s="146"/>
      <c r="JNH238" s="146"/>
      <c r="JNI238" s="146"/>
      <c r="JNJ238" s="146"/>
      <c r="JNK238" s="146"/>
      <c r="JNL238" s="146"/>
      <c r="JNM238" s="146"/>
      <c r="JNN238" s="146"/>
      <c r="JNO238" s="146"/>
      <c r="JNP238" s="146"/>
      <c r="JNQ238" s="146"/>
      <c r="JNR238" s="146"/>
      <c r="JNS238" s="146"/>
      <c r="JNT238" s="146"/>
      <c r="JNU238" s="146"/>
      <c r="JNV238" s="146"/>
      <c r="JNW238" s="146"/>
      <c r="JNX238" s="146"/>
      <c r="JNY238" s="146"/>
      <c r="JNZ238" s="146"/>
      <c r="JOA238" s="146"/>
      <c r="JOB238" s="146"/>
      <c r="JOC238" s="146"/>
      <c r="JOD238" s="146"/>
      <c r="JOE238" s="146"/>
      <c r="JOF238" s="146"/>
      <c r="JOG238" s="146"/>
      <c r="JOH238" s="146"/>
      <c r="JOI238" s="146"/>
      <c r="JOJ238" s="146"/>
      <c r="JOK238" s="146"/>
      <c r="JOL238" s="146"/>
      <c r="JOM238" s="146"/>
      <c r="JON238" s="146"/>
      <c r="JOO238" s="146"/>
      <c r="JOP238" s="146"/>
      <c r="JOQ238" s="146"/>
      <c r="JOR238" s="146"/>
      <c r="JOS238" s="146"/>
      <c r="JOT238" s="146"/>
      <c r="JOU238" s="146"/>
      <c r="JOV238" s="146"/>
      <c r="JOW238" s="146"/>
      <c r="JOX238" s="146"/>
      <c r="JOY238" s="146"/>
      <c r="JOZ238" s="146"/>
      <c r="JPA238" s="146"/>
      <c r="JPB238" s="146"/>
      <c r="JPC238" s="146"/>
      <c r="JPD238" s="146"/>
      <c r="JPE238" s="146"/>
      <c r="JPF238" s="146"/>
      <c r="JPG238" s="146"/>
      <c r="JPH238" s="146"/>
      <c r="JPI238" s="146"/>
      <c r="JPJ238" s="146"/>
      <c r="JPK238" s="146"/>
      <c r="JPL238" s="146"/>
      <c r="JPM238" s="146"/>
      <c r="JPN238" s="146"/>
      <c r="JPO238" s="146"/>
      <c r="JPP238" s="146"/>
      <c r="JPQ238" s="146"/>
      <c r="JPR238" s="146"/>
      <c r="JPS238" s="146"/>
      <c r="JPT238" s="146"/>
      <c r="JPU238" s="146"/>
      <c r="JPV238" s="146"/>
      <c r="JPW238" s="146"/>
      <c r="JPX238" s="146"/>
      <c r="JPY238" s="146"/>
      <c r="JPZ238" s="146"/>
      <c r="JQA238" s="146"/>
      <c r="JQB238" s="146"/>
      <c r="JQC238" s="146"/>
      <c r="JQD238" s="146"/>
      <c r="JQE238" s="146"/>
      <c r="JQF238" s="146"/>
      <c r="JQG238" s="146"/>
      <c r="JQH238" s="146"/>
      <c r="JQI238" s="146"/>
      <c r="JQJ238" s="146"/>
      <c r="JQK238" s="146"/>
      <c r="JQL238" s="146"/>
      <c r="JQM238" s="146"/>
      <c r="JQN238" s="146"/>
      <c r="JQO238" s="146"/>
      <c r="JQP238" s="146"/>
      <c r="JQQ238" s="146"/>
      <c r="JQR238" s="146"/>
      <c r="JQS238" s="146"/>
      <c r="JQT238" s="146"/>
      <c r="JQU238" s="146"/>
      <c r="JQV238" s="146"/>
      <c r="JQW238" s="146"/>
      <c r="JQX238" s="146"/>
      <c r="JQY238" s="146"/>
      <c r="JQZ238" s="146"/>
      <c r="JRA238" s="146"/>
      <c r="JRB238" s="146"/>
      <c r="JRC238" s="146"/>
      <c r="JRD238" s="146"/>
      <c r="JRE238" s="146"/>
      <c r="JRF238" s="146"/>
      <c r="JRG238" s="146"/>
      <c r="JRH238" s="146"/>
      <c r="JRI238" s="146"/>
      <c r="JRJ238" s="146"/>
      <c r="JRK238" s="146"/>
      <c r="JRL238" s="146"/>
      <c r="JRM238" s="146"/>
      <c r="JRN238" s="146"/>
      <c r="JRO238" s="146"/>
      <c r="JRP238" s="146"/>
      <c r="JRQ238" s="146"/>
      <c r="JRR238" s="146"/>
      <c r="JRS238" s="146"/>
      <c r="JRT238" s="146"/>
      <c r="JRU238" s="146"/>
      <c r="JRV238" s="146"/>
      <c r="JRW238" s="146"/>
      <c r="JRX238" s="146"/>
      <c r="JRY238" s="146"/>
      <c r="JRZ238" s="146"/>
      <c r="JSA238" s="146"/>
      <c r="JSB238" s="146"/>
      <c r="JSC238" s="146"/>
      <c r="JSD238" s="146"/>
      <c r="JSE238" s="146"/>
      <c r="JSF238" s="146"/>
      <c r="JSG238" s="146"/>
      <c r="JSH238" s="146"/>
      <c r="JSI238" s="146"/>
      <c r="JSJ238" s="146"/>
      <c r="JSK238" s="146"/>
      <c r="JSL238" s="146"/>
      <c r="JSM238" s="146"/>
      <c r="JSN238" s="146"/>
      <c r="JSO238" s="146"/>
      <c r="JSP238" s="146"/>
      <c r="JSQ238" s="146"/>
      <c r="JSR238" s="146"/>
      <c r="JSS238" s="146"/>
      <c r="JST238" s="146"/>
      <c r="JSU238" s="146"/>
      <c r="JSV238" s="146"/>
      <c r="JSW238" s="146"/>
      <c r="JSX238" s="146"/>
      <c r="JSY238" s="146"/>
      <c r="JSZ238" s="146"/>
      <c r="JTA238" s="146"/>
      <c r="JTB238" s="146"/>
      <c r="JTC238" s="146"/>
      <c r="JTD238" s="146"/>
      <c r="JTE238" s="146"/>
      <c r="JTF238" s="146"/>
      <c r="JTG238" s="146"/>
      <c r="JTH238" s="146"/>
      <c r="JTI238" s="146"/>
      <c r="JTJ238" s="146"/>
      <c r="JTK238" s="146"/>
      <c r="JTL238" s="146"/>
      <c r="JTM238" s="146"/>
      <c r="JTN238" s="146"/>
      <c r="JTO238" s="146"/>
      <c r="JTP238" s="146"/>
      <c r="JTQ238" s="146"/>
      <c r="JTR238" s="146"/>
      <c r="JTS238" s="146"/>
      <c r="JTT238" s="146"/>
      <c r="JTU238" s="146"/>
      <c r="JTV238" s="146"/>
      <c r="JTW238" s="146"/>
      <c r="JTX238" s="146"/>
      <c r="JTY238" s="146"/>
      <c r="JTZ238" s="146"/>
      <c r="JUA238" s="146"/>
      <c r="JUB238" s="146"/>
      <c r="JUC238" s="146"/>
      <c r="JUD238" s="146"/>
      <c r="JUE238" s="146"/>
      <c r="JUF238" s="146"/>
      <c r="JUG238" s="146"/>
      <c r="JUH238" s="146"/>
      <c r="JUI238" s="146"/>
      <c r="JUJ238" s="146"/>
      <c r="JUK238" s="146"/>
      <c r="JUL238" s="146"/>
      <c r="JUM238" s="146"/>
      <c r="JUN238" s="146"/>
      <c r="JUO238" s="146"/>
      <c r="JUP238" s="146"/>
      <c r="JUQ238" s="146"/>
      <c r="JUR238" s="146"/>
      <c r="JUS238" s="146"/>
      <c r="JUT238" s="146"/>
      <c r="JUU238" s="146"/>
      <c r="JUV238" s="146"/>
      <c r="JUW238" s="146"/>
      <c r="JUX238" s="146"/>
      <c r="JUY238" s="146"/>
      <c r="JUZ238" s="146"/>
      <c r="JVA238" s="146"/>
      <c r="JVB238" s="146"/>
      <c r="JVC238" s="146"/>
      <c r="JVD238" s="146"/>
      <c r="JVE238" s="146"/>
      <c r="JVF238" s="146"/>
      <c r="JVG238" s="146"/>
      <c r="JVH238" s="146"/>
      <c r="JVI238" s="146"/>
      <c r="JVJ238" s="146"/>
      <c r="JVK238" s="146"/>
      <c r="JVL238" s="146"/>
      <c r="JVM238" s="146"/>
      <c r="JVN238" s="146"/>
      <c r="JVO238" s="146"/>
      <c r="JVP238" s="146"/>
      <c r="JVQ238" s="146"/>
      <c r="JVR238" s="146"/>
      <c r="JVS238" s="146"/>
      <c r="JVT238" s="146"/>
      <c r="JVU238" s="146"/>
      <c r="JVV238" s="146"/>
      <c r="JVW238" s="146"/>
      <c r="JVX238" s="146"/>
      <c r="JVY238" s="146"/>
      <c r="JVZ238" s="146"/>
      <c r="JWA238" s="146"/>
      <c r="JWB238" s="146"/>
      <c r="JWC238" s="146"/>
      <c r="JWD238" s="146"/>
      <c r="JWE238" s="146"/>
      <c r="JWF238" s="146"/>
      <c r="JWG238" s="146"/>
      <c r="JWH238" s="146"/>
      <c r="JWI238" s="146"/>
      <c r="JWJ238" s="146"/>
      <c r="JWK238" s="146"/>
      <c r="JWL238" s="146"/>
      <c r="JWM238" s="146"/>
      <c r="JWN238" s="146"/>
      <c r="JWO238" s="146"/>
      <c r="JWP238" s="146"/>
      <c r="JWQ238" s="146"/>
      <c r="JWR238" s="146"/>
      <c r="JWS238" s="146"/>
      <c r="JWT238" s="146"/>
      <c r="JWU238" s="146"/>
      <c r="JWV238" s="146"/>
      <c r="JWW238" s="146"/>
      <c r="JWX238" s="146"/>
      <c r="JWY238" s="146"/>
      <c r="JWZ238" s="146"/>
      <c r="JXA238" s="146"/>
      <c r="JXB238" s="146"/>
      <c r="JXC238" s="146"/>
      <c r="JXD238" s="146"/>
      <c r="JXE238" s="146"/>
      <c r="JXF238" s="146"/>
      <c r="JXG238" s="146"/>
      <c r="JXH238" s="146"/>
      <c r="JXI238" s="146"/>
      <c r="JXJ238" s="146"/>
      <c r="JXK238" s="146"/>
      <c r="JXL238" s="146"/>
      <c r="JXM238" s="146"/>
      <c r="JXN238" s="146"/>
      <c r="JXO238" s="146"/>
      <c r="JXP238" s="146"/>
      <c r="JXQ238" s="146"/>
      <c r="JXR238" s="146"/>
      <c r="JXS238" s="146"/>
      <c r="JXT238" s="146"/>
      <c r="JXU238" s="146"/>
      <c r="JXV238" s="146"/>
      <c r="JXW238" s="146"/>
      <c r="JXX238" s="146"/>
      <c r="JXY238" s="146"/>
      <c r="JXZ238" s="146"/>
      <c r="JYA238" s="146"/>
      <c r="JYB238" s="146"/>
      <c r="JYC238" s="146"/>
      <c r="JYD238" s="146"/>
      <c r="JYE238" s="146"/>
      <c r="JYF238" s="146"/>
      <c r="JYG238" s="146"/>
      <c r="JYH238" s="146"/>
      <c r="JYI238" s="146"/>
      <c r="JYJ238" s="146"/>
      <c r="JYK238" s="146"/>
      <c r="JYL238" s="146"/>
      <c r="JYM238" s="146"/>
      <c r="JYN238" s="146"/>
      <c r="JYO238" s="146"/>
      <c r="JYP238" s="146"/>
      <c r="JYQ238" s="146"/>
      <c r="JYR238" s="146"/>
      <c r="JYS238" s="146"/>
      <c r="JYT238" s="146"/>
      <c r="JYU238" s="146"/>
      <c r="JYV238" s="146"/>
      <c r="JYW238" s="146"/>
      <c r="JYX238" s="146"/>
      <c r="JYY238" s="146"/>
      <c r="JYZ238" s="146"/>
      <c r="JZA238" s="146"/>
      <c r="JZB238" s="146"/>
      <c r="JZC238" s="146"/>
      <c r="JZD238" s="146"/>
      <c r="JZE238" s="146"/>
      <c r="JZF238" s="146"/>
      <c r="JZG238" s="146"/>
      <c r="JZH238" s="146"/>
      <c r="JZI238" s="146"/>
      <c r="JZJ238" s="146"/>
      <c r="JZK238" s="146"/>
      <c r="JZL238" s="146"/>
      <c r="JZM238" s="146"/>
      <c r="JZN238" s="146"/>
      <c r="JZO238" s="146"/>
      <c r="JZP238" s="146"/>
      <c r="JZQ238" s="146"/>
      <c r="JZR238" s="146"/>
      <c r="JZS238" s="146"/>
      <c r="JZT238" s="146"/>
      <c r="JZU238" s="146"/>
      <c r="JZV238" s="146"/>
      <c r="JZW238" s="146"/>
      <c r="JZX238" s="146"/>
      <c r="JZY238" s="146"/>
      <c r="JZZ238" s="146"/>
      <c r="KAA238" s="146"/>
      <c r="KAB238" s="146"/>
      <c r="KAC238" s="146"/>
      <c r="KAD238" s="146"/>
      <c r="KAE238" s="146"/>
      <c r="KAF238" s="146"/>
      <c r="KAG238" s="146"/>
      <c r="KAH238" s="146"/>
      <c r="KAI238" s="146"/>
      <c r="KAJ238" s="146"/>
      <c r="KAK238" s="146"/>
      <c r="KAL238" s="146"/>
      <c r="KAM238" s="146"/>
      <c r="KAN238" s="146"/>
      <c r="KAO238" s="146"/>
      <c r="KAP238" s="146"/>
      <c r="KAQ238" s="146"/>
      <c r="KAR238" s="146"/>
      <c r="KAS238" s="146"/>
      <c r="KAT238" s="146"/>
      <c r="KAU238" s="146"/>
      <c r="KAV238" s="146"/>
      <c r="KAW238" s="146"/>
      <c r="KAX238" s="146"/>
      <c r="KAY238" s="146"/>
      <c r="KAZ238" s="146"/>
      <c r="KBA238" s="146"/>
      <c r="KBB238" s="146"/>
      <c r="KBC238" s="146"/>
      <c r="KBD238" s="146"/>
      <c r="KBE238" s="146"/>
      <c r="KBF238" s="146"/>
      <c r="KBG238" s="146"/>
      <c r="KBH238" s="146"/>
      <c r="KBI238" s="146"/>
      <c r="KBJ238" s="146"/>
      <c r="KBK238" s="146"/>
      <c r="KBL238" s="146"/>
      <c r="KBM238" s="146"/>
      <c r="KBN238" s="146"/>
      <c r="KBO238" s="146"/>
      <c r="KBP238" s="146"/>
      <c r="KBQ238" s="146"/>
      <c r="KBR238" s="146"/>
      <c r="KBS238" s="146"/>
      <c r="KBT238" s="146"/>
      <c r="KBU238" s="146"/>
      <c r="KBV238" s="146"/>
      <c r="KBW238" s="146"/>
      <c r="KBX238" s="146"/>
      <c r="KBY238" s="146"/>
      <c r="KBZ238" s="146"/>
      <c r="KCA238" s="146"/>
      <c r="KCB238" s="146"/>
      <c r="KCC238" s="146"/>
      <c r="KCD238" s="146"/>
      <c r="KCE238" s="146"/>
      <c r="KCF238" s="146"/>
      <c r="KCG238" s="146"/>
      <c r="KCH238" s="146"/>
      <c r="KCI238" s="146"/>
      <c r="KCJ238" s="146"/>
      <c r="KCK238" s="146"/>
      <c r="KCL238" s="146"/>
      <c r="KCM238" s="146"/>
      <c r="KCN238" s="146"/>
      <c r="KCO238" s="146"/>
      <c r="KCP238" s="146"/>
      <c r="KCQ238" s="146"/>
      <c r="KCR238" s="146"/>
      <c r="KCS238" s="146"/>
      <c r="KCT238" s="146"/>
      <c r="KCU238" s="146"/>
      <c r="KCV238" s="146"/>
      <c r="KCW238" s="146"/>
      <c r="KCX238" s="146"/>
      <c r="KCY238" s="146"/>
      <c r="KCZ238" s="146"/>
      <c r="KDA238" s="146"/>
      <c r="KDB238" s="146"/>
      <c r="KDC238" s="146"/>
      <c r="KDD238" s="146"/>
      <c r="KDE238" s="146"/>
      <c r="KDF238" s="146"/>
      <c r="KDG238" s="146"/>
      <c r="KDH238" s="146"/>
      <c r="KDI238" s="146"/>
      <c r="KDJ238" s="146"/>
      <c r="KDK238" s="146"/>
      <c r="KDL238" s="146"/>
      <c r="KDM238" s="146"/>
      <c r="KDN238" s="146"/>
      <c r="KDO238" s="146"/>
      <c r="KDP238" s="146"/>
      <c r="KDQ238" s="146"/>
      <c r="KDR238" s="146"/>
      <c r="KDS238" s="146"/>
      <c r="KDT238" s="146"/>
      <c r="KDU238" s="146"/>
      <c r="KDV238" s="146"/>
      <c r="KDW238" s="146"/>
      <c r="KDX238" s="146"/>
      <c r="KDY238" s="146"/>
      <c r="KDZ238" s="146"/>
      <c r="KEA238" s="146"/>
      <c r="KEB238" s="146"/>
      <c r="KEC238" s="146"/>
      <c r="KED238" s="146"/>
      <c r="KEE238" s="146"/>
      <c r="KEF238" s="146"/>
      <c r="KEG238" s="146"/>
      <c r="KEH238" s="146"/>
      <c r="KEI238" s="146"/>
      <c r="KEJ238" s="146"/>
      <c r="KEK238" s="146"/>
      <c r="KEL238" s="146"/>
      <c r="KEM238" s="146"/>
      <c r="KEN238" s="146"/>
      <c r="KEO238" s="146"/>
      <c r="KEP238" s="146"/>
      <c r="KEQ238" s="146"/>
      <c r="KER238" s="146"/>
      <c r="KES238" s="146"/>
      <c r="KET238" s="146"/>
      <c r="KEU238" s="146"/>
      <c r="KEV238" s="146"/>
      <c r="KEW238" s="146"/>
      <c r="KEX238" s="146"/>
      <c r="KEY238" s="146"/>
      <c r="KEZ238" s="146"/>
      <c r="KFA238" s="146"/>
      <c r="KFB238" s="146"/>
      <c r="KFC238" s="146"/>
      <c r="KFD238" s="146"/>
      <c r="KFE238" s="146"/>
      <c r="KFF238" s="146"/>
      <c r="KFG238" s="146"/>
      <c r="KFH238" s="146"/>
      <c r="KFI238" s="146"/>
      <c r="KFJ238" s="146"/>
      <c r="KFK238" s="146"/>
      <c r="KFL238" s="146"/>
      <c r="KFM238" s="146"/>
      <c r="KFN238" s="146"/>
      <c r="KFO238" s="146"/>
      <c r="KFP238" s="146"/>
      <c r="KFQ238" s="146"/>
      <c r="KFR238" s="146"/>
      <c r="KFS238" s="146"/>
      <c r="KFT238" s="146"/>
      <c r="KFU238" s="146"/>
      <c r="KFV238" s="146"/>
      <c r="KFW238" s="146"/>
      <c r="KFX238" s="146"/>
      <c r="KFY238" s="146"/>
      <c r="KFZ238" s="146"/>
      <c r="KGA238" s="146"/>
      <c r="KGB238" s="146"/>
      <c r="KGC238" s="146"/>
      <c r="KGD238" s="146"/>
      <c r="KGE238" s="146"/>
      <c r="KGF238" s="146"/>
      <c r="KGG238" s="146"/>
      <c r="KGH238" s="146"/>
      <c r="KGI238" s="146"/>
      <c r="KGJ238" s="146"/>
      <c r="KGK238" s="146"/>
      <c r="KGL238" s="146"/>
      <c r="KGM238" s="146"/>
      <c r="KGN238" s="146"/>
      <c r="KGO238" s="146"/>
      <c r="KGP238" s="146"/>
      <c r="KGQ238" s="146"/>
      <c r="KGR238" s="146"/>
      <c r="KGS238" s="146"/>
      <c r="KGT238" s="146"/>
      <c r="KGU238" s="146"/>
      <c r="KGV238" s="146"/>
      <c r="KGW238" s="146"/>
      <c r="KGX238" s="146"/>
      <c r="KGY238" s="146"/>
      <c r="KGZ238" s="146"/>
      <c r="KHA238" s="146"/>
      <c r="KHB238" s="146"/>
      <c r="KHC238" s="146"/>
      <c r="KHD238" s="146"/>
      <c r="KHE238" s="146"/>
      <c r="KHF238" s="146"/>
      <c r="KHG238" s="146"/>
      <c r="KHH238" s="146"/>
      <c r="KHI238" s="146"/>
      <c r="KHJ238" s="146"/>
      <c r="KHK238" s="146"/>
      <c r="KHL238" s="146"/>
      <c r="KHM238" s="146"/>
      <c r="KHN238" s="146"/>
      <c r="KHO238" s="146"/>
      <c r="KHP238" s="146"/>
      <c r="KHQ238" s="146"/>
      <c r="KHR238" s="146"/>
      <c r="KHS238" s="146"/>
      <c r="KHT238" s="146"/>
      <c r="KHU238" s="146"/>
      <c r="KHV238" s="146"/>
      <c r="KHW238" s="146"/>
      <c r="KHX238" s="146"/>
      <c r="KHY238" s="146"/>
      <c r="KHZ238" s="146"/>
      <c r="KIA238" s="146"/>
      <c r="KIB238" s="146"/>
      <c r="KIC238" s="146"/>
      <c r="KID238" s="146"/>
      <c r="KIE238" s="146"/>
      <c r="KIF238" s="146"/>
      <c r="KIG238" s="146"/>
      <c r="KIH238" s="146"/>
      <c r="KII238" s="146"/>
      <c r="KIJ238" s="146"/>
      <c r="KIK238" s="146"/>
      <c r="KIL238" s="146"/>
      <c r="KIM238" s="146"/>
      <c r="KIN238" s="146"/>
      <c r="KIO238" s="146"/>
      <c r="KIP238" s="146"/>
      <c r="KIQ238" s="146"/>
      <c r="KIR238" s="146"/>
      <c r="KIS238" s="146"/>
      <c r="KIT238" s="146"/>
      <c r="KIU238" s="146"/>
      <c r="KIV238" s="146"/>
      <c r="KIW238" s="146"/>
      <c r="KIX238" s="146"/>
      <c r="KIY238" s="146"/>
      <c r="KIZ238" s="146"/>
      <c r="KJA238" s="146"/>
      <c r="KJB238" s="146"/>
      <c r="KJC238" s="146"/>
      <c r="KJD238" s="146"/>
      <c r="KJE238" s="146"/>
      <c r="KJF238" s="146"/>
      <c r="KJG238" s="146"/>
      <c r="KJH238" s="146"/>
      <c r="KJI238" s="146"/>
      <c r="KJJ238" s="146"/>
      <c r="KJK238" s="146"/>
      <c r="KJL238" s="146"/>
      <c r="KJM238" s="146"/>
      <c r="KJN238" s="146"/>
      <c r="KJO238" s="146"/>
      <c r="KJP238" s="146"/>
      <c r="KJQ238" s="146"/>
      <c r="KJR238" s="146"/>
      <c r="KJS238" s="146"/>
      <c r="KJT238" s="146"/>
      <c r="KJU238" s="146"/>
      <c r="KJV238" s="146"/>
      <c r="KJW238" s="146"/>
      <c r="KJX238" s="146"/>
      <c r="KJY238" s="146"/>
      <c r="KJZ238" s="146"/>
      <c r="KKA238" s="146"/>
      <c r="KKB238" s="146"/>
      <c r="KKC238" s="146"/>
      <c r="KKD238" s="146"/>
      <c r="KKE238" s="146"/>
      <c r="KKF238" s="146"/>
      <c r="KKG238" s="146"/>
      <c r="KKH238" s="146"/>
      <c r="KKI238" s="146"/>
      <c r="KKJ238" s="146"/>
      <c r="KKK238" s="146"/>
      <c r="KKL238" s="146"/>
      <c r="KKM238" s="146"/>
      <c r="KKN238" s="146"/>
      <c r="KKO238" s="146"/>
      <c r="KKP238" s="146"/>
      <c r="KKQ238" s="146"/>
      <c r="KKR238" s="146"/>
      <c r="KKS238" s="146"/>
      <c r="KKT238" s="146"/>
      <c r="KKU238" s="146"/>
      <c r="KKV238" s="146"/>
      <c r="KKW238" s="146"/>
      <c r="KKX238" s="146"/>
      <c r="KKY238" s="146"/>
      <c r="KKZ238" s="146"/>
      <c r="KLA238" s="146"/>
      <c r="KLB238" s="146"/>
      <c r="KLC238" s="146"/>
      <c r="KLD238" s="146"/>
      <c r="KLE238" s="146"/>
      <c r="KLF238" s="146"/>
      <c r="KLG238" s="146"/>
      <c r="KLH238" s="146"/>
      <c r="KLI238" s="146"/>
      <c r="KLJ238" s="146"/>
      <c r="KLK238" s="146"/>
      <c r="KLL238" s="146"/>
      <c r="KLM238" s="146"/>
      <c r="KLN238" s="146"/>
      <c r="KLO238" s="146"/>
      <c r="KLP238" s="146"/>
      <c r="KLQ238" s="146"/>
      <c r="KLR238" s="146"/>
      <c r="KLS238" s="146"/>
      <c r="KLT238" s="146"/>
      <c r="KLU238" s="146"/>
      <c r="KLV238" s="146"/>
      <c r="KLW238" s="146"/>
      <c r="KLX238" s="146"/>
      <c r="KLY238" s="146"/>
      <c r="KLZ238" s="146"/>
      <c r="KMA238" s="146"/>
      <c r="KMB238" s="146"/>
      <c r="KMC238" s="146"/>
      <c r="KMD238" s="146"/>
      <c r="KME238" s="146"/>
      <c r="KMF238" s="146"/>
      <c r="KMG238" s="146"/>
      <c r="KMH238" s="146"/>
      <c r="KMI238" s="146"/>
      <c r="KMJ238" s="146"/>
      <c r="KMK238" s="146"/>
      <c r="KML238" s="146"/>
      <c r="KMM238" s="146"/>
      <c r="KMN238" s="146"/>
      <c r="KMO238" s="146"/>
      <c r="KMP238" s="146"/>
      <c r="KMQ238" s="146"/>
      <c r="KMR238" s="146"/>
      <c r="KMS238" s="146"/>
      <c r="KMT238" s="146"/>
      <c r="KMU238" s="146"/>
      <c r="KMV238" s="146"/>
      <c r="KMW238" s="146"/>
      <c r="KMX238" s="146"/>
      <c r="KMY238" s="146"/>
      <c r="KMZ238" s="146"/>
      <c r="KNA238" s="146"/>
      <c r="KNB238" s="146"/>
      <c r="KNC238" s="146"/>
      <c r="KND238" s="146"/>
      <c r="KNE238" s="146"/>
      <c r="KNF238" s="146"/>
      <c r="KNG238" s="146"/>
      <c r="KNH238" s="146"/>
      <c r="KNI238" s="146"/>
      <c r="KNJ238" s="146"/>
      <c r="KNK238" s="146"/>
      <c r="KNL238" s="146"/>
      <c r="KNM238" s="146"/>
      <c r="KNN238" s="146"/>
      <c r="KNO238" s="146"/>
      <c r="KNP238" s="146"/>
      <c r="KNQ238" s="146"/>
      <c r="KNR238" s="146"/>
      <c r="KNS238" s="146"/>
      <c r="KNT238" s="146"/>
      <c r="KNU238" s="146"/>
      <c r="KNV238" s="146"/>
      <c r="KNW238" s="146"/>
      <c r="KNX238" s="146"/>
      <c r="KNY238" s="146"/>
      <c r="KNZ238" s="146"/>
      <c r="KOA238" s="146"/>
      <c r="KOB238" s="146"/>
      <c r="KOC238" s="146"/>
      <c r="KOD238" s="146"/>
      <c r="KOE238" s="146"/>
      <c r="KOF238" s="146"/>
      <c r="KOG238" s="146"/>
      <c r="KOH238" s="146"/>
      <c r="KOI238" s="146"/>
      <c r="KOJ238" s="146"/>
      <c r="KOK238" s="146"/>
      <c r="KOL238" s="146"/>
      <c r="KOM238" s="146"/>
      <c r="KON238" s="146"/>
      <c r="KOO238" s="146"/>
      <c r="KOP238" s="146"/>
      <c r="KOQ238" s="146"/>
      <c r="KOR238" s="146"/>
      <c r="KOS238" s="146"/>
      <c r="KOT238" s="146"/>
      <c r="KOU238" s="146"/>
      <c r="KOV238" s="146"/>
      <c r="KOW238" s="146"/>
      <c r="KOX238" s="146"/>
      <c r="KOY238" s="146"/>
      <c r="KOZ238" s="146"/>
      <c r="KPA238" s="146"/>
      <c r="KPB238" s="146"/>
      <c r="KPC238" s="146"/>
      <c r="KPD238" s="146"/>
      <c r="KPE238" s="146"/>
      <c r="KPF238" s="146"/>
      <c r="KPG238" s="146"/>
      <c r="KPH238" s="146"/>
      <c r="KPI238" s="146"/>
      <c r="KPJ238" s="146"/>
      <c r="KPK238" s="146"/>
      <c r="KPL238" s="146"/>
      <c r="KPM238" s="146"/>
      <c r="KPN238" s="146"/>
      <c r="KPO238" s="146"/>
      <c r="KPP238" s="146"/>
      <c r="KPQ238" s="146"/>
      <c r="KPR238" s="146"/>
      <c r="KPS238" s="146"/>
      <c r="KPT238" s="146"/>
      <c r="KPU238" s="146"/>
      <c r="KPV238" s="146"/>
      <c r="KPW238" s="146"/>
      <c r="KPX238" s="146"/>
      <c r="KPY238" s="146"/>
      <c r="KPZ238" s="146"/>
      <c r="KQA238" s="146"/>
      <c r="KQB238" s="146"/>
      <c r="KQC238" s="146"/>
      <c r="KQD238" s="146"/>
      <c r="KQE238" s="146"/>
      <c r="KQF238" s="146"/>
      <c r="KQG238" s="146"/>
      <c r="KQH238" s="146"/>
      <c r="KQI238" s="146"/>
      <c r="KQJ238" s="146"/>
      <c r="KQK238" s="146"/>
      <c r="KQL238" s="146"/>
      <c r="KQM238" s="146"/>
      <c r="KQN238" s="146"/>
      <c r="KQO238" s="146"/>
      <c r="KQP238" s="146"/>
      <c r="KQQ238" s="146"/>
      <c r="KQR238" s="146"/>
      <c r="KQS238" s="146"/>
      <c r="KQT238" s="146"/>
      <c r="KQU238" s="146"/>
      <c r="KQV238" s="146"/>
      <c r="KQW238" s="146"/>
      <c r="KQX238" s="146"/>
      <c r="KQY238" s="146"/>
      <c r="KQZ238" s="146"/>
      <c r="KRA238" s="146"/>
      <c r="KRB238" s="146"/>
      <c r="KRC238" s="146"/>
      <c r="KRD238" s="146"/>
      <c r="KRE238" s="146"/>
      <c r="KRF238" s="146"/>
      <c r="KRG238" s="146"/>
      <c r="KRH238" s="146"/>
      <c r="KRI238" s="146"/>
      <c r="KRJ238" s="146"/>
      <c r="KRK238" s="146"/>
      <c r="KRL238" s="146"/>
      <c r="KRM238" s="146"/>
      <c r="KRN238" s="146"/>
      <c r="KRO238" s="146"/>
      <c r="KRP238" s="146"/>
      <c r="KRQ238" s="146"/>
      <c r="KRR238" s="146"/>
      <c r="KRS238" s="146"/>
      <c r="KRT238" s="146"/>
      <c r="KRU238" s="146"/>
      <c r="KRV238" s="146"/>
      <c r="KRW238" s="146"/>
      <c r="KRX238" s="146"/>
      <c r="KRY238" s="146"/>
      <c r="KRZ238" s="146"/>
      <c r="KSA238" s="146"/>
      <c r="KSB238" s="146"/>
      <c r="KSC238" s="146"/>
      <c r="KSD238" s="146"/>
      <c r="KSE238" s="146"/>
      <c r="KSF238" s="146"/>
      <c r="KSG238" s="146"/>
      <c r="KSH238" s="146"/>
      <c r="KSI238" s="146"/>
      <c r="KSJ238" s="146"/>
      <c r="KSK238" s="146"/>
      <c r="KSL238" s="146"/>
      <c r="KSM238" s="146"/>
      <c r="KSN238" s="146"/>
      <c r="KSO238" s="146"/>
      <c r="KSP238" s="146"/>
      <c r="KSQ238" s="146"/>
      <c r="KSR238" s="146"/>
      <c r="KSS238" s="146"/>
      <c r="KST238" s="146"/>
      <c r="KSU238" s="146"/>
      <c r="KSV238" s="146"/>
      <c r="KSW238" s="146"/>
      <c r="KSX238" s="146"/>
      <c r="KSY238" s="146"/>
      <c r="KSZ238" s="146"/>
      <c r="KTA238" s="146"/>
      <c r="KTB238" s="146"/>
      <c r="KTC238" s="146"/>
      <c r="KTD238" s="146"/>
      <c r="KTE238" s="146"/>
      <c r="KTF238" s="146"/>
      <c r="KTG238" s="146"/>
      <c r="KTH238" s="146"/>
      <c r="KTI238" s="146"/>
      <c r="KTJ238" s="146"/>
      <c r="KTK238" s="146"/>
      <c r="KTL238" s="146"/>
      <c r="KTM238" s="146"/>
      <c r="KTN238" s="146"/>
      <c r="KTO238" s="146"/>
      <c r="KTP238" s="146"/>
      <c r="KTQ238" s="146"/>
      <c r="KTR238" s="146"/>
      <c r="KTS238" s="146"/>
      <c r="KTT238" s="146"/>
      <c r="KTU238" s="146"/>
      <c r="KTV238" s="146"/>
      <c r="KTW238" s="146"/>
      <c r="KTX238" s="146"/>
      <c r="KTY238" s="146"/>
      <c r="KTZ238" s="146"/>
      <c r="KUA238" s="146"/>
      <c r="KUB238" s="146"/>
      <c r="KUC238" s="146"/>
      <c r="KUD238" s="146"/>
      <c r="KUE238" s="146"/>
      <c r="KUF238" s="146"/>
      <c r="KUG238" s="146"/>
      <c r="KUH238" s="146"/>
      <c r="KUI238" s="146"/>
      <c r="KUJ238" s="146"/>
      <c r="KUK238" s="146"/>
      <c r="KUL238" s="146"/>
      <c r="KUM238" s="146"/>
      <c r="KUN238" s="146"/>
      <c r="KUO238" s="146"/>
      <c r="KUP238" s="146"/>
      <c r="KUQ238" s="146"/>
      <c r="KUR238" s="146"/>
      <c r="KUS238" s="146"/>
      <c r="KUT238" s="146"/>
      <c r="KUU238" s="146"/>
      <c r="KUV238" s="146"/>
      <c r="KUW238" s="146"/>
      <c r="KUX238" s="146"/>
      <c r="KUY238" s="146"/>
      <c r="KUZ238" s="146"/>
      <c r="KVA238" s="146"/>
      <c r="KVB238" s="146"/>
      <c r="KVC238" s="146"/>
      <c r="KVD238" s="146"/>
      <c r="KVE238" s="146"/>
      <c r="KVF238" s="146"/>
      <c r="KVG238" s="146"/>
      <c r="KVH238" s="146"/>
      <c r="KVI238" s="146"/>
      <c r="KVJ238" s="146"/>
      <c r="KVK238" s="146"/>
      <c r="KVL238" s="146"/>
      <c r="KVM238" s="146"/>
      <c r="KVN238" s="146"/>
      <c r="KVO238" s="146"/>
      <c r="KVP238" s="146"/>
      <c r="KVQ238" s="146"/>
      <c r="KVR238" s="146"/>
      <c r="KVS238" s="146"/>
      <c r="KVT238" s="146"/>
      <c r="KVU238" s="146"/>
      <c r="KVV238" s="146"/>
      <c r="KVW238" s="146"/>
      <c r="KVX238" s="146"/>
      <c r="KVY238" s="146"/>
      <c r="KVZ238" s="146"/>
      <c r="KWA238" s="146"/>
      <c r="KWB238" s="146"/>
      <c r="KWC238" s="146"/>
      <c r="KWD238" s="146"/>
      <c r="KWE238" s="146"/>
      <c r="KWF238" s="146"/>
      <c r="KWG238" s="146"/>
      <c r="KWH238" s="146"/>
      <c r="KWI238" s="146"/>
      <c r="KWJ238" s="146"/>
      <c r="KWK238" s="146"/>
      <c r="KWL238" s="146"/>
      <c r="KWM238" s="146"/>
      <c r="KWN238" s="146"/>
      <c r="KWO238" s="146"/>
      <c r="KWP238" s="146"/>
      <c r="KWQ238" s="146"/>
      <c r="KWR238" s="146"/>
      <c r="KWS238" s="146"/>
      <c r="KWT238" s="146"/>
      <c r="KWU238" s="146"/>
      <c r="KWV238" s="146"/>
      <c r="KWW238" s="146"/>
      <c r="KWX238" s="146"/>
      <c r="KWY238" s="146"/>
      <c r="KWZ238" s="146"/>
      <c r="KXA238" s="146"/>
      <c r="KXB238" s="146"/>
      <c r="KXC238" s="146"/>
      <c r="KXD238" s="146"/>
      <c r="KXE238" s="146"/>
      <c r="KXF238" s="146"/>
      <c r="KXG238" s="146"/>
      <c r="KXH238" s="146"/>
      <c r="KXI238" s="146"/>
      <c r="KXJ238" s="146"/>
      <c r="KXK238" s="146"/>
      <c r="KXL238" s="146"/>
      <c r="KXM238" s="146"/>
      <c r="KXN238" s="146"/>
      <c r="KXO238" s="146"/>
      <c r="KXP238" s="146"/>
      <c r="KXQ238" s="146"/>
      <c r="KXR238" s="146"/>
      <c r="KXS238" s="146"/>
      <c r="KXT238" s="146"/>
      <c r="KXU238" s="146"/>
      <c r="KXV238" s="146"/>
      <c r="KXW238" s="146"/>
      <c r="KXX238" s="146"/>
      <c r="KXY238" s="146"/>
      <c r="KXZ238" s="146"/>
      <c r="KYA238" s="146"/>
      <c r="KYB238" s="146"/>
      <c r="KYC238" s="146"/>
      <c r="KYD238" s="146"/>
      <c r="KYE238" s="146"/>
      <c r="KYF238" s="146"/>
      <c r="KYG238" s="146"/>
      <c r="KYH238" s="146"/>
      <c r="KYI238" s="146"/>
      <c r="KYJ238" s="146"/>
      <c r="KYK238" s="146"/>
      <c r="KYL238" s="146"/>
      <c r="KYM238" s="146"/>
      <c r="KYN238" s="146"/>
      <c r="KYO238" s="146"/>
      <c r="KYP238" s="146"/>
      <c r="KYQ238" s="146"/>
      <c r="KYR238" s="146"/>
      <c r="KYS238" s="146"/>
      <c r="KYT238" s="146"/>
      <c r="KYU238" s="146"/>
      <c r="KYV238" s="146"/>
      <c r="KYW238" s="146"/>
      <c r="KYX238" s="146"/>
      <c r="KYY238" s="146"/>
      <c r="KYZ238" s="146"/>
      <c r="KZA238" s="146"/>
      <c r="KZB238" s="146"/>
      <c r="KZC238" s="146"/>
      <c r="KZD238" s="146"/>
      <c r="KZE238" s="146"/>
      <c r="KZF238" s="146"/>
      <c r="KZG238" s="146"/>
      <c r="KZH238" s="146"/>
      <c r="KZI238" s="146"/>
      <c r="KZJ238" s="146"/>
      <c r="KZK238" s="146"/>
      <c r="KZL238" s="146"/>
      <c r="KZM238" s="146"/>
      <c r="KZN238" s="146"/>
      <c r="KZO238" s="146"/>
      <c r="KZP238" s="146"/>
      <c r="KZQ238" s="146"/>
      <c r="KZR238" s="146"/>
      <c r="KZS238" s="146"/>
      <c r="KZT238" s="146"/>
      <c r="KZU238" s="146"/>
      <c r="KZV238" s="146"/>
      <c r="KZW238" s="146"/>
      <c r="KZX238" s="146"/>
      <c r="KZY238" s="146"/>
      <c r="KZZ238" s="146"/>
      <c r="LAA238" s="146"/>
      <c r="LAB238" s="146"/>
      <c r="LAC238" s="146"/>
      <c r="LAD238" s="146"/>
      <c r="LAE238" s="146"/>
      <c r="LAF238" s="146"/>
      <c r="LAG238" s="146"/>
      <c r="LAH238" s="146"/>
      <c r="LAI238" s="146"/>
      <c r="LAJ238" s="146"/>
      <c r="LAK238" s="146"/>
      <c r="LAL238" s="146"/>
      <c r="LAM238" s="146"/>
      <c r="LAN238" s="146"/>
      <c r="LAO238" s="146"/>
      <c r="LAP238" s="146"/>
      <c r="LAQ238" s="146"/>
      <c r="LAR238" s="146"/>
      <c r="LAS238" s="146"/>
      <c r="LAT238" s="146"/>
      <c r="LAU238" s="146"/>
      <c r="LAV238" s="146"/>
      <c r="LAW238" s="146"/>
      <c r="LAX238" s="146"/>
      <c r="LAY238" s="146"/>
      <c r="LAZ238" s="146"/>
      <c r="LBA238" s="146"/>
      <c r="LBB238" s="146"/>
      <c r="LBC238" s="146"/>
      <c r="LBD238" s="146"/>
      <c r="LBE238" s="146"/>
      <c r="LBF238" s="146"/>
      <c r="LBG238" s="146"/>
      <c r="LBH238" s="146"/>
      <c r="LBI238" s="146"/>
      <c r="LBJ238" s="146"/>
      <c r="LBK238" s="146"/>
      <c r="LBL238" s="146"/>
      <c r="LBM238" s="146"/>
      <c r="LBN238" s="146"/>
      <c r="LBO238" s="146"/>
      <c r="LBP238" s="146"/>
      <c r="LBQ238" s="146"/>
      <c r="LBR238" s="146"/>
      <c r="LBS238" s="146"/>
      <c r="LBT238" s="146"/>
      <c r="LBU238" s="146"/>
      <c r="LBV238" s="146"/>
      <c r="LBW238" s="146"/>
      <c r="LBX238" s="146"/>
      <c r="LBY238" s="146"/>
      <c r="LBZ238" s="146"/>
      <c r="LCA238" s="146"/>
      <c r="LCB238" s="146"/>
      <c r="LCC238" s="146"/>
      <c r="LCD238" s="146"/>
      <c r="LCE238" s="146"/>
      <c r="LCF238" s="146"/>
      <c r="LCG238" s="146"/>
      <c r="LCH238" s="146"/>
      <c r="LCI238" s="146"/>
      <c r="LCJ238" s="146"/>
      <c r="LCK238" s="146"/>
      <c r="LCL238" s="146"/>
      <c r="LCM238" s="146"/>
      <c r="LCN238" s="146"/>
      <c r="LCO238" s="146"/>
      <c r="LCP238" s="146"/>
      <c r="LCQ238" s="146"/>
      <c r="LCR238" s="146"/>
      <c r="LCS238" s="146"/>
      <c r="LCT238" s="146"/>
      <c r="LCU238" s="146"/>
      <c r="LCV238" s="146"/>
      <c r="LCW238" s="146"/>
      <c r="LCX238" s="146"/>
      <c r="LCY238" s="146"/>
      <c r="LCZ238" s="146"/>
      <c r="LDA238" s="146"/>
      <c r="LDB238" s="146"/>
      <c r="LDC238" s="146"/>
      <c r="LDD238" s="146"/>
      <c r="LDE238" s="146"/>
      <c r="LDF238" s="146"/>
      <c r="LDG238" s="146"/>
      <c r="LDH238" s="146"/>
      <c r="LDI238" s="146"/>
      <c r="LDJ238" s="146"/>
      <c r="LDK238" s="146"/>
      <c r="LDL238" s="146"/>
      <c r="LDM238" s="146"/>
      <c r="LDN238" s="146"/>
      <c r="LDO238" s="146"/>
      <c r="LDP238" s="146"/>
      <c r="LDQ238" s="146"/>
      <c r="LDR238" s="146"/>
      <c r="LDS238" s="146"/>
      <c r="LDT238" s="146"/>
      <c r="LDU238" s="146"/>
      <c r="LDV238" s="146"/>
      <c r="LDW238" s="146"/>
      <c r="LDX238" s="146"/>
      <c r="LDY238" s="146"/>
      <c r="LDZ238" s="146"/>
      <c r="LEA238" s="146"/>
      <c r="LEB238" s="146"/>
      <c r="LEC238" s="146"/>
      <c r="LED238" s="146"/>
      <c r="LEE238" s="146"/>
      <c r="LEF238" s="146"/>
      <c r="LEG238" s="146"/>
      <c r="LEH238" s="146"/>
      <c r="LEI238" s="146"/>
      <c r="LEJ238" s="146"/>
      <c r="LEK238" s="146"/>
      <c r="LEL238" s="146"/>
      <c r="LEM238" s="146"/>
      <c r="LEN238" s="146"/>
      <c r="LEO238" s="146"/>
      <c r="LEP238" s="146"/>
      <c r="LEQ238" s="146"/>
      <c r="LER238" s="146"/>
      <c r="LES238" s="146"/>
      <c r="LET238" s="146"/>
      <c r="LEU238" s="146"/>
      <c r="LEV238" s="146"/>
      <c r="LEW238" s="146"/>
      <c r="LEX238" s="146"/>
      <c r="LEY238" s="146"/>
      <c r="LEZ238" s="146"/>
      <c r="LFA238" s="146"/>
      <c r="LFB238" s="146"/>
      <c r="LFC238" s="146"/>
      <c r="LFD238" s="146"/>
      <c r="LFE238" s="146"/>
      <c r="LFF238" s="146"/>
      <c r="LFG238" s="146"/>
      <c r="LFH238" s="146"/>
      <c r="LFI238" s="146"/>
      <c r="LFJ238" s="146"/>
      <c r="LFK238" s="146"/>
      <c r="LFL238" s="146"/>
      <c r="LFM238" s="146"/>
      <c r="LFN238" s="146"/>
      <c r="LFO238" s="146"/>
      <c r="LFP238" s="146"/>
      <c r="LFQ238" s="146"/>
      <c r="LFR238" s="146"/>
      <c r="LFS238" s="146"/>
      <c r="LFT238" s="146"/>
      <c r="LFU238" s="146"/>
      <c r="LFV238" s="146"/>
      <c r="LFW238" s="146"/>
      <c r="LFX238" s="146"/>
      <c r="LFY238" s="146"/>
      <c r="LFZ238" s="146"/>
      <c r="LGA238" s="146"/>
      <c r="LGB238" s="146"/>
      <c r="LGC238" s="146"/>
      <c r="LGD238" s="146"/>
      <c r="LGE238" s="146"/>
      <c r="LGF238" s="146"/>
      <c r="LGG238" s="146"/>
      <c r="LGH238" s="146"/>
      <c r="LGI238" s="146"/>
      <c r="LGJ238" s="146"/>
      <c r="LGK238" s="146"/>
      <c r="LGL238" s="146"/>
      <c r="LGM238" s="146"/>
      <c r="LGN238" s="146"/>
      <c r="LGO238" s="146"/>
      <c r="LGP238" s="146"/>
      <c r="LGQ238" s="146"/>
      <c r="LGR238" s="146"/>
      <c r="LGS238" s="146"/>
      <c r="LGT238" s="146"/>
      <c r="LGU238" s="146"/>
      <c r="LGV238" s="146"/>
      <c r="LGW238" s="146"/>
      <c r="LGX238" s="146"/>
      <c r="LGY238" s="146"/>
      <c r="LGZ238" s="146"/>
      <c r="LHA238" s="146"/>
      <c r="LHB238" s="146"/>
      <c r="LHC238" s="146"/>
      <c r="LHD238" s="146"/>
      <c r="LHE238" s="146"/>
      <c r="LHF238" s="146"/>
      <c r="LHG238" s="146"/>
      <c r="LHH238" s="146"/>
      <c r="LHI238" s="146"/>
      <c r="LHJ238" s="146"/>
      <c r="LHK238" s="146"/>
      <c r="LHL238" s="146"/>
      <c r="LHM238" s="146"/>
      <c r="LHN238" s="146"/>
      <c r="LHO238" s="146"/>
      <c r="LHP238" s="146"/>
      <c r="LHQ238" s="146"/>
      <c r="LHR238" s="146"/>
      <c r="LHS238" s="146"/>
      <c r="LHT238" s="146"/>
      <c r="LHU238" s="146"/>
      <c r="LHV238" s="146"/>
      <c r="LHW238" s="146"/>
      <c r="LHX238" s="146"/>
      <c r="LHY238" s="146"/>
      <c r="LHZ238" s="146"/>
      <c r="LIA238" s="146"/>
      <c r="LIB238" s="146"/>
      <c r="LIC238" s="146"/>
      <c r="LID238" s="146"/>
      <c r="LIE238" s="146"/>
      <c r="LIF238" s="146"/>
      <c r="LIG238" s="146"/>
      <c r="LIH238" s="146"/>
      <c r="LII238" s="146"/>
      <c r="LIJ238" s="146"/>
      <c r="LIK238" s="146"/>
      <c r="LIL238" s="146"/>
      <c r="LIM238" s="146"/>
      <c r="LIN238" s="146"/>
      <c r="LIO238" s="146"/>
      <c r="LIP238" s="146"/>
      <c r="LIQ238" s="146"/>
      <c r="LIR238" s="146"/>
      <c r="LIS238" s="146"/>
      <c r="LIT238" s="146"/>
      <c r="LIU238" s="146"/>
      <c r="LIV238" s="146"/>
      <c r="LIW238" s="146"/>
      <c r="LIX238" s="146"/>
      <c r="LIY238" s="146"/>
      <c r="LIZ238" s="146"/>
      <c r="LJA238" s="146"/>
      <c r="LJB238" s="146"/>
      <c r="LJC238" s="146"/>
      <c r="LJD238" s="146"/>
      <c r="LJE238" s="146"/>
      <c r="LJF238" s="146"/>
      <c r="LJG238" s="146"/>
      <c r="LJH238" s="146"/>
      <c r="LJI238" s="146"/>
      <c r="LJJ238" s="146"/>
      <c r="LJK238" s="146"/>
      <c r="LJL238" s="146"/>
      <c r="LJM238" s="146"/>
      <c r="LJN238" s="146"/>
      <c r="LJO238" s="146"/>
      <c r="LJP238" s="146"/>
      <c r="LJQ238" s="146"/>
      <c r="LJR238" s="146"/>
      <c r="LJS238" s="146"/>
      <c r="LJT238" s="146"/>
      <c r="LJU238" s="146"/>
      <c r="LJV238" s="146"/>
      <c r="LJW238" s="146"/>
      <c r="LJX238" s="146"/>
      <c r="LJY238" s="146"/>
      <c r="LJZ238" s="146"/>
      <c r="LKA238" s="146"/>
      <c r="LKB238" s="146"/>
      <c r="LKC238" s="146"/>
      <c r="LKD238" s="146"/>
      <c r="LKE238" s="146"/>
      <c r="LKF238" s="146"/>
      <c r="LKG238" s="146"/>
      <c r="LKH238" s="146"/>
      <c r="LKI238" s="146"/>
      <c r="LKJ238" s="146"/>
      <c r="LKK238" s="146"/>
      <c r="LKL238" s="146"/>
      <c r="LKM238" s="146"/>
      <c r="LKN238" s="146"/>
      <c r="LKO238" s="146"/>
      <c r="LKP238" s="146"/>
      <c r="LKQ238" s="146"/>
      <c r="LKR238" s="146"/>
      <c r="LKS238" s="146"/>
      <c r="LKT238" s="146"/>
      <c r="LKU238" s="146"/>
      <c r="LKV238" s="146"/>
      <c r="LKW238" s="146"/>
      <c r="LKX238" s="146"/>
      <c r="LKY238" s="146"/>
      <c r="LKZ238" s="146"/>
      <c r="LLA238" s="146"/>
      <c r="LLB238" s="146"/>
      <c r="LLC238" s="146"/>
      <c r="LLD238" s="146"/>
      <c r="LLE238" s="146"/>
      <c r="LLF238" s="146"/>
      <c r="LLG238" s="146"/>
      <c r="LLH238" s="146"/>
      <c r="LLI238" s="146"/>
      <c r="LLJ238" s="146"/>
      <c r="LLK238" s="146"/>
      <c r="LLL238" s="146"/>
      <c r="LLM238" s="146"/>
      <c r="LLN238" s="146"/>
      <c r="LLO238" s="146"/>
      <c r="LLP238" s="146"/>
      <c r="LLQ238" s="146"/>
      <c r="LLR238" s="146"/>
      <c r="LLS238" s="146"/>
      <c r="LLT238" s="146"/>
      <c r="LLU238" s="146"/>
      <c r="LLV238" s="146"/>
      <c r="LLW238" s="146"/>
      <c r="LLX238" s="146"/>
      <c r="LLY238" s="146"/>
      <c r="LLZ238" s="146"/>
      <c r="LMA238" s="146"/>
      <c r="LMB238" s="146"/>
      <c r="LMC238" s="146"/>
      <c r="LMD238" s="146"/>
      <c r="LME238" s="146"/>
      <c r="LMF238" s="146"/>
      <c r="LMG238" s="146"/>
      <c r="LMH238" s="146"/>
      <c r="LMI238" s="146"/>
      <c r="LMJ238" s="146"/>
      <c r="LMK238" s="146"/>
      <c r="LML238" s="146"/>
      <c r="LMM238" s="146"/>
      <c r="LMN238" s="146"/>
      <c r="LMO238" s="146"/>
      <c r="LMP238" s="146"/>
      <c r="LMQ238" s="146"/>
      <c r="LMR238" s="146"/>
      <c r="LMS238" s="146"/>
      <c r="LMT238" s="146"/>
      <c r="LMU238" s="146"/>
      <c r="LMV238" s="146"/>
      <c r="LMW238" s="146"/>
      <c r="LMX238" s="146"/>
      <c r="LMY238" s="146"/>
      <c r="LMZ238" s="146"/>
      <c r="LNA238" s="146"/>
      <c r="LNB238" s="146"/>
      <c r="LNC238" s="146"/>
      <c r="LND238" s="146"/>
      <c r="LNE238" s="146"/>
      <c r="LNF238" s="146"/>
      <c r="LNG238" s="146"/>
      <c r="LNH238" s="146"/>
      <c r="LNI238" s="146"/>
      <c r="LNJ238" s="146"/>
      <c r="LNK238" s="146"/>
      <c r="LNL238" s="146"/>
      <c r="LNM238" s="146"/>
      <c r="LNN238" s="146"/>
      <c r="LNO238" s="146"/>
      <c r="LNP238" s="146"/>
      <c r="LNQ238" s="146"/>
      <c r="LNR238" s="146"/>
      <c r="LNS238" s="146"/>
      <c r="LNT238" s="146"/>
      <c r="LNU238" s="146"/>
      <c r="LNV238" s="146"/>
      <c r="LNW238" s="146"/>
      <c r="LNX238" s="146"/>
      <c r="LNY238" s="146"/>
      <c r="LNZ238" s="146"/>
      <c r="LOA238" s="146"/>
      <c r="LOB238" s="146"/>
      <c r="LOC238" s="146"/>
      <c r="LOD238" s="146"/>
      <c r="LOE238" s="146"/>
      <c r="LOF238" s="146"/>
      <c r="LOG238" s="146"/>
      <c r="LOH238" s="146"/>
      <c r="LOI238" s="146"/>
      <c r="LOJ238" s="146"/>
      <c r="LOK238" s="146"/>
      <c r="LOL238" s="146"/>
      <c r="LOM238" s="146"/>
      <c r="LON238" s="146"/>
      <c r="LOO238" s="146"/>
      <c r="LOP238" s="146"/>
      <c r="LOQ238" s="146"/>
      <c r="LOR238" s="146"/>
      <c r="LOS238" s="146"/>
      <c r="LOT238" s="146"/>
      <c r="LOU238" s="146"/>
      <c r="LOV238" s="146"/>
      <c r="LOW238" s="146"/>
      <c r="LOX238" s="146"/>
      <c r="LOY238" s="146"/>
      <c r="LOZ238" s="146"/>
      <c r="LPA238" s="146"/>
      <c r="LPB238" s="146"/>
      <c r="LPC238" s="146"/>
      <c r="LPD238" s="146"/>
      <c r="LPE238" s="146"/>
      <c r="LPF238" s="146"/>
      <c r="LPG238" s="146"/>
      <c r="LPH238" s="146"/>
      <c r="LPI238" s="146"/>
      <c r="LPJ238" s="146"/>
      <c r="LPK238" s="146"/>
      <c r="LPL238" s="146"/>
      <c r="LPM238" s="146"/>
      <c r="LPN238" s="146"/>
      <c r="LPO238" s="146"/>
      <c r="LPP238" s="146"/>
      <c r="LPQ238" s="146"/>
      <c r="LPR238" s="146"/>
      <c r="LPS238" s="146"/>
      <c r="LPT238" s="146"/>
      <c r="LPU238" s="146"/>
      <c r="LPV238" s="146"/>
      <c r="LPW238" s="146"/>
      <c r="LPX238" s="146"/>
      <c r="LPY238" s="146"/>
      <c r="LPZ238" s="146"/>
      <c r="LQA238" s="146"/>
      <c r="LQB238" s="146"/>
      <c r="LQC238" s="146"/>
      <c r="LQD238" s="146"/>
      <c r="LQE238" s="146"/>
      <c r="LQF238" s="146"/>
      <c r="LQG238" s="146"/>
      <c r="LQH238" s="146"/>
      <c r="LQI238" s="146"/>
      <c r="LQJ238" s="146"/>
      <c r="LQK238" s="146"/>
      <c r="LQL238" s="146"/>
      <c r="LQM238" s="146"/>
      <c r="LQN238" s="146"/>
      <c r="LQO238" s="146"/>
      <c r="LQP238" s="146"/>
      <c r="LQQ238" s="146"/>
      <c r="LQR238" s="146"/>
      <c r="LQS238" s="146"/>
      <c r="LQT238" s="146"/>
      <c r="LQU238" s="146"/>
      <c r="LQV238" s="146"/>
      <c r="LQW238" s="146"/>
      <c r="LQX238" s="146"/>
      <c r="LQY238" s="146"/>
      <c r="LQZ238" s="146"/>
      <c r="LRA238" s="146"/>
      <c r="LRB238" s="146"/>
      <c r="LRC238" s="146"/>
      <c r="LRD238" s="146"/>
      <c r="LRE238" s="146"/>
      <c r="LRF238" s="146"/>
      <c r="LRG238" s="146"/>
      <c r="LRH238" s="146"/>
      <c r="LRI238" s="146"/>
      <c r="LRJ238" s="146"/>
      <c r="LRK238" s="146"/>
      <c r="LRL238" s="146"/>
      <c r="LRM238" s="146"/>
      <c r="LRN238" s="146"/>
      <c r="LRO238" s="146"/>
      <c r="LRP238" s="146"/>
      <c r="LRQ238" s="146"/>
      <c r="LRR238" s="146"/>
      <c r="LRS238" s="146"/>
      <c r="LRT238" s="146"/>
      <c r="LRU238" s="146"/>
      <c r="LRV238" s="146"/>
      <c r="LRW238" s="146"/>
      <c r="LRX238" s="146"/>
      <c r="LRY238" s="146"/>
      <c r="LRZ238" s="146"/>
      <c r="LSA238" s="146"/>
      <c r="LSB238" s="146"/>
      <c r="LSC238" s="146"/>
      <c r="LSD238" s="146"/>
      <c r="LSE238" s="146"/>
      <c r="LSF238" s="146"/>
      <c r="LSG238" s="146"/>
      <c r="LSH238" s="146"/>
      <c r="LSI238" s="146"/>
      <c r="LSJ238" s="146"/>
      <c r="LSK238" s="146"/>
      <c r="LSL238" s="146"/>
      <c r="LSM238" s="146"/>
      <c r="LSN238" s="146"/>
      <c r="LSO238" s="146"/>
      <c r="LSP238" s="146"/>
      <c r="LSQ238" s="146"/>
      <c r="LSR238" s="146"/>
      <c r="LSS238" s="146"/>
      <c r="LST238" s="146"/>
      <c r="LSU238" s="146"/>
      <c r="LSV238" s="146"/>
      <c r="LSW238" s="146"/>
      <c r="LSX238" s="146"/>
      <c r="LSY238" s="146"/>
      <c r="LSZ238" s="146"/>
      <c r="LTA238" s="146"/>
      <c r="LTB238" s="146"/>
      <c r="LTC238" s="146"/>
      <c r="LTD238" s="146"/>
      <c r="LTE238" s="146"/>
      <c r="LTF238" s="146"/>
      <c r="LTG238" s="146"/>
      <c r="LTH238" s="146"/>
      <c r="LTI238" s="146"/>
      <c r="LTJ238" s="146"/>
      <c r="LTK238" s="146"/>
      <c r="LTL238" s="146"/>
      <c r="LTM238" s="146"/>
      <c r="LTN238" s="146"/>
      <c r="LTO238" s="146"/>
      <c r="LTP238" s="146"/>
      <c r="LTQ238" s="146"/>
      <c r="LTR238" s="146"/>
      <c r="LTS238" s="146"/>
      <c r="LTT238" s="146"/>
      <c r="LTU238" s="146"/>
      <c r="LTV238" s="146"/>
      <c r="LTW238" s="146"/>
      <c r="LTX238" s="146"/>
      <c r="LTY238" s="146"/>
      <c r="LTZ238" s="146"/>
      <c r="LUA238" s="146"/>
      <c r="LUB238" s="146"/>
      <c r="LUC238" s="146"/>
      <c r="LUD238" s="146"/>
      <c r="LUE238" s="146"/>
      <c r="LUF238" s="146"/>
      <c r="LUG238" s="146"/>
      <c r="LUH238" s="146"/>
      <c r="LUI238" s="146"/>
      <c r="LUJ238" s="146"/>
      <c r="LUK238" s="146"/>
      <c r="LUL238" s="146"/>
      <c r="LUM238" s="146"/>
      <c r="LUN238" s="146"/>
      <c r="LUO238" s="146"/>
      <c r="LUP238" s="146"/>
      <c r="LUQ238" s="146"/>
      <c r="LUR238" s="146"/>
      <c r="LUS238" s="146"/>
      <c r="LUT238" s="146"/>
      <c r="LUU238" s="146"/>
      <c r="LUV238" s="146"/>
      <c r="LUW238" s="146"/>
      <c r="LUX238" s="146"/>
      <c r="LUY238" s="146"/>
      <c r="LUZ238" s="146"/>
      <c r="LVA238" s="146"/>
      <c r="LVB238" s="146"/>
      <c r="LVC238" s="146"/>
      <c r="LVD238" s="146"/>
      <c r="LVE238" s="146"/>
      <c r="LVF238" s="146"/>
      <c r="LVG238" s="146"/>
      <c r="LVH238" s="146"/>
      <c r="LVI238" s="146"/>
      <c r="LVJ238" s="146"/>
      <c r="LVK238" s="146"/>
      <c r="LVL238" s="146"/>
      <c r="LVM238" s="146"/>
      <c r="LVN238" s="146"/>
      <c r="LVO238" s="146"/>
      <c r="LVP238" s="146"/>
      <c r="LVQ238" s="146"/>
      <c r="LVR238" s="146"/>
      <c r="LVS238" s="146"/>
      <c r="LVT238" s="146"/>
      <c r="LVU238" s="146"/>
      <c r="LVV238" s="146"/>
      <c r="LVW238" s="146"/>
      <c r="LVX238" s="146"/>
      <c r="LVY238" s="146"/>
      <c r="LVZ238" s="146"/>
      <c r="LWA238" s="146"/>
      <c r="LWB238" s="146"/>
      <c r="LWC238" s="146"/>
      <c r="LWD238" s="146"/>
      <c r="LWE238" s="146"/>
      <c r="LWF238" s="146"/>
      <c r="LWG238" s="146"/>
      <c r="LWH238" s="146"/>
      <c r="LWI238" s="146"/>
      <c r="LWJ238" s="146"/>
      <c r="LWK238" s="146"/>
      <c r="LWL238" s="146"/>
      <c r="LWM238" s="146"/>
      <c r="LWN238" s="146"/>
      <c r="LWO238" s="146"/>
      <c r="LWP238" s="146"/>
      <c r="LWQ238" s="146"/>
      <c r="LWR238" s="146"/>
      <c r="LWS238" s="146"/>
      <c r="LWT238" s="146"/>
      <c r="LWU238" s="146"/>
      <c r="LWV238" s="146"/>
      <c r="LWW238" s="146"/>
      <c r="LWX238" s="146"/>
      <c r="LWY238" s="146"/>
      <c r="LWZ238" s="146"/>
      <c r="LXA238" s="146"/>
      <c r="LXB238" s="146"/>
      <c r="LXC238" s="146"/>
      <c r="LXD238" s="146"/>
      <c r="LXE238" s="146"/>
      <c r="LXF238" s="146"/>
      <c r="LXG238" s="146"/>
      <c r="LXH238" s="146"/>
      <c r="LXI238" s="146"/>
      <c r="LXJ238" s="146"/>
      <c r="LXK238" s="146"/>
      <c r="LXL238" s="146"/>
      <c r="LXM238" s="146"/>
      <c r="LXN238" s="146"/>
      <c r="LXO238" s="146"/>
      <c r="LXP238" s="146"/>
      <c r="LXQ238" s="146"/>
      <c r="LXR238" s="146"/>
      <c r="LXS238" s="146"/>
      <c r="LXT238" s="146"/>
      <c r="LXU238" s="146"/>
      <c r="LXV238" s="146"/>
      <c r="LXW238" s="146"/>
      <c r="LXX238" s="146"/>
      <c r="LXY238" s="146"/>
      <c r="LXZ238" s="146"/>
      <c r="LYA238" s="146"/>
      <c r="LYB238" s="146"/>
      <c r="LYC238" s="146"/>
      <c r="LYD238" s="146"/>
      <c r="LYE238" s="146"/>
      <c r="LYF238" s="146"/>
      <c r="LYG238" s="146"/>
      <c r="LYH238" s="146"/>
      <c r="LYI238" s="146"/>
      <c r="LYJ238" s="146"/>
      <c r="LYK238" s="146"/>
      <c r="LYL238" s="146"/>
      <c r="LYM238" s="146"/>
      <c r="LYN238" s="146"/>
      <c r="LYO238" s="146"/>
      <c r="LYP238" s="146"/>
      <c r="LYQ238" s="146"/>
      <c r="LYR238" s="146"/>
      <c r="LYS238" s="146"/>
      <c r="LYT238" s="146"/>
      <c r="LYU238" s="146"/>
      <c r="LYV238" s="146"/>
      <c r="LYW238" s="146"/>
      <c r="LYX238" s="146"/>
      <c r="LYY238" s="146"/>
      <c r="LYZ238" s="146"/>
      <c r="LZA238" s="146"/>
      <c r="LZB238" s="146"/>
      <c r="LZC238" s="146"/>
      <c r="LZD238" s="146"/>
      <c r="LZE238" s="146"/>
      <c r="LZF238" s="146"/>
      <c r="LZG238" s="146"/>
      <c r="LZH238" s="146"/>
      <c r="LZI238" s="146"/>
      <c r="LZJ238" s="146"/>
      <c r="LZK238" s="146"/>
      <c r="LZL238" s="146"/>
      <c r="LZM238" s="146"/>
      <c r="LZN238" s="146"/>
      <c r="LZO238" s="146"/>
      <c r="LZP238" s="146"/>
      <c r="LZQ238" s="146"/>
      <c r="LZR238" s="146"/>
      <c r="LZS238" s="146"/>
      <c r="LZT238" s="146"/>
      <c r="LZU238" s="146"/>
      <c r="LZV238" s="146"/>
      <c r="LZW238" s="146"/>
      <c r="LZX238" s="146"/>
      <c r="LZY238" s="146"/>
      <c r="LZZ238" s="146"/>
      <c r="MAA238" s="146"/>
      <c r="MAB238" s="146"/>
      <c r="MAC238" s="146"/>
      <c r="MAD238" s="146"/>
      <c r="MAE238" s="146"/>
      <c r="MAF238" s="146"/>
      <c r="MAG238" s="146"/>
      <c r="MAH238" s="146"/>
      <c r="MAI238" s="146"/>
      <c r="MAJ238" s="146"/>
      <c r="MAK238" s="146"/>
      <c r="MAL238" s="146"/>
      <c r="MAM238" s="146"/>
      <c r="MAN238" s="146"/>
      <c r="MAO238" s="146"/>
      <c r="MAP238" s="146"/>
      <c r="MAQ238" s="146"/>
      <c r="MAR238" s="146"/>
      <c r="MAS238" s="146"/>
      <c r="MAT238" s="146"/>
      <c r="MAU238" s="146"/>
      <c r="MAV238" s="146"/>
      <c r="MAW238" s="146"/>
      <c r="MAX238" s="146"/>
      <c r="MAY238" s="146"/>
      <c r="MAZ238" s="146"/>
      <c r="MBA238" s="146"/>
      <c r="MBB238" s="146"/>
      <c r="MBC238" s="146"/>
      <c r="MBD238" s="146"/>
      <c r="MBE238" s="146"/>
      <c r="MBF238" s="146"/>
      <c r="MBG238" s="146"/>
      <c r="MBH238" s="146"/>
      <c r="MBI238" s="146"/>
      <c r="MBJ238" s="146"/>
      <c r="MBK238" s="146"/>
      <c r="MBL238" s="146"/>
      <c r="MBM238" s="146"/>
      <c r="MBN238" s="146"/>
      <c r="MBO238" s="146"/>
      <c r="MBP238" s="146"/>
      <c r="MBQ238" s="146"/>
      <c r="MBR238" s="146"/>
      <c r="MBS238" s="146"/>
      <c r="MBT238" s="146"/>
      <c r="MBU238" s="146"/>
      <c r="MBV238" s="146"/>
      <c r="MBW238" s="146"/>
      <c r="MBX238" s="146"/>
      <c r="MBY238" s="146"/>
      <c r="MBZ238" s="146"/>
      <c r="MCA238" s="146"/>
      <c r="MCB238" s="146"/>
      <c r="MCC238" s="146"/>
      <c r="MCD238" s="146"/>
      <c r="MCE238" s="146"/>
      <c r="MCF238" s="146"/>
      <c r="MCG238" s="146"/>
      <c r="MCH238" s="146"/>
      <c r="MCI238" s="146"/>
      <c r="MCJ238" s="146"/>
      <c r="MCK238" s="146"/>
      <c r="MCL238" s="146"/>
      <c r="MCM238" s="146"/>
      <c r="MCN238" s="146"/>
      <c r="MCO238" s="146"/>
      <c r="MCP238" s="146"/>
      <c r="MCQ238" s="146"/>
      <c r="MCR238" s="146"/>
      <c r="MCS238" s="146"/>
      <c r="MCT238" s="146"/>
      <c r="MCU238" s="146"/>
      <c r="MCV238" s="146"/>
      <c r="MCW238" s="146"/>
      <c r="MCX238" s="146"/>
      <c r="MCY238" s="146"/>
      <c r="MCZ238" s="146"/>
      <c r="MDA238" s="146"/>
      <c r="MDB238" s="146"/>
      <c r="MDC238" s="146"/>
      <c r="MDD238" s="146"/>
      <c r="MDE238" s="146"/>
      <c r="MDF238" s="146"/>
      <c r="MDG238" s="146"/>
      <c r="MDH238" s="146"/>
      <c r="MDI238" s="146"/>
      <c r="MDJ238" s="146"/>
      <c r="MDK238" s="146"/>
      <c r="MDL238" s="146"/>
      <c r="MDM238" s="146"/>
      <c r="MDN238" s="146"/>
      <c r="MDO238" s="146"/>
      <c r="MDP238" s="146"/>
      <c r="MDQ238" s="146"/>
      <c r="MDR238" s="146"/>
      <c r="MDS238" s="146"/>
      <c r="MDT238" s="146"/>
      <c r="MDU238" s="146"/>
      <c r="MDV238" s="146"/>
      <c r="MDW238" s="146"/>
      <c r="MDX238" s="146"/>
      <c r="MDY238" s="146"/>
      <c r="MDZ238" s="146"/>
      <c r="MEA238" s="146"/>
      <c r="MEB238" s="146"/>
      <c r="MEC238" s="146"/>
      <c r="MED238" s="146"/>
      <c r="MEE238" s="146"/>
      <c r="MEF238" s="146"/>
      <c r="MEG238" s="146"/>
      <c r="MEH238" s="146"/>
      <c r="MEI238" s="146"/>
      <c r="MEJ238" s="146"/>
      <c r="MEK238" s="146"/>
      <c r="MEL238" s="146"/>
      <c r="MEM238" s="146"/>
      <c r="MEN238" s="146"/>
      <c r="MEO238" s="146"/>
      <c r="MEP238" s="146"/>
      <c r="MEQ238" s="146"/>
      <c r="MER238" s="146"/>
      <c r="MES238" s="146"/>
      <c r="MET238" s="146"/>
      <c r="MEU238" s="146"/>
      <c r="MEV238" s="146"/>
      <c r="MEW238" s="146"/>
      <c r="MEX238" s="146"/>
      <c r="MEY238" s="146"/>
      <c r="MEZ238" s="146"/>
      <c r="MFA238" s="146"/>
      <c r="MFB238" s="146"/>
      <c r="MFC238" s="146"/>
      <c r="MFD238" s="146"/>
      <c r="MFE238" s="146"/>
      <c r="MFF238" s="146"/>
      <c r="MFG238" s="146"/>
      <c r="MFH238" s="146"/>
      <c r="MFI238" s="146"/>
      <c r="MFJ238" s="146"/>
      <c r="MFK238" s="146"/>
      <c r="MFL238" s="146"/>
      <c r="MFM238" s="146"/>
      <c r="MFN238" s="146"/>
      <c r="MFO238" s="146"/>
      <c r="MFP238" s="146"/>
      <c r="MFQ238" s="146"/>
      <c r="MFR238" s="146"/>
      <c r="MFS238" s="146"/>
      <c r="MFT238" s="146"/>
      <c r="MFU238" s="146"/>
      <c r="MFV238" s="146"/>
      <c r="MFW238" s="146"/>
      <c r="MFX238" s="146"/>
      <c r="MFY238" s="146"/>
      <c r="MFZ238" s="146"/>
      <c r="MGA238" s="146"/>
      <c r="MGB238" s="146"/>
      <c r="MGC238" s="146"/>
      <c r="MGD238" s="146"/>
      <c r="MGE238" s="146"/>
      <c r="MGF238" s="146"/>
      <c r="MGG238" s="146"/>
      <c r="MGH238" s="146"/>
      <c r="MGI238" s="146"/>
      <c r="MGJ238" s="146"/>
      <c r="MGK238" s="146"/>
      <c r="MGL238" s="146"/>
      <c r="MGM238" s="146"/>
      <c r="MGN238" s="146"/>
      <c r="MGO238" s="146"/>
      <c r="MGP238" s="146"/>
      <c r="MGQ238" s="146"/>
      <c r="MGR238" s="146"/>
      <c r="MGS238" s="146"/>
      <c r="MGT238" s="146"/>
      <c r="MGU238" s="146"/>
      <c r="MGV238" s="146"/>
      <c r="MGW238" s="146"/>
      <c r="MGX238" s="146"/>
      <c r="MGY238" s="146"/>
      <c r="MGZ238" s="146"/>
      <c r="MHA238" s="146"/>
      <c r="MHB238" s="146"/>
      <c r="MHC238" s="146"/>
      <c r="MHD238" s="146"/>
      <c r="MHE238" s="146"/>
      <c r="MHF238" s="146"/>
      <c r="MHG238" s="146"/>
      <c r="MHH238" s="146"/>
      <c r="MHI238" s="146"/>
      <c r="MHJ238" s="146"/>
      <c r="MHK238" s="146"/>
      <c r="MHL238" s="146"/>
      <c r="MHM238" s="146"/>
      <c r="MHN238" s="146"/>
      <c r="MHO238" s="146"/>
      <c r="MHP238" s="146"/>
      <c r="MHQ238" s="146"/>
      <c r="MHR238" s="146"/>
      <c r="MHS238" s="146"/>
      <c r="MHT238" s="146"/>
      <c r="MHU238" s="146"/>
      <c r="MHV238" s="146"/>
      <c r="MHW238" s="146"/>
      <c r="MHX238" s="146"/>
      <c r="MHY238" s="146"/>
      <c r="MHZ238" s="146"/>
      <c r="MIA238" s="146"/>
      <c r="MIB238" s="146"/>
      <c r="MIC238" s="146"/>
      <c r="MID238" s="146"/>
      <c r="MIE238" s="146"/>
      <c r="MIF238" s="146"/>
      <c r="MIG238" s="146"/>
      <c r="MIH238" s="146"/>
      <c r="MII238" s="146"/>
      <c r="MIJ238" s="146"/>
      <c r="MIK238" s="146"/>
      <c r="MIL238" s="146"/>
      <c r="MIM238" s="146"/>
      <c r="MIN238" s="146"/>
      <c r="MIO238" s="146"/>
      <c r="MIP238" s="146"/>
      <c r="MIQ238" s="146"/>
      <c r="MIR238" s="146"/>
      <c r="MIS238" s="146"/>
      <c r="MIT238" s="146"/>
      <c r="MIU238" s="146"/>
      <c r="MIV238" s="146"/>
      <c r="MIW238" s="146"/>
      <c r="MIX238" s="146"/>
      <c r="MIY238" s="146"/>
      <c r="MIZ238" s="146"/>
      <c r="MJA238" s="146"/>
      <c r="MJB238" s="146"/>
      <c r="MJC238" s="146"/>
      <c r="MJD238" s="146"/>
      <c r="MJE238" s="146"/>
      <c r="MJF238" s="146"/>
      <c r="MJG238" s="146"/>
      <c r="MJH238" s="146"/>
      <c r="MJI238" s="146"/>
      <c r="MJJ238" s="146"/>
      <c r="MJK238" s="146"/>
      <c r="MJL238" s="146"/>
      <c r="MJM238" s="146"/>
      <c r="MJN238" s="146"/>
      <c r="MJO238" s="146"/>
      <c r="MJP238" s="146"/>
      <c r="MJQ238" s="146"/>
      <c r="MJR238" s="146"/>
      <c r="MJS238" s="146"/>
      <c r="MJT238" s="146"/>
      <c r="MJU238" s="146"/>
      <c r="MJV238" s="146"/>
      <c r="MJW238" s="146"/>
      <c r="MJX238" s="146"/>
      <c r="MJY238" s="146"/>
      <c r="MJZ238" s="146"/>
      <c r="MKA238" s="146"/>
      <c r="MKB238" s="146"/>
      <c r="MKC238" s="146"/>
      <c r="MKD238" s="146"/>
      <c r="MKE238" s="146"/>
      <c r="MKF238" s="146"/>
      <c r="MKG238" s="146"/>
      <c r="MKH238" s="146"/>
      <c r="MKI238" s="146"/>
      <c r="MKJ238" s="146"/>
      <c r="MKK238" s="146"/>
      <c r="MKL238" s="146"/>
      <c r="MKM238" s="146"/>
      <c r="MKN238" s="146"/>
      <c r="MKO238" s="146"/>
      <c r="MKP238" s="146"/>
      <c r="MKQ238" s="146"/>
      <c r="MKR238" s="146"/>
      <c r="MKS238" s="146"/>
      <c r="MKT238" s="146"/>
      <c r="MKU238" s="146"/>
      <c r="MKV238" s="146"/>
      <c r="MKW238" s="146"/>
      <c r="MKX238" s="146"/>
      <c r="MKY238" s="146"/>
      <c r="MKZ238" s="146"/>
      <c r="MLA238" s="146"/>
      <c r="MLB238" s="146"/>
      <c r="MLC238" s="146"/>
      <c r="MLD238" s="146"/>
      <c r="MLE238" s="146"/>
      <c r="MLF238" s="146"/>
      <c r="MLG238" s="146"/>
      <c r="MLH238" s="146"/>
      <c r="MLI238" s="146"/>
      <c r="MLJ238" s="146"/>
      <c r="MLK238" s="146"/>
      <c r="MLL238" s="146"/>
      <c r="MLM238" s="146"/>
      <c r="MLN238" s="146"/>
      <c r="MLO238" s="146"/>
      <c r="MLP238" s="146"/>
      <c r="MLQ238" s="146"/>
      <c r="MLR238" s="146"/>
      <c r="MLS238" s="146"/>
      <c r="MLT238" s="146"/>
      <c r="MLU238" s="146"/>
      <c r="MLV238" s="146"/>
      <c r="MLW238" s="146"/>
      <c r="MLX238" s="146"/>
      <c r="MLY238" s="146"/>
      <c r="MLZ238" s="146"/>
      <c r="MMA238" s="146"/>
      <c r="MMB238" s="146"/>
      <c r="MMC238" s="146"/>
      <c r="MMD238" s="146"/>
      <c r="MME238" s="146"/>
      <c r="MMF238" s="146"/>
      <c r="MMG238" s="146"/>
      <c r="MMH238" s="146"/>
      <c r="MMI238" s="146"/>
      <c r="MMJ238" s="146"/>
      <c r="MMK238" s="146"/>
      <c r="MML238" s="146"/>
      <c r="MMM238" s="146"/>
      <c r="MMN238" s="146"/>
      <c r="MMO238" s="146"/>
      <c r="MMP238" s="146"/>
      <c r="MMQ238" s="146"/>
      <c r="MMR238" s="146"/>
      <c r="MMS238" s="146"/>
      <c r="MMT238" s="146"/>
      <c r="MMU238" s="146"/>
      <c r="MMV238" s="146"/>
      <c r="MMW238" s="146"/>
      <c r="MMX238" s="146"/>
      <c r="MMY238" s="146"/>
      <c r="MMZ238" s="146"/>
      <c r="MNA238" s="146"/>
      <c r="MNB238" s="146"/>
      <c r="MNC238" s="146"/>
      <c r="MND238" s="146"/>
      <c r="MNE238" s="146"/>
      <c r="MNF238" s="146"/>
      <c r="MNG238" s="146"/>
      <c r="MNH238" s="146"/>
      <c r="MNI238" s="146"/>
      <c r="MNJ238" s="146"/>
      <c r="MNK238" s="146"/>
      <c r="MNL238" s="146"/>
      <c r="MNM238" s="146"/>
      <c r="MNN238" s="146"/>
      <c r="MNO238" s="146"/>
      <c r="MNP238" s="146"/>
      <c r="MNQ238" s="146"/>
      <c r="MNR238" s="146"/>
      <c r="MNS238" s="146"/>
      <c r="MNT238" s="146"/>
      <c r="MNU238" s="146"/>
      <c r="MNV238" s="146"/>
      <c r="MNW238" s="146"/>
      <c r="MNX238" s="146"/>
      <c r="MNY238" s="146"/>
      <c r="MNZ238" s="146"/>
      <c r="MOA238" s="146"/>
      <c r="MOB238" s="146"/>
      <c r="MOC238" s="146"/>
      <c r="MOD238" s="146"/>
      <c r="MOE238" s="146"/>
      <c r="MOF238" s="146"/>
      <c r="MOG238" s="146"/>
      <c r="MOH238" s="146"/>
      <c r="MOI238" s="146"/>
      <c r="MOJ238" s="146"/>
      <c r="MOK238" s="146"/>
      <c r="MOL238" s="146"/>
      <c r="MOM238" s="146"/>
      <c r="MON238" s="146"/>
      <c r="MOO238" s="146"/>
      <c r="MOP238" s="146"/>
      <c r="MOQ238" s="146"/>
      <c r="MOR238" s="146"/>
      <c r="MOS238" s="146"/>
      <c r="MOT238" s="146"/>
      <c r="MOU238" s="146"/>
      <c r="MOV238" s="146"/>
      <c r="MOW238" s="146"/>
      <c r="MOX238" s="146"/>
      <c r="MOY238" s="146"/>
      <c r="MOZ238" s="146"/>
      <c r="MPA238" s="146"/>
      <c r="MPB238" s="146"/>
      <c r="MPC238" s="146"/>
      <c r="MPD238" s="146"/>
      <c r="MPE238" s="146"/>
      <c r="MPF238" s="146"/>
      <c r="MPG238" s="146"/>
      <c r="MPH238" s="146"/>
      <c r="MPI238" s="146"/>
      <c r="MPJ238" s="146"/>
      <c r="MPK238" s="146"/>
      <c r="MPL238" s="146"/>
      <c r="MPM238" s="146"/>
      <c r="MPN238" s="146"/>
      <c r="MPO238" s="146"/>
      <c r="MPP238" s="146"/>
      <c r="MPQ238" s="146"/>
      <c r="MPR238" s="146"/>
      <c r="MPS238" s="146"/>
      <c r="MPT238" s="146"/>
      <c r="MPU238" s="146"/>
      <c r="MPV238" s="146"/>
      <c r="MPW238" s="146"/>
      <c r="MPX238" s="146"/>
      <c r="MPY238" s="146"/>
      <c r="MPZ238" s="146"/>
      <c r="MQA238" s="146"/>
      <c r="MQB238" s="146"/>
      <c r="MQC238" s="146"/>
      <c r="MQD238" s="146"/>
      <c r="MQE238" s="146"/>
      <c r="MQF238" s="146"/>
      <c r="MQG238" s="146"/>
      <c r="MQH238" s="146"/>
      <c r="MQI238" s="146"/>
      <c r="MQJ238" s="146"/>
      <c r="MQK238" s="146"/>
      <c r="MQL238" s="146"/>
      <c r="MQM238" s="146"/>
      <c r="MQN238" s="146"/>
      <c r="MQO238" s="146"/>
      <c r="MQP238" s="146"/>
      <c r="MQQ238" s="146"/>
      <c r="MQR238" s="146"/>
      <c r="MQS238" s="146"/>
      <c r="MQT238" s="146"/>
      <c r="MQU238" s="146"/>
      <c r="MQV238" s="146"/>
      <c r="MQW238" s="146"/>
      <c r="MQX238" s="146"/>
      <c r="MQY238" s="146"/>
      <c r="MQZ238" s="146"/>
      <c r="MRA238" s="146"/>
      <c r="MRB238" s="146"/>
      <c r="MRC238" s="146"/>
      <c r="MRD238" s="146"/>
      <c r="MRE238" s="146"/>
      <c r="MRF238" s="146"/>
      <c r="MRG238" s="146"/>
      <c r="MRH238" s="146"/>
      <c r="MRI238" s="146"/>
      <c r="MRJ238" s="146"/>
      <c r="MRK238" s="146"/>
      <c r="MRL238" s="146"/>
      <c r="MRM238" s="146"/>
      <c r="MRN238" s="146"/>
      <c r="MRO238" s="146"/>
      <c r="MRP238" s="146"/>
      <c r="MRQ238" s="146"/>
      <c r="MRR238" s="146"/>
      <c r="MRS238" s="146"/>
      <c r="MRT238" s="146"/>
      <c r="MRU238" s="146"/>
      <c r="MRV238" s="146"/>
      <c r="MRW238" s="146"/>
      <c r="MRX238" s="146"/>
      <c r="MRY238" s="146"/>
      <c r="MRZ238" s="146"/>
      <c r="MSA238" s="146"/>
      <c r="MSB238" s="146"/>
      <c r="MSC238" s="146"/>
      <c r="MSD238" s="146"/>
      <c r="MSE238" s="146"/>
      <c r="MSF238" s="146"/>
      <c r="MSG238" s="146"/>
      <c r="MSH238" s="146"/>
      <c r="MSI238" s="146"/>
      <c r="MSJ238" s="146"/>
      <c r="MSK238" s="146"/>
      <c r="MSL238" s="146"/>
      <c r="MSM238" s="146"/>
      <c r="MSN238" s="146"/>
      <c r="MSO238" s="146"/>
      <c r="MSP238" s="146"/>
      <c r="MSQ238" s="146"/>
      <c r="MSR238" s="146"/>
      <c r="MSS238" s="146"/>
      <c r="MST238" s="146"/>
      <c r="MSU238" s="146"/>
      <c r="MSV238" s="146"/>
      <c r="MSW238" s="146"/>
      <c r="MSX238" s="146"/>
      <c r="MSY238" s="146"/>
      <c r="MSZ238" s="146"/>
      <c r="MTA238" s="146"/>
      <c r="MTB238" s="146"/>
      <c r="MTC238" s="146"/>
      <c r="MTD238" s="146"/>
      <c r="MTE238" s="146"/>
      <c r="MTF238" s="146"/>
      <c r="MTG238" s="146"/>
      <c r="MTH238" s="146"/>
      <c r="MTI238" s="146"/>
      <c r="MTJ238" s="146"/>
      <c r="MTK238" s="146"/>
      <c r="MTL238" s="146"/>
      <c r="MTM238" s="146"/>
      <c r="MTN238" s="146"/>
      <c r="MTO238" s="146"/>
      <c r="MTP238" s="146"/>
      <c r="MTQ238" s="146"/>
      <c r="MTR238" s="146"/>
      <c r="MTS238" s="146"/>
      <c r="MTT238" s="146"/>
      <c r="MTU238" s="146"/>
      <c r="MTV238" s="146"/>
      <c r="MTW238" s="146"/>
      <c r="MTX238" s="146"/>
      <c r="MTY238" s="146"/>
      <c r="MTZ238" s="146"/>
      <c r="MUA238" s="146"/>
      <c r="MUB238" s="146"/>
      <c r="MUC238" s="146"/>
      <c r="MUD238" s="146"/>
      <c r="MUE238" s="146"/>
      <c r="MUF238" s="146"/>
      <c r="MUG238" s="146"/>
      <c r="MUH238" s="146"/>
      <c r="MUI238" s="146"/>
      <c r="MUJ238" s="146"/>
      <c r="MUK238" s="146"/>
      <c r="MUL238" s="146"/>
      <c r="MUM238" s="146"/>
      <c r="MUN238" s="146"/>
      <c r="MUO238" s="146"/>
      <c r="MUP238" s="146"/>
      <c r="MUQ238" s="146"/>
      <c r="MUR238" s="146"/>
      <c r="MUS238" s="146"/>
      <c r="MUT238" s="146"/>
      <c r="MUU238" s="146"/>
      <c r="MUV238" s="146"/>
      <c r="MUW238" s="146"/>
      <c r="MUX238" s="146"/>
      <c r="MUY238" s="146"/>
      <c r="MUZ238" s="146"/>
      <c r="MVA238" s="146"/>
      <c r="MVB238" s="146"/>
      <c r="MVC238" s="146"/>
      <c r="MVD238" s="146"/>
      <c r="MVE238" s="146"/>
      <c r="MVF238" s="146"/>
      <c r="MVG238" s="146"/>
      <c r="MVH238" s="146"/>
      <c r="MVI238" s="146"/>
      <c r="MVJ238" s="146"/>
      <c r="MVK238" s="146"/>
      <c r="MVL238" s="146"/>
      <c r="MVM238" s="146"/>
      <c r="MVN238" s="146"/>
      <c r="MVO238" s="146"/>
      <c r="MVP238" s="146"/>
      <c r="MVQ238" s="146"/>
      <c r="MVR238" s="146"/>
      <c r="MVS238" s="146"/>
      <c r="MVT238" s="146"/>
      <c r="MVU238" s="146"/>
      <c r="MVV238" s="146"/>
      <c r="MVW238" s="146"/>
      <c r="MVX238" s="146"/>
      <c r="MVY238" s="146"/>
      <c r="MVZ238" s="146"/>
      <c r="MWA238" s="146"/>
      <c r="MWB238" s="146"/>
      <c r="MWC238" s="146"/>
      <c r="MWD238" s="146"/>
      <c r="MWE238" s="146"/>
      <c r="MWF238" s="146"/>
      <c r="MWG238" s="146"/>
      <c r="MWH238" s="146"/>
      <c r="MWI238" s="146"/>
      <c r="MWJ238" s="146"/>
      <c r="MWK238" s="146"/>
      <c r="MWL238" s="146"/>
      <c r="MWM238" s="146"/>
      <c r="MWN238" s="146"/>
      <c r="MWO238" s="146"/>
      <c r="MWP238" s="146"/>
      <c r="MWQ238" s="146"/>
      <c r="MWR238" s="146"/>
      <c r="MWS238" s="146"/>
      <c r="MWT238" s="146"/>
      <c r="MWU238" s="146"/>
      <c r="MWV238" s="146"/>
      <c r="MWW238" s="146"/>
      <c r="MWX238" s="146"/>
      <c r="MWY238" s="146"/>
      <c r="MWZ238" s="146"/>
      <c r="MXA238" s="146"/>
      <c r="MXB238" s="146"/>
      <c r="MXC238" s="146"/>
      <c r="MXD238" s="146"/>
      <c r="MXE238" s="146"/>
      <c r="MXF238" s="146"/>
      <c r="MXG238" s="146"/>
      <c r="MXH238" s="146"/>
      <c r="MXI238" s="146"/>
      <c r="MXJ238" s="146"/>
      <c r="MXK238" s="146"/>
      <c r="MXL238" s="146"/>
      <c r="MXM238" s="146"/>
      <c r="MXN238" s="146"/>
      <c r="MXO238" s="146"/>
      <c r="MXP238" s="146"/>
      <c r="MXQ238" s="146"/>
      <c r="MXR238" s="146"/>
      <c r="MXS238" s="146"/>
      <c r="MXT238" s="146"/>
      <c r="MXU238" s="146"/>
      <c r="MXV238" s="146"/>
      <c r="MXW238" s="146"/>
      <c r="MXX238" s="146"/>
      <c r="MXY238" s="146"/>
      <c r="MXZ238" s="146"/>
      <c r="MYA238" s="146"/>
      <c r="MYB238" s="146"/>
      <c r="MYC238" s="146"/>
      <c r="MYD238" s="146"/>
      <c r="MYE238" s="146"/>
      <c r="MYF238" s="146"/>
      <c r="MYG238" s="146"/>
      <c r="MYH238" s="146"/>
      <c r="MYI238" s="146"/>
      <c r="MYJ238" s="146"/>
      <c r="MYK238" s="146"/>
      <c r="MYL238" s="146"/>
      <c r="MYM238" s="146"/>
      <c r="MYN238" s="146"/>
      <c r="MYO238" s="146"/>
      <c r="MYP238" s="146"/>
      <c r="MYQ238" s="146"/>
      <c r="MYR238" s="146"/>
      <c r="MYS238" s="146"/>
      <c r="MYT238" s="146"/>
      <c r="MYU238" s="146"/>
      <c r="MYV238" s="146"/>
      <c r="MYW238" s="146"/>
      <c r="MYX238" s="146"/>
      <c r="MYY238" s="146"/>
      <c r="MYZ238" s="146"/>
      <c r="MZA238" s="146"/>
      <c r="MZB238" s="146"/>
      <c r="MZC238" s="146"/>
      <c r="MZD238" s="146"/>
      <c r="MZE238" s="146"/>
      <c r="MZF238" s="146"/>
      <c r="MZG238" s="146"/>
      <c r="MZH238" s="146"/>
      <c r="MZI238" s="146"/>
      <c r="MZJ238" s="146"/>
      <c r="MZK238" s="146"/>
      <c r="MZL238" s="146"/>
      <c r="MZM238" s="146"/>
      <c r="MZN238" s="146"/>
      <c r="MZO238" s="146"/>
      <c r="MZP238" s="146"/>
      <c r="MZQ238" s="146"/>
      <c r="MZR238" s="146"/>
      <c r="MZS238" s="146"/>
      <c r="MZT238" s="146"/>
      <c r="MZU238" s="146"/>
      <c r="MZV238" s="146"/>
      <c r="MZW238" s="146"/>
      <c r="MZX238" s="146"/>
      <c r="MZY238" s="146"/>
      <c r="MZZ238" s="146"/>
      <c r="NAA238" s="146"/>
      <c r="NAB238" s="146"/>
      <c r="NAC238" s="146"/>
      <c r="NAD238" s="146"/>
      <c r="NAE238" s="146"/>
      <c r="NAF238" s="146"/>
      <c r="NAG238" s="146"/>
      <c r="NAH238" s="146"/>
      <c r="NAI238" s="146"/>
      <c r="NAJ238" s="146"/>
      <c r="NAK238" s="146"/>
      <c r="NAL238" s="146"/>
      <c r="NAM238" s="146"/>
      <c r="NAN238" s="146"/>
      <c r="NAO238" s="146"/>
      <c r="NAP238" s="146"/>
      <c r="NAQ238" s="146"/>
      <c r="NAR238" s="146"/>
      <c r="NAS238" s="146"/>
      <c r="NAT238" s="146"/>
      <c r="NAU238" s="146"/>
      <c r="NAV238" s="146"/>
      <c r="NAW238" s="146"/>
      <c r="NAX238" s="146"/>
      <c r="NAY238" s="146"/>
      <c r="NAZ238" s="146"/>
      <c r="NBA238" s="146"/>
      <c r="NBB238" s="146"/>
      <c r="NBC238" s="146"/>
      <c r="NBD238" s="146"/>
      <c r="NBE238" s="146"/>
      <c r="NBF238" s="146"/>
      <c r="NBG238" s="146"/>
      <c r="NBH238" s="146"/>
      <c r="NBI238" s="146"/>
      <c r="NBJ238" s="146"/>
      <c r="NBK238" s="146"/>
      <c r="NBL238" s="146"/>
      <c r="NBM238" s="146"/>
      <c r="NBN238" s="146"/>
      <c r="NBO238" s="146"/>
      <c r="NBP238" s="146"/>
      <c r="NBQ238" s="146"/>
      <c r="NBR238" s="146"/>
      <c r="NBS238" s="146"/>
      <c r="NBT238" s="146"/>
      <c r="NBU238" s="146"/>
      <c r="NBV238" s="146"/>
      <c r="NBW238" s="146"/>
      <c r="NBX238" s="146"/>
      <c r="NBY238" s="146"/>
      <c r="NBZ238" s="146"/>
      <c r="NCA238" s="146"/>
      <c r="NCB238" s="146"/>
      <c r="NCC238" s="146"/>
      <c r="NCD238" s="146"/>
      <c r="NCE238" s="146"/>
      <c r="NCF238" s="146"/>
      <c r="NCG238" s="146"/>
      <c r="NCH238" s="146"/>
      <c r="NCI238" s="146"/>
      <c r="NCJ238" s="146"/>
      <c r="NCK238" s="146"/>
      <c r="NCL238" s="146"/>
      <c r="NCM238" s="146"/>
      <c r="NCN238" s="146"/>
      <c r="NCO238" s="146"/>
      <c r="NCP238" s="146"/>
      <c r="NCQ238" s="146"/>
      <c r="NCR238" s="146"/>
      <c r="NCS238" s="146"/>
      <c r="NCT238" s="146"/>
      <c r="NCU238" s="146"/>
      <c r="NCV238" s="146"/>
      <c r="NCW238" s="146"/>
      <c r="NCX238" s="146"/>
      <c r="NCY238" s="146"/>
      <c r="NCZ238" s="146"/>
      <c r="NDA238" s="146"/>
      <c r="NDB238" s="146"/>
      <c r="NDC238" s="146"/>
      <c r="NDD238" s="146"/>
      <c r="NDE238" s="146"/>
      <c r="NDF238" s="146"/>
      <c r="NDG238" s="146"/>
      <c r="NDH238" s="146"/>
      <c r="NDI238" s="146"/>
      <c r="NDJ238" s="146"/>
      <c r="NDK238" s="146"/>
      <c r="NDL238" s="146"/>
      <c r="NDM238" s="146"/>
      <c r="NDN238" s="146"/>
      <c r="NDO238" s="146"/>
      <c r="NDP238" s="146"/>
      <c r="NDQ238" s="146"/>
      <c r="NDR238" s="146"/>
      <c r="NDS238" s="146"/>
      <c r="NDT238" s="146"/>
      <c r="NDU238" s="146"/>
      <c r="NDV238" s="146"/>
      <c r="NDW238" s="146"/>
      <c r="NDX238" s="146"/>
      <c r="NDY238" s="146"/>
      <c r="NDZ238" s="146"/>
      <c r="NEA238" s="146"/>
      <c r="NEB238" s="146"/>
      <c r="NEC238" s="146"/>
      <c r="NED238" s="146"/>
      <c r="NEE238" s="146"/>
      <c r="NEF238" s="146"/>
      <c r="NEG238" s="146"/>
      <c r="NEH238" s="146"/>
      <c r="NEI238" s="146"/>
      <c r="NEJ238" s="146"/>
      <c r="NEK238" s="146"/>
      <c r="NEL238" s="146"/>
      <c r="NEM238" s="146"/>
      <c r="NEN238" s="146"/>
      <c r="NEO238" s="146"/>
      <c r="NEP238" s="146"/>
      <c r="NEQ238" s="146"/>
      <c r="NER238" s="146"/>
      <c r="NES238" s="146"/>
      <c r="NET238" s="146"/>
      <c r="NEU238" s="146"/>
      <c r="NEV238" s="146"/>
      <c r="NEW238" s="146"/>
      <c r="NEX238" s="146"/>
      <c r="NEY238" s="146"/>
      <c r="NEZ238" s="146"/>
      <c r="NFA238" s="146"/>
      <c r="NFB238" s="146"/>
      <c r="NFC238" s="146"/>
      <c r="NFD238" s="146"/>
      <c r="NFE238" s="146"/>
      <c r="NFF238" s="146"/>
      <c r="NFG238" s="146"/>
      <c r="NFH238" s="146"/>
      <c r="NFI238" s="146"/>
      <c r="NFJ238" s="146"/>
      <c r="NFK238" s="146"/>
      <c r="NFL238" s="146"/>
      <c r="NFM238" s="146"/>
      <c r="NFN238" s="146"/>
      <c r="NFO238" s="146"/>
      <c r="NFP238" s="146"/>
      <c r="NFQ238" s="146"/>
      <c r="NFR238" s="146"/>
      <c r="NFS238" s="146"/>
      <c r="NFT238" s="146"/>
      <c r="NFU238" s="146"/>
      <c r="NFV238" s="146"/>
      <c r="NFW238" s="146"/>
      <c r="NFX238" s="146"/>
      <c r="NFY238" s="146"/>
      <c r="NFZ238" s="146"/>
      <c r="NGA238" s="146"/>
      <c r="NGB238" s="146"/>
      <c r="NGC238" s="146"/>
      <c r="NGD238" s="146"/>
      <c r="NGE238" s="146"/>
      <c r="NGF238" s="146"/>
      <c r="NGG238" s="146"/>
      <c r="NGH238" s="146"/>
      <c r="NGI238" s="146"/>
      <c r="NGJ238" s="146"/>
      <c r="NGK238" s="146"/>
      <c r="NGL238" s="146"/>
      <c r="NGM238" s="146"/>
      <c r="NGN238" s="146"/>
      <c r="NGO238" s="146"/>
      <c r="NGP238" s="146"/>
      <c r="NGQ238" s="146"/>
      <c r="NGR238" s="146"/>
      <c r="NGS238" s="146"/>
      <c r="NGT238" s="146"/>
      <c r="NGU238" s="146"/>
      <c r="NGV238" s="146"/>
      <c r="NGW238" s="146"/>
      <c r="NGX238" s="146"/>
      <c r="NGY238" s="146"/>
      <c r="NGZ238" s="146"/>
      <c r="NHA238" s="146"/>
      <c r="NHB238" s="146"/>
      <c r="NHC238" s="146"/>
      <c r="NHD238" s="146"/>
      <c r="NHE238" s="146"/>
      <c r="NHF238" s="146"/>
      <c r="NHG238" s="146"/>
      <c r="NHH238" s="146"/>
      <c r="NHI238" s="146"/>
      <c r="NHJ238" s="146"/>
      <c r="NHK238" s="146"/>
      <c r="NHL238" s="146"/>
      <c r="NHM238" s="146"/>
      <c r="NHN238" s="146"/>
      <c r="NHO238" s="146"/>
      <c r="NHP238" s="146"/>
      <c r="NHQ238" s="146"/>
      <c r="NHR238" s="146"/>
      <c r="NHS238" s="146"/>
      <c r="NHT238" s="146"/>
      <c r="NHU238" s="146"/>
      <c r="NHV238" s="146"/>
      <c r="NHW238" s="146"/>
      <c r="NHX238" s="146"/>
      <c r="NHY238" s="146"/>
      <c r="NHZ238" s="146"/>
      <c r="NIA238" s="146"/>
      <c r="NIB238" s="146"/>
      <c r="NIC238" s="146"/>
      <c r="NID238" s="146"/>
      <c r="NIE238" s="146"/>
      <c r="NIF238" s="146"/>
      <c r="NIG238" s="146"/>
      <c r="NIH238" s="146"/>
      <c r="NII238" s="146"/>
      <c r="NIJ238" s="146"/>
      <c r="NIK238" s="146"/>
      <c r="NIL238" s="146"/>
      <c r="NIM238" s="146"/>
      <c r="NIN238" s="146"/>
      <c r="NIO238" s="146"/>
      <c r="NIP238" s="146"/>
      <c r="NIQ238" s="146"/>
      <c r="NIR238" s="146"/>
      <c r="NIS238" s="146"/>
      <c r="NIT238" s="146"/>
      <c r="NIU238" s="146"/>
      <c r="NIV238" s="146"/>
      <c r="NIW238" s="146"/>
      <c r="NIX238" s="146"/>
      <c r="NIY238" s="146"/>
      <c r="NIZ238" s="146"/>
      <c r="NJA238" s="146"/>
      <c r="NJB238" s="146"/>
      <c r="NJC238" s="146"/>
      <c r="NJD238" s="146"/>
      <c r="NJE238" s="146"/>
      <c r="NJF238" s="146"/>
      <c r="NJG238" s="146"/>
      <c r="NJH238" s="146"/>
      <c r="NJI238" s="146"/>
      <c r="NJJ238" s="146"/>
      <c r="NJK238" s="146"/>
      <c r="NJL238" s="146"/>
      <c r="NJM238" s="146"/>
      <c r="NJN238" s="146"/>
      <c r="NJO238" s="146"/>
      <c r="NJP238" s="146"/>
      <c r="NJQ238" s="146"/>
      <c r="NJR238" s="146"/>
      <c r="NJS238" s="146"/>
      <c r="NJT238" s="146"/>
      <c r="NJU238" s="146"/>
      <c r="NJV238" s="146"/>
      <c r="NJW238" s="146"/>
      <c r="NJX238" s="146"/>
      <c r="NJY238" s="146"/>
      <c r="NJZ238" s="146"/>
      <c r="NKA238" s="146"/>
      <c r="NKB238" s="146"/>
      <c r="NKC238" s="146"/>
      <c r="NKD238" s="146"/>
      <c r="NKE238" s="146"/>
      <c r="NKF238" s="146"/>
      <c r="NKG238" s="146"/>
      <c r="NKH238" s="146"/>
      <c r="NKI238" s="146"/>
      <c r="NKJ238" s="146"/>
      <c r="NKK238" s="146"/>
      <c r="NKL238" s="146"/>
      <c r="NKM238" s="146"/>
      <c r="NKN238" s="146"/>
      <c r="NKO238" s="146"/>
      <c r="NKP238" s="146"/>
      <c r="NKQ238" s="146"/>
      <c r="NKR238" s="146"/>
      <c r="NKS238" s="146"/>
      <c r="NKT238" s="146"/>
      <c r="NKU238" s="146"/>
      <c r="NKV238" s="146"/>
      <c r="NKW238" s="146"/>
      <c r="NKX238" s="146"/>
      <c r="NKY238" s="146"/>
      <c r="NKZ238" s="146"/>
      <c r="NLA238" s="146"/>
      <c r="NLB238" s="146"/>
      <c r="NLC238" s="146"/>
      <c r="NLD238" s="146"/>
      <c r="NLE238" s="146"/>
      <c r="NLF238" s="146"/>
      <c r="NLG238" s="146"/>
      <c r="NLH238" s="146"/>
      <c r="NLI238" s="146"/>
      <c r="NLJ238" s="146"/>
      <c r="NLK238" s="146"/>
      <c r="NLL238" s="146"/>
      <c r="NLM238" s="146"/>
      <c r="NLN238" s="146"/>
      <c r="NLO238" s="146"/>
      <c r="NLP238" s="146"/>
      <c r="NLQ238" s="146"/>
      <c r="NLR238" s="146"/>
      <c r="NLS238" s="146"/>
      <c r="NLT238" s="146"/>
      <c r="NLU238" s="146"/>
      <c r="NLV238" s="146"/>
      <c r="NLW238" s="146"/>
      <c r="NLX238" s="146"/>
      <c r="NLY238" s="146"/>
      <c r="NLZ238" s="146"/>
      <c r="NMA238" s="146"/>
      <c r="NMB238" s="146"/>
      <c r="NMC238" s="146"/>
      <c r="NMD238" s="146"/>
      <c r="NME238" s="146"/>
      <c r="NMF238" s="146"/>
      <c r="NMG238" s="146"/>
      <c r="NMH238" s="146"/>
      <c r="NMI238" s="146"/>
      <c r="NMJ238" s="146"/>
      <c r="NMK238" s="146"/>
      <c r="NML238" s="146"/>
      <c r="NMM238" s="146"/>
      <c r="NMN238" s="146"/>
      <c r="NMO238" s="146"/>
      <c r="NMP238" s="146"/>
      <c r="NMQ238" s="146"/>
      <c r="NMR238" s="146"/>
      <c r="NMS238" s="146"/>
      <c r="NMT238" s="146"/>
      <c r="NMU238" s="146"/>
      <c r="NMV238" s="146"/>
      <c r="NMW238" s="146"/>
      <c r="NMX238" s="146"/>
      <c r="NMY238" s="146"/>
      <c r="NMZ238" s="146"/>
      <c r="NNA238" s="146"/>
      <c r="NNB238" s="146"/>
      <c r="NNC238" s="146"/>
      <c r="NND238" s="146"/>
      <c r="NNE238" s="146"/>
      <c r="NNF238" s="146"/>
      <c r="NNG238" s="146"/>
      <c r="NNH238" s="146"/>
      <c r="NNI238" s="146"/>
      <c r="NNJ238" s="146"/>
      <c r="NNK238" s="146"/>
      <c r="NNL238" s="146"/>
      <c r="NNM238" s="146"/>
      <c r="NNN238" s="146"/>
      <c r="NNO238" s="146"/>
      <c r="NNP238" s="146"/>
      <c r="NNQ238" s="146"/>
      <c r="NNR238" s="146"/>
      <c r="NNS238" s="146"/>
      <c r="NNT238" s="146"/>
      <c r="NNU238" s="146"/>
      <c r="NNV238" s="146"/>
      <c r="NNW238" s="146"/>
      <c r="NNX238" s="146"/>
      <c r="NNY238" s="146"/>
      <c r="NNZ238" s="146"/>
      <c r="NOA238" s="146"/>
      <c r="NOB238" s="146"/>
      <c r="NOC238" s="146"/>
      <c r="NOD238" s="146"/>
      <c r="NOE238" s="146"/>
      <c r="NOF238" s="146"/>
      <c r="NOG238" s="146"/>
      <c r="NOH238" s="146"/>
      <c r="NOI238" s="146"/>
      <c r="NOJ238" s="146"/>
      <c r="NOK238" s="146"/>
      <c r="NOL238" s="146"/>
      <c r="NOM238" s="146"/>
      <c r="NON238" s="146"/>
      <c r="NOO238" s="146"/>
      <c r="NOP238" s="146"/>
      <c r="NOQ238" s="146"/>
      <c r="NOR238" s="146"/>
      <c r="NOS238" s="146"/>
      <c r="NOT238" s="146"/>
      <c r="NOU238" s="146"/>
      <c r="NOV238" s="146"/>
      <c r="NOW238" s="146"/>
      <c r="NOX238" s="146"/>
      <c r="NOY238" s="146"/>
      <c r="NOZ238" s="146"/>
      <c r="NPA238" s="146"/>
      <c r="NPB238" s="146"/>
      <c r="NPC238" s="146"/>
      <c r="NPD238" s="146"/>
      <c r="NPE238" s="146"/>
      <c r="NPF238" s="146"/>
      <c r="NPG238" s="146"/>
      <c r="NPH238" s="146"/>
      <c r="NPI238" s="146"/>
      <c r="NPJ238" s="146"/>
      <c r="NPK238" s="146"/>
      <c r="NPL238" s="146"/>
      <c r="NPM238" s="146"/>
      <c r="NPN238" s="146"/>
      <c r="NPO238" s="146"/>
      <c r="NPP238" s="146"/>
      <c r="NPQ238" s="146"/>
      <c r="NPR238" s="146"/>
      <c r="NPS238" s="146"/>
      <c r="NPT238" s="146"/>
      <c r="NPU238" s="146"/>
      <c r="NPV238" s="146"/>
      <c r="NPW238" s="146"/>
      <c r="NPX238" s="146"/>
      <c r="NPY238" s="146"/>
      <c r="NPZ238" s="146"/>
      <c r="NQA238" s="146"/>
      <c r="NQB238" s="146"/>
      <c r="NQC238" s="146"/>
      <c r="NQD238" s="146"/>
      <c r="NQE238" s="146"/>
      <c r="NQF238" s="146"/>
      <c r="NQG238" s="146"/>
      <c r="NQH238" s="146"/>
      <c r="NQI238" s="146"/>
      <c r="NQJ238" s="146"/>
      <c r="NQK238" s="146"/>
      <c r="NQL238" s="146"/>
      <c r="NQM238" s="146"/>
      <c r="NQN238" s="146"/>
      <c r="NQO238" s="146"/>
      <c r="NQP238" s="146"/>
      <c r="NQQ238" s="146"/>
      <c r="NQR238" s="146"/>
      <c r="NQS238" s="146"/>
      <c r="NQT238" s="146"/>
      <c r="NQU238" s="146"/>
      <c r="NQV238" s="146"/>
      <c r="NQW238" s="146"/>
      <c r="NQX238" s="146"/>
      <c r="NQY238" s="146"/>
      <c r="NQZ238" s="146"/>
      <c r="NRA238" s="146"/>
      <c r="NRB238" s="146"/>
      <c r="NRC238" s="146"/>
      <c r="NRD238" s="146"/>
      <c r="NRE238" s="146"/>
      <c r="NRF238" s="146"/>
      <c r="NRG238" s="146"/>
      <c r="NRH238" s="146"/>
      <c r="NRI238" s="146"/>
      <c r="NRJ238" s="146"/>
      <c r="NRK238" s="146"/>
      <c r="NRL238" s="146"/>
      <c r="NRM238" s="146"/>
      <c r="NRN238" s="146"/>
      <c r="NRO238" s="146"/>
      <c r="NRP238" s="146"/>
      <c r="NRQ238" s="146"/>
      <c r="NRR238" s="146"/>
      <c r="NRS238" s="146"/>
      <c r="NRT238" s="146"/>
      <c r="NRU238" s="146"/>
      <c r="NRV238" s="146"/>
      <c r="NRW238" s="146"/>
      <c r="NRX238" s="146"/>
      <c r="NRY238" s="146"/>
      <c r="NRZ238" s="146"/>
      <c r="NSA238" s="146"/>
      <c r="NSB238" s="146"/>
      <c r="NSC238" s="146"/>
      <c r="NSD238" s="146"/>
      <c r="NSE238" s="146"/>
      <c r="NSF238" s="146"/>
      <c r="NSG238" s="146"/>
      <c r="NSH238" s="146"/>
      <c r="NSI238" s="146"/>
      <c r="NSJ238" s="146"/>
      <c r="NSK238" s="146"/>
      <c r="NSL238" s="146"/>
      <c r="NSM238" s="146"/>
      <c r="NSN238" s="146"/>
      <c r="NSO238" s="146"/>
      <c r="NSP238" s="146"/>
      <c r="NSQ238" s="146"/>
      <c r="NSR238" s="146"/>
      <c r="NSS238" s="146"/>
      <c r="NST238" s="146"/>
      <c r="NSU238" s="146"/>
      <c r="NSV238" s="146"/>
      <c r="NSW238" s="146"/>
      <c r="NSX238" s="146"/>
      <c r="NSY238" s="146"/>
      <c r="NSZ238" s="146"/>
      <c r="NTA238" s="146"/>
      <c r="NTB238" s="146"/>
      <c r="NTC238" s="146"/>
      <c r="NTD238" s="146"/>
      <c r="NTE238" s="146"/>
      <c r="NTF238" s="146"/>
      <c r="NTG238" s="146"/>
      <c r="NTH238" s="146"/>
      <c r="NTI238" s="146"/>
      <c r="NTJ238" s="146"/>
      <c r="NTK238" s="146"/>
      <c r="NTL238" s="146"/>
      <c r="NTM238" s="146"/>
      <c r="NTN238" s="146"/>
      <c r="NTO238" s="146"/>
      <c r="NTP238" s="146"/>
      <c r="NTQ238" s="146"/>
      <c r="NTR238" s="146"/>
      <c r="NTS238" s="146"/>
      <c r="NTT238" s="146"/>
      <c r="NTU238" s="146"/>
      <c r="NTV238" s="146"/>
      <c r="NTW238" s="146"/>
      <c r="NTX238" s="146"/>
      <c r="NTY238" s="146"/>
      <c r="NTZ238" s="146"/>
      <c r="NUA238" s="146"/>
      <c r="NUB238" s="146"/>
      <c r="NUC238" s="146"/>
      <c r="NUD238" s="146"/>
      <c r="NUE238" s="146"/>
      <c r="NUF238" s="146"/>
      <c r="NUG238" s="146"/>
      <c r="NUH238" s="146"/>
      <c r="NUI238" s="146"/>
      <c r="NUJ238" s="146"/>
      <c r="NUK238" s="146"/>
      <c r="NUL238" s="146"/>
      <c r="NUM238" s="146"/>
      <c r="NUN238" s="146"/>
      <c r="NUO238" s="146"/>
      <c r="NUP238" s="146"/>
      <c r="NUQ238" s="146"/>
      <c r="NUR238" s="146"/>
      <c r="NUS238" s="146"/>
      <c r="NUT238" s="146"/>
      <c r="NUU238" s="146"/>
      <c r="NUV238" s="146"/>
      <c r="NUW238" s="146"/>
      <c r="NUX238" s="146"/>
      <c r="NUY238" s="146"/>
      <c r="NUZ238" s="146"/>
      <c r="NVA238" s="146"/>
      <c r="NVB238" s="146"/>
      <c r="NVC238" s="146"/>
      <c r="NVD238" s="146"/>
      <c r="NVE238" s="146"/>
      <c r="NVF238" s="146"/>
      <c r="NVG238" s="146"/>
      <c r="NVH238" s="146"/>
      <c r="NVI238" s="146"/>
      <c r="NVJ238" s="146"/>
      <c r="NVK238" s="146"/>
      <c r="NVL238" s="146"/>
      <c r="NVM238" s="146"/>
      <c r="NVN238" s="146"/>
      <c r="NVO238" s="146"/>
      <c r="NVP238" s="146"/>
      <c r="NVQ238" s="146"/>
      <c r="NVR238" s="146"/>
      <c r="NVS238" s="146"/>
      <c r="NVT238" s="146"/>
      <c r="NVU238" s="146"/>
      <c r="NVV238" s="146"/>
      <c r="NVW238" s="146"/>
      <c r="NVX238" s="146"/>
      <c r="NVY238" s="146"/>
      <c r="NVZ238" s="146"/>
      <c r="NWA238" s="146"/>
      <c r="NWB238" s="146"/>
      <c r="NWC238" s="146"/>
      <c r="NWD238" s="146"/>
      <c r="NWE238" s="146"/>
      <c r="NWF238" s="146"/>
      <c r="NWG238" s="146"/>
      <c r="NWH238" s="146"/>
      <c r="NWI238" s="146"/>
      <c r="NWJ238" s="146"/>
      <c r="NWK238" s="146"/>
      <c r="NWL238" s="146"/>
      <c r="NWM238" s="146"/>
      <c r="NWN238" s="146"/>
      <c r="NWO238" s="146"/>
      <c r="NWP238" s="146"/>
      <c r="NWQ238" s="146"/>
      <c r="NWR238" s="146"/>
      <c r="NWS238" s="146"/>
      <c r="NWT238" s="146"/>
      <c r="NWU238" s="146"/>
      <c r="NWV238" s="146"/>
      <c r="NWW238" s="146"/>
      <c r="NWX238" s="146"/>
      <c r="NWY238" s="146"/>
      <c r="NWZ238" s="146"/>
      <c r="NXA238" s="146"/>
      <c r="NXB238" s="146"/>
      <c r="NXC238" s="146"/>
      <c r="NXD238" s="146"/>
      <c r="NXE238" s="146"/>
      <c r="NXF238" s="146"/>
      <c r="NXG238" s="146"/>
      <c r="NXH238" s="146"/>
      <c r="NXI238" s="146"/>
      <c r="NXJ238" s="146"/>
      <c r="NXK238" s="146"/>
      <c r="NXL238" s="146"/>
      <c r="NXM238" s="146"/>
      <c r="NXN238" s="146"/>
      <c r="NXO238" s="146"/>
      <c r="NXP238" s="146"/>
      <c r="NXQ238" s="146"/>
      <c r="NXR238" s="146"/>
      <c r="NXS238" s="146"/>
      <c r="NXT238" s="146"/>
      <c r="NXU238" s="146"/>
      <c r="NXV238" s="146"/>
      <c r="NXW238" s="146"/>
      <c r="NXX238" s="146"/>
      <c r="NXY238" s="146"/>
      <c r="NXZ238" s="146"/>
      <c r="NYA238" s="146"/>
      <c r="NYB238" s="146"/>
      <c r="NYC238" s="146"/>
      <c r="NYD238" s="146"/>
      <c r="NYE238" s="146"/>
      <c r="NYF238" s="146"/>
      <c r="NYG238" s="146"/>
      <c r="NYH238" s="146"/>
      <c r="NYI238" s="146"/>
      <c r="NYJ238" s="146"/>
      <c r="NYK238" s="146"/>
      <c r="NYL238" s="146"/>
      <c r="NYM238" s="146"/>
      <c r="NYN238" s="146"/>
      <c r="NYO238" s="146"/>
      <c r="NYP238" s="146"/>
      <c r="NYQ238" s="146"/>
      <c r="NYR238" s="146"/>
      <c r="NYS238" s="146"/>
      <c r="NYT238" s="146"/>
      <c r="NYU238" s="146"/>
      <c r="NYV238" s="146"/>
      <c r="NYW238" s="146"/>
      <c r="NYX238" s="146"/>
      <c r="NYY238" s="146"/>
      <c r="NYZ238" s="146"/>
      <c r="NZA238" s="146"/>
      <c r="NZB238" s="146"/>
      <c r="NZC238" s="146"/>
      <c r="NZD238" s="146"/>
      <c r="NZE238" s="146"/>
      <c r="NZF238" s="146"/>
      <c r="NZG238" s="146"/>
      <c r="NZH238" s="146"/>
      <c r="NZI238" s="146"/>
      <c r="NZJ238" s="146"/>
      <c r="NZK238" s="146"/>
      <c r="NZL238" s="146"/>
      <c r="NZM238" s="146"/>
      <c r="NZN238" s="146"/>
      <c r="NZO238" s="146"/>
      <c r="NZP238" s="146"/>
      <c r="NZQ238" s="146"/>
      <c r="NZR238" s="146"/>
      <c r="NZS238" s="146"/>
      <c r="NZT238" s="146"/>
      <c r="NZU238" s="146"/>
      <c r="NZV238" s="146"/>
      <c r="NZW238" s="146"/>
      <c r="NZX238" s="146"/>
      <c r="NZY238" s="146"/>
      <c r="NZZ238" s="146"/>
      <c r="OAA238" s="146"/>
      <c r="OAB238" s="146"/>
      <c r="OAC238" s="146"/>
      <c r="OAD238" s="146"/>
      <c r="OAE238" s="146"/>
      <c r="OAF238" s="146"/>
      <c r="OAG238" s="146"/>
      <c r="OAH238" s="146"/>
      <c r="OAI238" s="146"/>
      <c r="OAJ238" s="146"/>
      <c r="OAK238" s="146"/>
      <c r="OAL238" s="146"/>
      <c r="OAM238" s="146"/>
      <c r="OAN238" s="146"/>
      <c r="OAO238" s="146"/>
      <c r="OAP238" s="146"/>
      <c r="OAQ238" s="146"/>
      <c r="OAR238" s="146"/>
      <c r="OAS238" s="146"/>
      <c r="OAT238" s="146"/>
      <c r="OAU238" s="146"/>
      <c r="OAV238" s="146"/>
      <c r="OAW238" s="146"/>
      <c r="OAX238" s="146"/>
      <c r="OAY238" s="146"/>
      <c r="OAZ238" s="146"/>
      <c r="OBA238" s="146"/>
      <c r="OBB238" s="146"/>
      <c r="OBC238" s="146"/>
      <c r="OBD238" s="146"/>
      <c r="OBE238" s="146"/>
      <c r="OBF238" s="146"/>
      <c r="OBG238" s="146"/>
      <c r="OBH238" s="146"/>
      <c r="OBI238" s="146"/>
      <c r="OBJ238" s="146"/>
      <c r="OBK238" s="146"/>
      <c r="OBL238" s="146"/>
      <c r="OBM238" s="146"/>
      <c r="OBN238" s="146"/>
      <c r="OBO238" s="146"/>
      <c r="OBP238" s="146"/>
      <c r="OBQ238" s="146"/>
      <c r="OBR238" s="146"/>
      <c r="OBS238" s="146"/>
      <c r="OBT238" s="146"/>
      <c r="OBU238" s="146"/>
      <c r="OBV238" s="146"/>
      <c r="OBW238" s="146"/>
      <c r="OBX238" s="146"/>
      <c r="OBY238" s="146"/>
      <c r="OBZ238" s="146"/>
      <c r="OCA238" s="146"/>
      <c r="OCB238" s="146"/>
      <c r="OCC238" s="146"/>
      <c r="OCD238" s="146"/>
      <c r="OCE238" s="146"/>
      <c r="OCF238" s="146"/>
      <c r="OCG238" s="146"/>
      <c r="OCH238" s="146"/>
      <c r="OCI238" s="146"/>
      <c r="OCJ238" s="146"/>
      <c r="OCK238" s="146"/>
      <c r="OCL238" s="146"/>
      <c r="OCM238" s="146"/>
      <c r="OCN238" s="146"/>
      <c r="OCO238" s="146"/>
      <c r="OCP238" s="146"/>
      <c r="OCQ238" s="146"/>
      <c r="OCR238" s="146"/>
      <c r="OCS238" s="146"/>
      <c r="OCT238" s="146"/>
      <c r="OCU238" s="146"/>
      <c r="OCV238" s="146"/>
      <c r="OCW238" s="146"/>
      <c r="OCX238" s="146"/>
      <c r="OCY238" s="146"/>
      <c r="OCZ238" s="146"/>
      <c r="ODA238" s="146"/>
      <c r="ODB238" s="146"/>
      <c r="ODC238" s="146"/>
      <c r="ODD238" s="146"/>
      <c r="ODE238" s="146"/>
      <c r="ODF238" s="146"/>
      <c r="ODG238" s="146"/>
      <c r="ODH238" s="146"/>
      <c r="ODI238" s="146"/>
      <c r="ODJ238" s="146"/>
      <c r="ODK238" s="146"/>
      <c r="ODL238" s="146"/>
      <c r="ODM238" s="146"/>
      <c r="ODN238" s="146"/>
      <c r="ODO238" s="146"/>
      <c r="ODP238" s="146"/>
      <c r="ODQ238" s="146"/>
      <c r="ODR238" s="146"/>
      <c r="ODS238" s="146"/>
      <c r="ODT238" s="146"/>
      <c r="ODU238" s="146"/>
      <c r="ODV238" s="146"/>
      <c r="ODW238" s="146"/>
      <c r="ODX238" s="146"/>
      <c r="ODY238" s="146"/>
      <c r="ODZ238" s="146"/>
      <c r="OEA238" s="146"/>
      <c r="OEB238" s="146"/>
      <c r="OEC238" s="146"/>
      <c r="OED238" s="146"/>
      <c r="OEE238" s="146"/>
      <c r="OEF238" s="146"/>
      <c r="OEG238" s="146"/>
      <c r="OEH238" s="146"/>
      <c r="OEI238" s="146"/>
      <c r="OEJ238" s="146"/>
      <c r="OEK238" s="146"/>
      <c r="OEL238" s="146"/>
      <c r="OEM238" s="146"/>
      <c r="OEN238" s="146"/>
      <c r="OEO238" s="146"/>
      <c r="OEP238" s="146"/>
      <c r="OEQ238" s="146"/>
      <c r="OER238" s="146"/>
      <c r="OES238" s="146"/>
      <c r="OET238" s="146"/>
      <c r="OEU238" s="146"/>
      <c r="OEV238" s="146"/>
      <c r="OEW238" s="146"/>
      <c r="OEX238" s="146"/>
      <c r="OEY238" s="146"/>
      <c r="OEZ238" s="146"/>
      <c r="OFA238" s="146"/>
      <c r="OFB238" s="146"/>
      <c r="OFC238" s="146"/>
      <c r="OFD238" s="146"/>
      <c r="OFE238" s="146"/>
      <c r="OFF238" s="146"/>
      <c r="OFG238" s="146"/>
      <c r="OFH238" s="146"/>
      <c r="OFI238" s="146"/>
      <c r="OFJ238" s="146"/>
      <c r="OFK238" s="146"/>
      <c r="OFL238" s="146"/>
      <c r="OFM238" s="146"/>
      <c r="OFN238" s="146"/>
      <c r="OFO238" s="146"/>
      <c r="OFP238" s="146"/>
      <c r="OFQ238" s="146"/>
      <c r="OFR238" s="146"/>
      <c r="OFS238" s="146"/>
      <c r="OFT238" s="146"/>
      <c r="OFU238" s="146"/>
      <c r="OFV238" s="146"/>
      <c r="OFW238" s="146"/>
      <c r="OFX238" s="146"/>
      <c r="OFY238" s="146"/>
      <c r="OFZ238" s="146"/>
      <c r="OGA238" s="146"/>
      <c r="OGB238" s="146"/>
      <c r="OGC238" s="146"/>
      <c r="OGD238" s="146"/>
      <c r="OGE238" s="146"/>
      <c r="OGF238" s="146"/>
      <c r="OGG238" s="146"/>
      <c r="OGH238" s="146"/>
      <c r="OGI238" s="146"/>
      <c r="OGJ238" s="146"/>
      <c r="OGK238" s="146"/>
      <c r="OGL238" s="146"/>
      <c r="OGM238" s="146"/>
      <c r="OGN238" s="146"/>
      <c r="OGO238" s="146"/>
      <c r="OGP238" s="146"/>
      <c r="OGQ238" s="146"/>
      <c r="OGR238" s="146"/>
      <c r="OGS238" s="146"/>
      <c r="OGT238" s="146"/>
      <c r="OGU238" s="146"/>
      <c r="OGV238" s="146"/>
      <c r="OGW238" s="146"/>
      <c r="OGX238" s="146"/>
      <c r="OGY238" s="146"/>
      <c r="OGZ238" s="146"/>
      <c r="OHA238" s="146"/>
      <c r="OHB238" s="146"/>
      <c r="OHC238" s="146"/>
      <c r="OHD238" s="146"/>
      <c r="OHE238" s="146"/>
      <c r="OHF238" s="146"/>
      <c r="OHG238" s="146"/>
      <c r="OHH238" s="146"/>
      <c r="OHI238" s="146"/>
      <c r="OHJ238" s="146"/>
      <c r="OHK238" s="146"/>
      <c r="OHL238" s="146"/>
      <c r="OHM238" s="146"/>
      <c r="OHN238" s="146"/>
      <c r="OHO238" s="146"/>
      <c r="OHP238" s="146"/>
      <c r="OHQ238" s="146"/>
      <c r="OHR238" s="146"/>
      <c r="OHS238" s="146"/>
      <c r="OHT238" s="146"/>
      <c r="OHU238" s="146"/>
      <c r="OHV238" s="146"/>
      <c r="OHW238" s="146"/>
      <c r="OHX238" s="146"/>
      <c r="OHY238" s="146"/>
      <c r="OHZ238" s="146"/>
      <c r="OIA238" s="146"/>
      <c r="OIB238" s="146"/>
      <c r="OIC238" s="146"/>
      <c r="OID238" s="146"/>
      <c r="OIE238" s="146"/>
      <c r="OIF238" s="146"/>
      <c r="OIG238" s="146"/>
      <c r="OIH238" s="146"/>
      <c r="OII238" s="146"/>
      <c r="OIJ238" s="146"/>
      <c r="OIK238" s="146"/>
      <c r="OIL238" s="146"/>
      <c r="OIM238" s="146"/>
      <c r="OIN238" s="146"/>
      <c r="OIO238" s="146"/>
      <c r="OIP238" s="146"/>
      <c r="OIQ238" s="146"/>
      <c r="OIR238" s="146"/>
      <c r="OIS238" s="146"/>
      <c r="OIT238" s="146"/>
      <c r="OIU238" s="146"/>
      <c r="OIV238" s="146"/>
      <c r="OIW238" s="146"/>
      <c r="OIX238" s="146"/>
      <c r="OIY238" s="146"/>
      <c r="OIZ238" s="146"/>
      <c r="OJA238" s="146"/>
      <c r="OJB238" s="146"/>
      <c r="OJC238" s="146"/>
      <c r="OJD238" s="146"/>
      <c r="OJE238" s="146"/>
      <c r="OJF238" s="146"/>
      <c r="OJG238" s="146"/>
      <c r="OJH238" s="146"/>
      <c r="OJI238" s="146"/>
      <c r="OJJ238" s="146"/>
      <c r="OJK238" s="146"/>
      <c r="OJL238" s="146"/>
      <c r="OJM238" s="146"/>
      <c r="OJN238" s="146"/>
      <c r="OJO238" s="146"/>
      <c r="OJP238" s="146"/>
      <c r="OJQ238" s="146"/>
      <c r="OJR238" s="146"/>
      <c r="OJS238" s="146"/>
      <c r="OJT238" s="146"/>
      <c r="OJU238" s="146"/>
      <c r="OJV238" s="146"/>
      <c r="OJW238" s="146"/>
      <c r="OJX238" s="146"/>
      <c r="OJY238" s="146"/>
      <c r="OJZ238" s="146"/>
      <c r="OKA238" s="146"/>
      <c r="OKB238" s="146"/>
      <c r="OKC238" s="146"/>
      <c r="OKD238" s="146"/>
      <c r="OKE238" s="146"/>
      <c r="OKF238" s="146"/>
      <c r="OKG238" s="146"/>
      <c r="OKH238" s="146"/>
      <c r="OKI238" s="146"/>
      <c r="OKJ238" s="146"/>
      <c r="OKK238" s="146"/>
      <c r="OKL238" s="146"/>
      <c r="OKM238" s="146"/>
      <c r="OKN238" s="146"/>
      <c r="OKO238" s="146"/>
      <c r="OKP238" s="146"/>
      <c r="OKQ238" s="146"/>
      <c r="OKR238" s="146"/>
      <c r="OKS238" s="146"/>
      <c r="OKT238" s="146"/>
      <c r="OKU238" s="146"/>
      <c r="OKV238" s="146"/>
      <c r="OKW238" s="146"/>
      <c r="OKX238" s="146"/>
      <c r="OKY238" s="146"/>
      <c r="OKZ238" s="146"/>
      <c r="OLA238" s="146"/>
      <c r="OLB238" s="146"/>
      <c r="OLC238" s="146"/>
      <c r="OLD238" s="146"/>
      <c r="OLE238" s="146"/>
      <c r="OLF238" s="146"/>
      <c r="OLG238" s="146"/>
      <c r="OLH238" s="146"/>
      <c r="OLI238" s="146"/>
      <c r="OLJ238" s="146"/>
      <c r="OLK238" s="146"/>
      <c r="OLL238" s="146"/>
      <c r="OLM238" s="146"/>
      <c r="OLN238" s="146"/>
      <c r="OLO238" s="146"/>
      <c r="OLP238" s="146"/>
      <c r="OLQ238" s="146"/>
      <c r="OLR238" s="146"/>
      <c r="OLS238" s="146"/>
      <c r="OLT238" s="146"/>
      <c r="OLU238" s="146"/>
      <c r="OLV238" s="146"/>
      <c r="OLW238" s="146"/>
      <c r="OLX238" s="146"/>
      <c r="OLY238" s="146"/>
      <c r="OLZ238" s="146"/>
      <c r="OMA238" s="146"/>
      <c r="OMB238" s="146"/>
      <c r="OMC238" s="146"/>
      <c r="OMD238" s="146"/>
      <c r="OME238" s="146"/>
      <c r="OMF238" s="146"/>
      <c r="OMG238" s="146"/>
      <c r="OMH238" s="146"/>
      <c r="OMI238" s="146"/>
      <c r="OMJ238" s="146"/>
      <c r="OMK238" s="146"/>
      <c r="OML238" s="146"/>
      <c r="OMM238" s="146"/>
      <c r="OMN238" s="146"/>
      <c r="OMO238" s="146"/>
      <c r="OMP238" s="146"/>
      <c r="OMQ238" s="146"/>
      <c r="OMR238" s="146"/>
      <c r="OMS238" s="146"/>
      <c r="OMT238" s="146"/>
      <c r="OMU238" s="146"/>
      <c r="OMV238" s="146"/>
      <c r="OMW238" s="146"/>
      <c r="OMX238" s="146"/>
      <c r="OMY238" s="146"/>
      <c r="OMZ238" s="146"/>
      <c r="ONA238" s="146"/>
      <c r="ONB238" s="146"/>
      <c r="ONC238" s="146"/>
      <c r="OND238" s="146"/>
      <c r="ONE238" s="146"/>
      <c r="ONF238" s="146"/>
      <c r="ONG238" s="146"/>
      <c r="ONH238" s="146"/>
      <c r="ONI238" s="146"/>
      <c r="ONJ238" s="146"/>
      <c r="ONK238" s="146"/>
      <c r="ONL238" s="146"/>
      <c r="ONM238" s="146"/>
      <c r="ONN238" s="146"/>
      <c r="ONO238" s="146"/>
      <c r="ONP238" s="146"/>
      <c r="ONQ238" s="146"/>
      <c r="ONR238" s="146"/>
      <c r="ONS238" s="146"/>
      <c r="ONT238" s="146"/>
      <c r="ONU238" s="146"/>
      <c r="ONV238" s="146"/>
      <c r="ONW238" s="146"/>
      <c r="ONX238" s="146"/>
      <c r="ONY238" s="146"/>
      <c r="ONZ238" s="146"/>
      <c r="OOA238" s="146"/>
      <c r="OOB238" s="146"/>
      <c r="OOC238" s="146"/>
      <c r="OOD238" s="146"/>
      <c r="OOE238" s="146"/>
      <c r="OOF238" s="146"/>
      <c r="OOG238" s="146"/>
      <c r="OOH238" s="146"/>
      <c r="OOI238" s="146"/>
      <c r="OOJ238" s="146"/>
      <c r="OOK238" s="146"/>
      <c r="OOL238" s="146"/>
      <c r="OOM238" s="146"/>
      <c r="OON238" s="146"/>
      <c r="OOO238" s="146"/>
      <c r="OOP238" s="146"/>
      <c r="OOQ238" s="146"/>
      <c r="OOR238" s="146"/>
      <c r="OOS238" s="146"/>
      <c r="OOT238" s="146"/>
      <c r="OOU238" s="146"/>
      <c r="OOV238" s="146"/>
      <c r="OOW238" s="146"/>
      <c r="OOX238" s="146"/>
      <c r="OOY238" s="146"/>
      <c r="OOZ238" s="146"/>
      <c r="OPA238" s="146"/>
      <c r="OPB238" s="146"/>
      <c r="OPC238" s="146"/>
      <c r="OPD238" s="146"/>
      <c r="OPE238" s="146"/>
      <c r="OPF238" s="146"/>
      <c r="OPG238" s="146"/>
      <c r="OPH238" s="146"/>
      <c r="OPI238" s="146"/>
      <c r="OPJ238" s="146"/>
      <c r="OPK238" s="146"/>
      <c r="OPL238" s="146"/>
      <c r="OPM238" s="146"/>
      <c r="OPN238" s="146"/>
      <c r="OPO238" s="146"/>
      <c r="OPP238" s="146"/>
      <c r="OPQ238" s="146"/>
      <c r="OPR238" s="146"/>
      <c r="OPS238" s="146"/>
      <c r="OPT238" s="146"/>
      <c r="OPU238" s="146"/>
      <c r="OPV238" s="146"/>
      <c r="OPW238" s="146"/>
      <c r="OPX238" s="146"/>
      <c r="OPY238" s="146"/>
      <c r="OPZ238" s="146"/>
      <c r="OQA238" s="146"/>
      <c r="OQB238" s="146"/>
      <c r="OQC238" s="146"/>
      <c r="OQD238" s="146"/>
      <c r="OQE238" s="146"/>
      <c r="OQF238" s="146"/>
      <c r="OQG238" s="146"/>
      <c r="OQH238" s="146"/>
      <c r="OQI238" s="146"/>
      <c r="OQJ238" s="146"/>
      <c r="OQK238" s="146"/>
      <c r="OQL238" s="146"/>
      <c r="OQM238" s="146"/>
      <c r="OQN238" s="146"/>
      <c r="OQO238" s="146"/>
      <c r="OQP238" s="146"/>
      <c r="OQQ238" s="146"/>
      <c r="OQR238" s="146"/>
      <c r="OQS238" s="146"/>
      <c r="OQT238" s="146"/>
      <c r="OQU238" s="146"/>
      <c r="OQV238" s="146"/>
      <c r="OQW238" s="146"/>
      <c r="OQX238" s="146"/>
      <c r="OQY238" s="146"/>
      <c r="OQZ238" s="146"/>
      <c r="ORA238" s="146"/>
      <c r="ORB238" s="146"/>
      <c r="ORC238" s="146"/>
      <c r="ORD238" s="146"/>
      <c r="ORE238" s="146"/>
      <c r="ORF238" s="146"/>
      <c r="ORG238" s="146"/>
      <c r="ORH238" s="146"/>
      <c r="ORI238" s="146"/>
      <c r="ORJ238" s="146"/>
      <c r="ORK238" s="146"/>
      <c r="ORL238" s="146"/>
      <c r="ORM238" s="146"/>
      <c r="ORN238" s="146"/>
      <c r="ORO238" s="146"/>
      <c r="ORP238" s="146"/>
      <c r="ORQ238" s="146"/>
      <c r="ORR238" s="146"/>
      <c r="ORS238" s="146"/>
      <c r="ORT238" s="146"/>
      <c r="ORU238" s="146"/>
      <c r="ORV238" s="146"/>
      <c r="ORW238" s="146"/>
      <c r="ORX238" s="146"/>
      <c r="ORY238" s="146"/>
      <c r="ORZ238" s="146"/>
      <c r="OSA238" s="146"/>
      <c r="OSB238" s="146"/>
      <c r="OSC238" s="146"/>
      <c r="OSD238" s="146"/>
      <c r="OSE238" s="146"/>
      <c r="OSF238" s="146"/>
      <c r="OSG238" s="146"/>
      <c r="OSH238" s="146"/>
      <c r="OSI238" s="146"/>
      <c r="OSJ238" s="146"/>
      <c r="OSK238" s="146"/>
      <c r="OSL238" s="146"/>
      <c r="OSM238" s="146"/>
      <c r="OSN238" s="146"/>
      <c r="OSO238" s="146"/>
      <c r="OSP238" s="146"/>
      <c r="OSQ238" s="146"/>
      <c r="OSR238" s="146"/>
      <c r="OSS238" s="146"/>
      <c r="OST238" s="146"/>
      <c r="OSU238" s="146"/>
      <c r="OSV238" s="146"/>
      <c r="OSW238" s="146"/>
      <c r="OSX238" s="146"/>
      <c r="OSY238" s="146"/>
      <c r="OSZ238" s="146"/>
      <c r="OTA238" s="146"/>
      <c r="OTB238" s="146"/>
      <c r="OTC238" s="146"/>
      <c r="OTD238" s="146"/>
      <c r="OTE238" s="146"/>
      <c r="OTF238" s="146"/>
      <c r="OTG238" s="146"/>
      <c r="OTH238" s="146"/>
      <c r="OTI238" s="146"/>
      <c r="OTJ238" s="146"/>
      <c r="OTK238" s="146"/>
      <c r="OTL238" s="146"/>
      <c r="OTM238" s="146"/>
      <c r="OTN238" s="146"/>
      <c r="OTO238" s="146"/>
      <c r="OTP238" s="146"/>
      <c r="OTQ238" s="146"/>
      <c r="OTR238" s="146"/>
      <c r="OTS238" s="146"/>
      <c r="OTT238" s="146"/>
      <c r="OTU238" s="146"/>
      <c r="OTV238" s="146"/>
      <c r="OTW238" s="146"/>
      <c r="OTX238" s="146"/>
      <c r="OTY238" s="146"/>
      <c r="OTZ238" s="146"/>
      <c r="OUA238" s="146"/>
      <c r="OUB238" s="146"/>
      <c r="OUC238" s="146"/>
      <c r="OUD238" s="146"/>
      <c r="OUE238" s="146"/>
      <c r="OUF238" s="146"/>
      <c r="OUG238" s="146"/>
      <c r="OUH238" s="146"/>
      <c r="OUI238" s="146"/>
      <c r="OUJ238" s="146"/>
      <c r="OUK238" s="146"/>
      <c r="OUL238" s="146"/>
      <c r="OUM238" s="146"/>
      <c r="OUN238" s="146"/>
      <c r="OUO238" s="146"/>
      <c r="OUP238" s="146"/>
      <c r="OUQ238" s="146"/>
      <c r="OUR238" s="146"/>
      <c r="OUS238" s="146"/>
      <c r="OUT238" s="146"/>
      <c r="OUU238" s="146"/>
      <c r="OUV238" s="146"/>
      <c r="OUW238" s="146"/>
      <c r="OUX238" s="146"/>
      <c r="OUY238" s="146"/>
      <c r="OUZ238" s="146"/>
      <c r="OVA238" s="146"/>
      <c r="OVB238" s="146"/>
      <c r="OVC238" s="146"/>
      <c r="OVD238" s="146"/>
      <c r="OVE238" s="146"/>
      <c r="OVF238" s="146"/>
      <c r="OVG238" s="146"/>
      <c r="OVH238" s="146"/>
      <c r="OVI238" s="146"/>
      <c r="OVJ238" s="146"/>
      <c r="OVK238" s="146"/>
      <c r="OVL238" s="146"/>
      <c r="OVM238" s="146"/>
      <c r="OVN238" s="146"/>
      <c r="OVO238" s="146"/>
      <c r="OVP238" s="146"/>
      <c r="OVQ238" s="146"/>
      <c r="OVR238" s="146"/>
      <c r="OVS238" s="146"/>
      <c r="OVT238" s="146"/>
      <c r="OVU238" s="146"/>
      <c r="OVV238" s="146"/>
      <c r="OVW238" s="146"/>
      <c r="OVX238" s="146"/>
      <c r="OVY238" s="146"/>
      <c r="OVZ238" s="146"/>
      <c r="OWA238" s="146"/>
      <c r="OWB238" s="146"/>
      <c r="OWC238" s="146"/>
      <c r="OWD238" s="146"/>
      <c r="OWE238" s="146"/>
      <c r="OWF238" s="146"/>
      <c r="OWG238" s="146"/>
      <c r="OWH238" s="146"/>
      <c r="OWI238" s="146"/>
      <c r="OWJ238" s="146"/>
      <c r="OWK238" s="146"/>
      <c r="OWL238" s="146"/>
      <c r="OWM238" s="146"/>
      <c r="OWN238" s="146"/>
      <c r="OWO238" s="146"/>
      <c r="OWP238" s="146"/>
      <c r="OWQ238" s="146"/>
      <c r="OWR238" s="146"/>
      <c r="OWS238" s="146"/>
      <c r="OWT238" s="146"/>
      <c r="OWU238" s="146"/>
      <c r="OWV238" s="146"/>
      <c r="OWW238" s="146"/>
      <c r="OWX238" s="146"/>
      <c r="OWY238" s="146"/>
      <c r="OWZ238" s="146"/>
      <c r="OXA238" s="146"/>
      <c r="OXB238" s="146"/>
      <c r="OXC238" s="146"/>
      <c r="OXD238" s="146"/>
      <c r="OXE238" s="146"/>
      <c r="OXF238" s="146"/>
      <c r="OXG238" s="146"/>
      <c r="OXH238" s="146"/>
      <c r="OXI238" s="146"/>
      <c r="OXJ238" s="146"/>
      <c r="OXK238" s="146"/>
      <c r="OXL238" s="146"/>
      <c r="OXM238" s="146"/>
      <c r="OXN238" s="146"/>
      <c r="OXO238" s="146"/>
      <c r="OXP238" s="146"/>
      <c r="OXQ238" s="146"/>
      <c r="OXR238" s="146"/>
      <c r="OXS238" s="146"/>
      <c r="OXT238" s="146"/>
      <c r="OXU238" s="146"/>
      <c r="OXV238" s="146"/>
      <c r="OXW238" s="146"/>
      <c r="OXX238" s="146"/>
      <c r="OXY238" s="146"/>
      <c r="OXZ238" s="146"/>
      <c r="OYA238" s="146"/>
      <c r="OYB238" s="146"/>
      <c r="OYC238" s="146"/>
      <c r="OYD238" s="146"/>
      <c r="OYE238" s="146"/>
      <c r="OYF238" s="146"/>
      <c r="OYG238" s="146"/>
      <c r="OYH238" s="146"/>
      <c r="OYI238" s="146"/>
      <c r="OYJ238" s="146"/>
      <c r="OYK238" s="146"/>
      <c r="OYL238" s="146"/>
      <c r="OYM238" s="146"/>
      <c r="OYN238" s="146"/>
      <c r="OYO238" s="146"/>
      <c r="OYP238" s="146"/>
      <c r="OYQ238" s="146"/>
      <c r="OYR238" s="146"/>
      <c r="OYS238" s="146"/>
      <c r="OYT238" s="146"/>
      <c r="OYU238" s="146"/>
      <c r="OYV238" s="146"/>
      <c r="OYW238" s="146"/>
      <c r="OYX238" s="146"/>
      <c r="OYY238" s="146"/>
      <c r="OYZ238" s="146"/>
      <c r="OZA238" s="146"/>
      <c r="OZB238" s="146"/>
      <c r="OZC238" s="146"/>
      <c r="OZD238" s="146"/>
      <c r="OZE238" s="146"/>
      <c r="OZF238" s="146"/>
      <c r="OZG238" s="146"/>
      <c r="OZH238" s="146"/>
      <c r="OZI238" s="146"/>
      <c r="OZJ238" s="146"/>
      <c r="OZK238" s="146"/>
      <c r="OZL238" s="146"/>
      <c r="OZM238" s="146"/>
      <c r="OZN238" s="146"/>
      <c r="OZO238" s="146"/>
      <c r="OZP238" s="146"/>
      <c r="OZQ238" s="146"/>
      <c r="OZR238" s="146"/>
      <c r="OZS238" s="146"/>
      <c r="OZT238" s="146"/>
      <c r="OZU238" s="146"/>
      <c r="OZV238" s="146"/>
      <c r="OZW238" s="146"/>
      <c r="OZX238" s="146"/>
      <c r="OZY238" s="146"/>
      <c r="OZZ238" s="146"/>
      <c r="PAA238" s="146"/>
      <c r="PAB238" s="146"/>
      <c r="PAC238" s="146"/>
      <c r="PAD238" s="146"/>
      <c r="PAE238" s="146"/>
      <c r="PAF238" s="146"/>
      <c r="PAG238" s="146"/>
      <c r="PAH238" s="146"/>
      <c r="PAI238" s="146"/>
      <c r="PAJ238" s="146"/>
      <c r="PAK238" s="146"/>
      <c r="PAL238" s="146"/>
      <c r="PAM238" s="146"/>
      <c r="PAN238" s="146"/>
      <c r="PAO238" s="146"/>
      <c r="PAP238" s="146"/>
      <c r="PAQ238" s="146"/>
      <c r="PAR238" s="146"/>
      <c r="PAS238" s="146"/>
      <c r="PAT238" s="146"/>
      <c r="PAU238" s="146"/>
      <c r="PAV238" s="146"/>
      <c r="PAW238" s="146"/>
      <c r="PAX238" s="146"/>
      <c r="PAY238" s="146"/>
      <c r="PAZ238" s="146"/>
      <c r="PBA238" s="146"/>
      <c r="PBB238" s="146"/>
      <c r="PBC238" s="146"/>
      <c r="PBD238" s="146"/>
      <c r="PBE238" s="146"/>
      <c r="PBF238" s="146"/>
      <c r="PBG238" s="146"/>
      <c r="PBH238" s="146"/>
      <c r="PBI238" s="146"/>
      <c r="PBJ238" s="146"/>
      <c r="PBK238" s="146"/>
      <c r="PBL238" s="146"/>
      <c r="PBM238" s="146"/>
      <c r="PBN238" s="146"/>
      <c r="PBO238" s="146"/>
      <c r="PBP238" s="146"/>
      <c r="PBQ238" s="146"/>
      <c r="PBR238" s="146"/>
      <c r="PBS238" s="146"/>
      <c r="PBT238" s="146"/>
      <c r="PBU238" s="146"/>
      <c r="PBV238" s="146"/>
      <c r="PBW238" s="146"/>
      <c r="PBX238" s="146"/>
      <c r="PBY238" s="146"/>
      <c r="PBZ238" s="146"/>
      <c r="PCA238" s="146"/>
      <c r="PCB238" s="146"/>
      <c r="PCC238" s="146"/>
      <c r="PCD238" s="146"/>
      <c r="PCE238" s="146"/>
      <c r="PCF238" s="146"/>
      <c r="PCG238" s="146"/>
      <c r="PCH238" s="146"/>
      <c r="PCI238" s="146"/>
      <c r="PCJ238" s="146"/>
      <c r="PCK238" s="146"/>
      <c r="PCL238" s="146"/>
      <c r="PCM238" s="146"/>
      <c r="PCN238" s="146"/>
      <c r="PCO238" s="146"/>
      <c r="PCP238" s="146"/>
      <c r="PCQ238" s="146"/>
      <c r="PCR238" s="146"/>
      <c r="PCS238" s="146"/>
      <c r="PCT238" s="146"/>
      <c r="PCU238" s="146"/>
      <c r="PCV238" s="146"/>
      <c r="PCW238" s="146"/>
      <c r="PCX238" s="146"/>
      <c r="PCY238" s="146"/>
      <c r="PCZ238" s="146"/>
      <c r="PDA238" s="146"/>
      <c r="PDB238" s="146"/>
      <c r="PDC238" s="146"/>
      <c r="PDD238" s="146"/>
      <c r="PDE238" s="146"/>
      <c r="PDF238" s="146"/>
      <c r="PDG238" s="146"/>
      <c r="PDH238" s="146"/>
      <c r="PDI238" s="146"/>
      <c r="PDJ238" s="146"/>
      <c r="PDK238" s="146"/>
      <c r="PDL238" s="146"/>
      <c r="PDM238" s="146"/>
      <c r="PDN238" s="146"/>
      <c r="PDO238" s="146"/>
      <c r="PDP238" s="146"/>
      <c r="PDQ238" s="146"/>
      <c r="PDR238" s="146"/>
      <c r="PDS238" s="146"/>
      <c r="PDT238" s="146"/>
      <c r="PDU238" s="146"/>
      <c r="PDV238" s="146"/>
      <c r="PDW238" s="146"/>
      <c r="PDX238" s="146"/>
      <c r="PDY238" s="146"/>
      <c r="PDZ238" s="146"/>
      <c r="PEA238" s="146"/>
      <c r="PEB238" s="146"/>
      <c r="PEC238" s="146"/>
      <c r="PED238" s="146"/>
      <c r="PEE238" s="146"/>
      <c r="PEF238" s="146"/>
      <c r="PEG238" s="146"/>
      <c r="PEH238" s="146"/>
      <c r="PEI238" s="146"/>
      <c r="PEJ238" s="146"/>
      <c r="PEK238" s="146"/>
      <c r="PEL238" s="146"/>
      <c r="PEM238" s="146"/>
      <c r="PEN238" s="146"/>
      <c r="PEO238" s="146"/>
      <c r="PEP238" s="146"/>
      <c r="PEQ238" s="146"/>
      <c r="PER238" s="146"/>
      <c r="PES238" s="146"/>
      <c r="PET238" s="146"/>
      <c r="PEU238" s="146"/>
      <c r="PEV238" s="146"/>
      <c r="PEW238" s="146"/>
      <c r="PEX238" s="146"/>
      <c r="PEY238" s="146"/>
      <c r="PEZ238" s="146"/>
      <c r="PFA238" s="146"/>
      <c r="PFB238" s="146"/>
      <c r="PFC238" s="146"/>
      <c r="PFD238" s="146"/>
      <c r="PFE238" s="146"/>
      <c r="PFF238" s="146"/>
      <c r="PFG238" s="146"/>
      <c r="PFH238" s="146"/>
      <c r="PFI238" s="146"/>
      <c r="PFJ238" s="146"/>
      <c r="PFK238" s="146"/>
      <c r="PFL238" s="146"/>
      <c r="PFM238" s="146"/>
      <c r="PFN238" s="146"/>
      <c r="PFO238" s="146"/>
      <c r="PFP238" s="146"/>
      <c r="PFQ238" s="146"/>
      <c r="PFR238" s="146"/>
      <c r="PFS238" s="146"/>
      <c r="PFT238" s="146"/>
      <c r="PFU238" s="146"/>
      <c r="PFV238" s="146"/>
      <c r="PFW238" s="146"/>
      <c r="PFX238" s="146"/>
      <c r="PFY238" s="146"/>
      <c r="PFZ238" s="146"/>
      <c r="PGA238" s="146"/>
      <c r="PGB238" s="146"/>
      <c r="PGC238" s="146"/>
      <c r="PGD238" s="146"/>
      <c r="PGE238" s="146"/>
      <c r="PGF238" s="146"/>
      <c r="PGG238" s="146"/>
      <c r="PGH238" s="146"/>
      <c r="PGI238" s="146"/>
      <c r="PGJ238" s="146"/>
      <c r="PGK238" s="146"/>
      <c r="PGL238" s="146"/>
      <c r="PGM238" s="146"/>
      <c r="PGN238" s="146"/>
      <c r="PGO238" s="146"/>
      <c r="PGP238" s="146"/>
      <c r="PGQ238" s="146"/>
      <c r="PGR238" s="146"/>
      <c r="PGS238" s="146"/>
      <c r="PGT238" s="146"/>
      <c r="PGU238" s="146"/>
      <c r="PGV238" s="146"/>
      <c r="PGW238" s="146"/>
      <c r="PGX238" s="146"/>
      <c r="PGY238" s="146"/>
      <c r="PGZ238" s="146"/>
      <c r="PHA238" s="146"/>
      <c r="PHB238" s="146"/>
      <c r="PHC238" s="146"/>
      <c r="PHD238" s="146"/>
      <c r="PHE238" s="146"/>
      <c r="PHF238" s="146"/>
      <c r="PHG238" s="146"/>
      <c r="PHH238" s="146"/>
      <c r="PHI238" s="146"/>
      <c r="PHJ238" s="146"/>
      <c r="PHK238" s="146"/>
      <c r="PHL238" s="146"/>
      <c r="PHM238" s="146"/>
      <c r="PHN238" s="146"/>
      <c r="PHO238" s="146"/>
      <c r="PHP238" s="146"/>
      <c r="PHQ238" s="146"/>
      <c r="PHR238" s="146"/>
      <c r="PHS238" s="146"/>
      <c r="PHT238" s="146"/>
      <c r="PHU238" s="146"/>
      <c r="PHV238" s="146"/>
      <c r="PHW238" s="146"/>
      <c r="PHX238" s="146"/>
      <c r="PHY238" s="146"/>
      <c r="PHZ238" s="146"/>
      <c r="PIA238" s="146"/>
      <c r="PIB238" s="146"/>
      <c r="PIC238" s="146"/>
      <c r="PID238" s="146"/>
      <c r="PIE238" s="146"/>
      <c r="PIF238" s="146"/>
      <c r="PIG238" s="146"/>
      <c r="PIH238" s="146"/>
      <c r="PII238" s="146"/>
      <c r="PIJ238" s="146"/>
      <c r="PIK238" s="146"/>
      <c r="PIL238" s="146"/>
      <c r="PIM238" s="146"/>
      <c r="PIN238" s="146"/>
      <c r="PIO238" s="146"/>
      <c r="PIP238" s="146"/>
      <c r="PIQ238" s="146"/>
      <c r="PIR238" s="146"/>
      <c r="PIS238" s="146"/>
      <c r="PIT238" s="146"/>
      <c r="PIU238" s="146"/>
      <c r="PIV238" s="146"/>
      <c r="PIW238" s="146"/>
      <c r="PIX238" s="146"/>
      <c r="PIY238" s="146"/>
      <c r="PIZ238" s="146"/>
      <c r="PJA238" s="146"/>
      <c r="PJB238" s="146"/>
      <c r="PJC238" s="146"/>
      <c r="PJD238" s="146"/>
      <c r="PJE238" s="146"/>
      <c r="PJF238" s="146"/>
      <c r="PJG238" s="146"/>
      <c r="PJH238" s="146"/>
      <c r="PJI238" s="146"/>
      <c r="PJJ238" s="146"/>
      <c r="PJK238" s="146"/>
      <c r="PJL238" s="146"/>
      <c r="PJM238" s="146"/>
      <c r="PJN238" s="146"/>
      <c r="PJO238" s="146"/>
      <c r="PJP238" s="146"/>
      <c r="PJQ238" s="146"/>
      <c r="PJR238" s="146"/>
      <c r="PJS238" s="146"/>
      <c r="PJT238" s="146"/>
      <c r="PJU238" s="146"/>
      <c r="PJV238" s="146"/>
      <c r="PJW238" s="146"/>
      <c r="PJX238" s="146"/>
      <c r="PJY238" s="146"/>
      <c r="PJZ238" s="146"/>
      <c r="PKA238" s="146"/>
      <c r="PKB238" s="146"/>
      <c r="PKC238" s="146"/>
      <c r="PKD238" s="146"/>
      <c r="PKE238" s="146"/>
      <c r="PKF238" s="146"/>
      <c r="PKG238" s="146"/>
      <c r="PKH238" s="146"/>
      <c r="PKI238" s="146"/>
      <c r="PKJ238" s="146"/>
      <c r="PKK238" s="146"/>
      <c r="PKL238" s="146"/>
      <c r="PKM238" s="146"/>
      <c r="PKN238" s="146"/>
      <c r="PKO238" s="146"/>
      <c r="PKP238" s="146"/>
      <c r="PKQ238" s="146"/>
      <c r="PKR238" s="146"/>
      <c r="PKS238" s="146"/>
      <c r="PKT238" s="146"/>
      <c r="PKU238" s="146"/>
      <c r="PKV238" s="146"/>
      <c r="PKW238" s="146"/>
      <c r="PKX238" s="146"/>
      <c r="PKY238" s="146"/>
      <c r="PKZ238" s="146"/>
      <c r="PLA238" s="146"/>
      <c r="PLB238" s="146"/>
      <c r="PLC238" s="146"/>
      <c r="PLD238" s="146"/>
      <c r="PLE238" s="146"/>
      <c r="PLF238" s="146"/>
      <c r="PLG238" s="146"/>
      <c r="PLH238" s="146"/>
      <c r="PLI238" s="146"/>
      <c r="PLJ238" s="146"/>
      <c r="PLK238" s="146"/>
      <c r="PLL238" s="146"/>
      <c r="PLM238" s="146"/>
      <c r="PLN238" s="146"/>
      <c r="PLO238" s="146"/>
      <c r="PLP238" s="146"/>
      <c r="PLQ238" s="146"/>
      <c r="PLR238" s="146"/>
      <c r="PLS238" s="146"/>
      <c r="PLT238" s="146"/>
      <c r="PLU238" s="146"/>
      <c r="PLV238" s="146"/>
      <c r="PLW238" s="146"/>
      <c r="PLX238" s="146"/>
      <c r="PLY238" s="146"/>
      <c r="PLZ238" s="146"/>
      <c r="PMA238" s="146"/>
      <c r="PMB238" s="146"/>
      <c r="PMC238" s="146"/>
      <c r="PMD238" s="146"/>
      <c r="PME238" s="146"/>
      <c r="PMF238" s="146"/>
      <c r="PMG238" s="146"/>
      <c r="PMH238" s="146"/>
      <c r="PMI238" s="146"/>
      <c r="PMJ238" s="146"/>
      <c r="PMK238" s="146"/>
      <c r="PML238" s="146"/>
      <c r="PMM238" s="146"/>
      <c r="PMN238" s="146"/>
      <c r="PMO238" s="146"/>
      <c r="PMP238" s="146"/>
      <c r="PMQ238" s="146"/>
      <c r="PMR238" s="146"/>
      <c r="PMS238" s="146"/>
      <c r="PMT238" s="146"/>
      <c r="PMU238" s="146"/>
      <c r="PMV238" s="146"/>
      <c r="PMW238" s="146"/>
      <c r="PMX238" s="146"/>
      <c r="PMY238" s="146"/>
      <c r="PMZ238" s="146"/>
      <c r="PNA238" s="146"/>
      <c r="PNB238" s="146"/>
      <c r="PNC238" s="146"/>
      <c r="PND238" s="146"/>
      <c r="PNE238" s="146"/>
      <c r="PNF238" s="146"/>
      <c r="PNG238" s="146"/>
      <c r="PNH238" s="146"/>
      <c r="PNI238" s="146"/>
      <c r="PNJ238" s="146"/>
      <c r="PNK238" s="146"/>
      <c r="PNL238" s="146"/>
      <c r="PNM238" s="146"/>
      <c r="PNN238" s="146"/>
      <c r="PNO238" s="146"/>
      <c r="PNP238" s="146"/>
      <c r="PNQ238" s="146"/>
      <c r="PNR238" s="146"/>
      <c r="PNS238" s="146"/>
      <c r="PNT238" s="146"/>
      <c r="PNU238" s="146"/>
      <c r="PNV238" s="146"/>
      <c r="PNW238" s="146"/>
      <c r="PNX238" s="146"/>
      <c r="PNY238" s="146"/>
      <c r="PNZ238" s="146"/>
      <c r="POA238" s="146"/>
      <c r="POB238" s="146"/>
      <c r="POC238" s="146"/>
      <c r="POD238" s="146"/>
      <c r="POE238" s="146"/>
      <c r="POF238" s="146"/>
      <c r="POG238" s="146"/>
      <c r="POH238" s="146"/>
      <c r="POI238" s="146"/>
      <c r="POJ238" s="146"/>
      <c r="POK238" s="146"/>
      <c r="POL238" s="146"/>
      <c r="POM238" s="146"/>
      <c r="PON238" s="146"/>
      <c r="POO238" s="146"/>
      <c r="POP238" s="146"/>
      <c r="POQ238" s="146"/>
      <c r="POR238" s="146"/>
      <c r="POS238" s="146"/>
      <c r="POT238" s="146"/>
      <c r="POU238" s="146"/>
      <c r="POV238" s="146"/>
      <c r="POW238" s="146"/>
      <c r="POX238" s="146"/>
      <c r="POY238" s="146"/>
      <c r="POZ238" s="146"/>
      <c r="PPA238" s="146"/>
      <c r="PPB238" s="146"/>
      <c r="PPC238" s="146"/>
      <c r="PPD238" s="146"/>
      <c r="PPE238" s="146"/>
      <c r="PPF238" s="146"/>
      <c r="PPG238" s="146"/>
      <c r="PPH238" s="146"/>
      <c r="PPI238" s="146"/>
      <c r="PPJ238" s="146"/>
      <c r="PPK238" s="146"/>
      <c r="PPL238" s="146"/>
      <c r="PPM238" s="146"/>
      <c r="PPN238" s="146"/>
      <c r="PPO238" s="146"/>
      <c r="PPP238" s="146"/>
      <c r="PPQ238" s="146"/>
      <c r="PPR238" s="146"/>
      <c r="PPS238" s="146"/>
      <c r="PPT238" s="146"/>
      <c r="PPU238" s="146"/>
      <c r="PPV238" s="146"/>
      <c r="PPW238" s="146"/>
      <c r="PPX238" s="146"/>
      <c r="PPY238" s="146"/>
      <c r="PPZ238" s="146"/>
      <c r="PQA238" s="146"/>
      <c r="PQB238" s="146"/>
      <c r="PQC238" s="146"/>
      <c r="PQD238" s="146"/>
      <c r="PQE238" s="146"/>
      <c r="PQF238" s="146"/>
      <c r="PQG238" s="146"/>
      <c r="PQH238" s="146"/>
      <c r="PQI238" s="146"/>
      <c r="PQJ238" s="146"/>
      <c r="PQK238" s="146"/>
      <c r="PQL238" s="146"/>
      <c r="PQM238" s="146"/>
      <c r="PQN238" s="146"/>
      <c r="PQO238" s="146"/>
      <c r="PQP238" s="146"/>
      <c r="PQQ238" s="146"/>
      <c r="PQR238" s="146"/>
      <c r="PQS238" s="146"/>
      <c r="PQT238" s="146"/>
      <c r="PQU238" s="146"/>
      <c r="PQV238" s="146"/>
      <c r="PQW238" s="146"/>
      <c r="PQX238" s="146"/>
      <c r="PQY238" s="146"/>
      <c r="PQZ238" s="146"/>
      <c r="PRA238" s="146"/>
      <c r="PRB238" s="146"/>
      <c r="PRC238" s="146"/>
      <c r="PRD238" s="146"/>
      <c r="PRE238" s="146"/>
      <c r="PRF238" s="146"/>
      <c r="PRG238" s="146"/>
      <c r="PRH238" s="146"/>
      <c r="PRI238" s="146"/>
      <c r="PRJ238" s="146"/>
      <c r="PRK238" s="146"/>
      <c r="PRL238" s="146"/>
      <c r="PRM238" s="146"/>
      <c r="PRN238" s="146"/>
      <c r="PRO238" s="146"/>
      <c r="PRP238" s="146"/>
      <c r="PRQ238" s="146"/>
      <c r="PRR238" s="146"/>
      <c r="PRS238" s="146"/>
      <c r="PRT238" s="146"/>
      <c r="PRU238" s="146"/>
      <c r="PRV238" s="146"/>
      <c r="PRW238" s="146"/>
      <c r="PRX238" s="146"/>
      <c r="PRY238" s="146"/>
      <c r="PRZ238" s="146"/>
      <c r="PSA238" s="146"/>
      <c r="PSB238" s="146"/>
      <c r="PSC238" s="146"/>
      <c r="PSD238" s="146"/>
      <c r="PSE238" s="146"/>
      <c r="PSF238" s="146"/>
      <c r="PSG238" s="146"/>
      <c r="PSH238" s="146"/>
      <c r="PSI238" s="146"/>
      <c r="PSJ238" s="146"/>
      <c r="PSK238" s="146"/>
      <c r="PSL238" s="146"/>
      <c r="PSM238" s="146"/>
      <c r="PSN238" s="146"/>
      <c r="PSO238" s="146"/>
      <c r="PSP238" s="146"/>
      <c r="PSQ238" s="146"/>
      <c r="PSR238" s="146"/>
      <c r="PSS238" s="146"/>
      <c r="PST238" s="146"/>
      <c r="PSU238" s="146"/>
      <c r="PSV238" s="146"/>
      <c r="PSW238" s="146"/>
      <c r="PSX238" s="146"/>
      <c r="PSY238" s="146"/>
      <c r="PSZ238" s="146"/>
      <c r="PTA238" s="146"/>
      <c r="PTB238" s="146"/>
      <c r="PTC238" s="146"/>
      <c r="PTD238" s="146"/>
      <c r="PTE238" s="146"/>
      <c r="PTF238" s="146"/>
      <c r="PTG238" s="146"/>
      <c r="PTH238" s="146"/>
      <c r="PTI238" s="146"/>
      <c r="PTJ238" s="146"/>
      <c r="PTK238" s="146"/>
      <c r="PTL238" s="146"/>
      <c r="PTM238" s="146"/>
      <c r="PTN238" s="146"/>
      <c r="PTO238" s="146"/>
      <c r="PTP238" s="146"/>
      <c r="PTQ238" s="146"/>
      <c r="PTR238" s="146"/>
      <c r="PTS238" s="146"/>
      <c r="PTT238" s="146"/>
      <c r="PTU238" s="146"/>
      <c r="PTV238" s="146"/>
      <c r="PTW238" s="146"/>
      <c r="PTX238" s="146"/>
      <c r="PTY238" s="146"/>
      <c r="PTZ238" s="146"/>
      <c r="PUA238" s="146"/>
      <c r="PUB238" s="146"/>
      <c r="PUC238" s="146"/>
      <c r="PUD238" s="146"/>
      <c r="PUE238" s="146"/>
      <c r="PUF238" s="146"/>
      <c r="PUG238" s="146"/>
      <c r="PUH238" s="146"/>
      <c r="PUI238" s="146"/>
      <c r="PUJ238" s="146"/>
      <c r="PUK238" s="146"/>
      <c r="PUL238" s="146"/>
      <c r="PUM238" s="146"/>
      <c r="PUN238" s="146"/>
      <c r="PUO238" s="146"/>
      <c r="PUP238" s="146"/>
      <c r="PUQ238" s="146"/>
      <c r="PUR238" s="146"/>
      <c r="PUS238" s="146"/>
      <c r="PUT238" s="146"/>
      <c r="PUU238" s="146"/>
      <c r="PUV238" s="146"/>
      <c r="PUW238" s="146"/>
      <c r="PUX238" s="146"/>
      <c r="PUY238" s="146"/>
      <c r="PUZ238" s="146"/>
      <c r="PVA238" s="146"/>
      <c r="PVB238" s="146"/>
      <c r="PVC238" s="146"/>
      <c r="PVD238" s="146"/>
      <c r="PVE238" s="146"/>
      <c r="PVF238" s="146"/>
      <c r="PVG238" s="146"/>
      <c r="PVH238" s="146"/>
      <c r="PVI238" s="146"/>
      <c r="PVJ238" s="146"/>
      <c r="PVK238" s="146"/>
      <c r="PVL238" s="146"/>
      <c r="PVM238" s="146"/>
      <c r="PVN238" s="146"/>
      <c r="PVO238" s="146"/>
      <c r="PVP238" s="146"/>
      <c r="PVQ238" s="146"/>
      <c r="PVR238" s="146"/>
      <c r="PVS238" s="146"/>
      <c r="PVT238" s="146"/>
      <c r="PVU238" s="146"/>
      <c r="PVV238" s="146"/>
      <c r="PVW238" s="146"/>
      <c r="PVX238" s="146"/>
      <c r="PVY238" s="146"/>
      <c r="PVZ238" s="146"/>
      <c r="PWA238" s="146"/>
      <c r="PWB238" s="146"/>
      <c r="PWC238" s="146"/>
      <c r="PWD238" s="146"/>
      <c r="PWE238" s="146"/>
      <c r="PWF238" s="146"/>
      <c r="PWG238" s="146"/>
      <c r="PWH238" s="146"/>
      <c r="PWI238" s="146"/>
      <c r="PWJ238" s="146"/>
      <c r="PWK238" s="146"/>
      <c r="PWL238" s="146"/>
      <c r="PWM238" s="146"/>
      <c r="PWN238" s="146"/>
      <c r="PWO238" s="146"/>
      <c r="PWP238" s="146"/>
      <c r="PWQ238" s="146"/>
      <c r="PWR238" s="146"/>
      <c r="PWS238" s="146"/>
      <c r="PWT238" s="146"/>
      <c r="PWU238" s="146"/>
      <c r="PWV238" s="146"/>
      <c r="PWW238" s="146"/>
      <c r="PWX238" s="146"/>
      <c r="PWY238" s="146"/>
      <c r="PWZ238" s="146"/>
      <c r="PXA238" s="146"/>
      <c r="PXB238" s="146"/>
      <c r="PXC238" s="146"/>
      <c r="PXD238" s="146"/>
      <c r="PXE238" s="146"/>
      <c r="PXF238" s="146"/>
      <c r="PXG238" s="146"/>
      <c r="PXH238" s="146"/>
      <c r="PXI238" s="146"/>
      <c r="PXJ238" s="146"/>
      <c r="PXK238" s="146"/>
      <c r="PXL238" s="146"/>
      <c r="PXM238" s="146"/>
      <c r="PXN238" s="146"/>
      <c r="PXO238" s="146"/>
      <c r="PXP238" s="146"/>
      <c r="PXQ238" s="146"/>
      <c r="PXR238" s="146"/>
      <c r="PXS238" s="146"/>
      <c r="PXT238" s="146"/>
      <c r="PXU238" s="146"/>
      <c r="PXV238" s="146"/>
      <c r="PXW238" s="146"/>
      <c r="PXX238" s="146"/>
      <c r="PXY238" s="146"/>
      <c r="PXZ238" s="146"/>
      <c r="PYA238" s="146"/>
      <c r="PYB238" s="146"/>
      <c r="PYC238" s="146"/>
      <c r="PYD238" s="146"/>
      <c r="PYE238" s="146"/>
      <c r="PYF238" s="146"/>
      <c r="PYG238" s="146"/>
      <c r="PYH238" s="146"/>
      <c r="PYI238" s="146"/>
      <c r="PYJ238" s="146"/>
      <c r="PYK238" s="146"/>
      <c r="PYL238" s="146"/>
      <c r="PYM238" s="146"/>
      <c r="PYN238" s="146"/>
      <c r="PYO238" s="146"/>
      <c r="PYP238" s="146"/>
      <c r="PYQ238" s="146"/>
      <c r="PYR238" s="146"/>
      <c r="PYS238" s="146"/>
      <c r="PYT238" s="146"/>
      <c r="PYU238" s="146"/>
      <c r="PYV238" s="146"/>
      <c r="PYW238" s="146"/>
      <c r="PYX238" s="146"/>
      <c r="PYY238" s="146"/>
      <c r="PYZ238" s="146"/>
      <c r="PZA238" s="146"/>
      <c r="PZB238" s="146"/>
      <c r="PZC238" s="146"/>
      <c r="PZD238" s="146"/>
      <c r="PZE238" s="146"/>
      <c r="PZF238" s="146"/>
      <c r="PZG238" s="146"/>
      <c r="PZH238" s="146"/>
      <c r="PZI238" s="146"/>
      <c r="PZJ238" s="146"/>
      <c r="PZK238" s="146"/>
      <c r="PZL238" s="146"/>
      <c r="PZM238" s="146"/>
      <c r="PZN238" s="146"/>
      <c r="PZO238" s="146"/>
      <c r="PZP238" s="146"/>
      <c r="PZQ238" s="146"/>
      <c r="PZR238" s="146"/>
      <c r="PZS238" s="146"/>
      <c r="PZT238" s="146"/>
      <c r="PZU238" s="146"/>
      <c r="PZV238" s="146"/>
      <c r="PZW238" s="146"/>
      <c r="PZX238" s="146"/>
      <c r="PZY238" s="146"/>
      <c r="PZZ238" s="146"/>
      <c r="QAA238" s="146"/>
      <c r="QAB238" s="146"/>
      <c r="QAC238" s="146"/>
      <c r="QAD238" s="146"/>
      <c r="QAE238" s="146"/>
      <c r="QAF238" s="146"/>
      <c r="QAG238" s="146"/>
      <c r="QAH238" s="146"/>
      <c r="QAI238" s="146"/>
      <c r="QAJ238" s="146"/>
      <c r="QAK238" s="146"/>
      <c r="QAL238" s="146"/>
      <c r="QAM238" s="146"/>
      <c r="QAN238" s="146"/>
      <c r="QAO238" s="146"/>
      <c r="QAP238" s="146"/>
      <c r="QAQ238" s="146"/>
      <c r="QAR238" s="146"/>
      <c r="QAS238" s="146"/>
      <c r="QAT238" s="146"/>
      <c r="QAU238" s="146"/>
      <c r="QAV238" s="146"/>
      <c r="QAW238" s="146"/>
      <c r="QAX238" s="146"/>
      <c r="QAY238" s="146"/>
      <c r="QAZ238" s="146"/>
      <c r="QBA238" s="146"/>
      <c r="QBB238" s="146"/>
      <c r="QBC238" s="146"/>
      <c r="QBD238" s="146"/>
      <c r="QBE238" s="146"/>
      <c r="QBF238" s="146"/>
      <c r="QBG238" s="146"/>
      <c r="QBH238" s="146"/>
      <c r="QBI238" s="146"/>
      <c r="QBJ238" s="146"/>
      <c r="QBK238" s="146"/>
      <c r="QBL238" s="146"/>
      <c r="QBM238" s="146"/>
      <c r="QBN238" s="146"/>
      <c r="QBO238" s="146"/>
      <c r="QBP238" s="146"/>
      <c r="QBQ238" s="146"/>
      <c r="QBR238" s="146"/>
      <c r="QBS238" s="146"/>
      <c r="QBT238" s="146"/>
      <c r="QBU238" s="146"/>
      <c r="QBV238" s="146"/>
      <c r="QBW238" s="146"/>
      <c r="QBX238" s="146"/>
      <c r="QBY238" s="146"/>
      <c r="QBZ238" s="146"/>
      <c r="QCA238" s="146"/>
      <c r="QCB238" s="146"/>
      <c r="QCC238" s="146"/>
      <c r="QCD238" s="146"/>
      <c r="QCE238" s="146"/>
      <c r="QCF238" s="146"/>
      <c r="QCG238" s="146"/>
      <c r="QCH238" s="146"/>
      <c r="QCI238" s="146"/>
      <c r="QCJ238" s="146"/>
      <c r="QCK238" s="146"/>
      <c r="QCL238" s="146"/>
      <c r="QCM238" s="146"/>
      <c r="QCN238" s="146"/>
      <c r="QCO238" s="146"/>
      <c r="QCP238" s="146"/>
      <c r="QCQ238" s="146"/>
      <c r="QCR238" s="146"/>
      <c r="QCS238" s="146"/>
      <c r="QCT238" s="146"/>
      <c r="QCU238" s="146"/>
      <c r="QCV238" s="146"/>
      <c r="QCW238" s="146"/>
      <c r="QCX238" s="146"/>
      <c r="QCY238" s="146"/>
      <c r="QCZ238" s="146"/>
      <c r="QDA238" s="146"/>
      <c r="QDB238" s="146"/>
      <c r="QDC238" s="146"/>
      <c r="QDD238" s="146"/>
      <c r="QDE238" s="146"/>
      <c r="QDF238" s="146"/>
      <c r="QDG238" s="146"/>
      <c r="QDH238" s="146"/>
      <c r="QDI238" s="146"/>
      <c r="QDJ238" s="146"/>
      <c r="QDK238" s="146"/>
      <c r="QDL238" s="146"/>
      <c r="QDM238" s="146"/>
      <c r="QDN238" s="146"/>
      <c r="QDO238" s="146"/>
      <c r="QDP238" s="146"/>
      <c r="QDQ238" s="146"/>
      <c r="QDR238" s="146"/>
      <c r="QDS238" s="146"/>
      <c r="QDT238" s="146"/>
      <c r="QDU238" s="146"/>
      <c r="QDV238" s="146"/>
      <c r="QDW238" s="146"/>
      <c r="QDX238" s="146"/>
      <c r="QDY238" s="146"/>
      <c r="QDZ238" s="146"/>
      <c r="QEA238" s="146"/>
      <c r="QEB238" s="146"/>
      <c r="QEC238" s="146"/>
      <c r="QED238" s="146"/>
      <c r="QEE238" s="146"/>
      <c r="QEF238" s="146"/>
      <c r="QEG238" s="146"/>
      <c r="QEH238" s="146"/>
      <c r="QEI238" s="146"/>
      <c r="QEJ238" s="146"/>
      <c r="QEK238" s="146"/>
      <c r="QEL238" s="146"/>
      <c r="QEM238" s="146"/>
      <c r="QEN238" s="146"/>
      <c r="QEO238" s="146"/>
      <c r="QEP238" s="146"/>
      <c r="QEQ238" s="146"/>
      <c r="QER238" s="146"/>
      <c r="QES238" s="146"/>
      <c r="QET238" s="146"/>
      <c r="QEU238" s="146"/>
      <c r="QEV238" s="146"/>
      <c r="QEW238" s="146"/>
      <c r="QEX238" s="146"/>
      <c r="QEY238" s="146"/>
      <c r="QEZ238" s="146"/>
      <c r="QFA238" s="146"/>
      <c r="QFB238" s="146"/>
      <c r="QFC238" s="146"/>
      <c r="QFD238" s="146"/>
      <c r="QFE238" s="146"/>
      <c r="QFF238" s="146"/>
      <c r="QFG238" s="146"/>
      <c r="QFH238" s="146"/>
      <c r="QFI238" s="146"/>
      <c r="QFJ238" s="146"/>
      <c r="QFK238" s="146"/>
      <c r="QFL238" s="146"/>
      <c r="QFM238" s="146"/>
      <c r="QFN238" s="146"/>
      <c r="QFO238" s="146"/>
      <c r="QFP238" s="146"/>
      <c r="QFQ238" s="146"/>
      <c r="QFR238" s="146"/>
      <c r="QFS238" s="146"/>
      <c r="QFT238" s="146"/>
      <c r="QFU238" s="146"/>
      <c r="QFV238" s="146"/>
      <c r="QFW238" s="146"/>
      <c r="QFX238" s="146"/>
      <c r="QFY238" s="146"/>
      <c r="QFZ238" s="146"/>
      <c r="QGA238" s="146"/>
      <c r="QGB238" s="146"/>
      <c r="QGC238" s="146"/>
      <c r="QGD238" s="146"/>
      <c r="QGE238" s="146"/>
      <c r="QGF238" s="146"/>
      <c r="QGG238" s="146"/>
      <c r="QGH238" s="146"/>
      <c r="QGI238" s="146"/>
      <c r="QGJ238" s="146"/>
      <c r="QGK238" s="146"/>
      <c r="QGL238" s="146"/>
      <c r="QGM238" s="146"/>
      <c r="QGN238" s="146"/>
      <c r="QGO238" s="146"/>
      <c r="QGP238" s="146"/>
      <c r="QGQ238" s="146"/>
      <c r="QGR238" s="146"/>
      <c r="QGS238" s="146"/>
      <c r="QGT238" s="146"/>
      <c r="QGU238" s="146"/>
      <c r="QGV238" s="146"/>
      <c r="QGW238" s="146"/>
      <c r="QGX238" s="146"/>
      <c r="QGY238" s="146"/>
      <c r="QGZ238" s="146"/>
      <c r="QHA238" s="146"/>
      <c r="QHB238" s="146"/>
      <c r="QHC238" s="146"/>
      <c r="QHD238" s="146"/>
      <c r="QHE238" s="146"/>
      <c r="QHF238" s="146"/>
      <c r="QHG238" s="146"/>
      <c r="QHH238" s="146"/>
      <c r="QHI238" s="146"/>
      <c r="QHJ238" s="146"/>
      <c r="QHK238" s="146"/>
      <c r="QHL238" s="146"/>
      <c r="QHM238" s="146"/>
      <c r="QHN238" s="146"/>
      <c r="QHO238" s="146"/>
      <c r="QHP238" s="146"/>
      <c r="QHQ238" s="146"/>
      <c r="QHR238" s="146"/>
      <c r="QHS238" s="146"/>
      <c r="QHT238" s="146"/>
      <c r="QHU238" s="146"/>
      <c r="QHV238" s="146"/>
      <c r="QHW238" s="146"/>
      <c r="QHX238" s="146"/>
      <c r="QHY238" s="146"/>
      <c r="QHZ238" s="146"/>
      <c r="QIA238" s="146"/>
      <c r="QIB238" s="146"/>
      <c r="QIC238" s="146"/>
      <c r="QID238" s="146"/>
      <c r="QIE238" s="146"/>
      <c r="QIF238" s="146"/>
      <c r="QIG238" s="146"/>
      <c r="QIH238" s="146"/>
      <c r="QII238" s="146"/>
      <c r="QIJ238" s="146"/>
      <c r="QIK238" s="146"/>
      <c r="QIL238" s="146"/>
      <c r="QIM238" s="146"/>
      <c r="QIN238" s="146"/>
      <c r="QIO238" s="146"/>
      <c r="QIP238" s="146"/>
      <c r="QIQ238" s="146"/>
      <c r="QIR238" s="146"/>
      <c r="QIS238" s="146"/>
      <c r="QIT238" s="146"/>
      <c r="QIU238" s="146"/>
      <c r="QIV238" s="146"/>
      <c r="QIW238" s="146"/>
      <c r="QIX238" s="146"/>
      <c r="QIY238" s="146"/>
      <c r="QIZ238" s="146"/>
      <c r="QJA238" s="146"/>
      <c r="QJB238" s="146"/>
      <c r="QJC238" s="146"/>
      <c r="QJD238" s="146"/>
      <c r="QJE238" s="146"/>
      <c r="QJF238" s="146"/>
      <c r="QJG238" s="146"/>
      <c r="QJH238" s="146"/>
      <c r="QJI238" s="146"/>
      <c r="QJJ238" s="146"/>
      <c r="QJK238" s="146"/>
      <c r="QJL238" s="146"/>
      <c r="QJM238" s="146"/>
      <c r="QJN238" s="146"/>
      <c r="QJO238" s="146"/>
      <c r="QJP238" s="146"/>
      <c r="QJQ238" s="146"/>
      <c r="QJR238" s="146"/>
      <c r="QJS238" s="146"/>
      <c r="QJT238" s="146"/>
      <c r="QJU238" s="146"/>
      <c r="QJV238" s="146"/>
      <c r="QJW238" s="146"/>
      <c r="QJX238" s="146"/>
      <c r="QJY238" s="146"/>
      <c r="QJZ238" s="146"/>
      <c r="QKA238" s="146"/>
      <c r="QKB238" s="146"/>
      <c r="QKC238" s="146"/>
      <c r="QKD238" s="146"/>
      <c r="QKE238" s="146"/>
      <c r="QKF238" s="146"/>
      <c r="QKG238" s="146"/>
      <c r="QKH238" s="146"/>
      <c r="QKI238" s="146"/>
      <c r="QKJ238" s="146"/>
      <c r="QKK238" s="146"/>
      <c r="QKL238" s="146"/>
      <c r="QKM238" s="146"/>
      <c r="QKN238" s="146"/>
      <c r="QKO238" s="146"/>
      <c r="QKP238" s="146"/>
      <c r="QKQ238" s="146"/>
      <c r="QKR238" s="146"/>
      <c r="QKS238" s="146"/>
      <c r="QKT238" s="146"/>
      <c r="QKU238" s="146"/>
      <c r="QKV238" s="146"/>
      <c r="QKW238" s="146"/>
      <c r="QKX238" s="146"/>
      <c r="QKY238" s="146"/>
      <c r="QKZ238" s="146"/>
      <c r="QLA238" s="146"/>
      <c r="QLB238" s="146"/>
      <c r="QLC238" s="146"/>
      <c r="QLD238" s="146"/>
      <c r="QLE238" s="146"/>
      <c r="QLF238" s="146"/>
      <c r="QLG238" s="146"/>
      <c r="QLH238" s="146"/>
      <c r="QLI238" s="146"/>
      <c r="QLJ238" s="146"/>
      <c r="QLK238" s="146"/>
      <c r="QLL238" s="146"/>
      <c r="QLM238" s="146"/>
      <c r="QLN238" s="146"/>
      <c r="QLO238" s="146"/>
      <c r="QLP238" s="146"/>
      <c r="QLQ238" s="146"/>
      <c r="QLR238" s="146"/>
      <c r="QLS238" s="146"/>
      <c r="QLT238" s="146"/>
      <c r="QLU238" s="146"/>
      <c r="QLV238" s="146"/>
      <c r="QLW238" s="146"/>
      <c r="QLX238" s="146"/>
      <c r="QLY238" s="146"/>
      <c r="QLZ238" s="146"/>
      <c r="QMA238" s="146"/>
      <c r="QMB238" s="146"/>
      <c r="QMC238" s="146"/>
      <c r="QMD238" s="146"/>
      <c r="QME238" s="146"/>
      <c r="QMF238" s="146"/>
      <c r="QMG238" s="146"/>
      <c r="QMH238" s="146"/>
      <c r="QMI238" s="146"/>
      <c r="QMJ238" s="146"/>
      <c r="QMK238" s="146"/>
      <c r="QML238" s="146"/>
      <c r="QMM238" s="146"/>
      <c r="QMN238" s="146"/>
      <c r="QMO238" s="146"/>
      <c r="QMP238" s="146"/>
      <c r="QMQ238" s="146"/>
      <c r="QMR238" s="146"/>
      <c r="QMS238" s="146"/>
      <c r="QMT238" s="146"/>
      <c r="QMU238" s="146"/>
      <c r="QMV238" s="146"/>
      <c r="QMW238" s="146"/>
      <c r="QMX238" s="146"/>
      <c r="QMY238" s="146"/>
      <c r="QMZ238" s="146"/>
      <c r="QNA238" s="146"/>
      <c r="QNB238" s="146"/>
      <c r="QNC238" s="146"/>
      <c r="QND238" s="146"/>
      <c r="QNE238" s="146"/>
      <c r="QNF238" s="146"/>
      <c r="QNG238" s="146"/>
      <c r="QNH238" s="146"/>
      <c r="QNI238" s="146"/>
      <c r="QNJ238" s="146"/>
      <c r="QNK238" s="146"/>
      <c r="QNL238" s="146"/>
      <c r="QNM238" s="146"/>
      <c r="QNN238" s="146"/>
      <c r="QNO238" s="146"/>
      <c r="QNP238" s="146"/>
      <c r="QNQ238" s="146"/>
      <c r="QNR238" s="146"/>
      <c r="QNS238" s="146"/>
      <c r="QNT238" s="146"/>
      <c r="QNU238" s="146"/>
      <c r="QNV238" s="146"/>
      <c r="QNW238" s="146"/>
      <c r="QNX238" s="146"/>
      <c r="QNY238" s="146"/>
      <c r="QNZ238" s="146"/>
      <c r="QOA238" s="146"/>
      <c r="QOB238" s="146"/>
      <c r="QOC238" s="146"/>
      <c r="QOD238" s="146"/>
      <c r="QOE238" s="146"/>
      <c r="QOF238" s="146"/>
      <c r="QOG238" s="146"/>
      <c r="QOH238" s="146"/>
      <c r="QOI238" s="146"/>
      <c r="QOJ238" s="146"/>
      <c r="QOK238" s="146"/>
      <c r="QOL238" s="146"/>
      <c r="QOM238" s="146"/>
      <c r="QON238" s="146"/>
      <c r="QOO238" s="146"/>
      <c r="QOP238" s="146"/>
      <c r="QOQ238" s="146"/>
      <c r="QOR238" s="146"/>
      <c r="QOS238" s="146"/>
      <c r="QOT238" s="146"/>
      <c r="QOU238" s="146"/>
      <c r="QOV238" s="146"/>
      <c r="QOW238" s="146"/>
      <c r="QOX238" s="146"/>
      <c r="QOY238" s="146"/>
      <c r="QOZ238" s="146"/>
      <c r="QPA238" s="146"/>
      <c r="QPB238" s="146"/>
      <c r="QPC238" s="146"/>
      <c r="QPD238" s="146"/>
      <c r="QPE238" s="146"/>
      <c r="QPF238" s="146"/>
      <c r="QPG238" s="146"/>
      <c r="QPH238" s="146"/>
      <c r="QPI238" s="146"/>
      <c r="QPJ238" s="146"/>
      <c r="QPK238" s="146"/>
      <c r="QPL238" s="146"/>
      <c r="QPM238" s="146"/>
      <c r="QPN238" s="146"/>
      <c r="QPO238" s="146"/>
      <c r="QPP238" s="146"/>
      <c r="QPQ238" s="146"/>
      <c r="QPR238" s="146"/>
      <c r="QPS238" s="146"/>
      <c r="QPT238" s="146"/>
      <c r="QPU238" s="146"/>
      <c r="QPV238" s="146"/>
      <c r="QPW238" s="146"/>
      <c r="QPX238" s="146"/>
      <c r="QPY238" s="146"/>
      <c r="QPZ238" s="146"/>
      <c r="QQA238" s="146"/>
      <c r="QQB238" s="146"/>
      <c r="QQC238" s="146"/>
      <c r="QQD238" s="146"/>
      <c r="QQE238" s="146"/>
      <c r="QQF238" s="146"/>
      <c r="QQG238" s="146"/>
      <c r="QQH238" s="146"/>
      <c r="QQI238" s="146"/>
      <c r="QQJ238" s="146"/>
      <c r="QQK238" s="146"/>
      <c r="QQL238" s="146"/>
      <c r="QQM238" s="146"/>
      <c r="QQN238" s="146"/>
      <c r="QQO238" s="146"/>
      <c r="QQP238" s="146"/>
      <c r="QQQ238" s="146"/>
      <c r="QQR238" s="146"/>
      <c r="QQS238" s="146"/>
      <c r="QQT238" s="146"/>
      <c r="QQU238" s="146"/>
      <c r="QQV238" s="146"/>
      <c r="QQW238" s="146"/>
      <c r="QQX238" s="146"/>
      <c r="QQY238" s="146"/>
      <c r="QQZ238" s="146"/>
      <c r="QRA238" s="146"/>
      <c r="QRB238" s="146"/>
      <c r="QRC238" s="146"/>
      <c r="QRD238" s="146"/>
      <c r="QRE238" s="146"/>
      <c r="QRF238" s="146"/>
      <c r="QRG238" s="146"/>
      <c r="QRH238" s="146"/>
      <c r="QRI238" s="146"/>
      <c r="QRJ238" s="146"/>
      <c r="QRK238" s="146"/>
      <c r="QRL238" s="146"/>
      <c r="QRM238" s="146"/>
      <c r="QRN238" s="146"/>
      <c r="QRO238" s="146"/>
      <c r="QRP238" s="146"/>
      <c r="QRQ238" s="146"/>
      <c r="QRR238" s="146"/>
      <c r="QRS238" s="146"/>
      <c r="QRT238" s="146"/>
      <c r="QRU238" s="146"/>
      <c r="QRV238" s="146"/>
      <c r="QRW238" s="146"/>
      <c r="QRX238" s="146"/>
      <c r="QRY238" s="146"/>
      <c r="QRZ238" s="146"/>
      <c r="QSA238" s="146"/>
      <c r="QSB238" s="146"/>
      <c r="QSC238" s="146"/>
      <c r="QSD238" s="146"/>
      <c r="QSE238" s="146"/>
      <c r="QSF238" s="146"/>
      <c r="QSG238" s="146"/>
      <c r="QSH238" s="146"/>
      <c r="QSI238" s="146"/>
      <c r="QSJ238" s="146"/>
      <c r="QSK238" s="146"/>
      <c r="QSL238" s="146"/>
      <c r="QSM238" s="146"/>
      <c r="QSN238" s="146"/>
      <c r="QSO238" s="146"/>
      <c r="QSP238" s="146"/>
      <c r="QSQ238" s="146"/>
      <c r="QSR238" s="146"/>
      <c r="QSS238" s="146"/>
      <c r="QST238" s="146"/>
      <c r="QSU238" s="146"/>
      <c r="QSV238" s="146"/>
      <c r="QSW238" s="146"/>
      <c r="QSX238" s="146"/>
      <c r="QSY238" s="146"/>
      <c r="QSZ238" s="146"/>
      <c r="QTA238" s="146"/>
      <c r="QTB238" s="146"/>
      <c r="QTC238" s="146"/>
      <c r="QTD238" s="146"/>
      <c r="QTE238" s="146"/>
      <c r="QTF238" s="146"/>
      <c r="QTG238" s="146"/>
      <c r="QTH238" s="146"/>
      <c r="QTI238" s="146"/>
      <c r="QTJ238" s="146"/>
      <c r="QTK238" s="146"/>
      <c r="QTL238" s="146"/>
      <c r="QTM238" s="146"/>
      <c r="QTN238" s="146"/>
      <c r="QTO238" s="146"/>
      <c r="QTP238" s="146"/>
      <c r="QTQ238" s="146"/>
      <c r="QTR238" s="146"/>
      <c r="QTS238" s="146"/>
      <c r="QTT238" s="146"/>
      <c r="QTU238" s="146"/>
      <c r="QTV238" s="146"/>
      <c r="QTW238" s="146"/>
      <c r="QTX238" s="146"/>
      <c r="QTY238" s="146"/>
      <c r="QTZ238" s="146"/>
      <c r="QUA238" s="146"/>
      <c r="QUB238" s="146"/>
      <c r="QUC238" s="146"/>
      <c r="QUD238" s="146"/>
      <c r="QUE238" s="146"/>
      <c r="QUF238" s="146"/>
      <c r="QUG238" s="146"/>
      <c r="QUH238" s="146"/>
      <c r="QUI238" s="146"/>
      <c r="QUJ238" s="146"/>
      <c r="QUK238" s="146"/>
      <c r="QUL238" s="146"/>
      <c r="QUM238" s="146"/>
      <c r="QUN238" s="146"/>
      <c r="QUO238" s="146"/>
      <c r="QUP238" s="146"/>
      <c r="QUQ238" s="146"/>
      <c r="QUR238" s="146"/>
      <c r="QUS238" s="146"/>
      <c r="QUT238" s="146"/>
      <c r="QUU238" s="146"/>
      <c r="QUV238" s="146"/>
      <c r="QUW238" s="146"/>
      <c r="QUX238" s="146"/>
      <c r="QUY238" s="146"/>
      <c r="QUZ238" s="146"/>
      <c r="QVA238" s="146"/>
      <c r="QVB238" s="146"/>
      <c r="QVC238" s="146"/>
      <c r="QVD238" s="146"/>
      <c r="QVE238" s="146"/>
      <c r="QVF238" s="146"/>
      <c r="QVG238" s="146"/>
      <c r="QVH238" s="146"/>
      <c r="QVI238" s="146"/>
      <c r="QVJ238" s="146"/>
      <c r="QVK238" s="146"/>
      <c r="QVL238" s="146"/>
      <c r="QVM238" s="146"/>
      <c r="QVN238" s="146"/>
      <c r="QVO238" s="146"/>
      <c r="QVP238" s="146"/>
      <c r="QVQ238" s="146"/>
      <c r="QVR238" s="146"/>
      <c r="QVS238" s="146"/>
      <c r="QVT238" s="146"/>
      <c r="QVU238" s="146"/>
      <c r="QVV238" s="146"/>
      <c r="QVW238" s="146"/>
      <c r="QVX238" s="146"/>
      <c r="QVY238" s="146"/>
      <c r="QVZ238" s="146"/>
      <c r="QWA238" s="146"/>
      <c r="QWB238" s="146"/>
      <c r="QWC238" s="146"/>
      <c r="QWD238" s="146"/>
      <c r="QWE238" s="146"/>
      <c r="QWF238" s="146"/>
      <c r="QWG238" s="146"/>
      <c r="QWH238" s="146"/>
      <c r="QWI238" s="146"/>
      <c r="QWJ238" s="146"/>
      <c r="QWK238" s="146"/>
      <c r="QWL238" s="146"/>
      <c r="QWM238" s="146"/>
      <c r="QWN238" s="146"/>
      <c r="QWO238" s="146"/>
      <c r="QWP238" s="146"/>
      <c r="QWQ238" s="146"/>
      <c r="QWR238" s="146"/>
      <c r="QWS238" s="146"/>
      <c r="QWT238" s="146"/>
      <c r="QWU238" s="146"/>
      <c r="QWV238" s="146"/>
      <c r="QWW238" s="146"/>
      <c r="QWX238" s="146"/>
      <c r="QWY238" s="146"/>
      <c r="QWZ238" s="146"/>
      <c r="QXA238" s="146"/>
      <c r="QXB238" s="146"/>
      <c r="QXC238" s="146"/>
      <c r="QXD238" s="146"/>
      <c r="QXE238" s="146"/>
      <c r="QXF238" s="146"/>
      <c r="QXG238" s="146"/>
      <c r="QXH238" s="146"/>
      <c r="QXI238" s="146"/>
      <c r="QXJ238" s="146"/>
      <c r="QXK238" s="146"/>
      <c r="QXL238" s="146"/>
      <c r="QXM238" s="146"/>
      <c r="QXN238" s="146"/>
      <c r="QXO238" s="146"/>
      <c r="QXP238" s="146"/>
      <c r="QXQ238" s="146"/>
      <c r="QXR238" s="146"/>
      <c r="QXS238" s="146"/>
      <c r="QXT238" s="146"/>
      <c r="QXU238" s="146"/>
      <c r="QXV238" s="146"/>
      <c r="QXW238" s="146"/>
      <c r="QXX238" s="146"/>
      <c r="QXY238" s="146"/>
      <c r="QXZ238" s="146"/>
      <c r="QYA238" s="146"/>
      <c r="QYB238" s="146"/>
      <c r="QYC238" s="146"/>
      <c r="QYD238" s="146"/>
      <c r="QYE238" s="146"/>
      <c r="QYF238" s="146"/>
      <c r="QYG238" s="146"/>
      <c r="QYH238" s="146"/>
      <c r="QYI238" s="146"/>
      <c r="QYJ238" s="146"/>
      <c r="QYK238" s="146"/>
      <c r="QYL238" s="146"/>
      <c r="QYM238" s="146"/>
      <c r="QYN238" s="146"/>
      <c r="QYO238" s="146"/>
      <c r="QYP238" s="146"/>
      <c r="QYQ238" s="146"/>
      <c r="QYR238" s="146"/>
      <c r="QYS238" s="146"/>
      <c r="QYT238" s="146"/>
      <c r="QYU238" s="146"/>
      <c r="QYV238" s="146"/>
      <c r="QYW238" s="146"/>
      <c r="QYX238" s="146"/>
      <c r="QYY238" s="146"/>
      <c r="QYZ238" s="146"/>
      <c r="QZA238" s="146"/>
      <c r="QZB238" s="146"/>
      <c r="QZC238" s="146"/>
      <c r="QZD238" s="146"/>
      <c r="QZE238" s="146"/>
      <c r="QZF238" s="146"/>
      <c r="QZG238" s="146"/>
      <c r="QZH238" s="146"/>
      <c r="QZI238" s="146"/>
      <c r="QZJ238" s="146"/>
      <c r="QZK238" s="146"/>
      <c r="QZL238" s="146"/>
      <c r="QZM238" s="146"/>
      <c r="QZN238" s="146"/>
      <c r="QZO238" s="146"/>
      <c r="QZP238" s="146"/>
      <c r="QZQ238" s="146"/>
      <c r="QZR238" s="146"/>
      <c r="QZS238" s="146"/>
      <c r="QZT238" s="146"/>
      <c r="QZU238" s="146"/>
      <c r="QZV238" s="146"/>
      <c r="QZW238" s="146"/>
      <c r="QZX238" s="146"/>
      <c r="QZY238" s="146"/>
      <c r="QZZ238" s="146"/>
      <c r="RAA238" s="146"/>
      <c r="RAB238" s="146"/>
      <c r="RAC238" s="146"/>
      <c r="RAD238" s="146"/>
      <c r="RAE238" s="146"/>
      <c r="RAF238" s="146"/>
      <c r="RAG238" s="146"/>
      <c r="RAH238" s="146"/>
      <c r="RAI238" s="146"/>
      <c r="RAJ238" s="146"/>
      <c r="RAK238" s="146"/>
      <c r="RAL238" s="146"/>
      <c r="RAM238" s="146"/>
      <c r="RAN238" s="146"/>
      <c r="RAO238" s="146"/>
      <c r="RAP238" s="146"/>
      <c r="RAQ238" s="146"/>
      <c r="RAR238" s="146"/>
      <c r="RAS238" s="146"/>
      <c r="RAT238" s="146"/>
      <c r="RAU238" s="146"/>
      <c r="RAV238" s="146"/>
      <c r="RAW238" s="146"/>
      <c r="RAX238" s="146"/>
      <c r="RAY238" s="146"/>
      <c r="RAZ238" s="146"/>
      <c r="RBA238" s="146"/>
      <c r="RBB238" s="146"/>
      <c r="RBC238" s="146"/>
      <c r="RBD238" s="146"/>
      <c r="RBE238" s="146"/>
      <c r="RBF238" s="146"/>
      <c r="RBG238" s="146"/>
      <c r="RBH238" s="146"/>
      <c r="RBI238" s="146"/>
      <c r="RBJ238" s="146"/>
      <c r="RBK238" s="146"/>
      <c r="RBL238" s="146"/>
      <c r="RBM238" s="146"/>
      <c r="RBN238" s="146"/>
      <c r="RBO238" s="146"/>
      <c r="RBP238" s="146"/>
      <c r="RBQ238" s="146"/>
      <c r="RBR238" s="146"/>
      <c r="RBS238" s="146"/>
      <c r="RBT238" s="146"/>
      <c r="RBU238" s="146"/>
      <c r="RBV238" s="146"/>
      <c r="RBW238" s="146"/>
      <c r="RBX238" s="146"/>
      <c r="RBY238" s="146"/>
      <c r="RBZ238" s="146"/>
      <c r="RCA238" s="146"/>
      <c r="RCB238" s="146"/>
      <c r="RCC238" s="146"/>
      <c r="RCD238" s="146"/>
      <c r="RCE238" s="146"/>
      <c r="RCF238" s="146"/>
      <c r="RCG238" s="146"/>
      <c r="RCH238" s="146"/>
      <c r="RCI238" s="146"/>
      <c r="RCJ238" s="146"/>
      <c r="RCK238" s="146"/>
      <c r="RCL238" s="146"/>
      <c r="RCM238" s="146"/>
      <c r="RCN238" s="146"/>
      <c r="RCO238" s="146"/>
      <c r="RCP238" s="146"/>
      <c r="RCQ238" s="146"/>
      <c r="RCR238" s="146"/>
      <c r="RCS238" s="146"/>
      <c r="RCT238" s="146"/>
      <c r="RCU238" s="146"/>
      <c r="RCV238" s="146"/>
      <c r="RCW238" s="146"/>
      <c r="RCX238" s="146"/>
      <c r="RCY238" s="146"/>
      <c r="RCZ238" s="146"/>
      <c r="RDA238" s="146"/>
      <c r="RDB238" s="146"/>
      <c r="RDC238" s="146"/>
      <c r="RDD238" s="146"/>
      <c r="RDE238" s="146"/>
      <c r="RDF238" s="146"/>
      <c r="RDG238" s="146"/>
      <c r="RDH238" s="146"/>
      <c r="RDI238" s="146"/>
      <c r="RDJ238" s="146"/>
      <c r="RDK238" s="146"/>
      <c r="RDL238" s="146"/>
      <c r="RDM238" s="146"/>
      <c r="RDN238" s="146"/>
      <c r="RDO238" s="146"/>
      <c r="RDP238" s="146"/>
      <c r="RDQ238" s="146"/>
      <c r="RDR238" s="146"/>
      <c r="RDS238" s="146"/>
      <c r="RDT238" s="146"/>
      <c r="RDU238" s="146"/>
      <c r="RDV238" s="146"/>
      <c r="RDW238" s="146"/>
      <c r="RDX238" s="146"/>
      <c r="RDY238" s="146"/>
      <c r="RDZ238" s="146"/>
      <c r="REA238" s="146"/>
      <c r="REB238" s="146"/>
      <c r="REC238" s="146"/>
      <c r="RED238" s="146"/>
      <c r="REE238" s="146"/>
      <c r="REF238" s="146"/>
      <c r="REG238" s="146"/>
      <c r="REH238" s="146"/>
      <c r="REI238" s="146"/>
      <c r="REJ238" s="146"/>
      <c r="REK238" s="146"/>
      <c r="REL238" s="146"/>
      <c r="REM238" s="146"/>
      <c r="REN238" s="146"/>
      <c r="REO238" s="146"/>
      <c r="REP238" s="146"/>
      <c r="REQ238" s="146"/>
      <c r="RER238" s="146"/>
      <c r="RES238" s="146"/>
      <c r="RET238" s="146"/>
      <c r="REU238" s="146"/>
      <c r="REV238" s="146"/>
      <c r="REW238" s="146"/>
      <c r="REX238" s="146"/>
      <c r="REY238" s="146"/>
      <c r="REZ238" s="146"/>
      <c r="RFA238" s="146"/>
      <c r="RFB238" s="146"/>
      <c r="RFC238" s="146"/>
      <c r="RFD238" s="146"/>
      <c r="RFE238" s="146"/>
      <c r="RFF238" s="146"/>
      <c r="RFG238" s="146"/>
      <c r="RFH238" s="146"/>
      <c r="RFI238" s="146"/>
      <c r="RFJ238" s="146"/>
      <c r="RFK238" s="146"/>
      <c r="RFL238" s="146"/>
      <c r="RFM238" s="146"/>
      <c r="RFN238" s="146"/>
      <c r="RFO238" s="146"/>
      <c r="RFP238" s="146"/>
      <c r="RFQ238" s="146"/>
      <c r="RFR238" s="146"/>
      <c r="RFS238" s="146"/>
      <c r="RFT238" s="146"/>
      <c r="RFU238" s="146"/>
      <c r="RFV238" s="146"/>
      <c r="RFW238" s="146"/>
      <c r="RFX238" s="146"/>
      <c r="RFY238" s="146"/>
      <c r="RFZ238" s="146"/>
      <c r="RGA238" s="146"/>
      <c r="RGB238" s="146"/>
      <c r="RGC238" s="146"/>
      <c r="RGD238" s="146"/>
      <c r="RGE238" s="146"/>
      <c r="RGF238" s="146"/>
      <c r="RGG238" s="146"/>
      <c r="RGH238" s="146"/>
      <c r="RGI238" s="146"/>
      <c r="RGJ238" s="146"/>
      <c r="RGK238" s="146"/>
      <c r="RGL238" s="146"/>
      <c r="RGM238" s="146"/>
      <c r="RGN238" s="146"/>
      <c r="RGO238" s="146"/>
      <c r="RGP238" s="146"/>
      <c r="RGQ238" s="146"/>
      <c r="RGR238" s="146"/>
      <c r="RGS238" s="146"/>
      <c r="RGT238" s="146"/>
      <c r="RGU238" s="146"/>
      <c r="RGV238" s="146"/>
      <c r="RGW238" s="146"/>
      <c r="RGX238" s="146"/>
      <c r="RGY238" s="146"/>
      <c r="RGZ238" s="146"/>
      <c r="RHA238" s="146"/>
      <c r="RHB238" s="146"/>
      <c r="RHC238" s="146"/>
      <c r="RHD238" s="146"/>
      <c r="RHE238" s="146"/>
      <c r="RHF238" s="146"/>
      <c r="RHG238" s="146"/>
      <c r="RHH238" s="146"/>
      <c r="RHI238" s="146"/>
      <c r="RHJ238" s="146"/>
      <c r="RHK238" s="146"/>
      <c r="RHL238" s="146"/>
      <c r="RHM238" s="146"/>
      <c r="RHN238" s="146"/>
      <c r="RHO238" s="146"/>
      <c r="RHP238" s="146"/>
      <c r="RHQ238" s="146"/>
      <c r="RHR238" s="146"/>
      <c r="RHS238" s="146"/>
      <c r="RHT238" s="146"/>
      <c r="RHU238" s="146"/>
      <c r="RHV238" s="146"/>
      <c r="RHW238" s="146"/>
      <c r="RHX238" s="146"/>
      <c r="RHY238" s="146"/>
      <c r="RHZ238" s="146"/>
      <c r="RIA238" s="146"/>
      <c r="RIB238" s="146"/>
      <c r="RIC238" s="146"/>
      <c r="RID238" s="146"/>
      <c r="RIE238" s="146"/>
      <c r="RIF238" s="146"/>
      <c r="RIG238" s="146"/>
      <c r="RIH238" s="146"/>
      <c r="RII238" s="146"/>
      <c r="RIJ238" s="146"/>
      <c r="RIK238" s="146"/>
      <c r="RIL238" s="146"/>
      <c r="RIM238" s="146"/>
      <c r="RIN238" s="146"/>
      <c r="RIO238" s="146"/>
      <c r="RIP238" s="146"/>
      <c r="RIQ238" s="146"/>
      <c r="RIR238" s="146"/>
      <c r="RIS238" s="146"/>
      <c r="RIT238" s="146"/>
      <c r="RIU238" s="146"/>
      <c r="RIV238" s="146"/>
      <c r="RIW238" s="146"/>
      <c r="RIX238" s="146"/>
      <c r="RIY238" s="146"/>
      <c r="RIZ238" s="146"/>
      <c r="RJA238" s="146"/>
      <c r="RJB238" s="146"/>
      <c r="RJC238" s="146"/>
      <c r="RJD238" s="146"/>
      <c r="RJE238" s="146"/>
      <c r="RJF238" s="146"/>
      <c r="RJG238" s="146"/>
      <c r="RJH238" s="146"/>
      <c r="RJI238" s="146"/>
      <c r="RJJ238" s="146"/>
      <c r="RJK238" s="146"/>
      <c r="RJL238" s="146"/>
      <c r="RJM238" s="146"/>
      <c r="RJN238" s="146"/>
      <c r="RJO238" s="146"/>
      <c r="RJP238" s="146"/>
      <c r="RJQ238" s="146"/>
      <c r="RJR238" s="146"/>
      <c r="RJS238" s="146"/>
      <c r="RJT238" s="146"/>
      <c r="RJU238" s="146"/>
      <c r="RJV238" s="146"/>
      <c r="RJW238" s="146"/>
      <c r="RJX238" s="146"/>
      <c r="RJY238" s="146"/>
      <c r="RJZ238" s="146"/>
      <c r="RKA238" s="146"/>
      <c r="RKB238" s="146"/>
      <c r="RKC238" s="146"/>
      <c r="RKD238" s="146"/>
      <c r="RKE238" s="146"/>
      <c r="RKF238" s="146"/>
      <c r="RKG238" s="146"/>
      <c r="RKH238" s="146"/>
      <c r="RKI238" s="146"/>
      <c r="RKJ238" s="146"/>
      <c r="RKK238" s="146"/>
      <c r="RKL238" s="146"/>
      <c r="RKM238" s="146"/>
      <c r="RKN238" s="146"/>
      <c r="RKO238" s="146"/>
      <c r="RKP238" s="146"/>
      <c r="RKQ238" s="146"/>
      <c r="RKR238" s="146"/>
      <c r="RKS238" s="146"/>
      <c r="RKT238" s="146"/>
      <c r="RKU238" s="146"/>
      <c r="RKV238" s="146"/>
      <c r="RKW238" s="146"/>
      <c r="RKX238" s="146"/>
      <c r="RKY238" s="146"/>
      <c r="RKZ238" s="146"/>
      <c r="RLA238" s="146"/>
      <c r="RLB238" s="146"/>
      <c r="RLC238" s="146"/>
      <c r="RLD238" s="146"/>
      <c r="RLE238" s="146"/>
      <c r="RLF238" s="146"/>
      <c r="RLG238" s="146"/>
      <c r="RLH238" s="146"/>
      <c r="RLI238" s="146"/>
      <c r="RLJ238" s="146"/>
      <c r="RLK238" s="146"/>
      <c r="RLL238" s="146"/>
      <c r="RLM238" s="146"/>
      <c r="RLN238" s="146"/>
      <c r="RLO238" s="146"/>
      <c r="RLP238" s="146"/>
      <c r="RLQ238" s="146"/>
      <c r="RLR238" s="146"/>
      <c r="RLS238" s="146"/>
      <c r="RLT238" s="146"/>
      <c r="RLU238" s="146"/>
      <c r="RLV238" s="146"/>
      <c r="RLW238" s="146"/>
      <c r="RLX238" s="146"/>
      <c r="RLY238" s="146"/>
      <c r="RLZ238" s="146"/>
      <c r="RMA238" s="146"/>
      <c r="RMB238" s="146"/>
      <c r="RMC238" s="146"/>
      <c r="RMD238" s="146"/>
      <c r="RME238" s="146"/>
      <c r="RMF238" s="146"/>
      <c r="RMG238" s="146"/>
      <c r="RMH238" s="146"/>
      <c r="RMI238" s="146"/>
      <c r="RMJ238" s="146"/>
      <c r="RMK238" s="146"/>
      <c r="RML238" s="146"/>
      <c r="RMM238" s="146"/>
      <c r="RMN238" s="146"/>
      <c r="RMO238" s="146"/>
      <c r="RMP238" s="146"/>
      <c r="RMQ238" s="146"/>
      <c r="RMR238" s="146"/>
      <c r="RMS238" s="146"/>
      <c r="RMT238" s="146"/>
      <c r="RMU238" s="146"/>
      <c r="RMV238" s="146"/>
      <c r="RMW238" s="146"/>
      <c r="RMX238" s="146"/>
      <c r="RMY238" s="146"/>
      <c r="RMZ238" s="146"/>
      <c r="RNA238" s="146"/>
      <c r="RNB238" s="146"/>
      <c r="RNC238" s="146"/>
      <c r="RND238" s="146"/>
      <c r="RNE238" s="146"/>
      <c r="RNF238" s="146"/>
      <c r="RNG238" s="146"/>
      <c r="RNH238" s="146"/>
      <c r="RNI238" s="146"/>
      <c r="RNJ238" s="146"/>
      <c r="RNK238" s="146"/>
      <c r="RNL238" s="146"/>
      <c r="RNM238" s="146"/>
      <c r="RNN238" s="146"/>
      <c r="RNO238" s="146"/>
      <c r="RNP238" s="146"/>
      <c r="RNQ238" s="146"/>
      <c r="RNR238" s="146"/>
      <c r="RNS238" s="146"/>
      <c r="RNT238" s="146"/>
      <c r="RNU238" s="146"/>
      <c r="RNV238" s="146"/>
      <c r="RNW238" s="146"/>
      <c r="RNX238" s="146"/>
      <c r="RNY238" s="146"/>
      <c r="RNZ238" s="146"/>
      <c r="ROA238" s="146"/>
      <c r="ROB238" s="146"/>
      <c r="ROC238" s="146"/>
      <c r="ROD238" s="146"/>
      <c r="ROE238" s="146"/>
      <c r="ROF238" s="146"/>
      <c r="ROG238" s="146"/>
      <c r="ROH238" s="146"/>
      <c r="ROI238" s="146"/>
      <c r="ROJ238" s="146"/>
      <c r="ROK238" s="146"/>
      <c r="ROL238" s="146"/>
      <c r="ROM238" s="146"/>
      <c r="RON238" s="146"/>
      <c r="ROO238" s="146"/>
      <c r="ROP238" s="146"/>
      <c r="ROQ238" s="146"/>
      <c r="ROR238" s="146"/>
      <c r="ROS238" s="146"/>
      <c r="ROT238" s="146"/>
      <c r="ROU238" s="146"/>
      <c r="ROV238" s="146"/>
      <c r="ROW238" s="146"/>
      <c r="ROX238" s="146"/>
      <c r="ROY238" s="146"/>
      <c r="ROZ238" s="146"/>
      <c r="RPA238" s="146"/>
      <c r="RPB238" s="146"/>
      <c r="RPC238" s="146"/>
      <c r="RPD238" s="146"/>
      <c r="RPE238" s="146"/>
      <c r="RPF238" s="146"/>
      <c r="RPG238" s="146"/>
      <c r="RPH238" s="146"/>
      <c r="RPI238" s="146"/>
      <c r="RPJ238" s="146"/>
      <c r="RPK238" s="146"/>
      <c r="RPL238" s="146"/>
      <c r="RPM238" s="146"/>
      <c r="RPN238" s="146"/>
      <c r="RPO238" s="146"/>
      <c r="RPP238" s="146"/>
      <c r="RPQ238" s="146"/>
      <c r="RPR238" s="146"/>
      <c r="RPS238" s="146"/>
      <c r="RPT238" s="146"/>
      <c r="RPU238" s="146"/>
      <c r="RPV238" s="146"/>
      <c r="RPW238" s="146"/>
      <c r="RPX238" s="146"/>
      <c r="RPY238" s="146"/>
      <c r="RPZ238" s="146"/>
      <c r="RQA238" s="146"/>
      <c r="RQB238" s="146"/>
      <c r="RQC238" s="146"/>
      <c r="RQD238" s="146"/>
      <c r="RQE238" s="146"/>
      <c r="RQF238" s="146"/>
      <c r="RQG238" s="146"/>
      <c r="RQH238" s="146"/>
      <c r="RQI238" s="146"/>
      <c r="RQJ238" s="146"/>
      <c r="RQK238" s="146"/>
      <c r="RQL238" s="146"/>
      <c r="RQM238" s="146"/>
      <c r="RQN238" s="146"/>
      <c r="RQO238" s="146"/>
      <c r="RQP238" s="146"/>
      <c r="RQQ238" s="146"/>
      <c r="RQR238" s="146"/>
      <c r="RQS238" s="146"/>
      <c r="RQT238" s="146"/>
      <c r="RQU238" s="146"/>
      <c r="RQV238" s="146"/>
      <c r="RQW238" s="146"/>
      <c r="RQX238" s="146"/>
      <c r="RQY238" s="146"/>
      <c r="RQZ238" s="146"/>
      <c r="RRA238" s="146"/>
      <c r="RRB238" s="146"/>
      <c r="RRC238" s="146"/>
      <c r="RRD238" s="146"/>
      <c r="RRE238" s="146"/>
      <c r="RRF238" s="146"/>
      <c r="RRG238" s="146"/>
      <c r="RRH238" s="146"/>
      <c r="RRI238" s="146"/>
      <c r="RRJ238" s="146"/>
      <c r="RRK238" s="146"/>
      <c r="RRL238" s="146"/>
      <c r="RRM238" s="146"/>
      <c r="RRN238" s="146"/>
      <c r="RRO238" s="146"/>
      <c r="RRP238" s="146"/>
      <c r="RRQ238" s="146"/>
      <c r="RRR238" s="146"/>
      <c r="RRS238" s="146"/>
      <c r="RRT238" s="146"/>
      <c r="RRU238" s="146"/>
      <c r="RRV238" s="146"/>
      <c r="RRW238" s="146"/>
      <c r="RRX238" s="146"/>
      <c r="RRY238" s="146"/>
      <c r="RRZ238" s="146"/>
      <c r="RSA238" s="146"/>
      <c r="RSB238" s="146"/>
      <c r="RSC238" s="146"/>
      <c r="RSD238" s="146"/>
      <c r="RSE238" s="146"/>
      <c r="RSF238" s="146"/>
      <c r="RSG238" s="146"/>
      <c r="RSH238" s="146"/>
      <c r="RSI238" s="146"/>
      <c r="RSJ238" s="146"/>
      <c r="RSK238" s="146"/>
      <c r="RSL238" s="146"/>
      <c r="RSM238" s="146"/>
      <c r="RSN238" s="146"/>
      <c r="RSO238" s="146"/>
      <c r="RSP238" s="146"/>
      <c r="RSQ238" s="146"/>
      <c r="RSR238" s="146"/>
      <c r="RSS238" s="146"/>
      <c r="RST238" s="146"/>
      <c r="RSU238" s="146"/>
      <c r="RSV238" s="146"/>
      <c r="RSW238" s="146"/>
      <c r="RSX238" s="146"/>
      <c r="RSY238" s="146"/>
      <c r="RSZ238" s="146"/>
      <c r="RTA238" s="146"/>
      <c r="RTB238" s="146"/>
      <c r="RTC238" s="146"/>
      <c r="RTD238" s="146"/>
      <c r="RTE238" s="146"/>
      <c r="RTF238" s="146"/>
      <c r="RTG238" s="146"/>
      <c r="RTH238" s="146"/>
      <c r="RTI238" s="146"/>
      <c r="RTJ238" s="146"/>
      <c r="RTK238" s="146"/>
      <c r="RTL238" s="146"/>
      <c r="RTM238" s="146"/>
      <c r="RTN238" s="146"/>
      <c r="RTO238" s="146"/>
      <c r="RTP238" s="146"/>
      <c r="RTQ238" s="146"/>
      <c r="RTR238" s="146"/>
      <c r="RTS238" s="146"/>
      <c r="RTT238" s="146"/>
      <c r="RTU238" s="146"/>
      <c r="RTV238" s="146"/>
      <c r="RTW238" s="146"/>
      <c r="RTX238" s="146"/>
      <c r="RTY238" s="146"/>
      <c r="RTZ238" s="146"/>
      <c r="RUA238" s="146"/>
      <c r="RUB238" s="146"/>
      <c r="RUC238" s="146"/>
      <c r="RUD238" s="146"/>
      <c r="RUE238" s="146"/>
      <c r="RUF238" s="146"/>
      <c r="RUG238" s="146"/>
      <c r="RUH238" s="146"/>
      <c r="RUI238" s="146"/>
      <c r="RUJ238" s="146"/>
      <c r="RUK238" s="146"/>
      <c r="RUL238" s="146"/>
      <c r="RUM238" s="146"/>
      <c r="RUN238" s="146"/>
      <c r="RUO238" s="146"/>
      <c r="RUP238" s="146"/>
      <c r="RUQ238" s="146"/>
      <c r="RUR238" s="146"/>
      <c r="RUS238" s="146"/>
      <c r="RUT238" s="146"/>
      <c r="RUU238" s="146"/>
      <c r="RUV238" s="146"/>
      <c r="RUW238" s="146"/>
      <c r="RUX238" s="146"/>
      <c r="RUY238" s="146"/>
      <c r="RUZ238" s="146"/>
      <c r="RVA238" s="146"/>
      <c r="RVB238" s="146"/>
      <c r="RVC238" s="146"/>
      <c r="RVD238" s="146"/>
      <c r="RVE238" s="146"/>
      <c r="RVF238" s="146"/>
      <c r="RVG238" s="146"/>
      <c r="RVH238" s="146"/>
      <c r="RVI238" s="146"/>
      <c r="RVJ238" s="146"/>
      <c r="RVK238" s="146"/>
      <c r="RVL238" s="146"/>
      <c r="RVM238" s="146"/>
      <c r="RVN238" s="146"/>
      <c r="RVO238" s="146"/>
      <c r="RVP238" s="146"/>
      <c r="RVQ238" s="146"/>
      <c r="RVR238" s="146"/>
      <c r="RVS238" s="146"/>
      <c r="RVT238" s="146"/>
      <c r="RVU238" s="146"/>
      <c r="RVV238" s="146"/>
      <c r="RVW238" s="146"/>
      <c r="RVX238" s="146"/>
      <c r="RVY238" s="146"/>
      <c r="RVZ238" s="146"/>
      <c r="RWA238" s="146"/>
      <c r="RWB238" s="146"/>
      <c r="RWC238" s="146"/>
      <c r="RWD238" s="146"/>
      <c r="RWE238" s="146"/>
      <c r="RWF238" s="146"/>
      <c r="RWG238" s="146"/>
      <c r="RWH238" s="146"/>
      <c r="RWI238" s="146"/>
      <c r="RWJ238" s="146"/>
      <c r="RWK238" s="146"/>
      <c r="RWL238" s="146"/>
      <c r="RWM238" s="146"/>
      <c r="RWN238" s="146"/>
      <c r="RWO238" s="146"/>
      <c r="RWP238" s="146"/>
      <c r="RWQ238" s="146"/>
      <c r="RWR238" s="146"/>
      <c r="RWS238" s="146"/>
      <c r="RWT238" s="146"/>
      <c r="RWU238" s="146"/>
      <c r="RWV238" s="146"/>
      <c r="RWW238" s="146"/>
      <c r="RWX238" s="146"/>
      <c r="RWY238" s="146"/>
      <c r="RWZ238" s="146"/>
      <c r="RXA238" s="146"/>
      <c r="RXB238" s="146"/>
      <c r="RXC238" s="146"/>
      <c r="RXD238" s="146"/>
      <c r="RXE238" s="146"/>
      <c r="RXF238" s="146"/>
      <c r="RXG238" s="146"/>
      <c r="RXH238" s="146"/>
      <c r="RXI238" s="146"/>
      <c r="RXJ238" s="146"/>
      <c r="RXK238" s="146"/>
      <c r="RXL238" s="146"/>
      <c r="RXM238" s="146"/>
      <c r="RXN238" s="146"/>
      <c r="RXO238" s="146"/>
      <c r="RXP238" s="146"/>
      <c r="RXQ238" s="146"/>
      <c r="RXR238" s="146"/>
      <c r="RXS238" s="146"/>
      <c r="RXT238" s="146"/>
      <c r="RXU238" s="146"/>
      <c r="RXV238" s="146"/>
      <c r="RXW238" s="146"/>
      <c r="RXX238" s="146"/>
      <c r="RXY238" s="146"/>
      <c r="RXZ238" s="146"/>
      <c r="RYA238" s="146"/>
      <c r="RYB238" s="146"/>
      <c r="RYC238" s="146"/>
      <c r="RYD238" s="146"/>
      <c r="RYE238" s="146"/>
      <c r="RYF238" s="146"/>
      <c r="RYG238" s="146"/>
      <c r="RYH238" s="146"/>
      <c r="RYI238" s="146"/>
      <c r="RYJ238" s="146"/>
      <c r="RYK238" s="146"/>
      <c r="RYL238" s="146"/>
      <c r="RYM238" s="146"/>
      <c r="RYN238" s="146"/>
      <c r="RYO238" s="146"/>
      <c r="RYP238" s="146"/>
      <c r="RYQ238" s="146"/>
      <c r="RYR238" s="146"/>
      <c r="RYS238" s="146"/>
      <c r="RYT238" s="146"/>
      <c r="RYU238" s="146"/>
      <c r="RYV238" s="146"/>
      <c r="RYW238" s="146"/>
      <c r="RYX238" s="146"/>
      <c r="RYY238" s="146"/>
      <c r="RYZ238" s="146"/>
      <c r="RZA238" s="146"/>
      <c r="RZB238" s="146"/>
      <c r="RZC238" s="146"/>
      <c r="RZD238" s="146"/>
      <c r="RZE238" s="146"/>
      <c r="RZF238" s="146"/>
      <c r="RZG238" s="146"/>
      <c r="RZH238" s="146"/>
      <c r="RZI238" s="146"/>
      <c r="RZJ238" s="146"/>
      <c r="RZK238" s="146"/>
      <c r="RZL238" s="146"/>
      <c r="RZM238" s="146"/>
      <c r="RZN238" s="146"/>
      <c r="RZO238" s="146"/>
      <c r="RZP238" s="146"/>
      <c r="RZQ238" s="146"/>
      <c r="RZR238" s="146"/>
      <c r="RZS238" s="146"/>
      <c r="RZT238" s="146"/>
      <c r="RZU238" s="146"/>
      <c r="RZV238" s="146"/>
      <c r="RZW238" s="146"/>
      <c r="RZX238" s="146"/>
      <c r="RZY238" s="146"/>
      <c r="RZZ238" s="146"/>
      <c r="SAA238" s="146"/>
      <c r="SAB238" s="146"/>
      <c r="SAC238" s="146"/>
      <c r="SAD238" s="146"/>
      <c r="SAE238" s="146"/>
      <c r="SAF238" s="146"/>
      <c r="SAG238" s="146"/>
      <c r="SAH238" s="146"/>
      <c r="SAI238" s="146"/>
      <c r="SAJ238" s="146"/>
      <c r="SAK238" s="146"/>
      <c r="SAL238" s="146"/>
      <c r="SAM238" s="146"/>
      <c r="SAN238" s="146"/>
      <c r="SAO238" s="146"/>
      <c r="SAP238" s="146"/>
      <c r="SAQ238" s="146"/>
      <c r="SAR238" s="146"/>
      <c r="SAS238" s="146"/>
      <c r="SAT238" s="146"/>
      <c r="SAU238" s="146"/>
      <c r="SAV238" s="146"/>
      <c r="SAW238" s="146"/>
      <c r="SAX238" s="146"/>
      <c r="SAY238" s="146"/>
      <c r="SAZ238" s="146"/>
      <c r="SBA238" s="146"/>
      <c r="SBB238" s="146"/>
      <c r="SBC238" s="146"/>
      <c r="SBD238" s="146"/>
      <c r="SBE238" s="146"/>
      <c r="SBF238" s="146"/>
      <c r="SBG238" s="146"/>
      <c r="SBH238" s="146"/>
      <c r="SBI238" s="146"/>
      <c r="SBJ238" s="146"/>
      <c r="SBK238" s="146"/>
      <c r="SBL238" s="146"/>
      <c r="SBM238" s="146"/>
      <c r="SBN238" s="146"/>
      <c r="SBO238" s="146"/>
      <c r="SBP238" s="146"/>
      <c r="SBQ238" s="146"/>
      <c r="SBR238" s="146"/>
      <c r="SBS238" s="146"/>
      <c r="SBT238" s="146"/>
      <c r="SBU238" s="146"/>
      <c r="SBV238" s="146"/>
      <c r="SBW238" s="146"/>
      <c r="SBX238" s="146"/>
      <c r="SBY238" s="146"/>
      <c r="SBZ238" s="146"/>
      <c r="SCA238" s="146"/>
      <c r="SCB238" s="146"/>
      <c r="SCC238" s="146"/>
      <c r="SCD238" s="146"/>
      <c r="SCE238" s="146"/>
      <c r="SCF238" s="146"/>
      <c r="SCG238" s="146"/>
      <c r="SCH238" s="146"/>
      <c r="SCI238" s="146"/>
      <c r="SCJ238" s="146"/>
      <c r="SCK238" s="146"/>
      <c r="SCL238" s="146"/>
      <c r="SCM238" s="146"/>
      <c r="SCN238" s="146"/>
      <c r="SCO238" s="146"/>
      <c r="SCP238" s="146"/>
      <c r="SCQ238" s="146"/>
      <c r="SCR238" s="146"/>
      <c r="SCS238" s="146"/>
      <c r="SCT238" s="146"/>
      <c r="SCU238" s="146"/>
      <c r="SCV238" s="146"/>
      <c r="SCW238" s="146"/>
      <c r="SCX238" s="146"/>
      <c r="SCY238" s="146"/>
      <c r="SCZ238" s="146"/>
      <c r="SDA238" s="146"/>
      <c r="SDB238" s="146"/>
      <c r="SDC238" s="146"/>
      <c r="SDD238" s="146"/>
      <c r="SDE238" s="146"/>
      <c r="SDF238" s="146"/>
      <c r="SDG238" s="146"/>
      <c r="SDH238" s="146"/>
      <c r="SDI238" s="146"/>
      <c r="SDJ238" s="146"/>
      <c r="SDK238" s="146"/>
      <c r="SDL238" s="146"/>
      <c r="SDM238" s="146"/>
      <c r="SDN238" s="146"/>
      <c r="SDO238" s="146"/>
      <c r="SDP238" s="146"/>
      <c r="SDQ238" s="146"/>
      <c r="SDR238" s="146"/>
      <c r="SDS238" s="146"/>
      <c r="SDT238" s="146"/>
      <c r="SDU238" s="146"/>
      <c r="SDV238" s="146"/>
      <c r="SDW238" s="146"/>
      <c r="SDX238" s="146"/>
      <c r="SDY238" s="146"/>
      <c r="SDZ238" s="146"/>
      <c r="SEA238" s="146"/>
      <c r="SEB238" s="146"/>
      <c r="SEC238" s="146"/>
      <c r="SED238" s="146"/>
      <c r="SEE238" s="146"/>
      <c r="SEF238" s="146"/>
      <c r="SEG238" s="146"/>
      <c r="SEH238" s="146"/>
      <c r="SEI238" s="146"/>
      <c r="SEJ238" s="146"/>
      <c r="SEK238" s="146"/>
      <c r="SEL238" s="146"/>
      <c r="SEM238" s="146"/>
      <c r="SEN238" s="146"/>
      <c r="SEO238" s="146"/>
      <c r="SEP238" s="146"/>
      <c r="SEQ238" s="146"/>
      <c r="SER238" s="146"/>
      <c r="SES238" s="146"/>
      <c r="SET238" s="146"/>
      <c r="SEU238" s="146"/>
      <c r="SEV238" s="146"/>
      <c r="SEW238" s="146"/>
      <c r="SEX238" s="146"/>
      <c r="SEY238" s="146"/>
      <c r="SEZ238" s="146"/>
      <c r="SFA238" s="146"/>
      <c r="SFB238" s="146"/>
      <c r="SFC238" s="146"/>
      <c r="SFD238" s="146"/>
      <c r="SFE238" s="146"/>
      <c r="SFF238" s="146"/>
      <c r="SFG238" s="146"/>
      <c r="SFH238" s="146"/>
      <c r="SFI238" s="146"/>
      <c r="SFJ238" s="146"/>
      <c r="SFK238" s="146"/>
      <c r="SFL238" s="146"/>
      <c r="SFM238" s="146"/>
      <c r="SFN238" s="146"/>
      <c r="SFO238" s="146"/>
      <c r="SFP238" s="146"/>
      <c r="SFQ238" s="146"/>
      <c r="SFR238" s="146"/>
      <c r="SFS238" s="146"/>
      <c r="SFT238" s="146"/>
      <c r="SFU238" s="146"/>
      <c r="SFV238" s="146"/>
      <c r="SFW238" s="146"/>
      <c r="SFX238" s="146"/>
      <c r="SFY238" s="146"/>
      <c r="SFZ238" s="146"/>
      <c r="SGA238" s="146"/>
      <c r="SGB238" s="146"/>
      <c r="SGC238" s="146"/>
      <c r="SGD238" s="146"/>
      <c r="SGE238" s="146"/>
      <c r="SGF238" s="146"/>
      <c r="SGG238" s="146"/>
      <c r="SGH238" s="146"/>
      <c r="SGI238" s="146"/>
      <c r="SGJ238" s="146"/>
      <c r="SGK238" s="146"/>
      <c r="SGL238" s="146"/>
      <c r="SGM238" s="146"/>
      <c r="SGN238" s="146"/>
      <c r="SGO238" s="146"/>
      <c r="SGP238" s="146"/>
      <c r="SGQ238" s="146"/>
      <c r="SGR238" s="146"/>
      <c r="SGS238" s="146"/>
      <c r="SGT238" s="146"/>
      <c r="SGU238" s="146"/>
      <c r="SGV238" s="146"/>
      <c r="SGW238" s="146"/>
      <c r="SGX238" s="146"/>
      <c r="SGY238" s="146"/>
      <c r="SGZ238" s="146"/>
      <c r="SHA238" s="146"/>
      <c r="SHB238" s="146"/>
      <c r="SHC238" s="146"/>
      <c r="SHD238" s="146"/>
      <c r="SHE238" s="146"/>
      <c r="SHF238" s="146"/>
      <c r="SHG238" s="146"/>
      <c r="SHH238" s="146"/>
      <c r="SHI238" s="146"/>
      <c r="SHJ238" s="146"/>
      <c r="SHK238" s="146"/>
      <c r="SHL238" s="146"/>
      <c r="SHM238" s="146"/>
      <c r="SHN238" s="146"/>
      <c r="SHO238" s="146"/>
      <c r="SHP238" s="146"/>
      <c r="SHQ238" s="146"/>
      <c r="SHR238" s="146"/>
      <c r="SHS238" s="146"/>
      <c r="SHT238" s="146"/>
      <c r="SHU238" s="146"/>
      <c r="SHV238" s="146"/>
      <c r="SHW238" s="146"/>
      <c r="SHX238" s="146"/>
      <c r="SHY238" s="146"/>
      <c r="SHZ238" s="146"/>
      <c r="SIA238" s="146"/>
      <c r="SIB238" s="146"/>
      <c r="SIC238" s="146"/>
      <c r="SID238" s="146"/>
      <c r="SIE238" s="146"/>
      <c r="SIF238" s="146"/>
      <c r="SIG238" s="146"/>
      <c r="SIH238" s="146"/>
      <c r="SII238" s="146"/>
      <c r="SIJ238" s="146"/>
      <c r="SIK238" s="146"/>
      <c r="SIL238" s="146"/>
      <c r="SIM238" s="146"/>
      <c r="SIN238" s="146"/>
      <c r="SIO238" s="146"/>
      <c r="SIP238" s="146"/>
      <c r="SIQ238" s="146"/>
      <c r="SIR238" s="146"/>
      <c r="SIS238" s="146"/>
      <c r="SIT238" s="146"/>
      <c r="SIU238" s="146"/>
      <c r="SIV238" s="146"/>
      <c r="SIW238" s="146"/>
      <c r="SIX238" s="146"/>
      <c r="SIY238" s="146"/>
      <c r="SIZ238" s="146"/>
      <c r="SJA238" s="146"/>
      <c r="SJB238" s="146"/>
      <c r="SJC238" s="146"/>
      <c r="SJD238" s="146"/>
      <c r="SJE238" s="146"/>
      <c r="SJF238" s="146"/>
      <c r="SJG238" s="146"/>
      <c r="SJH238" s="146"/>
      <c r="SJI238" s="146"/>
      <c r="SJJ238" s="146"/>
      <c r="SJK238" s="146"/>
      <c r="SJL238" s="146"/>
      <c r="SJM238" s="146"/>
      <c r="SJN238" s="146"/>
      <c r="SJO238" s="146"/>
      <c r="SJP238" s="146"/>
      <c r="SJQ238" s="146"/>
      <c r="SJR238" s="146"/>
      <c r="SJS238" s="146"/>
      <c r="SJT238" s="146"/>
      <c r="SJU238" s="146"/>
      <c r="SJV238" s="146"/>
      <c r="SJW238" s="146"/>
      <c r="SJX238" s="146"/>
      <c r="SJY238" s="146"/>
      <c r="SJZ238" s="146"/>
      <c r="SKA238" s="146"/>
      <c r="SKB238" s="146"/>
      <c r="SKC238" s="146"/>
      <c r="SKD238" s="146"/>
      <c r="SKE238" s="146"/>
      <c r="SKF238" s="146"/>
      <c r="SKG238" s="146"/>
      <c r="SKH238" s="146"/>
      <c r="SKI238" s="146"/>
      <c r="SKJ238" s="146"/>
      <c r="SKK238" s="146"/>
      <c r="SKL238" s="146"/>
      <c r="SKM238" s="146"/>
      <c r="SKN238" s="146"/>
      <c r="SKO238" s="146"/>
      <c r="SKP238" s="146"/>
      <c r="SKQ238" s="146"/>
      <c r="SKR238" s="146"/>
      <c r="SKS238" s="146"/>
      <c r="SKT238" s="146"/>
      <c r="SKU238" s="146"/>
      <c r="SKV238" s="146"/>
      <c r="SKW238" s="146"/>
      <c r="SKX238" s="146"/>
      <c r="SKY238" s="146"/>
      <c r="SKZ238" s="146"/>
      <c r="SLA238" s="146"/>
      <c r="SLB238" s="146"/>
      <c r="SLC238" s="146"/>
      <c r="SLD238" s="146"/>
      <c r="SLE238" s="146"/>
      <c r="SLF238" s="146"/>
      <c r="SLG238" s="146"/>
      <c r="SLH238" s="146"/>
      <c r="SLI238" s="146"/>
      <c r="SLJ238" s="146"/>
      <c r="SLK238" s="146"/>
      <c r="SLL238" s="146"/>
      <c r="SLM238" s="146"/>
      <c r="SLN238" s="146"/>
      <c r="SLO238" s="146"/>
      <c r="SLP238" s="146"/>
      <c r="SLQ238" s="146"/>
      <c r="SLR238" s="146"/>
      <c r="SLS238" s="146"/>
      <c r="SLT238" s="146"/>
      <c r="SLU238" s="146"/>
      <c r="SLV238" s="146"/>
      <c r="SLW238" s="146"/>
      <c r="SLX238" s="146"/>
      <c r="SLY238" s="146"/>
      <c r="SLZ238" s="146"/>
      <c r="SMA238" s="146"/>
      <c r="SMB238" s="146"/>
      <c r="SMC238" s="146"/>
      <c r="SMD238" s="146"/>
      <c r="SME238" s="146"/>
      <c r="SMF238" s="146"/>
      <c r="SMG238" s="146"/>
      <c r="SMH238" s="146"/>
      <c r="SMI238" s="146"/>
      <c r="SMJ238" s="146"/>
      <c r="SMK238" s="146"/>
      <c r="SML238" s="146"/>
      <c r="SMM238" s="146"/>
      <c r="SMN238" s="146"/>
      <c r="SMO238" s="146"/>
      <c r="SMP238" s="146"/>
      <c r="SMQ238" s="146"/>
      <c r="SMR238" s="146"/>
      <c r="SMS238" s="146"/>
      <c r="SMT238" s="146"/>
      <c r="SMU238" s="146"/>
      <c r="SMV238" s="146"/>
      <c r="SMW238" s="146"/>
      <c r="SMX238" s="146"/>
      <c r="SMY238" s="146"/>
      <c r="SMZ238" s="146"/>
      <c r="SNA238" s="146"/>
      <c r="SNB238" s="146"/>
      <c r="SNC238" s="146"/>
      <c r="SND238" s="146"/>
      <c r="SNE238" s="146"/>
      <c r="SNF238" s="146"/>
      <c r="SNG238" s="146"/>
      <c r="SNH238" s="146"/>
      <c r="SNI238" s="146"/>
      <c r="SNJ238" s="146"/>
      <c r="SNK238" s="146"/>
      <c r="SNL238" s="146"/>
      <c r="SNM238" s="146"/>
      <c r="SNN238" s="146"/>
      <c r="SNO238" s="146"/>
      <c r="SNP238" s="146"/>
      <c r="SNQ238" s="146"/>
      <c r="SNR238" s="146"/>
      <c r="SNS238" s="146"/>
      <c r="SNT238" s="146"/>
      <c r="SNU238" s="146"/>
      <c r="SNV238" s="146"/>
      <c r="SNW238" s="146"/>
      <c r="SNX238" s="146"/>
      <c r="SNY238" s="146"/>
      <c r="SNZ238" s="146"/>
      <c r="SOA238" s="146"/>
      <c r="SOB238" s="146"/>
      <c r="SOC238" s="146"/>
      <c r="SOD238" s="146"/>
      <c r="SOE238" s="146"/>
      <c r="SOF238" s="146"/>
      <c r="SOG238" s="146"/>
      <c r="SOH238" s="146"/>
      <c r="SOI238" s="146"/>
      <c r="SOJ238" s="146"/>
      <c r="SOK238" s="146"/>
      <c r="SOL238" s="146"/>
      <c r="SOM238" s="146"/>
      <c r="SON238" s="146"/>
      <c r="SOO238" s="146"/>
      <c r="SOP238" s="146"/>
      <c r="SOQ238" s="146"/>
      <c r="SOR238" s="146"/>
      <c r="SOS238" s="146"/>
      <c r="SOT238" s="146"/>
      <c r="SOU238" s="146"/>
      <c r="SOV238" s="146"/>
      <c r="SOW238" s="146"/>
      <c r="SOX238" s="146"/>
      <c r="SOY238" s="146"/>
      <c r="SOZ238" s="146"/>
      <c r="SPA238" s="146"/>
      <c r="SPB238" s="146"/>
      <c r="SPC238" s="146"/>
      <c r="SPD238" s="146"/>
      <c r="SPE238" s="146"/>
      <c r="SPF238" s="146"/>
      <c r="SPG238" s="146"/>
      <c r="SPH238" s="146"/>
      <c r="SPI238" s="146"/>
      <c r="SPJ238" s="146"/>
      <c r="SPK238" s="146"/>
      <c r="SPL238" s="146"/>
      <c r="SPM238" s="146"/>
      <c r="SPN238" s="146"/>
      <c r="SPO238" s="146"/>
      <c r="SPP238" s="146"/>
      <c r="SPQ238" s="146"/>
      <c r="SPR238" s="146"/>
      <c r="SPS238" s="146"/>
      <c r="SPT238" s="146"/>
      <c r="SPU238" s="146"/>
      <c r="SPV238" s="146"/>
      <c r="SPW238" s="146"/>
      <c r="SPX238" s="146"/>
      <c r="SPY238" s="146"/>
      <c r="SPZ238" s="146"/>
      <c r="SQA238" s="146"/>
      <c r="SQB238" s="146"/>
      <c r="SQC238" s="146"/>
      <c r="SQD238" s="146"/>
      <c r="SQE238" s="146"/>
      <c r="SQF238" s="146"/>
      <c r="SQG238" s="146"/>
      <c r="SQH238" s="146"/>
      <c r="SQI238" s="146"/>
      <c r="SQJ238" s="146"/>
      <c r="SQK238" s="146"/>
      <c r="SQL238" s="146"/>
      <c r="SQM238" s="146"/>
      <c r="SQN238" s="146"/>
      <c r="SQO238" s="146"/>
      <c r="SQP238" s="146"/>
      <c r="SQQ238" s="146"/>
      <c r="SQR238" s="146"/>
      <c r="SQS238" s="146"/>
      <c r="SQT238" s="146"/>
      <c r="SQU238" s="146"/>
      <c r="SQV238" s="146"/>
      <c r="SQW238" s="146"/>
      <c r="SQX238" s="146"/>
      <c r="SQY238" s="146"/>
      <c r="SQZ238" s="146"/>
      <c r="SRA238" s="146"/>
      <c r="SRB238" s="146"/>
      <c r="SRC238" s="146"/>
      <c r="SRD238" s="146"/>
      <c r="SRE238" s="146"/>
      <c r="SRF238" s="146"/>
      <c r="SRG238" s="146"/>
      <c r="SRH238" s="146"/>
      <c r="SRI238" s="146"/>
      <c r="SRJ238" s="146"/>
      <c r="SRK238" s="146"/>
      <c r="SRL238" s="146"/>
      <c r="SRM238" s="146"/>
      <c r="SRN238" s="146"/>
      <c r="SRO238" s="146"/>
      <c r="SRP238" s="146"/>
      <c r="SRQ238" s="146"/>
      <c r="SRR238" s="146"/>
      <c r="SRS238" s="146"/>
      <c r="SRT238" s="146"/>
      <c r="SRU238" s="146"/>
      <c r="SRV238" s="146"/>
      <c r="SRW238" s="146"/>
      <c r="SRX238" s="146"/>
      <c r="SRY238" s="146"/>
      <c r="SRZ238" s="146"/>
      <c r="SSA238" s="146"/>
      <c r="SSB238" s="146"/>
      <c r="SSC238" s="146"/>
      <c r="SSD238" s="146"/>
      <c r="SSE238" s="146"/>
      <c r="SSF238" s="146"/>
      <c r="SSG238" s="146"/>
      <c r="SSH238" s="146"/>
      <c r="SSI238" s="146"/>
      <c r="SSJ238" s="146"/>
      <c r="SSK238" s="146"/>
      <c r="SSL238" s="146"/>
      <c r="SSM238" s="146"/>
      <c r="SSN238" s="146"/>
      <c r="SSO238" s="146"/>
      <c r="SSP238" s="146"/>
      <c r="SSQ238" s="146"/>
      <c r="SSR238" s="146"/>
      <c r="SSS238" s="146"/>
      <c r="SST238" s="146"/>
      <c r="SSU238" s="146"/>
      <c r="SSV238" s="146"/>
      <c r="SSW238" s="146"/>
      <c r="SSX238" s="146"/>
      <c r="SSY238" s="146"/>
      <c r="SSZ238" s="146"/>
      <c r="STA238" s="146"/>
      <c r="STB238" s="146"/>
      <c r="STC238" s="146"/>
      <c r="STD238" s="146"/>
      <c r="STE238" s="146"/>
      <c r="STF238" s="146"/>
      <c r="STG238" s="146"/>
      <c r="STH238" s="146"/>
      <c r="STI238" s="146"/>
      <c r="STJ238" s="146"/>
      <c r="STK238" s="146"/>
      <c r="STL238" s="146"/>
      <c r="STM238" s="146"/>
      <c r="STN238" s="146"/>
      <c r="STO238" s="146"/>
      <c r="STP238" s="146"/>
      <c r="STQ238" s="146"/>
      <c r="STR238" s="146"/>
      <c r="STS238" s="146"/>
      <c r="STT238" s="146"/>
      <c r="STU238" s="146"/>
      <c r="STV238" s="146"/>
      <c r="STW238" s="146"/>
      <c r="STX238" s="146"/>
      <c r="STY238" s="146"/>
      <c r="STZ238" s="146"/>
      <c r="SUA238" s="146"/>
      <c r="SUB238" s="146"/>
      <c r="SUC238" s="146"/>
      <c r="SUD238" s="146"/>
      <c r="SUE238" s="146"/>
      <c r="SUF238" s="146"/>
      <c r="SUG238" s="146"/>
      <c r="SUH238" s="146"/>
      <c r="SUI238" s="146"/>
      <c r="SUJ238" s="146"/>
      <c r="SUK238" s="146"/>
      <c r="SUL238" s="146"/>
      <c r="SUM238" s="146"/>
      <c r="SUN238" s="146"/>
      <c r="SUO238" s="146"/>
      <c r="SUP238" s="146"/>
      <c r="SUQ238" s="146"/>
      <c r="SUR238" s="146"/>
      <c r="SUS238" s="146"/>
      <c r="SUT238" s="146"/>
      <c r="SUU238" s="146"/>
      <c r="SUV238" s="146"/>
      <c r="SUW238" s="146"/>
      <c r="SUX238" s="146"/>
      <c r="SUY238" s="146"/>
      <c r="SUZ238" s="146"/>
      <c r="SVA238" s="146"/>
      <c r="SVB238" s="146"/>
      <c r="SVC238" s="146"/>
      <c r="SVD238" s="146"/>
      <c r="SVE238" s="146"/>
      <c r="SVF238" s="146"/>
      <c r="SVG238" s="146"/>
      <c r="SVH238" s="146"/>
      <c r="SVI238" s="146"/>
      <c r="SVJ238" s="146"/>
      <c r="SVK238" s="146"/>
      <c r="SVL238" s="146"/>
      <c r="SVM238" s="146"/>
      <c r="SVN238" s="146"/>
      <c r="SVO238" s="146"/>
      <c r="SVP238" s="146"/>
      <c r="SVQ238" s="146"/>
      <c r="SVR238" s="146"/>
      <c r="SVS238" s="146"/>
      <c r="SVT238" s="146"/>
      <c r="SVU238" s="146"/>
      <c r="SVV238" s="146"/>
      <c r="SVW238" s="146"/>
      <c r="SVX238" s="146"/>
      <c r="SVY238" s="146"/>
      <c r="SVZ238" s="146"/>
      <c r="SWA238" s="146"/>
      <c r="SWB238" s="146"/>
      <c r="SWC238" s="146"/>
      <c r="SWD238" s="146"/>
      <c r="SWE238" s="146"/>
      <c r="SWF238" s="146"/>
      <c r="SWG238" s="146"/>
      <c r="SWH238" s="146"/>
      <c r="SWI238" s="146"/>
      <c r="SWJ238" s="146"/>
      <c r="SWK238" s="146"/>
      <c r="SWL238" s="146"/>
      <c r="SWM238" s="146"/>
      <c r="SWN238" s="146"/>
      <c r="SWO238" s="146"/>
      <c r="SWP238" s="146"/>
      <c r="SWQ238" s="146"/>
      <c r="SWR238" s="146"/>
      <c r="SWS238" s="146"/>
      <c r="SWT238" s="146"/>
      <c r="SWU238" s="146"/>
      <c r="SWV238" s="146"/>
      <c r="SWW238" s="146"/>
      <c r="SWX238" s="146"/>
      <c r="SWY238" s="146"/>
      <c r="SWZ238" s="146"/>
      <c r="SXA238" s="146"/>
      <c r="SXB238" s="146"/>
      <c r="SXC238" s="146"/>
      <c r="SXD238" s="146"/>
      <c r="SXE238" s="146"/>
      <c r="SXF238" s="146"/>
      <c r="SXG238" s="146"/>
      <c r="SXH238" s="146"/>
      <c r="SXI238" s="146"/>
      <c r="SXJ238" s="146"/>
      <c r="SXK238" s="146"/>
      <c r="SXL238" s="146"/>
      <c r="SXM238" s="146"/>
      <c r="SXN238" s="146"/>
      <c r="SXO238" s="146"/>
      <c r="SXP238" s="146"/>
      <c r="SXQ238" s="146"/>
      <c r="SXR238" s="146"/>
      <c r="SXS238" s="146"/>
      <c r="SXT238" s="146"/>
      <c r="SXU238" s="146"/>
      <c r="SXV238" s="146"/>
      <c r="SXW238" s="146"/>
      <c r="SXX238" s="146"/>
      <c r="SXY238" s="146"/>
      <c r="SXZ238" s="146"/>
      <c r="SYA238" s="146"/>
      <c r="SYB238" s="146"/>
      <c r="SYC238" s="146"/>
      <c r="SYD238" s="146"/>
      <c r="SYE238" s="146"/>
      <c r="SYF238" s="146"/>
      <c r="SYG238" s="146"/>
      <c r="SYH238" s="146"/>
      <c r="SYI238" s="146"/>
      <c r="SYJ238" s="146"/>
      <c r="SYK238" s="146"/>
      <c r="SYL238" s="146"/>
      <c r="SYM238" s="146"/>
      <c r="SYN238" s="146"/>
      <c r="SYO238" s="146"/>
      <c r="SYP238" s="146"/>
      <c r="SYQ238" s="146"/>
      <c r="SYR238" s="146"/>
      <c r="SYS238" s="146"/>
      <c r="SYT238" s="146"/>
      <c r="SYU238" s="146"/>
      <c r="SYV238" s="146"/>
      <c r="SYW238" s="146"/>
      <c r="SYX238" s="146"/>
      <c r="SYY238" s="146"/>
      <c r="SYZ238" s="146"/>
      <c r="SZA238" s="146"/>
      <c r="SZB238" s="146"/>
      <c r="SZC238" s="146"/>
      <c r="SZD238" s="146"/>
      <c r="SZE238" s="146"/>
      <c r="SZF238" s="146"/>
      <c r="SZG238" s="146"/>
      <c r="SZH238" s="146"/>
      <c r="SZI238" s="146"/>
      <c r="SZJ238" s="146"/>
      <c r="SZK238" s="146"/>
      <c r="SZL238" s="146"/>
      <c r="SZM238" s="146"/>
      <c r="SZN238" s="146"/>
      <c r="SZO238" s="146"/>
      <c r="SZP238" s="146"/>
      <c r="SZQ238" s="146"/>
      <c r="SZR238" s="146"/>
      <c r="SZS238" s="146"/>
      <c r="SZT238" s="146"/>
      <c r="SZU238" s="146"/>
      <c r="SZV238" s="146"/>
      <c r="SZW238" s="146"/>
      <c r="SZX238" s="146"/>
      <c r="SZY238" s="146"/>
      <c r="SZZ238" s="146"/>
      <c r="TAA238" s="146"/>
      <c r="TAB238" s="146"/>
      <c r="TAC238" s="146"/>
      <c r="TAD238" s="146"/>
      <c r="TAE238" s="146"/>
      <c r="TAF238" s="146"/>
      <c r="TAG238" s="146"/>
      <c r="TAH238" s="146"/>
      <c r="TAI238" s="146"/>
      <c r="TAJ238" s="146"/>
      <c r="TAK238" s="146"/>
      <c r="TAL238" s="146"/>
      <c r="TAM238" s="146"/>
      <c r="TAN238" s="146"/>
      <c r="TAO238" s="146"/>
      <c r="TAP238" s="146"/>
      <c r="TAQ238" s="146"/>
      <c r="TAR238" s="146"/>
      <c r="TAS238" s="146"/>
      <c r="TAT238" s="146"/>
      <c r="TAU238" s="146"/>
      <c r="TAV238" s="146"/>
      <c r="TAW238" s="146"/>
      <c r="TAX238" s="146"/>
      <c r="TAY238" s="146"/>
      <c r="TAZ238" s="146"/>
      <c r="TBA238" s="146"/>
      <c r="TBB238" s="146"/>
      <c r="TBC238" s="146"/>
      <c r="TBD238" s="146"/>
      <c r="TBE238" s="146"/>
      <c r="TBF238" s="146"/>
      <c r="TBG238" s="146"/>
      <c r="TBH238" s="146"/>
      <c r="TBI238" s="146"/>
      <c r="TBJ238" s="146"/>
      <c r="TBK238" s="146"/>
      <c r="TBL238" s="146"/>
      <c r="TBM238" s="146"/>
      <c r="TBN238" s="146"/>
      <c r="TBO238" s="146"/>
      <c r="TBP238" s="146"/>
      <c r="TBQ238" s="146"/>
      <c r="TBR238" s="146"/>
      <c r="TBS238" s="146"/>
      <c r="TBT238" s="146"/>
      <c r="TBU238" s="146"/>
      <c r="TBV238" s="146"/>
      <c r="TBW238" s="146"/>
      <c r="TBX238" s="146"/>
      <c r="TBY238" s="146"/>
      <c r="TBZ238" s="146"/>
      <c r="TCA238" s="146"/>
      <c r="TCB238" s="146"/>
      <c r="TCC238" s="146"/>
      <c r="TCD238" s="146"/>
      <c r="TCE238" s="146"/>
      <c r="TCF238" s="146"/>
      <c r="TCG238" s="146"/>
      <c r="TCH238" s="146"/>
      <c r="TCI238" s="146"/>
      <c r="TCJ238" s="146"/>
      <c r="TCK238" s="146"/>
      <c r="TCL238" s="146"/>
      <c r="TCM238" s="146"/>
      <c r="TCN238" s="146"/>
      <c r="TCO238" s="146"/>
      <c r="TCP238" s="146"/>
      <c r="TCQ238" s="146"/>
      <c r="TCR238" s="146"/>
      <c r="TCS238" s="146"/>
      <c r="TCT238" s="146"/>
      <c r="TCU238" s="146"/>
      <c r="TCV238" s="146"/>
      <c r="TCW238" s="146"/>
      <c r="TCX238" s="146"/>
      <c r="TCY238" s="146"/>
      <c r="TCZ238" s="146"/>
      <c r="TDA238" s="146"/>
      <c r="TDB238" s="146"/>
      <c r="TDC238" s="146"/>
      <c r="TDD238" s="146"/>
      <c r="TDE238" s="146"/>
      <c r="TDF238" s="146"/>
      <c r="TDG238" s="146"/>
      <c r="TDH238" s="146"/>
      <c r="TDI238" s="146"/>
      <c r="TDJ238" s="146"/>
      <c r="TDK238" s="146"/>
      <c r="TDL238" s="146"/>
      <c r="TDM238" s="146"/>
      <c r="TDN238" s="146"/>
      <c r="TDO238" s="146"/>
      <c r="TDP238" s="146"/>
      <c r="TDQ238" s="146"/>
      <c r="TDR238" s="146"/>
      <c r="TDS238" s="146"/>
      <c r="TDT238" s="146"/>
      <c r="TDU238" s="146"/>
      <c r="TDV238" s="146"/>
      <c r="TDW238" s="146"/>
      <c r="TDX238" s="146"/>
      <c r="TDY238" s="146"/>
      <c r="TDZ238" s="146"/>
      <c r="TEA238" s="146"/>
      <c r="TEB238" s="146"/>
      <c r="TEC238" s="146"/>
      <c r="TED238" s="146"/>
      <c r="TEE238" s="146"/>
      <c r="TEF238" s="146"/>
      <c r="TEG238" s="146"/>
      <c r="TEH238" s="146"/>
      <c r="TEI238" s="146"/>
      <c r="TEJ238" s="146"/>
      <c r="TEK238" s="146"/>
      <c r="TEL238" s="146"/>
      <c r="TEM238" s="146"/>
      <c r="TEN238" s="146"/>
      <c r="TEO238" s="146"/>
      <c r="TEP238" s="146"/>
      <c r="TEQ238" s="146"/>
      <c r="TER238" s="146"/>
      <c r="TES238" s="146"/>
      <c r="TET238" s="146"/>
      <c r="TEU238" s="146"/>
      <c r="TEV238" s="146"/>
      <c r="TEW238" s="146"/>
      <c r="TEX238" s="146"/>
      <c r="TEY238" s="146"/>
      <c r="TEZ238" s="146"/>
      <c r="TFA238" s="146"/>
      <c r="TFB238" s="146"/>
      <c r="TFC238" s="146"/>
      <c r="TFD238" s="146"/>
      <c r="TFE238" s="146"/>
      <c r="TFF238" s="146"/>
      <c r="TFG238" s="146"/>
      <c r="TFH238" s="146"/>
      <c r="TFI238" s="146"/>
      <c r="TFJ238" s="146"/>
      <c r="TFK238" s="146"/>
      <c r="TFL238" s="146"/>
      <c r="TFM238" s="146"/>
      <c r="TFN238" s="146"/>
      <c r="TFO238" s="146"/>
      <c r="TFP238" s="146"/>
      <c r="TFQ238" s="146"/>
      <c r="TFR238" s="146"/>
      <c r="TFS238" s="146"/>
      <c r="TFT238" s="146"/>
      <c r="TFU238" s="146"/>
      <c r="TFV238" s="146"/>
      <c r="TFW238" s="146"/>
      <c r="TFX238" s="146"/>
      <c r="TFY238" s="146"/>
      <c r="TFZ238" s="146"/>
      <c r="TGA238" s="146"/>
      <c r="TGB238" s="146"/>
      <c r="TGC238" s="146"/>
      <c r="TGD238" s="146"/>
      <c r="TGE238" s="146"/>
      <c r="TGF238" s="146"/>
      <c r="TGG238" s="146"/>
      <c r="TGH238" s="146"/>
      <c r="TGI238" s="146"/>
      <c r="TGJ238" s="146"/>
      <c r="TGK238" s="146"/>
      <c r="TGL238" s="146"/>
      <c r="TGM238" s="146"/>
      <c r="TGN238" s="146"/>
      <c r="TGO238" s="146"/>
      <c r="TGP238" s="146"/>
      <c r="TGQ238" s="146"/>
      <c r="TGR238" s="146"/>
      <c r="TGS238" s="146"/>
      <c r="TGT238" s="146"/>
      <c r="TGU238" s="146"/>
      <c r="TGV238" s="146"/>
      <c r="TGW238" s="146"/>
      <c r="TGX238" s="146"/>
      <c r="TGY238" s="146"/>
      <c r="TGZ238" s="146"/>
      <c r="THA238" s="146"/>
      <c r="THB238" s="146"/>
      <c r="THC238" s="146"/>
      <c r="THD238" s="146"/>
      <c r="THE238" s="146"/>
      <c r="THF238" s="146"/>
      <c r="THG238" s="146"/>
      <c r="THH238" s="146"/>
      <c r="THI238" s="146"/>
      <c r="THJ238" s="146"/>
      <c r="THK238" s="146"/>
      <c r="THL238" s="146"/>
      <c r="THM238" s="146"/>
      <c r="THN238" s="146"/>
      <c r="THO238" s="146"/>
      <c r="THP238" s="146"/>
      <c r="THQ238" s="146"/>
      <c r="THR238" s="146"/>
      <c r="THS238" s="146"/>
      <c r="THT238" s="146"/>
      <c r="THU238" s="146"/>
      <c r="THV238" s="146"/>
      <c r="THW238" s="146"/>
      <c r="THX238" s="146"/>
      <c r="THY238" s="146"/>
      <c r="THZ238" s="146"/>
      <c r="TIA238" s="146"/>
      <c r="TIB238" s="146"/>
      <c r="TIC238" s="146"/>
      <c r="TID238" s="146"/>
      <c r="TIE238" s="146"/>
      <c r="TIF238" s="146"/>
      <c r="TIG238" s="146"/>
      <c r="TIH238" s="146"/>
      <c r="TII238" s="146"/>
      <c r="TIJ238" s="146"/>
      <c r="TIK238" s="146"/>
      <c r="TIL238" s="146"/>
      <c r="TIM238" s="146"/>
      <c r="TIN238" s="146"/>
      <c r="TIO238" s="146"/>
      <c r="TIP238" s="146"/>
      <c r="TIQ238" s="146"/>
      <c r="TIR238" s="146"/>
      <c r="TIS238" s="146"/>
      <c r="TIT238" s="146"/>
      <c r="TIU238" s="146"/>
      <c r="TIV238" s="146"/>
      <c r="TIW238" s="146"/>
      <c r="TIX238" s="146"/>
      <c r="TIY238" s="146"/>
      <c r="TIZ238" s="146"/>
      <c r="TJA238" s="146"/>
      <c r="TJB238" s="146"/>
      <c r="TJC238" s="146"/>
      <c r="TJD238" s="146"/>
      <c r="TJE238" s="146"/>
      <c r="TJF238" s="146"/>
      <c r="TJG238" s="146"/>
      <c r="TJH238" s="146"/>
      <c r="TJI238" s="146"/>
      <c r="TJJ238" s="146"/>
      <c r="TJK238" s="146"/>
      <c r="TJL238" s="146"/>
      <c r="TJM238" s="146"/>
      <c r="TJN238" s="146"/>
      <c r="TJO238" s="146"/>
      <c r="TJP238" s="146"/>
      <c r="TJQ238" s="146"/>
      <c r="TJR238" s="146"/>
      <c r="TJS238" s="146"/>
      <c r="TJT238" s="146"/>
      <c r="TJU238" s="146"/>
      <c r="TJV238" s="146"/>
      <c r="TJW238" s="146"/>
      <c r="TJX238" s="146"/>
      <c r="TJY238" s="146"/>
      <c r="TJZ238" s="146"/>
      <c r="TKA238" s="146"/>
      <c r="TKB238" s="146"/>
      <c r="TKC238" s="146"/>
      <c r="TKD238" s="146"/>
      <c r="TKE238" s="146"/>
      <c r="TKF238" s="146"/>
      <c r="TKG238" s="146"/>
      <c r="TKH238" s="146"/>
      <c r="TKI238" s="146"/>
      <c r="TKJ238" s="146"/>
      <c r="TKK238" s="146"/>
      <c r="TKL238" s="146"/>
      <c r="TKM238" s="146"/>
      <c r="TKN238" s="146"/>
      <c r="TKO238" s="146"/>
      <c r="TKP238" s="146"/>
      <c r="TKQ238" s="146"/>
      <c r="TKR238" s="146"/>
      <c r="TKS238" s="146"/>
      <c r="TKT238" s="146"/>
      <c r="TKU238" s="146"/>
      <c r="TKV238" s="146"/>
      <c r="TKW238" s="146"/>
      <c r="TKX238" s="146"/>
      <c r="TKY238" s="146"/>
      <c r="TKZ238" s="146"/>
      <c r="TLA238" s="146"/>
      <c r="TLB238" s="146"/>
      <c r="TLC238" s="146"/>
      <c r="TLD238" s="146"/>
      <c r="TLE238" s="146"/>
      <c r="TLF238" s="146"/>
      <c r="TLG238" s="146"/>
      <c r="TLH238" s="146"/>
      <c r="TLI238" s="146"/>
      <c r="TLJ238" s="146"/>
      <c r="TLK238" s="146"/>
      <c r="TLL238" s="146"/>
      <c r="TLM238" s="146"/>
      <c r="TLN238" s="146"/>
      <c r="TLO238" s="146"/>
      <c r="TLP238" s="146"/>
      <c r="TLQ238" s="146"/>
      <c r="TLR238" s="146"/>
      <c r="TLS238" s="146"/>
      <c r="TLT238" s="146"/>
      <c r="TLU238" s="146"/>
      <c r="TLV238" s="146"/>
      <c r="TLW238" s="146"/>
      <c r="TLX238" s="146"/>
      <c r="TLY238" s="146"/>
      <c r="TLZ238" s="146"/>
      <c r="TMA238" s="146"/>
      <c r="TMB238" s="146"/>
      <c r="TMC238" s="146"/>
      <c r="TMD238" s="146"/>
      <c r="TME238" s="146"/>
      <c r="TMF238" s="146"/>
      <c r="TMG238" s="146"/>
      <c r="TMH238" s="146"/>
      <c r="TMI238" s="146"/>
      <c r="TMJ238" s="146"/>
      <c r="TMK238" s="146"/>
      <c r="TML238" s="146"/>
      <c r="TMM238" s="146"/>
      <c r="TMN238" s="146"/>
      <c r="TMO238" s="146"/>
      <c r="TMP238" s="146"/>
      <c r="TMQ238" s="146"/>
      <c r="TMR238" s="146"/>
      <c r="TMS238" s="146"/>
      <c r="TMT238" s="146"/>
      <c r="TMU238" s="146"/>
      <c r="TMV238" s="146"/>
      <c r="TMW238" s="146"/>
      <c r="TMX238" s="146"/>
      <c r="TMY238" s="146"/>
      <c r="TMZ238" s="146"/>
      <c r="TNA238" s="146"/>
      <c r="TNB238" s="146"/>
      <c r="TNC238" s="146"/>
      <c r="TND238" s="146"/>
      <c r="TNE238" s="146"/>
      <c r="TNF238" s="146"/>
      <c r="TNG238" s="146"/>
      <c r="TNH238" s="146"/>
      <c r="TNI238" s="146"/>
      <c r="TNJ238" s="146"/>
      <c r="TNK238" s="146"/>
      <c r="TNL238" s="146"/>
      <c r="TNM238" s="146"/>
      <c r="TNN238" s="146"/>
      <c r="TNO238" s="146"/>
      <c r="TNP238" s="146"/>
      <c r="TNQ238" s="146"/>
      <c r="TNR238" s="146"/>
      <c r="TNS238" s="146"/>
      <c r="TNT238" s="146"/>
      <c r="TNU238" s="146"/>
      <c r="TNV238" s="146"/>
      <c r="TNW238" s="146"/>
      <c r="TNX238" s="146"/>
      <c r="TNY238" s="146"/>
      <c r="TNZ238" s="146"/>
      <c r="TOA238" s="146"/>
      <c r="TOB238" s="146"/>
      <c r="TOC238" s="146"/>
      <c r="TOD238" s="146"/>
      <c r="TOE238" s="146"/>
      <c r="TOF238" s="146"/>
      <c r="TOG238" s="146"/>
      <c r="TOH238" s="146"/>
      <c r="TOI238" s="146"/>
      <c r="TOJ238" s="146"/>
      <c r="TOK238" s="146"/>
      <c r="TOL238" s="146"/>
      <c r="TOM238" s="146"/>
      <c r="TON238" s="146"/>
      <c r="TOO238" s="146"/>
      <c r="TOP238" s="146"/>
      <c r="TOQ238" s="146"/>
      <c r="TOR238" s="146"/>
      <c r="TOS238" s="146"/>
      <c r="TOT238" s="146"/>
      <c r="TOU238" s="146"/>
      <c r="TOV238" s="146"/>
      <c r="TOW238" s="146"/>
      <c r="TOX238" s="146"/>
      <c r="TOY238" s="146"/>
      <c r="TOZ238" s="146"/>
      <c r="TPA238" s="146"/>
      <c r="TPB238" s="146"/>
      <c r="TPC238" s="146"/>
      <c r="TPD238" s="146"/>
      <c r="TPE238" s="146"/>
      <c r="TPF238" s="146"/>
      <c r="TPG238" s="146"/>
      <c r="TPH238" s="146"/>
      <c r="TPI238" s="146"/>
      <c r="TPJ238" s="146"/>
      <c r="TPK238" s="146"/>
      <c r="TPL238" s="146"/>
      <c r="TPM238" s="146"/>
      <c r="TPN238" s="146"/>
      <c r="TPO238" s="146"/>
      <c r="TPP238" s="146"/>
      <c r="TPQ238" s="146"/>
      <c r="TPR238" s="146"/>
      <c r="TPS238" s="146"/>
      <c r="TPT238" s="146"/>
      <c r="TPU238" s="146"/>
      <c r="TPV238" s="146"/>
      <c r="TPW238" s="146"/>
      <c r="TPX238" s="146"/>
      <c r="TPY238" s="146"/>
      <c r="TPZ238" s="146"/>
      <c r="TQA238" s="146"/>
      <c r="TQB238" s="146"/>
      <c r="TQC238" s="146"/>
      <c r="TQD238" s="146"/>
      <c r="TQE238" s="146"/>
      <c r="TQF238" s="146"/>
      <c r="TQG238" s="146"/>
      <c r="TQH238" s="146"/>
      <c r="TQI238" s="146"/>
      <c r="TQJ238" s="146"/>
      <c r="TQK238" s="146"/>
      <c r="TQL238" s="146"/>
      <c r="TQM238" s="146"/>
      <c r="TQN238" s="146"/>
      <c r="TQO238" s="146"/>
      <c r="TQP238" s="146"/>
      <c r="TQQ238" s="146"/>
      <c r="TQR238" s="146"/>
      <c r="TQS238" s="146"/>
      <c r="TQT238" s="146"/>
      <c r="TQU238" s="146"/>
      <c r="TQV238" s="146"/>
      <c r="TQW238" s="146"/>
      <c r="TQX238" s="146"/>
      <c r="TQY238" s="146"/>
      <c r="TQZ238" s="146"/>
      <c r="TRA238" s="146"/>
      <c r="TRB238" s="146"/>
      <c r="TRC238" s="146"/>
      <c r="TRD238" s="146"/>
      <c r="TRE238" s="146"/>
      <c r="TRF238" s="146"/>
      <c r="TRG238" s="146"/>
      <c r="TRH238" s="146"/>
      <c r="TRI238" s="146"/>
      <c r="TRJ238" s="146"/>
      <c r="TRK238" s="146"/>
      <c r="TRL238" s="146"/>
      <c r="TRM238" s="146"/>
      <c r="TRN238" s="146"/>
      <c r="TRO238" s="146"/>
      <c r="TRP238" s="146"/>
      <c r="TRQ238" s="146"/>
      <c r="TRR238" s="146"/>
      <c r="TRS238" s="146"/>
      <c r="TRT238" s="146"/>
      <c r="TRU238" s="146"/>
      <c r="TRV238" s="146"/>
      <c r="TRW238" s="146"/>
      <c r="TRX238" s="146"/>
      <c r="TRY238" s="146"/>
      <c r="TRZ238" s="146"/>
      <c r="TSA238" s="146"/>
      <c r="TSB238" s="146"/>
      <c r="TSC238" s="146"/>
      <c r="TSD238" s="146"/>
      <c r="TSE238" s="146"/>
      <c r="TSF238" s="146"/>
      <c r="TSG238" s="146"/>
      <c r="TSH238" s="146"/>
      <c r="TSI238" s="146"/>
      <c r="TSJ238" s="146"/>
      <c r="TSK238" s="146"/>
      <c r="TSL238" s="146"/>
      <c r="TSM238" s="146"/>
      <c r="TSN238" s="146"/>
      <c r="TSO238" s="146"/>
      <c r="TSP238" s="146"/>
      <c r="TSQ238" s="146"/>
      <c r="TSR238" s="146"/>
      <c r="TSS238" s="146"/>
      <c r="TST238" s="146"/>
      <c r="TSU238" s="146"/>
      <c r="TSV238" s="146"/>
      <c r="TSW238" s="146"/>
      <c r="TSX238" s="146"/>
      <c r="TSY238" s="146"/>
      <c r="TSZ238" s="146"/>
      <c r="TTA238" s="146"/>
      <c r="TTB238" s="146"/>
      <c r="TTC238" s="146"/>
      <c r="TTD238" s="146"/>
      <c r="TTE238" s="146"/>
      <c r="TTF238" s="146"/>
      <c r="TTG238" s="146"/>
      <c r="TTH238" s="146"/>
      <c r="TTI238" s="146"/>
      <c r="TTJ238" s="146"/>
      <c r="TTK238" s="146"/>
      <c r="TTL238" s="146"/>
      <c r="TTM238" s="146"/>
      <c r="TTN238" s="146"/>
      <c r="TTO238" s="146"/>
      <c r="TTP238" s="146"/>
      <c r="TTQ238" s="146"/>
      <c r="TTR238" s="146"/>
      <c r="TTS238" s="146"/>
      <c r="TTT238" s="146"/>
      <c r="TTU238" s="146"/>
      <c r="TTV238" s="146"/>
      <c r="TTW238" s="146"/>
      <c r="TTX238" s="146"/>
      <c r="TTY238" s="146"/>
      <c r="TTZ238" s="146"/>
      <c r="TUA238" s="146"/>
      <c r="TUB238" s="146"/>
      <c r="TUC238" s="146"/>
      <c r="TUD238" s="146"/>
      <c r="TUE238" s="146"/>
      <c r="TUF238" s="146"/>
      <c r="TUG238" s="146"/>
      <c r="TUH238" s="146"/>
      <c r="TUI238" s="146"/>
      <c r="TUJ238" s="146"/>
      <c r="TUK238" s="146"/>
      <c r="TUL238" s="146"/>
      <c r="TUM238" s="146"/>
      <c r="TUN238" s="146"/>
      <c r="TUO238" s="146"/>
      <c r="TUP238" s="146"/>
      <c r="TUQ238" s="146"/>
      <c r="TUR238" s="146"/>
      <c r="TUS238" s="146"/>
      <c r="TUT238" s="146"/>
      <c r="TUU238" s="146"/>
      <c r="TUV238" s="146"/>
      <c r="TUW238" s="146"/>
      <c r="TUX238" s="146"/>
      <c r="TUY238" s="146"/>
      <c r="TUZ238" s="146"/>
      <c r="TVA238" s="146"/>
      <c r="TVB238" s="146"/>
      <c r="TVC238" s="146"/>
      <c r="TVD238" s="146"/>
      <c r="TVE238" s="146"/>
      <c r="TVF238" s="146"/>
      <c r="TVG238" s="146"/>
      <c r="TVH238" s="146"/>
      <c r="TVI238" s="146"/>
      <c r="TVJ238" s="146"/>
      <c r="TVK238" s="146"/>
      <c r="TVL238" s="146"/>
      <c r="TVM238" s="146"/>
      <c r="TVN238" s="146"/>
      <c r="TVO238" s="146"/>
      <c r="TVP238" s="146"/>
      <c r="TVQ238" s="146"/>
      <c r="TVR238" s="146"/>
      <c r="TVS238" s="146"/>
      <c r="TVT238" s="146"/>
      <c r="TVU238" s="146"/>
      <c r="TVV238" s="146"/>
      <c r="TVW238" s="146"/>
      <c r="TVX238" s="146"/>
      <c r="TVY238" s="146"/>
      <c r="TVZ238" s="146"/>
      <c r="TWA238" s="146"/>
      <c r="TWB238" s="146"/>
      <c r="TWC238" s="146"/>
      <c r="TWD238" s="146"/>
      <c r="TWE238" s="146"/>
      <c r="TWF238" s="146"/>
      <c r="TWG238" s="146"/>
      <c r="TWH238" s="146"/>
      <c r="TWI238" s="146"/>
      <c r="TWJ238" s="146"/>
      <c r="TWK238" s="146"/>
      <c r="TWL238" s="146"/>
      <c r="TWM238" s="146"/>
      <c r="TWN238" s="146"/>
      <c r="TWO238" s="146"/>
      <c r="TWP238" s="146"/>
      <c r="TWQ238" s="146"/>
      <c r="TWR238" s="146"/>
      <c r="TWS238" s="146"/>
      <c r="TWT238" s="146"/>
      <c r="TWU238" s="146"/>
      <c r="TWV238" s="146"/>
      <c r="TWW238" s="146"/>
      <c r="TWX238" s="146"/>
      <c r="TWY238" s="146"/>
      <c r="TWZ238" s="146"/>
      <c r="TXA238" s="146"/>
      <c r="TXB238" s="146"/>
      <c r="TXC238" s="146"/>
      <c r="TXD238" s="146"/>
      <c r="TXE238" s="146"/>
      <c r="TXF238" s="146"/>
      <c r="TXG238" s="146"/>
      <c r="TXH238" s="146"/>
      <c r="TXI238" s="146"/>
      <c r="TXJ238" s="146"/>
      <c r="TXK238" s="146"/>
      <c r="TXL238" s="146"/>
      <c r="TXM238" s="146"/>
      <c r="TXN238" s="146"/>
      <c r="TXO238" s="146"/>
      <c r="TXP238" s="146"/>
      <c r="TXQ238" s="146"/>
      <c r="TXR238" s="146"/>
      <c r="TXS238" s="146"/>
      <c r="TXT238" s="146"/>
      <c r="TXU238" s="146"/>
      <c r="TXV238" s="146"/>
      <c r="TXW238" s="146"/>
      <c r="TXX238" s="146"/>
      <c r="TXY238" s="146"/>
      <c r="TXZ238" s="146"/>
      <c r="TYA238" s="146"/>
      <c r="TYB238" s="146"/>
      <c r="TYC238" s="146"/>
      <c r="TYD238" s="146"/>
      <c r="TYE238" s="146"/>
      <c r="TYF238" s="146"/>
      <c r="TYG238" s="146"/>
      <c r="TYH238" s="146"/>
      <c r="TYI238" s="146"/>
      <c r="TYJ238" s="146"/>
      <c r="TYK238" s="146"/>
      <c r="TYL238" s="146"/>
      <c r="TYM238" s="146"/>
      <c r="TYN238" s="146"/>
      <c r="TYO238" s="146"/>
      <c r="TYP238" s="146"/>
      <c r="TYQ238" s="146"/>
      <c r="TYR238" s="146"/>
      <c r="TYS238" s="146"/>
      <c r="TYT238" s="146"/>
      <c r="TYU238" s="146"/>
      <c r="TYV238" s="146"/>
      <c r="TYW238" s="146"/>
      <c r="TYX238" s="146"/>
      <c r="TYY238" s="146"/>
      <c r="TYZ238" s="146"/>
      <c r="TZA238" s="146"/>
      <c r="TZB238" s="146"/>
      <c r="TZC238" s="146"/>
      <c r="TZD238" s="146"/>
      <c r="TZE238" s="146"/>
      <c r="TZF238" s="146"/>
      <c r="TZG238" s="146"/>
      <c r="TZH238" s="146"/>
      <c r="TZI238" s="146"/>
      <c r="TZJ238" s="146"/>
      <c r="TZK238" s="146"/>
      <c r="TZL238" s="146"/>
      <c r="TZM238" s="146"/>
      <c r="TZN238" s="146"/>
      <c r="TZO238" s="146"/>
      <c r="TZP238" s="146"/>
      <c r="TZQ238" s="146"/>
      <c r="TZR238" s="146"/>
      <c r="TZS238" s="146"/>
      <c r="TZT238" s="146"/>
      <c r="TZU238" s="146"/>
      <c r="TZV238" s="146"/>
      <c r="TZW238" s="146"/>
      <c r="TZX238" s="146"/>
      <c r="TZY238" s="146"/>
      <c r="TZZ238" s="146"/>
      <c r="UAA238" s="146"/>
      <c r="UAB238" s="146"/>
      <c r="UAC238" s="146"/>
      <c r="UAD238" s="146"/>
      <c r="UAE238" s="146"/>
      <c r="UAF238" s="146"/>
      <c r="UAG238" s="146"/>
      <c r="UAH238" s="146"/>
      <c r="UAI238" s="146"/>
      <c r="UAJ238" s="146"/>
      <c r="UAK238" s="146"/>
      <c r="UAL238" s="146"/>
      <c r="UAM238" s="146"/>
      <c r="UAN238" s="146"/>
      <c r="UAO238" s="146"/>
      <c r="UAP238" s="146"/>
      <c r="UAQ238" s="146"/>
      <c r="UAR238" s="146"/>
      <c r="UAS238" s="146"/>
      <c r="UAT238" s="146"/>
      <c r="UAU238" s="146"/>
      <c r="UAV238" s="146"/>
      <c r="UAW238" s="146"/>
      <c r="UAX238" s="146"/>
      <c r="UAY238" s="146"/>
      <c r="UAZ238" s="146"/>
      <c r="UBA238" s="146"/>
      <c r="UBB238" s="146"/>
      <c r="UBC238" s="146"/>
      <c r="UBD238" s="146"/>
      <c r="UBE238" s="146"/>
      <c r="UBF238" s="146"/>
      <c r="UBG238" s="146"/>
      <c r="UBH238" s="146"/>
      <c r="UBI238" s="146"/>
      <c r="UBJ238" s="146"/>
      <c r="UBK238" s="146"/>
      <c r="UBL238" s="146"/>
      <c r="UBM238" s="146"/>
      <c r="UBN238" s="146"/>
      <c r="UBO238" s="146"/>
      <c r="UBP238" s="146"/>
      <c r="UBQ238" s="146"/>
      <c r="UBR238" s="146"/>
      <c r="UBS238" s="146"/>
      <c r="UBT238" s="146"/>
      <c r="UBU238" s="146"/>
      <c r="UBV238" s="146"/>
      <c r="UBW238" s="146"/>
      <c r="UBX238" s="146"/>
      <c r="UBY238" s="146"/>
      <c r="UBZ238" s="146"/>
      <c r="UCA238" s="146"/>
      <c r="UCB238" s="146"/>
      <c r="UCC238" s="146"/>
      <c r="UCD238" s="146"/>
      <c r="UCE238" s="146"/>
      <c r="UCF238" s="146"/>
      <c r="UCG238" s="146"/>
      <c r="UCH238" s="146"/>
      <c r="UCI238" s="146"/>
      <c r="UCJ238" s="146"/>
      <c r="UCK238" s="146"/>
      <c r="UCL238" s="146"/>
      <c r="UCM238" s="146"/>
      <c r="UCN238" s="146"/>
      <c r="UCO238" s="146"/>
      <c r="UCP238" s="146"/>
      <c r="UCQ238" s="146"/>
      <c r="UCR238" s="146"/>
      <c r="UCS238" s="146"/>
      <c r="UCT238" s="146"/>
      <c r="UCU238" s="146"/>
      <c r="UCV238" s="146"/>
      <c r="UCW238" s="146"/>
      <c r="UCX238" s="146"/>
      <c r="UCY238" s="146"/>
      <c r="UCZ238" s="146"/>
      <c r="UDA238" s="146"/>
      <c r="UDB238" s="146"/>
      <c r="UDC238" s="146"/>
      <c r="UDD238" s="146"/>
      <c r="UDE238" s="146"/>
      <c r="UDF238" s="146"/>
      <c r="UDG238" s="146"/>
      <c r="UDH238" s="146"/>
      <c r="UDI238" s="146"/>
      <c r="UDJ238" s="146"/>
      <c r="UDK238" s="146"/>
      <c r="UDL238" s="146"/>
      <c r="UDM238" s="146"/>
      <c r="UDN238" s="146"/>
      <c r="UDO238" s="146"/>
      <c r="UDP238" s="146"/>
      <c r="UDQ238" s="146"/>
      <c r="UDR238" s="146"/>
      <c r="UDS238" s="146"/>
      <c r="UDT238" s="146"/>
      <c r="UDU238" s="146"/>
      <c r="UDV238" s="146"/>
      <c r="UDW238" s="146"/>
      <c r="UDX238" s="146"/>
      <c r="UDY238" s="146"/>
      <c r="UDZ238" s="146"/>
      <c r="UEA238" s="146"/>
      <c r="UEB238" s="146"/>
      <c r="UEC238" s="146"/>
      <c r="UED238" s="146"/>
      <c r="UEE238" s="146"/>
      <c r="UEF238" s="146"/>
      <c r="UEG238" s="146"/>
      <c r="UEH238" s="146"/>
      <c r="UEI238" s="146"/>
      <c r="UEJ238" s="146"/>
      <c r="UEK238" s="146"/>
      <c r="UEL238" s="146"/>
      <c r="UEM238" s="146"/>
      <c r="UEN238" s="146"/>
      <c r="UEO238" s="146"/>
      <c r="UEP238" s="146"/>
      <c r="UEQ238" s="146"/>
      <c r="UER238" s="146"/>
      <c r="UES238" s="146"/>
      <c r="UET238" s="146"/>
      <c r="UEU238" s="146"/>
      <c r="UEV238" s="146"/>
      <c r="UEW238" s="146"/>
      <c r="UEX238" s="146"/>
      <c r="UEY238" s="146"/>
      <c r="UEZ238" s="146"/>
      <c r="UFA238" s="146"/>
      <c r="UFB238" s="146"/>
      <c r="UFC238" s="146"/>
      <c r="UFD238" s="146"/>
      <c r="UFE238" s="146"/>
      <c r="UFF238" s="146"/>
      <c r="UFG238" s="146"/>
      <c r="UFH238" s="146"/>
      <c r="UFI238" s="146"/>
      <c r="UFJ238" s="146"/>
      <c r="UFK238" s="146"/>
      <c r="UFL238" s="146"/>
      <c r="UFM238" s="146"/>
      <c r="UFN238" s="146"/>
      <c r="UFO238" s="146"/>
      <c r="UFP238" s="146"/>
      <c r="UFQ238" s="146"/>
      <c r="UFR238" s="146"/>
      <c r="UFS238" s="146"/>
      <c r="UFT238" s="146"/>
      <c r="UFU238" s="146"/>
      <c r="UFV238" s="146"/>
      <c r="UFW238" s="146"/>
      <c r="UFX238" s="146"/>
      <c r="UFY238" s="146"/>
      <c r="UFZ238" s="146"/>
      <c r="UGA238" s="146"/>
      <c r="UGB238" s="146"/>
      <c r="UGC238" s="146"/>
      <c r="UGD238" s="146"/>
      <c r="UGE238" s="146"/>
      <c r="UGF238" s="146"/>
      <c r="UGG238" s="146"/>
      <c r="UGH238" s="146"/>
      <c r="UGI238" s="146"/>
      <c r="UGJ238" s="146"/>
      <c r="UGK238" s="146"/>
      <c r="UGL238" s="146"/>
      <c r="UGM238" s="146"/>
      <c r="UGN238" s="146"/>
      <c r="UGO238" s="146"/>
      <c r="UGP238" s="146"/>
      <c r="UGQ238" s="146"/>
      <c r="UGR238" s="146"/>
      <c r="UGS238" s="146"/>
      <c r="UGT238" s="146"/>
      <c r="UGU238" s="146"/>
      <c r="UGV238" s="146"/>
      <c r="UGW238" s="146"/>
      <c r="UGX238" s="146"/>
      <c r="UGY238" s="146"/>
      <c r="UGZ238" s="146"/>
      <c r="UHA238" s="146"/>
      <c r="UHB238" s="146"/>
      <c r="UHC238" s="146"/>
      <c r="UHD238" s="146"/>
      <c r="UHE238" s="146"/>
      <c r="UHF238" s="146"/>
      <c r="UHG238" s="146"/>
      <c r="UHH238" s="146"/>
      <c r="UHI238" s="146"/>
      <c r="UHJ238" s="146"/>
      <c r="UHK238" s="146"/>
      <c r="UHL238" s="146"/>
      <c r="UHM238" s="146"/>
      <c r="UHN238" s="146"/>
      <c r="UHO238" s="146"/>
      <c r="UHP238" s="146"/>
      <c r="UHQ238" s="146"/>
      <c r="UHR238" s="146"/>
      <c r="UHS238" s="146"/>
      <c r="UHT238" s="146"/>
      <c r="UHU238" s="146"/>
      <c r="UHV238" s="146"/>
      <c r="UHW238" s="146"/>
      <c r="UHX238" s="146"/>
      <c r="UHY238" s="146"/>
      <c r="UHZ238" s="146"/>
      <c r="UIA238" s="146"/>
      <c r="UIB238" s="146"/>
      <c r="UIC238" s="146"/>
      <c r="UID238" s="146"/>
      <c r="UIE238" s="146"/>
      <c r="UIF238" s="146"/>
      <c r="UIG238" s="146"/>
      <c r="UIH238" s="146"/>
      <c r="UII238" s="146"/>
      <c r="UIJ238" s="146"/>
      <c r="UIK238" s="146"/>
      <c r="UIL238" s="146"/>
      <c r="UIM238" s="146"/>
      <c r="UIN238" s="146"/>
      <c r="UIO238" s="146"/>
      <c r="UIP238" s="146"/>
      <c r="UIQ238" s="146"/>
      <c r="UIR238" s="146"/>
      <c r="UIS238" s="146"/>
      <c r="UIT238" s="146"/>
      <c r="UIU238" s="146"/>
      <c r="UIV238" s="146"/>
      <c r="UIW238" s="146"/>
      <c r="UIX238" s="146"/>
      <c r="UIY238" s="146"/>
      <c r="UIZ238" s="146"/>
      <c r="UJA238" s="146"/>
      <c r="UJB238" s="146"/>
      <c r="UJC238" s="146"/>
      <c r="UJD238" s="146"/>
      <c r="UJE238" s="146"/>
      <c r="UJF238" s="146"/>
      <c r="UJG238" s="146"/>
      <c r="UJH238" s="146"/>
      <c r="UJI238" s="146"/>
      <c r="UJJ238" s="146"/>
      <c r="UJK238" s="146"/>
      <c r="UJL238" s="146"/>
      <c r="UJM238" s="146"/>
      <c r="UJN238" s="146"/>
      <c r="UJO238" s="146"/>
      <c r="UJP238" s="146"/>
      <c r="UJQ238" s="146"/>
      <c r="UJR238" s="146"/>
      <c r="UJS238" s="146"/>
      <c r="UJT238" s="146"/>
      <c r="UJU238" s="146"/>
      <c r="UJV238" s="146"/>
      <c r="UJW238" s="146"/>
      <c r="UJX238" s="146"/>
      <c r="UJY238" s="146"/>
      <c r="UJZ238" s="146"/>
      <c r="UKA238" s="146"/>
      <c r="UKB238" s="146"/>
      <c r="UKC238" s="146"/>
      <c r="UKD238" s="146"/>
      <c r="UKE238" s="146"/>
      <c r="UKF238" s="146"/>
      <c r="UKG238" s="146"/>
      <c r="UKH238" s="146"/>
      <c r="UKI238" s="146"/>
      <c r="UKJ238" s="146"/>
      <c r="UKK238" s="146"/>
      <c r="UKL238" s="146"/>
      <c r="UKM238" s="146"/>
      <c r="UKN238" s="146"/>
      <c r="UKO238" s="146"/>
      <c r="UKP238" s="146"/>
      <c r="UKQ238" s="146"/>
      <c r="UKR238" s="146"/>
      <c r="UKS238" s="146"/>
      <c r="UKT238" s="146"/>
      <c r="UKU238" s="146"/>
      <c r="UKV238" s="146"/>
      <c r="UKW238" s="146"/>
      <c r="UKX238" s="146"/>
      <c r="UKY238" s="146"/>
      <c r="UKZ238" s="146"/>
      <c r="ULA238" s="146"/>
      <c r="ULB238" s="146"/>
      <c r="ULC238" s="146"/>
      <c r="ULD238" s="146"/>
      <c r="ULE238" s="146"/>
      <c r="ULF238" s="146"/>
      <c r="ULG238" s="146"/>
      <c r="ULH238" s="146"/>
      <c r="ULI238" s="146"/>
      <c r="ULJ238" s="146"/>
      <c r="ULK238" s="146"/>
      <c r="ULL238" s="146"/>
      <c r="ULM238" s="146"/>
      <c r="ULN238" s="146"/>
      <c r="ULO238" s="146"/>
      <c r="ULP238" s="146"/>
      <c r="ULQ238" s="146"/>
      <c r="ULR238" s="146"/>
      <c r="ULS238" s="146"/>
      <c r="ULT238" s="146"/>
      <c r="ULU238" s="146"/>
      <c r="ULV238" s="146"/>
      <c r="ULW238" s="146"/>
      <c r="ULX238" s="146"/>
      <c r="ULY238" s="146"/>
      <c r="ULZ238" s="146"/>
      <c r="UMA238" s="146"/>
      <c r="UMB238" s="146"/>
      <c r="UMC238" s="146"/>
      <c r="UMD238" s="146"/>
      <c r="UME238" s="146"/>
      <c r="UMF238" s="146"/>
      <c r="UMG238" s="146"/>
      <c r="UMH238" s="146"/>
      <c r="UMI238" s="146"/>
      <c r="UMJ238" s="146"/>
      <c r="UMK238" s="146"/>
      <c r="UML238" s="146"/>
      <c r="UMM238" s="146"/>
      <c r="UMN238" s="146"/>
      <c r="UMO238" s="146"/>
      <c r="UMP238" s="146"/>
      <c r="UMQ238" s="146"/>
      <c r="UMR238" s="146"/>
      <c r="UMS238" s="146"/>
      <c r="UMT238" s="146"/>
      <c r="UMU238" s="146"/>
      <c r="UMV238" s="146"/>
      <c r="UMW238" s="146"/>
      <c r="UMX238" s="146"/>
      <c r="UMY238" s="146"/>
      <c r="UMZ238" s="146"/>
      <c r="UNA238" s="146"/>
      <c r="UNB238" s="146"/>
      <c r="UNC238" s="146"/>
      <c r="UND238" s="146"/>
      <c r="UNE238" s="146"/>
      <c r="UNF238" s="146"/>
      <c r="UNG238" s="146"/>
      <c r="UNH238" s="146"/>
      <c r="UNI238" s="146"/>
      <c r="UNJ238" s="146"/>
      <c r="UNK238" s="146"/>
      <c r="UNL238" s="146"/>
      <c r="UNM238" s="146"/>
      <c r="UNN238" s="146"/>
      <c r="UNO238" s="146"/>
      <c r="UNP238" s="146"/>
      <c r="UNQ238" s="146"/>
      <c r="UNR238" s="146"/>
      <c r="UNS238" s="146"/>
      <c r="UNT238" s="146"/>
      <c r="UNU238" s="146"/>
      <c r="UNV238" s="146"/>
      <c r="UNW238" s="146"/>
      <c r="UNX238" s="146"/>
      <c r="UNY238" s="146"/>
      <c r="UNZ238" s="146"/>
      <c r="UOA238" s="146"/>
      <c r="UOB238" s="146"/>
      <c r="UOC238" s="146"/>
      <c r="UOD238" s="146"/>
      <c r="UOE238" s="146"/>
      <c r="UOF238" s="146"/>
      <c r="UOG238" s="146"/>
      <c r="UOH238" s="146"/>
      <c r="UOI238" s="146"/>
      <c r="UOJ238" s="146"/>
      <c r="UOK238" s="146"/>
      <c r="UOL238" s="146"/>
      <c r="UOM238" s="146"/>
      <c r="UON238" s="146"/>
      <c r="UOO238" s="146"/>
      <c r="UOP238" s="146"/>
      <c r="UOQ238" s="146"/>
      <c r="UOR238" s="146"/>
      <c r="UOS238" s="146"/>
      <c r="UOT238" s="146"/>
      <c r="UOU238" s="146"/>
      <c r="UOV238" s="146"/>
      <c r="UOW238" s="146"/>
      <c r="UOX238" s="146"/>
      <c r="UOY238" s="146"/>
      <c r="UOZ238" s="146"/>
      <c r="UPA238" s="146"/>
      <c r="UPB238" s="146"/>
      <c r="UPC238" s="146"/>
      <c r="UPD238" s="146"/>
      <c r="UPE238" s="146"/>
      <c r="UPF238" s="146"/>
      <c r="UPG238" s="146"/>
      <c r="UPH238" s="146"/>
      <c r="UPI238" s="146"/>
      <c r="UPJ238" s="146"/>
      <c r="UPK238" s="146"/>
      <c r="UPL238" s="146"/>
      <c r="UPM238" s="146"/>
      <c r="UPN238" s="146"/>
      <c r="UPO238" s="146"/>
      <c r="UPP238" s="146"/>
      <c r="UPQ238" s="146"/>
      <c r="UPR238" s="146"/>
      <c r="UPS238" s="146"/>
      <c r="UPT238" s="146"/>
      <c r="UPU238" s="146"/>
      <c r="UPV238" s="146"/>
      <c r="UPW238" s="146"/>
      <c r="UPX238" s="146"/>
      <c r="UPY238" s="146"/>
      <c r="UPZ238" s="146"/>
      <c r="UQA238" s="146"/>
      <c r="UQB238" s="146"/>
      <c r="UQC238" s="146"/>
      <c r="UQD238" s="146"/>
      <c r="UQE238" s="146"/>
      <c r="UQF238" s="146"/>
      <c r="UQG238" s="146"/>
      <c r="UQH238" s="146"/>
      <c r="UQI238" s="146"/>
      <c r="UQJ238" s="146"/>
      <c r="UQK238" s="146"/>
      <c r="UQL238" s="146"/>
      <c r="UQM238" s="146"/>
      <c r="UQN238" s="146"/>
      <c r="UQO238" s="146"/>
      <c r="UQP238" s="146"/>
      <c r="UQQ238" s="146"/>
      <c r="UQR238" s="146"/>
      <c r="UQS238" s="146"/>
      <c r="UQT238" s="146"/>
      <c r="UQU238" s="146"/>
      <c r="UQV238" s="146"/>
      <c r="UQW238" s="146"/>
      <c r="UQX238" s="146"/>
      <c r="UQY238" s="146"/>
      <c r="UQZ238" s="146"/>
      <c r="URA238" s="146"/>
      <c r="URB238" s="146"/>
      <c r="URC238" s="146"/>
      <c r="URD238" s="146"/>
      <c r="URE238" s="146"/>
      <c r="URF238" s="146"/>
      <c r="URG238" s="146"/>
      <c r="URH238" s="146"/>
      <c r="URI238" s="146"/>
      <c r="URJ238" s="146"/>
      <c r="URK238" s="146"/>
      <c r="URL238" s="146"/>
      <c r="URM238" s="146"/>
      <c r="URN238" s="146"/>
      <c r="URO238" s="146"/>
      <c r="URP238" s="146"/>
      <c r="URQ238" s="146"/>
      <c r="URR238" s="146"/>
      <c r="URS238" s="146"/>
      <c r="URT238" s="146"/>
      <c r="URU238" s="146"/>
      <c r="URV238" s="146"/>
      <c r="URW238" s="146"/>
      <c r="URX238" s="146"/>
      <c r="URY238" s="146"/>
      <c r="URZ238" s="146"/>
      <c r="USA238" s="146"/>
      <c r="USB238" s="146"/>
      <c r="USC238" s="146"/>
      <c r="USD238" s="146"/>
      <c r="USE238" s="146"/>
      <c r="USF238" s="146"/>
      <c r="USG238" s="146"/>
      <c r="USH238" s="146"/>
      <c r="USI238" s="146"/>
      <c r="USJ238" s="146"/>
      <c r="USK238" s="146"/>
      <c r="USL238" s="146"/>
      <c r="USM238" s="146"/>
      <c r="USN238" s="146"/>
      <c r="USO238" s="146"/>
      <c r="USP238" s="146"/>
      <c r="USQ238" s="146"/>
      <c r="USR238" s="146"/>
      <c r="USS238" s="146"/>
      <c r="UST238" s="146"/>
      <c r="USU238" s="146"/>
      <c r="USV238" s="146"/>
      <c r="USW238" s="146"/>
      <c r="USX238" s="146"/>
      <c r="USY238" s="146"/>
      <c r="USZ238" s="146"/>
      <c r="UTA238" s="146"/>
      <c r="UTB238" s="146"/>
      <c r="UTC238" s="146"/>
      <c r="UTD238" s="146"/>
      <c r="UTE238" s="146"/>
      <c r="UTF238" s="146"/>
      <c r="UTG238" s="146"/>
      <c r="UTH238" s="146"/>
      <c r="UTI238" s="146"/>
      <c r="UTJ238" s="146"/>
      <c r="UTK238" s="146"/>
      <c r="UTL238" s="146"/>
      <c r="UTM238" s="146"/>
      <c r="UTN238" s="146"/>
      <c r="UTO238" s="146"/>
      <c r="UTP238" s="146"/>
      <c r="UTQ238" s="146"/>
      <c r="UTR238" s="146"/>
      <c r="UTS238" s="146"/>
      <c r="UTT238" s="146"/>
      <c r="UTU238" s="146"/>
      <c r="UTV238" s="146"/>
      <c r="UTW238" s="146"/>
      <c r="UTX238" s="146"/>
      <c r="UTY238" s="146"/>
      <c r="UTZ238" s="146"/>
      <c r="UUA238" s="146"/>
      <c r="UUB238" s="146"/>
      <c r="UUC238" s="146"/>
      <c r="UUD238" s="146"/>
      <c r="UUE238" s="146"/>
      <c r="UUF238" s="146"/>
      <c r="UUG238" s="146"/>
      <c r="UUH238" s="146"/>
      <c r="UUI238" s="146"/>
      <c r="UUJ238" s="146"/>
      <c r="UUK238" s="146"/>
      <c r="UUL238" s="146"/>
      <c r="UUM238" s="146"/>
      <c r="UUN238" s="146"/>
      <c r="UUO238" s="146"/>
      <c r="UUP238" s="146"/>
      <c r="UUQ238" s="146"/>
      <c r="UUR238" s="146"/>
      <c r="UUS238" s="146"/>
      <c r="UUT238" s="146"/>
      <c r="UUU238" s="146"/>
      <c r="UUV238" s="146"/>
      <c r="UUW238" s="146"/>
      <c r="UUX238" s="146"/>
      <c r="UUY238" s="146"/>
      <c r="UUZ238" s="146"/>
      <c r="UVA238" s="146"/>
      <c r="UVB238" s="146"/>
      <c r="UVC238" s="146"/>
      <c r="UVD238" s="146"/>
      <c r="UVE238" s="146"/>
      <c r="UVF238" s="146"/>
      <c r="UVG238" s="146"/>
      <c r="UVH238" s="146"/>
      <c r="UVI238" s="146"/>
      <c r="UVJ238" s="146"/>
      <c r="UVK238" s="146"/>
      <c r="UVL238" s="146"/>
      <c r="UVM238" s="146"/>
      <c r="UVN238" s="146"/>
      <c r="UVO238" s="146"/>
      <c r="UVP238" s="146"/>
      <c r="UVQ238" s="146"/>
      <c r="UVR238" s="146"/>
      <c r="UVS238" s="146"/>
      <c r="UVT238" s="146"/>
      <c r="UVU238" s="146"/>
      <c r="UVV238" s="146"/>
      <c r="UVW238" s="146"/>
      <c r="UVX238" s="146"/>
      <c r="UVY238" s="146"/>
      <c r="UVZ238" s="146"/>
      <c r="UWA238" s="146"/>
      <c r="UWB238" s="146"/>
      <c r="UWC238" s="146"/>
      <c r="UWD238" s="146"/>
      <c r="UWE238" s="146"/>
      <c r="UWF238" s="146"/>
      <c r="UWG238" s="146"/>
      <c r="UWH238" s="146"/>
      <c r="UWI238" s="146"/>
      <c r="UWJ238" s="146"/>
      <c r="UWK238" s="146"/>
      <c r="UWL238" s="146"/>
      <c r="UWM238" s="146"/>
      <c r="UWN238" s="146"/>
      <c r="UWO238" s="146"/>
      <c r="UWP238" s="146"/>
      <c r="UWQ238" s="146"/>
      <c r="UWR238" s="146"/>
      <c r="UWS238" s="146"/>
      <c r="UWT238" s="146"/>
      <c r="UWU238" s="146"/>
      <c r="UWV238" s="146"/>
      <c r="UWW238" s="146"/>
      <c r="UWX238" s="146"/>
      <c r="UWY238" s="146"/>
      <c r="UWZ238" s="146"/>
      <c r="UXA238" s="146"/>
      <c r="UXB238" s="146"/>
      <c r="UXC238" s="146"/>
      <c r="UXD238" s="146"/>
      <c r="UXE238" s="146"/>
      <c r="UXF238" s="146"/>
      <c r="UXG238" s="146"/>
      <c r="UXH238" s="146"/>
      <c r="UXI238" s="146"/>
      <c r="UXJ238" s="146"/>
      <c r="UXK238" s="146"/>
      <c r="UXL238" s="146"/>
      <c r="UXM238" s="146"/>
      <c r="UXN238" s="146"/>
      <c r="UXO238" s="146"/>
      <c r="UXP238" s="146"/>
      <c r="UXQ238" s="146"/>
      <c r="UXR238" s="146"/>
      <c r="UXS238" s="146"/>
      <c r="UXT238" s="146"/>
      <c r="UXU238" s="146"/>
      <c r="UXV238" s="146"/>
      <c r="UXW238" s="146"/>
      <c r="UXX238" s="146"/>
      <c r="UXY238" s="146"/>
      <c r="UXZ238" s="146"/>
      <c r="UYA238" s="146"/>
      <c r="UYB238" s="146"/>
      <c r="UYC238" s="146"/>
      <c r="UYD238" s="146"/>
      <c r="UYE238" s="146"/>
      <c r="UYF238" s="146"/>
      <c r="UYG238" s="146"/>
      <c r="UYH238" s="146"/>
      <c r="UYI238" s="146"/>
      <c r="UYJ238" s="146"/>
      <c r="UYK238" s="146"/>
      <c r="UYL238" s="146"/>
      <c r="UYM238" s="146"/>
      <c r="UYN238" s="146"/>
      <c r="UYO238" s="146"/>
      <c r="UYP238" s="146"/>
      <c r="UYQ238" s="146"/>
      <c r="UYR238" s="146"/>
      <c r="UYS238" s="146"/>
      <c r="UYT238" s="146"/>
      <c r="UYU238" s="146"/>
      <c r="UYV238" s="146"/>
      <c r="UYW238" s="146"/>
      <c r="UYX238" s="146"/>
      <c r="UYY238" s="146"/>
      <c r="UYZ238" s="146"/>
      <c r="UZA238" s="146"/>
      <c r="UZB238" s="146"/>
      <c r="UZC238" s="146"/>
      <c r="UZD238" s="146"/>
      <c r="UZE238" s="146"/>
      <c r="UZF238" s="146"/>
      <c r="UZG238" s="146"/>
      <c r="UZH238" s="146"/>
      <c r="UZI238" s="146"/>
      <c r="UZJ238" s="146"/>
      <c r="UZK238" s="146"/>
      <c r="UZL238" s="146"/>
      <c r="UZM238" s="146"/>
      <c r="UZN238" s="146"/>
      <c r="UZO238" s="146"/>
      <c r="UZP238" s="146"/>
      <c r="UZQ238" s="146"/>
      <c r="UZR238" s="146"/>
      <c r="UZS238" s="146"/>
      <c r="UZT238" s="146"/>
      <c r="UZU238" s="146"/>
      <c r="UZV238" s="146"/>
      <c r="UZW238" s="146"/>
      <c r="UZX238" s="146"/>
      <c r="UZY238" s="146"/>
      <c r="UZZ238" s="146"/>
      <c r="VAA238" s="146"/>
      <c r="VAB238" s="146"/>
      <c r="VAC238" s="146"/>
      <c r="VAD238" s="146"/>
      <c r="VAE238" s="146"/>
      <c r="VAF238" s="146"/>
      <c r="VAG238" s="146"/>
      <c r="VAH238" s="146"/>
      <c r="VAI238" s="146"/>
      <c r="VAJ238" s="146"/>
      <c r="VAK238" s="146"/>
      <c r="VAL238" s="146"/>
      <c r="VAM238" s="146"/>
      <c r="VAN238" s="146"/>
      <c r="VAO238" s="146"/>
      <c r="VAP238" s="146"/>
      <c r="VAQ238" s="146"/>
      <c r="VAR238" s="146"/>
      <c r="VAS238" s="146"/>
      <c r="VAT238" s="146"/>
      <c r="VAU238" s="146"/>
      <c r="VAV238" s="146"/>
      <c r="VAW238" s="146"/>
      <c r="VAX238" s="146"/>
      <c r="VAY238" s="146"/>
      <c r="VAZ238" s="146"/>
      <c r="VBA238" s="146"/>
      <c r="VBB238" s="146"/>
      <c r="VBC238" s="146"/>
      <c r="VBD238" s="146"/>
      <c r="VBE238" s="146"/>
      <c r="VBF238" s="146"/>
      <c r="VBG238" s="146"/>
      <c r="VBH238" s="146"/>
      <c r="VBI238" s="146"/>
      <c r="VBJ238" s="146"/>
      <c r="VBK238" s="146"/>
      <c r="VBL238" s="146"/>
      <c r="VBM238" s="146"/>
      <c r="VBN238" s="146"/>
      <c r="VBO238" s="146"/>
      <c r="VBP238" s="146"/>
      <c r="VBQ238" s="146"/>
      <c r="VBR238" s="146"/>
      <c r="VBS238" s="146"/>
      <c r="VBT238" s="146"/>
      <c r="VBU238" s="146"/>
      <c r="VBV238" s="146"/>
      <c r="VBW238" s="146"/>
      <c r="VBX238" s="146"/>
      <c r="VBY238" s="146"/>
      <c r="VBZ238" s="146"/>
      <c r="VCA238" s="146"/>
      <c r="VCB238" s="146"/>
      <c r="VCC238" s="146"/>
      <c r="VCD238" s="146"/>
      <c r="VCE238" s="146"/>
      <c r="VCF238" s="146"/>
      <c r="VCG238" s="146"/>
      <c r="VCH238" s="146"/>
      <c r="VCI238" s="146"/>
      <c r="VCJ238" s="146"/>
      <c r="VCK238" s="146"/>
      <c r="VCL238" s="146"/>
      <c r="VCM238" s="146"/>
      <c r="VCN238" s="146"/>
      <c r="VCO238" s="146"/>
      <c r="VCP238" s="146"/>
      <c r="VCQ238" s="146"/>
      <c r="VCR238" s="146"/>
      <c r="VCS238" s="146"/>
      <c r="VCT238" s="146"/>
      <c r="VCU238" s="146"/>
      <c r="VCV238" s="146"/>
      <c r="VCW238" s="146"/>
      <c r="VCX238" s="146"/>
      <c r="VCY238" s="146"/>
      <c r="VCZ238" s="146"/>
      <c r="VDA238" s="146"/>
      <c r="VDB238" s="146"/>
      <c r="VDC238" s="146"/>
      <c r="VDD238" s="146"/>
      <c r="VDE238" s="146"/>
      <c r="VDF238" s="146"/>
      <c r="VDG238" s="146"/>
      <c r="VDH238" s="146"/>
      <c r="VDI238" s="146"/>
      <c r="VDJ238" s="146"/>
      <c r="VDK238" s="146"/>
      <c r="VDL238" s="146"/>
      <c r="VDM238" s="146"/>
      <c r="VDN238" s="146"/>
      <c r="VDO238" s="146"/>
      <c r="VDP238" s="146"/>
      <c r="VDQ238" s="146"/>
      <c r="VDR238" s="146"/>
      <c r="VDS238" s="146"/>
      <c r="VDT238" s="146"/>
      <c r="VDU238" s="146"/>
      <c r="VDV238" s="146"/>
      <c r="VDW238" s="146"/>
      <c r="VDX238" s="146"/>
      <c r="VDY238" s="146"/>
      <c r="VDZ238" s="146"/>
      <c r="VEA238" s="146"/>
      <c r="VEB238" s="146"/>
      <c r="VEC238" s="146"/>
      <c r="VED238" s="146"/>
      <c r="VEE238" s="146"/>
      <c r="VEF238" s="146"/>
      <c r="VEG238" s="146"/>
      <c r="VEH238" s="146"/>
      <c r="VEI238" s="146"/>
      <c r="VEJ238" s="146"/>
      <c r="VEK238" s="146"/>
      <c r="VEL238" s="146"/>
      <c r="VEM238" s="146"/>
      <c r="VEN238" s="146"/>
      <c r="VEO238" s="146"/>
      <c r="VEP238" s="146"/>
      <c r="VEQ238" s="146"/>
      <c r="VER238" s="146"/>
      <c r="VES238" s="146"/>
      <c r="VET238" s="146"/>
      <c r="VEU238" s="146"/>
      <c r="VEV238" s="146"/>
      <c r="VEW238" s="146"/>
      <c r="VEX238" s="146"/>
      <c r="VEY238" s="146"/>
      <c r="VEZ238" s="146"/>
      <c r="VFA238" s="146"/>
      <c r="VFB238" s="146"/>
      <c r="VFC238" s="146"/>
      <c r="VFD238" s="146"/>
      <c r="VFE238" s="146"/>
      <c r="VFF238" s="146"/>
      <c r="VFG238" s="146"/>
      <c r="VFH238" s="146"/>
      <c r="VFI238" s="146"/>
      <c r="VFJ238" s="146"/>
      <c r="VFK238" s="146"/>
      <c r="VFL238" s="146"/>
      <c r="VFM238" s="146"/>
      <c r="VFN238" s="146"/>
      <c r="VFO238" s="146"/>
      <c r="VFP238" s="146"/>
      <c r="VFQ238" s="146"/>
      <c r="VFR238" s="146"/>
      <c r="VFS238" s="146"/>
      <c r="VFT238" s="146"/>
      <c r="VFU238" s="146"/>
      <c r="VFV238" s="146"/>
      <c r="VFW238" s="146"/>
      <c r="VFX238" s="146"/>
      <c r="VFY238" s="146"/>
      <c r="VFZ238" s="146"/>
      <c r="VGA238" s="146"/>
      <c r="VGB238" s="146"/>
      <c r="VGC238" s="146"/>
      <c r="VGD238" s="146"/>
      <c r="VGE238" s="146"/>
      <c r="VGF238" s="146"/>
      <c r="VGG238" s="146"/>
      <c r="VGH238" s="146"/>
      <c r="VGI238" s="146"/>
      <c r="VGJ238" s="146"/>
      <c r="VGK238" s="146"/>
      <c r="VGL238" s="146"/>
      <c r="VGM238" s="146"/>
      <c r="VGN238" s="146"/>
      <c r="VGO238" s="146"/>
      <c r="VGP238" s="146"/>
      <c r="VGQ238" s="146"/>
      <c r="VGR238" s="146"/>
      <c r="VGS238" s="146"/>
      <c r="VGT238" s="146"/>
      <c r="VGU238" s="146"/>
      <c r="VGV238" s="146"/>
      <c r="VGW238" s="146"/>
      <c r="VGX238" s="146"/>
      <c r="VGY238" s="146"/>
      <c r="VGZ238" s="146"/>
      <c r="VHA238" s="146"/>
      <c r="VHB238" s="146"/>
      <c r="VHC238" s="146"/>
      <c r="VHD238" s="146"/>
      <c r="VHE238" s="146"/>
      <c r="VHF238" s="146"/>
      <c r="VHG238" s="146"/>
      <c r="VHH238" s="146"/>
      <c r="VHI238" s="146"/>
      <c r="VHJ238" s="146"/>
      <c r="VHK238" s="146"/>
      <c r="VHL238" s="146"/>
      <c r="VHM238" s="146"/>
      <c r="VHN238" s="146"/>
      <c r="VHO238" s="146"/>
      <c r="VHP238" s="146"/>
      <c r="VHQ238" s="146"/>
      <c r="VHR238" s="146"/>
      <c r="VHS238" s="146"/>
      <c r="VHT238" s="146"/>
      <c r="VHU238" s="146"/>
      <c r="VHV238" s="146"/>
      <c r="VHW238" s="146"/>
      <c r="VHX238" s="146"/>
      <c r="VHY238" s="146"/>
      <c r="VHZ238" s="146"/>
      <c r="VIA238" s="146"/>
      <c r="VIB238" s="146"/>
      <c r="VIC238" s="146"/>
      <c r="VID238" s="146"/>
      <c r="VIE238" s="146"/>
      <c r="VIF238" s="146"/>
      <c r="VIG238" s="146"/>
      <c r="VIH238" s="146"/>
      <c r="VII238" s="146"/>
      <c r="VIJ238" s="146"/>
      <c r="VIK238" s="146"/>
      <c r="VIL238" s="146"/>
      <c r="VIM238" s="146"/>
      <c r="VIN238" s="146"/>
      <c r="VIO238" s="146"/>
      <c r="VIP238" s="146"/>
      <c r="VIQ238" s="146"/>
      <c r="VIR238" s="146"/>
      <c r="VIS238" s="146"/>
      <c r="VIT238" s="146"/>
      <c r="VIU238" s="146"/>
      <c r="VIV238" s="146"/>
      <c r="VIW238" s="146"/>
      <c r="VIX238" s="146"/>
      <c r="VIY238" s="146"/>
      <c r="VIZ238" s="146"/>
      <c r="VJA238" s="146"/>
      <c r="VJB238" s="146"/>
      <c r="VJC238" s="146"/>
      <c r="VJD238" s="146"/>
      <c r="VJE238" s="146"/>
      <c r="VJF238" s="146"/>
      <c r="VJG238" s="146"/>
      <c r="VJH238" s="146"/>
      <c r="VJI238" s="146"/>
      <c r="VJJ238" s="146"/>
      <c r="VJK238" s="146"/>
      <c r="VJL238" s="146"/>
      <c r="VJM238" s="146"/>
      <c r="VJN238" s="146"/>
      <c r="VJO238" s="146"/>
      <c r="VJP238" s="146"/>
      <c r="VJQ238" s="146"/>
      <c r="VJR238" s="146"/>
      <c r="VJS238" s="146"/>
      <c r="VJT238" s="146"/>
      <c r="VJU238" s="146"/>
      <c r="VJV238" s="146"/>
      <c r="VJW238" s="146"/>
      <c r="VJX238" s="146"/>
      <c r="VJY238" s="146"/>
      <c r="VJZ238" s="146"/>
      <c r="VKA238" s="146"/>
      <c r="VKB238" s="146"/>
      <c r="VKC238" s="146"/>
      <c r="VKD238" s="146"/>
      <c r="VKE238" s="146"/>
      <c r="VKF238" s="146"/>
      <c r="VKG238" s="146"/>
      <c r="VKH238" s="146"/>
      <c r="VKI238" s="146"/>
      <c r="VKJ238" s="146"/>
      <c r="VKK238" s="146"/>
      <c r="VKL238" s="146"/>
      <c r="VKM238" s="146"/>
      <c r="VKN238" s="146"/>
      <c r="VKO238" s="146"/>
      <c r="VKP238" s="146"/>
      <c r="VKQ238" s="146"/>
      <c r="VKR238" s="146"/>
      <c r="VKS238" s="146"/>
      <c r="VKT238" s="146"/>
      <c r="VKU238" s="146"/>
      <c r="VKV238" s="146"/>
      <c r="VKW238" s="146"/>
      <c r="VKX238" s="146"/>
      <c r="VKY238" s="146"/>
      <c r="VKZ238" s="146"/>
      <c r="VLA238" s="146"/>
      <c r="VLB238" s="146"/>
      <c r="VLC238" s="146"/>
      <c r="VLD238" s="146"/>
      <c r="VLE238" s="146"/>
      <c r="VLF238" s="146"/>
      <c r="VLG238" s="146"/>
      <c r="VLH238" s="146"/>
      <c r="VLI238" s="146"/>
      <c r="VLJ238" s="146"/>
      <c r="VLK238" s="146"/>
      <c r="VLL238" s="146"/>
      <c r="VLM238" s="146"/>
      <c r="VLN238" s="146"/>
      <c r="VLO238" s="146"/>
      <c r="VLP238" s="146"/>
      <c r="VLQ238" s="146"/>
      <c r="VLR238" s="146"/>
      <c r="VLS238" s="146"/>
      <c r="VLT238" s="146"/>
      <c r="VLU238" s="146"/>
      <c r="VLV238" s="146"/>
      <c r="VLW238" s="146"/>
      <c r="VLX238" s="146"/>
      <c r="VLY238" s="146"/>
      <c r="VLZ238" s="146"/>
      <c r="VMA238" s="146"/>
      <c r="VMB238" s="146"/>
      <c r="VMC238" s="146"/>
      <c r="VMD238" s="146"/>
      <c r="VME238" s="146"/>
      <c r="VMF238" s="146"/>
      <c r="VMG238" s="146"/>
      <c r="VMH238" s="146"/>
      <c r="VMI238" s="146"/>
      <c r="VMJ238" s="146"/>
      <c r="VMK238" s="146"/>
      <c r="VML238" s="146"/>
      <c r="VMM238" s="146"/>
      <c r="VMN238" s="146"/>
      <c r="VMO238" s="146"/>
      <c r="VMP238" s="146"/>
      <c r="VMQ238" s="146"/>
      <c r="VMR238" s="146"/>
      <c r="VMS238" s="146"/>
      <c r="VMT238" s="146"/>
      <c r="VMU238" s="146"/>
      <c r="VMV238" s="146"/>
      <c r="VMW238" s="146"/>
      <c r="VMX238" s="146"/>
      <c r="VMY238" s="146"/>
      <c r="VMZ238" s="146"/>
      <c r="VNA238" s="146"/>
      <c r="VNB238" s="146"/>
      <c r="VNC238" s="146"/>
      <c r="VND238" s="146"/>
      <c r="VNE238" s="146"/>
      <c r="VNF238" s="146"/>
      <c r="VNG238" s="146"/>
      <c r="VNH238" s="146"/>
      <c r="VNI238" s="146"/>
      <c r="VNJ238" s="146"/>
      <c r="VNK238" s="146"/>
      <c r="VNL238" s="146"/>
      <c r="VNM238" s="146"/>
      <c r="VNN238" s="146"/>
      <c r="VNO238" s="146"/>
      <c r="VNP238" s="146"/>
      <c r="VNQ238" s="146"/>
      <c r="VNR238" s="146"/>
      <c r="VNS238" s="146"/>
      <c r="VNT238" s="146"/>
      <c r="VNU238" s="146"/>
      <c r="VNV238" s="146"/>
      <c r="VNW238" s="146"/>
      <c r="VNX238" s="146"/>
      <c r="VNY238" s="146"/>
      <c r="VNZ238" s="146"/>
      <c r="VOA238" s="146"/>
      <c r="VOB238" s="146"/>
      <c r="VOC238" s="146"/>
      <c r="VOD238" s="146"/>
      <c r="VOE238" s="146"/>
      <c r="VOF238" s="146"/>
      <c r="VOG238" s="146"/>
      <c r="VOH238" s="146"/>
      <c r="VOI238" s="146"/>
      <c r="VOJ238" s="146"/>
      <c r="VOK238" s="146"/>
      <c r="VOL238" s="146"/>
      <c r="VOM238" s="146"/>
      <c r="VON238" s="146"/>
      <c r="VOO238" s="146"/>
      <c r="VOP238" s="146"/>
      <c r="VOQ238" s="146"/>
      <c r="VOR238" s="146"/>
      <c r="VOS238" s="146"/>
      <c r="VOT238" s="146"/>
      <c r="VOU238" s="146"/>
      <c r="VOV238" s="146"/>
      <c r="VOW238" s="146"/>
      <c r="VOX238" s="146"/>
      <c r="VOY238" s="146"/>
      <c r="VOZ238" s="146"/>
      <c r="VPA238" s="146"/>
      <c r="VPB238" s="146"/>
      <c r="VPC238" s="146"/>
      <c r="VPD238" s="146"/>
      <c r="VPE238" s="146"/>
      <c r="VPF238" s="146"/>
      <c r="VPG238" s="146"/>
      <c r="VPH238" s="146"/>
      <c r="VPI238" s="146"/>
      <c r="VPJ238" s="146"/>
      <c r="VPK238" s="146"/>
      <c r="VPL238" s="146"/>
      <c r="VPM238" s="146"/>
      <c r="VPN238" s="146"/>
      <c r="VPO238" s="146"/>
      <c r="VPP238" s="146"/>
      <c r="VPQ238" s="146"/>
      <c r="VPR238" s="146"/>
      <c r="VPS238" s="146"/>
      <c r="VPT238" s="146"/>
      <c r="VPU238" s="146"/>
      <c r="VPV238" s="146"/>
      <c r="VPW238" s="146"/>
      <c r="VPX238" s="146"/>
      <c r="VPY238" s="146"/>
      <c r="VPZ238" s="146"/>
      <c r="VQA238" s="146"/>
      <c r="VQB238" s="146"/>
      <c r="VQC238" s="146"/>
      <c r="VQD238" s="146"/>
      <c r="VQE238" s="146"/>
      <c r="VQF238" s="146"/>
      <c r="VQG238" s="146"/>
      <c r="VQH238" s="146"/>
      <c r="VQI238" s="146"/>
      <c r="VQJ238" s="146"/>
      <c r="VQK238" s="146"/>
      <c r="VQL238" s="146"/>
      <c r="VQM238" s="146"/>
      <c r="VQN238" s="146"/>
      <c r="VQO238" s="146"/>
      <c r="VQP238" s="146"/>
      <c r="VQQ238" s="146"/>
      <c r="VQR238" s="146"/>
      <c r="VQS238" s="146"/>
      <c r="VQT238" s="146"/>
      <c r="VQU238" s="146"/>
      <c r="VQV238" s="146"/>
      <c r="VQW238" s="146"/>
      <c r="VQX238" s="146"/>
      <c r="VQY238" s="146"/>
      <c r="VQZ238" s="146"/>
      <c r="VRA238" s="146"/>
      <c r="VRB238" s="146"/>
      <c r="VRC238" s="146"/>
      <c r="VRD238" s="146"/>
      <c r="VRE238" s="146"/>
      <c r="VRF238" s="146"/>
      <c r="VRG238" s="146"/>
      <c r="VRH238" s="146"/>
      <c r="VRI238" s="146"/>
      <c r="VRJ238" s="146"/>
      <c r="VRK238" s="146"/>
      <c r="VRL238" s="146"/>
      <c r="VRM238" s="146"/>
      <c r="VRN238" s="146"/>
      <c r="VRO238" s="146"/>
      <c r="VRP238" s="146"/>
      <c r="VRQ238" s="146"/>
      <c r="VRR238" s="146"/>
      <c r="VRS238" s="146"/>
      <c r="VRT238" s="146"/>
      <c r="VRU238" s="146"/>
      <c r="VRV238" s="146"/>
      <c r="VRW238" s="146"/>
      <c r="VRX238" s="146"/>
      <c r="VRY238" s="146"/>
      <c r="VRZ238" s="146"/>
      <c r="VSA238" s="146"/>
      <c r="VSB238" s="146"/>
      <c r="VSC238" s="146"/>
      <c r="VSD238" s="146"/>
      <c r="VSE238" s="146"/>
      <c r="VSF238" s="146"/>
      <c r="VSG238" s="146"/>
      <c r="VSH238" s="146"/>
      <c r="VSI238" s="146"/>
      <c r="VSJ238" s="146"/>
      <c r="VSK238" s="146"/>
      <c r="VSL238" s="146"/>
      <c r="VSM238" s="146"/>
      <c r="VSN238" s="146"/>
      <c r="VSO238" s="146"/>
      <c r="VSP238" s="146"/>
      <c r="VSQ238" s="146"/>
      <c r="VSR238" s="146"/>
      <c r="VSS238" s="146"/>
      <c r="VST238" s="146"/>
      <c r="VSU238" s="146"/>
      <c r="VSV238" s="146"/>
      <c r="VSW238" s="146"/>
      <c r="VSX238" s="146"/>
      <c r="VSY238" s="146"/>
      <c r="VSZ238" s="146"/>
      <c r="VTA238" s="146"/>
      <c r="VTB238" s="146"/>
      <c r="VTC238" s="146"/>
      <c r="VTD238" s="146"/>
      <c r="VTE238" s="146"/>
      <c r="VTF238" s="146"/>
      <c r="VTG238" s="146"/>
      <c r="VTH238" s="146"/>
      <c r="VTI238" s="146"/>
      <c r="VTJ238" s="146"/>
      <c r="VTK238" s="146"/>
      <c r="VTL238" s="146"/>
      <c r="VTM238" s="146"/>
      <c r="VTN238" s="146"/>
      <c r="VTO238" s="146"/>
      <c r="VTP238" s="146"/>
      <c r="VTQ238" s="146"/>
      <c r="VTR238" s="146"/>
      <c r="VTS238" s="146"/>
      <c r="VTT238" s="146"/>
      <c r="VTU238" s="146"/>
      <c r="VTV238" s="146"/>
      <c r="VTW238" s="146"/>
      <c r="VTX238" s="146"/>
      <c r="VTY238" s="146"/>
      <c r="VTZ238" s="146"/>
      <c r="VUA238" s="146"/>
      <c r="VUB238" s="146"/>
      <c r="VUC238" s="146"/>
      <c r="VUD238" s="146"/>
      <c r="VUE238" s="146"/>
      <c r="VUF238" s="146"/>
      <c r="VUG238" s="146"/>
      <c r="VUH238" s="146"/>
      <c r="VUI238" s="146"/>
      <c r="VUJ238" s="146"/>
      <c r="VUK238" s="146"/>
      <c r="VUL238" s="146"/>
      <c r="VUM238" s="146"/>
      <c r="VUN238" s="146"/>
      <c r="VUO238" s="146"/>
      <c r="VUP238" s="146"/>
      <c r="VUQ238" s="146"/>
      <c r="VUR238" s="146"/>
      <c r="VUS238" s="146"/>
      <c r="VUT238" s="146"/>
      <c r="VUU238" s="146"/>
      <c r="VUV238" s="146"/>
      <c r="VUW238" s="146"/>
      <c r="VUX238" s="146"/>
      <c r="VUY238" s="146"/>
      <c r="VUZ238" s="146"/>
      <c r="VVA238" s="146"/>
      <c r="VVB238" s="146"/>
      <c r="VVC238" s="146"/>
      <c r="VVD238" s="146"/>
      <c r="VVE238" s="146"/>
      <c r="VVF238" s="146"/>
      <c r="VVG238" s="146"/>
      <c r="VVH238" s="146"/>
      <c r="VVI238" s="146"/>
      <c r="VVJ238" s="146"/>
      <c r="VVK238" s="146"/>
      <c r="VVL238" s="146"/>
      <c r="VVM238" s="146"/>
      <c r="VVN238" s="146"/>
      <c r="VVO238" s="146"/>
      <c r="VVP238" s="146"/>
      <c r="VVQ238" s="146"/>
      <c r="VVR238" s="146"/>
      <c r="VVS238" s="146"/>
      <c r="VVT238" s="146"/>
      <c r="VVU238" s="146"/>
      <c r="VVV238" s="146"/>
      <c r="VVW238" s="146"/>
      <c r="VVX238" s="146"/>
      <c r="VVY238" s="146"/>
      <c r="VVZ238" s="146"/>
      <c r="VWA238" s="146"/>
      <c r="VWB238" s="146"/>
      <c r="VWC238" s="146"/>
      <c r="VWD238" s="146"/>
      <c r="VWE238" s="146"/>
      <c r="VWF238" s="146"/>
      <c r="VWG238" s="146"/>
      <c r="VWH238" s="146"/>
      <c r="VWI238" s="146"/>
      <c r="VWJ238" s="146"/>
      <c r="VWK238" s="146"/>
      <c r="VWL238" s="146"/>
      <c r="VWM238" s="146"/>
      <c r="VWN238" s="146"/>
      <c r="VWO238" s="146"/>
      <c r="VWP238" s="146"/>
      <c r="VWQ238" s="146"/>
      <c r="VWR238" s="146"/>
      <c r="VWS238" s="146"/>
      <c r="VWT238" s="146"/>
      <c r="VWU238" s="146"/>
      <c r="VWV238" s="146"/>
      <c r="VWW238" s="146"/>
      <c r="VWX238" s="146"/>
      <c r="VWY238" s="146"/>
      <c r="VWZ238" s="146"/>
      <c r="VXA238" s="146"/>
      <c r="VXB238" s="146"/>
      <c r="VXC238" s="146"/>
      <c r="VXD238" s="146"/>
      <c r="VXE238" s="146"/>
      <c r="VXF238" s="146"/>
      <c r="VXG238" s="146"/>
      <c r="VXH238" s="146"/>
      <c r="VXI238" s="146"/>
      <c r="VXJ238" s="146"/>
      <c r="VXK238" s="146"/>
      <c r="VXL238" s="146"/>
      <c r="VXM238" s="146"/>
      <c r="VXN238" s="146"/>
      <c r="VXO238" s="146"/>
      <c r="VXP238" s="146"/>
      <c r="VXQ238" s="146"/>
      <c r="VXR238" s="146"/>
      <c r="VXS238" s="146"/>
      <c r="VXT238" s="146"/>
      <c r="VXU238" s="146"/>
      <c r="VXV238" s="146"/>
      <c r="VXW238" s="146"/>
      <c r="VXX238" s="146"/>
      <c r="VXY238" s="146"/>
      <c r="VXZ238" s="146"/>
      <c r="VYA238" s="146"/>
      <c r="VYB238" s="146"/>
      <c r="VYC238" s="146"/>
      <c r="VYD238" s="146"/>
      <c r="VYE238" s="146"/>
      <c r="VYF238" s="146"/>
      <c r="VYG238" s="146"/>
      <c r="VYH238" s="146"/>
      <c r="VYI238" s="146"/>
      <c r="VYJ238" s="146"/>
      <c r="VYK238" s="146"/>
      <c r="VYL238" s="146"/>
      <c r="VYM238" s="146"/>
      <c r="VYN238" s="146"/>
      <c r="VYO238" s="146"/>
      <c r="VYP238" s="146"/>
      <c r="VYQ238" s="146"/>
      <c r="VYR238" s="146"/>
      <c r="VYS238" s="146"/>
      <c r="VYT238" s="146"/>
      <c r="VYU238" s="146"/>
      <c r="VYV238" s="146"/>
      <c r="VYW238" s="146"/>
      <c r="VYX238" s="146"/>
      <c r="VYY238" s="146"/>
      <c r="VYZ238" s="146"/>
      <c r="VZA238" s="146"/>
      <c r="VZB238" s="146"/>
      <c r="VZC238" s="146"/>
      <c r="VZD238" s="146"/>
      <c r="VZE238" s="146"/>
      <c r="VZF238" s="146"/>
      <c r="VZG238" s="146"/>
      <c r="VZH238" s="146"/>
      <c r="VZI238" s="146"/>
      <c r="VZJ238" s="146"/>
      <c r="VZK238" s="146"/>
      <c r="VZL238" s="146"/>
      <c r="VZM238" s="146"/>
      <c r="VZN238" s="146"/>
      <c r="VZO238" s="146"/>
      <c r="VZP238" s="146"/>
      <c r="VZQ238" s="146"/>
      <c r="VZR238" s="146"/>
      <c r="VZS238" s="146"/>
      <c r="VZT238" s="146"/>
      <c r="VZU238" s="146"/>
      <c r="VZV238" s="146"/>
      <c r="VZW238" s="146"/>
      <c r="VZX238" s="146"/>
      <c r="VZY238" s="146"/>
      <c r="VZZ238" s="146"/>
      <c r="WAA238" s="146"/>
      <c r="WAB238" s="146"/>
      <c r="WAC238" s="146"/>
      <c r="WAD238" s="146"/>
      <c r="WAE238" s="146"/>
      <c r="WAF238" s="146"/>
      <c r="WAG238" s="146"/>
      <c r="WAH238" s="146"/>
      <c r="WAI238" s="146"/>
      <c r="WAJ238" s="146"/>
      <c r="WAK238" s="146"/>
      <c r="WAL238" s="146"/>
      <c r="WAM238" s="146"/>
      <c r="WAN238" s="146"/>
      <c r="WAO238" s="146"/>
      <c r="WAP238" s="146"/>
      <c r="WAQ238" s="146"/>
      <c r="WAR238" s="146"/>
      <c r="WAS238" s="146"/>
      <c r="WAT238" s="146"/>
      <c r="WAU238" s="146"/>
      <c r="WAV238" s="146"/>
      <c r="WAW238" s="146"/>
      <c r="WAX238" s="146"/>
      <c r="WAY238" s="146"/>
      <c r="WAZ238" s="146"/>
      <c r="WBA238" s="146"/>
      <c r="WBB238" s="146"/>
      <c r="WBC238" s="146"/>
      <c r="WBD238" s="146"/>
      <c r="WBE238" s="146"/>
      <c r="WBF238" s="146"/>
      <c r="WBG238" s="146"/>
      <c r="WBH238" s="146"/>
      <c r="WBI238" s="146"/>
      <c r="WBJ238" s="146"/>
      <c r="WBK238" s="146"/>
      <c r="WBL238" s="146"/>
      <c r="WBM238" s="146"/>
      <c r="WBN238" s="146"/>
      <c r="WBO238" s="146"/>
      <c r="WBP238" s="146"/>
      <c r="WBQ238" s="146"/>
      <c r="WBR238" s="146"/>
      <c r="WBS238" s="146"/>
      <c r="WBT238" s="146"/>
      <c r="WBU238" s="146"/>
      <c r="WBV238" s="146"/>
      <c r="WBW238" s="146"/>
      <c r="WBX238" s="146"/>
      <c r="WBY238" s="146"/>
      <c r="WBZ238" s="146"/>
      <c r="WCA238" s="146"/>
      <c r="WCB238" s="146"/>
      <c r="WCC238" s="146"/>
      <c r="WCD238" s="146"/>
      <c r="WCE238" s="146"/>
      <c r="WCF238" s="146"/>
      <c r="WCG238" s="146"/>
      <c r="WCH238" s="146"/>
      <c r="WCI238" s="146"/>
      <c r="WCJ238" s="146"/>
      <c r="WCK238" s="146"/>
      <c r="WCL238" s="146"/>
      <c r="WCM238" s="146"/>
      <c r="WCN238" s="146"/>
      <c r="WCO238" s="146"/>
      <c r="WCP238" s="146"/>
      <c r="WCQ238" s="146"/>
      <c r="WCR238" s="146"/>
      <c r="WCS238" s="146"/>
      <c r="WCT238" s="146"/>
      <c r="WCU238" s="146"/>
      <c r="WCV238" s="146"/>
      <c r="WCW238" s="146"/>
      <c r="WCX238" s="146"/>
      <c r="WCY238" s="146"/>
      <c r="WCZ238" s="146"/>
      <c r="WDA238" s="146"/>
      <c r="WDB238" s="146"/>
      <c r="WDC238" s="146"/>
      <c r="WDD238" s="146"/>
      <c r="WDE238" s="146"/>
      <c r="WDF238" s="146"/>
      <c r="WDG238" s="146"/>
      <c r="WDH238" s="146"/>
      <c r="WDI238" s="146"/>
      <c r="WDJ238" s="146"/>
      <c r="WDK238" s="146"/>
      <c r="WDL238" s="146"/>
      <c r="WDM238" s="146"/>
      <c r="WDN238" s="146"/>
      <c r="WDO238" s="146"/>
      <c r="WDP238" s="146"/>
      <c r="WDQ238" s="146"/>
      <c r="WDR238" s="146"/>
      <c r="WDS238" s="146"/>
      <c r="WDT238" s="146"/>
      <c r="WDU238" s="146"/>
      <c r="WDV238" s="146"/>
      <c r="WDW238" s="146"/>
      <c r="WDX238" s="146"/>
      <c r="WDY238" s="146"/>
      <c r="WDZ238" s="146"/>
      <c r="WEA238" s="146"/>
      <c r="WEB238" s="146"/>
      <c r="WEC238" s="146"/>
      <c r="WED238" s="146"/>
      <c r="WEE238" s="146"/>
      <c r="WEF238" s="146"/>
      <c r="WEG238" s="146"/>
      <c r="WEH238" s="146"/>
      <c r="WEI238" s="146"/>
      <c r="WEJ238" s="146"/>
      <c r="WEK238" s="146"/>
      <c r="WEL238" s="146"/>
      <c r="WEM238" s="146"/>
      <c r="WEN238" s="146"/>
      <c r="WEO238" s="146"/>
      <c r="WEP238" s="146"/>
      <c r="WEQ238" s="146"/>
      <c r="WER238" s="146"/>
      <c r="WES238" s="146"/>
      <c r="WET238" s="146"/>
      <c r="WEU238" s="146"/>
      <c r="WEV238" s="146"/>
      <c r="WEW238" s="146"/>
      <c r="WEX238" s="146"/>
      <c r="WEY238" s="146"/>
      <c r="WEZ238" s="146"/>
      <c r="WFA238" s="146"/>
      <c r="WFB238" s="146"/>
      <c r="WFC238" s="146"/>
      <c r="WFD238" s="146"/>
      <c r="WFE238" s="146"/>
      <c r="WFF238" s="146"/>
      <c r="WFG238" s="146"/>
      <c r="WFH238" s="146"/>
      <c r="WFI238" s="146"/>
      <c r="WFJ238" s="146"/>
      <c r="WFK238" s="146"/>
      <c r="WFL238" s="146"/>
      <c r="WFM238" s="146"/>
      <c r="WFN238" s="146"/>
      <c r="WFO238" s="146"/>
      <c r="WFP238" s="146"/>
      <c r="WFQ238" s="146"/>
      <c r="WFR238" s="146"/>
      <c r="WFS238" s="146"/>
      <c r="WFT238" s="146"/>
      <c r="WFU238" s="146"/>
      <c r="WFV238" s="146"/>
      <c r="WFW238" s="146"/>
      <c r="WFX238" s="146"/>
      <c r="WFY238" s="146"/>
      <c r="WFZ238" s="146"/>
      <c r="WGA238" s="146"/>
      <c r="WGB238" s="146"/>
      <c r="WGC238" s="146"/>
      <c r="WGD238" s="146"/>
      <c r="WGE238" s="146"/>
      <c r="WGF238" s="146"/>
      <c r="WGG238" s="146"/>
      <c r="WGH238" s="146"/>
      <c r="WGI238" s="146"/>
      <c r="WGJ238" s="146"/>
      <c r="WGK238" s="146"/>
      <c r="WGL238" s="146"/>
      <c r="WGM238" s="146"/>
      <c r="WGN238" s="146"/>
      <c r="WGO238" s="146"/>
      <c r="WGP238" s="146"/>
      <c r="WGQ238" s="146"/>
      <c r="WGR238" s="146"/>
      <c r="WGS238" s="146"/>
      <c r="WGT238" s="146"/>
      <c r="WGU238" s="146"/>
      <c r="WGV238" s="146"/>
      <c r="WGW238" s="146"/>
      <c r="WGX238" s="146"/>
      <c r="WGY238" s="146"/>
      <c r="WGZ238" s="146"/>
      <c r="WHA238" s="146"/>
      <c r="WHB238" s="146"/>
      <c r="WHC238" s="146"/>
      <c r="WHD238" s="146"/>
      <c r="WHE238" s="146"/>
      <c r="WHF238" s="146"/>
      <c r="WHG238" s="146"/>
      <c r="WHH238" s="146"/>
      <c r="WHI238" s="146"/>
      <c r="WHJ238" s="146"/>
      <c r="WHK238" s="146"/>
      <c r="WHL238" s="146"/>
      <c r="WHM238" s="146"/>
      <c r="WHN238" s="146"/>
      <c r="WHO238" s="146"/>
      <c r="WHP238" s="146"/>
      <c r="WHQ238" s="146"/>
      <c r="WHR238" s="146"/>
      <c r="WHS238" s="146"/>
      <c r="WHT238" s="146"/>
      <c r="WHU238" s="146"/>
      <c r="WHV238" s="146"/>
      <c r="WHW238" s="146"/>
      <c r="WHX238" s="146"/>
      <c r="WHY238" s="146"/>
      <c r="WHZ238" s="146"/>
      <c r="WIA238" s="146"/>
      <c r="WIB238" s="146"/>
      <c r="WIC238" s="146"/>
      <c r="WID238" s="146"/>
      <c r="WIE238" s="146"/>
      <c r="WIF238" s="146"/>
      <c r="WIG238" s="146"/>
      <c r="WIH238" s="146"/>
      <c r="WII238" s="146"/>
      <c r="WIJ238" s="146"/>
      <c r="WIK238" s="146"/>
      <c r="WIL238" s="146"/>
      <c r="WIM238" s="146"/>
      <c r="WIN238" s="146"/>
      <c r="WIO238" s="146"/>
      <c r="WIP238" s="146"/>
      <c r="WIQ238" s="146"/>
      <c r="WIR238" s="146"/>
      <c r="WIS238" s="146"/>
      <c r="WIT238" s="146"/>
      <c r="WIU238" s="146"/>
      <c r="WIV238" s="146"/>
      <c r="WIW238" s="146"/>
      <c r="WIX238" s="146"/>
      <c r="WIY238" s="146"/>
      <c r="WIZ238" s="146"/>
      <c r="WJA238" s="146"/>
      <c r="WJB238" s="146"/>
      <c r="WJC238" s="146"/>
      <c r="WJD238" s="146"/>
      <c r="WJE238" s="146"/>
      <c r="WJF238" s="146"/>
      <c r="WJG238" s="146"/>
      <c r="WJH238" s="146"/>
      <c r="WJI238" s="146"/>
      <c r="WJJ238" s="146"/>
      <c r="WJK238" s="146"/>
      <c r="WJL238" s="146"/>
      <c r="WJM238" s="146"/>
      <c r="WJN238" s="146"/>
      <c r="WJO238" s="146"/>
      <c r="WJP238" s="146"/>
      <c r="WJQ238" s="146"/>
      <c r="WJR238" s="146"/>
      <c r="WJS238" s="146"/>
      <c r="WJT238" s="146"/>
      <c r="WJU238" s="146"/>
      <c r="WJV238" s="146"/>
      <c r="WJW238" s="146"/>
      <c r="WJX238" s="146"/>
      <c r="WJY238" s="146"/>
      <c r="WJZ238" s="146"/>
      <c r="WKA238" s="146"/>
      <c r="WKB238" s="146"/>
      <c r="WKC238" s="146"/>
      <c r="WKD238" s="146"/>
      <c r="WKE238" s="146"/>
      <c r="WKF238" s="146"/>
      <c r="WKG238" s="146"/>
      <c r="WKH238" s="146"/>
      <c r="WKI238" s="146"/>
      <c r="WKJ238" s="146"/>
      <c r="WKK238" s="146"/>
      <c r="WKL238" s="146"/>
      <c r="WKM238" s="146"/>
      <c r="WKN238" s="146"/>
      <c r="WKO238" s="146"/>
      <c r="WKP238" s="146"/>
      <c r="WKQ238" s="146"/>
      <c r="WKR238" s="146"/>
      <c r="WKS238" s="146"/>
      <c r="WKT238" s="146"/>
      <c r="WKU238" s="146"/>
      <c r="WKV238" s="146"/>
      <c r="WKW238" s="146"/>
      <c r="WKX238" s="146"/>
      <c r="WKY238" s="146"/>
      <c r="WKZ238" s="146"/>
      <c r="WLA238" s="146"/>
      <c r="WLB238" s="146"/>
      <c r="WLC238" s="146"/>
      <c r="WLD238" s="146"/>
      <c r="WLE238" s="146"/>
      <c r="WLF238" s="146"/>
      <c r="WLG238" s="146"/>
      <c r="WLH238" s="146"/>
      <c r="WLI238" s="146"/>
      <c r="WLJ238" s="146"/>
      <c r="WLK238" s="146"/>
      <c r="WLL238" s="146"/>
      <c r="WLM238" s="146"/>
      <c r="WLN238" s="146"/>
      <c r="WLO238" s="146"/>
      <c r="WLP238" s="146"/>
      <c r="WLQ238" s="146"/>
      <c r="WLR238" s="146"/>
      <c r="WLS238" s="146"/>
      <c r="WLT238" s="146"/>
      <c r="WLU238" s="146"/>
      <c r="WLV238" s="146"/>
      <c r="WLW238" s="146"/>
      <c r="WLX238" s="146"/>
      <c r="WLY238" s="146"/>
      <c r="WLZ238" s="146"/>
      <c r="WMA238" s="146"/>
      <c r="WMB238" s="146"/>
      <c r="WMC238" s="146"/>
      <c r="WMD238" s="146"/>
      <c r="WME238" s="146"/>
      <c r="WMF238" s="146"/>
      <c r="WMG238" s="146"/>
      <c r="WMH238" s="146"/>
      <c r="WMI238" s="146"/>
      <c r="WMJ238" s="146"/>
      <c r="WMK238" s="146"/>
      <c r="WML238" s="146"/>
      <c r="WMM238" s="146"/>
      <c r="WMN238" s="146"/>
      <c r="WMO238" s="146"/>
      <c r="WMP238" s="146"/>
      <c r="WMQ238" s="146"/>
      <c r="WMR238" s="146"/>
      <c r="WMS238" s="146"/>
      <c r="WMT238" s="146"/>
      <c r="WMU238" s="146"/>
      <c r="WMV238" s="146"/>
      <c r="WMW238" s="146"/>
      <c r="WMX238" s="146"/>
      <c r="WMY238" s="146"/>
      <c r="WMZ238" s="146"/>
      <c r="WNA238" s="146"/>
      <c r="WNB238" s="146"/>
      <c r="WNC238" s="146"/>
      <c r="WND238" s="146"/>
      <c r="WNE238" s="146"/>
      <c r="WNF238" s="146"/>
      <c r="WNG238" s="146"/>
      <c r="WNH238" s="146"/>
      <c r="WNI238" s="146"/>
      <c r="WNJ238" s="146"/>
      <c r="WNK238" s="146"/>
      <c r="WNL238" s="146"/>
      <c r="WNM238" s="146"/>
      <c r="WNN238" s="146"/>
      <c r="WNO238" s="146"/>
      <c r="WNP238" s="146"/>
      <c r="WNQ238" s="146"/>
      <c r="WNR238" s="146"/>
      <c r="WNS238" s="146"/>
      <c r="WNT238" s="146"/>
      <c r="WNU238" s="146"/>
      <c r="WNV238" s="146"/>
      <c r="WNW238" s="146"/>
      <c r="WNX238" s="146"/>
      <c r="WNY238" s="146"/>
      <c r="WNZ238" s="146"/>
      <c r="WOA238" s="146"/>
      <c r="WOB238" s="146"/>
      <c r="WOC238" s="146"/>
      <c r="WOD238" s="146"/>
      <c r="WOE238" s="146"/>
      <c r="WOF238" s="146"/>
      <c r="WOG238" s="146"/>
      <c r="WOH238" s="146"/>
      <c r="WOI238" s="146"/>
      <c r="WOJ238" s="146"/>
      <c r="WOK238" s="146"/>
      <c r="WOL238" s="146"/>
      <c r="WOM238" s="146"/>
      <c r="WON238" s="146"/>
      <c r="WOO238" s="146"/>
      <c r="WOP238" s="146"/>
      <c r="WOQ238" s="146"/>
      <c r="WOR238" s="146"/>
      <c r="WOS238" s="146"/>
      <c r="WOT238" s="146"/>
      <c r="WOU238" s="146"/>
      <c r="WOV238" s="146"/>
      <c r="WOW238" s="146"/>
      <c r="WOX238" s="146"/>
      <c r="WOY238" s="146"/>
      <c r="WOZ238" s="146"/>
      <c r="WPA238" s="146"/>
      <c r="WPB238" s="146"/>
      <c r="WPC238" s="146"/>
      <c r="WPD238" s="146"/>
      <c r="WPE238" s="146"/>
      <c r="WPF238" s="146"/>
      <c r="WPG238" s="146"/>
      <c r="WPH238" s="146"/>
      <c r="WPI238" s="146"/>
      <c r="WPJ238" s="146"/>
      <c r="WPK238" s="146"/>
      <c r="WPL238" s="146"/>
      <c r="WPM238" s="146"/>
      <c r="WPN238" s="146"/>
      <c r="WPO238" s="146"/>
      <c r="WPP238" s="146"/>
      <c r="WPQ238" s="146"/>
      <c r="WPR238" s="146"/>
      <c r="WPS238" s="146"/>
      <c r="WPT238" s="146"/>
      <c r="WPU238" s="146"/>
      <c r="WPV238" s="146"/>
      <c r="WPW238" s="146"/>
      <c r="WPX238" s="146"/>
      <c r="WPY238" s="146"/>
      <c r="WPZ238" s="146"/>
      <c r="WQA238" s="146"/>
      <c r="WQB238" s="146"/>
      <c r="WQC238" s="146"/>
      <c r="WQD238" s="146"/>
      <c r="WQE238" s="146"/>
      <c r="WQF238" s="146"/>
      <c r="WQG238" s="146"/>
      <c r="WQH238" s="146"/>
      <c r="WQI238" s="146"/>
      <c r="WQJ238" s="146"/>
      <c r="WQK238" s="146"/>
      <c r="WQL238" s="146"/>
      <c r="WQM238" s="146"/>
      <c r="WQN238" s="146"/>
      <c r="WQO238" s="146"/>
      <c r="WQP238" s="146"/>
      <c r="WQQ238" s="146"/>
      <c r="WQR238" s="146"/>
      <c r="WQS238" s="146"/>
      <c r="WQT238" s="146"/>
      <c r="WQU238" s="146"/>
      <c r="WQV238" s="146"/>
      <c r="WQW238" s="146"/>
      <c r="WQX238" s="146"/>
      <c r="WQY238" s="146"/>
      <c r="WQZ238" s="146"/>
      <c r="WRA238" s="146"/>
      <c r="WRB238" s="146"/>
      <c r="WRC238" s="146"/>
      <c r="WRD238" s="146"/>
      <c r="WRE238" s="146"/>
      <c r="WRF238" s="146"/>
      <c r="WRG238" s="146"/>
      <c r="WRH238" s="146"/>
      <c r="WRI238" s="146"/>
      <c r="WRJ238" s="146"/>
      <c r="WRK238" s="146"/>
      <c r="WRL238" s="146"/>
      <c r="WRM238" s="146"/>
      <c r="WRN238" s="146"/>
      <c r="WRO238" s="146"/>
      <c r="WRP238" s="146"/>
      <c r="WRQ238" s="146"/>
      <c r="WRR238" s="146"/>
      <c r="WRS238" s="146"/>
      <c r="WRT238" s="146"/>
      <c r="WRU238" s="146"/>
      <c r="WRV238" s="146"/>
      <c r="WRW238" s="146"/>
      <c r="WRX238" s="146"/>
      <c r="WRY238" s="146"/>
      <c r="WRZ238" s="146"/>
      <c r="WSA238" s="146"/>
      <c r="WSB238" s="146"/>
      <c r="WSC238" s="146"/>
      <c r="WSD238" s="146"/>
      <c r="WSE238" s="146"/>
      <c r="WSF238" s="146"/>
      <c r="WSG238" s="146"/>
      <c r="WSH238" s="146"/>
      <c r="WSI238" s="146"/>
      <c r="WSJ238" s="146"/>
      <c r="WSK238" s="146"/>
      <c r="WSL238" s="146"/>
      <c r="WSM238" s="146"/>
      <c r="WSN238" s="146"/>
      <c r="WSO238" s="146"/>
      <c r="WSP238" s="146"/>
      <c r="WSQ238" s="146"/>
      <c r="WSR238" s="146"/>
      <c r="WSS238" s="146"/>
      <c r="WST238" s="146"/>
      <c r="WSU238" s="146"/>
      <c r="WSV238" s="146"/>
      <c r="WSW238" s="146"/>
      <c r="WSX238" s="146"/>
      <c r="WSY238" s="146"/>
      <c r="WSZ238" s="146"/>
      <c r="WTA238" s="146"/>
      <c r="WTB238" s="146"/>
      <c r="WTC238" s="146"/>
      <c r="WTD238" s="146"/>
      <c r="WTE238" s="146"/>
      <c r="WTF238" s="146"/>
      <c r="WTG238" s="146"/>
      <c r="WTH238" s="146"/>
      <c r="WTI238" s="146"/>
      <c r="WTJ238" s="146"/>
      <c r="WTK238" s="146"/>
      <c r="WTL238" s="146"/>
      <c r="WTM238" s="146"/>
      <c r="WTN238" s="146"/>
      <c r="WTO238" s="146"/>
      <c r="WTP238" s="146"/>
      <c r="WTQ238" s="146"/>
      <c r="WTR238" s="146"/>
      <c r="WTS238" s="146"/>
      <c r="WTT238" s="146"/>
      <c r="WTU238" s="146"/>
      <c r="WTV238" s="146"/>
      <c r="WTW238" s="146"/>
      <c r="WTX238" s="146"/>
      <c r="WTY238" s="146"/>
      <c r="WTZ238" s="146"/>
      <c r="WUA238" s="146"/>
      <c r="WUB238" s="146"/>
      <c r="WUC238" s="146"/>
      <c r="WUD238" s="146"/>
      <c r="WUE238" s="146"/>
      <c r="WUF238" s="146"/>
      <c r="WUG238" s="146"/>
      <c r="WUH238" s="146"/>
      <c r="WUI238" s="146"/>
      <c r="WUJ238" s="146"/>
      <c r="WUK238" s="146"/>
      <c r="WUL238" s="146"/>
      <c r="WUM238" s="146"/>
      <c r="WUN238" s="146"/>
      <c r="WUO238" s="146"/>
      <c r="WUP238" s="146"/>
      <c r="WUQ238" s="146"/>
      <c r="WUR238" s="146"/>
      <c r="WUS238" s="146"/>
      <c r="WUT238" s="146"/>
      <c r="WUU238" s="146"/>
      <c r="WUV238" s="146"/>
      <c r="WUW238" s="146"/>
      <c r="WUX238" s="146"/>
      <c r="WUY238" s="146"/>
      <c r="WUZ238" s="146"/>
      <c r="WVA238" s="146"/>
      <c r="WVB238" s="146"/>
      <c r="WVC238" s="146"/>
      <c r="WVD238" s="146"/>
      <c r="WVE238" s="146"/>
      <c r="WVF238" s="146"/>
      <c r="WVG238" s="146"/>
      <c r="WVH238" s="146"/>
      <c r="WVI238" s="146"/>
      <c r="WVJ238" s="146"/>
      <c r="WVK238" s="146"/>
      <c r="WVL238" s="146"/>
      <c r="WVM238" s="146"/>
      <c r="WVN238" s="146"/>
      <c r="WVO238" s="146"/>
      <c r="WVP238" s="146"/>
      <c r="WVQ238" s="146"/>
      <c r="WVR238" s="146"/>
      <c r="WVS238" s="146"/>
      <c r="WVT238" s="146"/>
      <c r="WVU238" s="146"/>
      <c r="WVV238" s="146"/>
      <c r="WVW238" s="146"/>
      <c r="WVX238" s="146"/>
      <c r="WVY238" s="146"/>
      <c r="WVZ238" s="146"/>
      <c r="WWA238" s="146"/>
      <c r="WWB238" s="146"/>
      <c r="WWC238" s="146"/>
      <c r="WWD238" s="146"/>
      <c r="WWE238" s="146"/>
      <c r="WWF238" s="146"/>
      <c r="WWG238" s="146"/>
      <c r="WWH238" s="146"/>
      <c r="WWI238" s="146"/>
      <c r="WWJ238" s="146"/>
      <c r="WWK238" s="146"/>
      <c r="WWL238" s="146"/>
      <c r="WWM238" s="146"/>
      <c r="WWN238" s="146"/>
      <c r="WWO238" s="146"/>
      <c r="WWP238" s="146"/>
      <c r="WWQ238" s="146"/>
      <c r="WWR238" s="146"/>
      <c r="WWS238" s="146"/>
      <c r="WWT238" s="146"/>
      <c r="WWU238" s="146"/>
      <c r="WWV238" s="146"/>
      <c r="WWW238" s="146"/>
      <c r="WWX238" s="146"/>
      <c r="WWY238" s="146"/>
      <c r="WWZ238" s="146"/>
      <c r="WXA238" s="146"/>
      <c r="WXB238" s="146"/>
      <c r="WXC238" s="146"/>
      <c r="WXD238" s="146"/>
      <c r="WXE238" s="146"/>
      <c r="WXF238" s="146"/>
      <c r="WXG238" s="146"/>
      <c r="WXH238" s="146"/>
      <c r="WXI238" s="146"/>
      <c r="WXJ238" s="146"/>
      <c r="WXK238" s="146"/>
      <c r="WXL238" s="146"/>
      <c r="WXM238" s="146"/>
      <c r="WXN238" s="146"/>
      <c r="WXO238" s="146"/>
      <c r="WXP238" s="146"/>
      <c r="WXQ238" s="146"/>
      <c r="WXR238" s="146"/>
      <c r="WXS238" s="146"/>
      <c r="WXT238" s="146"/>
      <c r="WXU238" s="146"/>
      <c r="WXV238" s="146"/>
    </row>
    <row r="239" s="122" customFormat="1" spans="1:16194">
      <c r="A239" s="106" t="s">
        <v>54</v>
      </c>
      <c r="B239" s="106" t="s">
        <v>1280</v>
      </c>
      <c r="C239" s="107">
        <v>43379</v>
      </c>
      <c r="D239" s="106">
        <v>1</v>
      </c>
      <c r="E239" s="106">
        <v>1</v>
      </c>
      <c r="F239" s="108">
        <v>5200</v>
      </c>
      <c r="G239" s="109">
        <f t="shared" si="3"/>
        <v>5200</v>
      </c>
      <c r="H239" s="135">
        <v>1361131</v>
      </c>
      <c r="I239" s="143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  <c r="U239" s="143"/>
      <c r="V239" s="143"/>
      <c r="W239" s="143"/>
      <c r="X239" s="143"/>
      <c r="Y239" s="143"/>
      <c r="Z239" s="143"/>
      <c r="AA239" s="143"/>
      <c r="AB239" s="143"/>
      <c r="AC239" s="143"/>
      <c r="AD239" s="143"/>
      <c r="AE239" s="143"/>
      <c r="AF239" s="143"/>
      <c r="AG239" s="143"/>
      <c r="AH239" s="143"/>
      <c r="AI239" s="143"/>
      <c r="AJ239" s="143"/>
      <c r="AK239" s="143"/>
      <c r="AL239" s="143"/>
      <c r="AM239" s="143"/>
      <c r="AN239" s="143"/>
      <c r="AO239" s="143"/>
      <c r="AP239" s="143"/>
      <c r="AQ239" s="143"/>
      <c r="AR239" s="143"/>
      <c r="AS239" s="143"/>
      <c r="AT239" s="143"/>
      <c r="AU239" s="143"/>
      <c r="AV239" s="143"/>
      <c r="AW239" s="143"/>
      <c r="AX239" s="143"/>
      <c r="AY239" s="143"/>
      <c r="AZ239" s="143"/>
      <c r="BA239" s="143"/>
      <c r="BB239" s="143"/>
      <c r="BC239" s="143"/>
      <c r="BD239" s="143"/>
      <c r="BE239" s="143"/>
      <c r="BF239" s="143"/>
      <c r="BG239" s="143"/>
      <c r="BH239" s="143"/>
      <c r="BI239" s="143"/>
      <c r="BJ239" s="143"/>
      <c r="BK239" s="143"/>
      <c r="BL239" s="143"/>
      <c r="BM239" s="143"/>
      <c r="BN239" s="143"/>
      <c r="BO239" s="143"/>
      <c r="BP239" s="143"/>
      <c r="BQ239" s="143"/>
      <c r="BR239" s="143"/>
      <c r="BS239" s="143"/>
      <c r="BT239" s="143"/>
      <c r="BU239" s="143"/>
      <c r="BV239" s="143"/>
      <c r="BW239" s="143"/>
      <c r="BX239" s="143"/>
      <c r="BY239" s="143"/>
      <c r="BZ239" s="143"/>
      <c r="CA239" s="143"/>
      <c r="CB239" s="143"/>
      <c r="CC239" s="143"/>
      <c r="CD239" s="143"/>
      <c r="CE239" s="143"/>
      <c r="CF239" s="143"/>
      <c r="CG239" s="143"/>
      <c r="CH239" s="143"/>
      <c r="CI239" s="143"/>
      <c r="CJ239" s="143"/>
      <c r="CK239" s="143"/>
      <c r="CL239" s="143"/>
      <c r="CM239" s="143"/>
      <c r="CN239" s="143"/>
      <c r="CO239" s="143"/>
      <c r="CP239" s="143"/>
      <c r="CQ239" s="143"/>
      <c r="CR239" s="143"/>
      <c r="CS239" s="143"/>
      <c r="CT239" s="143"/>
      <c r="CU239" s="143"/>
      <c r="CV239" s="143"/>
      <c r="CW239" s="143"/>
      <c r="CX239" s="143"/>
      <c r="CY239" s="143"/>
      <c r="CZ239" s="143"/>
      <c r="DA239" s="143"/>
      <c r="DB239" s="143"/>
      <c r="DC239" s="143"/>
      <c r="DD239" s="143"/>
      <c r="DE239" s="143"/>
      <c r="DF239" s="143"/>
      <c r="DG239" s="143"/>
      <c r="DH239" s="143"/>
      <c r="DI239" s="143"/>
      <c r="DJ239" s="143"/>
      <c r="DK239" s="143"/>
      <c r="DL239" s="143"/>
      <c r="DM239" s="143"/>
      <c r="DN239" s="143"/>
      <c r="DO239" s="143"/>
      <c r="DP239" s="143"/>
      <c r="DQ239" s="143"/>
      <c r="DR239" s="143"/>
      <c r="DS239" s="143"/>
      <c r="DT239" s="143"/>
      <c r="DU239" s="143"/>
      <c r="DV239" s="143"/>
      <c r="DW239" s="143"/>
      <c r="DX239" s="143"/>
      <c r="DY239" s="143"/>
      <c r="DZ239" s="143"/>
      <c r="EA239" s="143"/>
      <c r="EB239" s="143"/>
      <c r="EC239" s="143"/>
      <c r="ED239" s="143"/>
      <c r="EE239" s="143"/>
      <c r="EF239" s="143"/>
      <c r="EG239" s="143"/>
      <c r="EH239" s="143"/>
      <c r="EI239" s="147"/>
      <c r="EJ239" s="147"/>
      <c r="EK239" s="147"/>
      <c r="EL239" s="147"/>
      <c r="EM239" s="147"/>
      <c r="EN239" s="147"/>
      <c r="EO239" s="147"/>
      <c r="EP239" s="147"/>
      <c r="EQ239" s="147"/>
      <c r="ER239" s="147"/>
      <c r="ES239" s="147"/>
      <c r="ET239" s="147"/>
      <c r="EU239" s="147"/>
      <c r="EV239" s="147"/>
      <c r="EW239" s="147"/>
      <c r="EX239" s="147"/>
      <c r="EY239" s="147"/>
      <c r="EZ239" s="147"/>
      <c r="FA239" s="147"/>
      <c r="FB239" s="147"/>
      <c r="FC239" s="147"/>
      <c r="FD239" s="147"/>
      <c r="FE239" s="147"/>
      <c r="FF239" s="147"/>
      <c r="FG239" s="147"/>
      <c r="FH239" s="147"/>
      <c r="FI239" s="147"/>
      <c r="FJ239" s="147"/>
      <c r="FK239" s="147"/>
      <c r="FL239" s="147"/>
      <c r="FM239" s="147"/>
      <c r="FN239" s="147"/>
      <c r="FO239" s="147"/>
      <c r="FP239" s="147"/>
      <c r="FQ239" s="147"/>
      <c r="FR239" s="147"/>
      <c r="FS239" s="147"/>
      <c r="FT239" s="147"/>
      <c r="FU239" s="147"/>
      <c r="FV239" s="147"/>
      <c r="FW239" s="147"/>
      <c r="FX239" s="147"/>
      <c r="FY239" s="147"/>
      <c r="FZ239" s="147"/>
      <c r="GA239" s="147"/>
      <c r="GB239" s="147"/>
      <c r="GC239" s="147"/>
      <c r="GD239" s="147"/>
      <c r="GE239" s="147"/>
      <c r="GF239" s="147"/>
      <c r="GG239" s="147"/>
      <c r="GH239" s="147"/>
      <c r="GI239" s="147"/>
      <c r="GJ239" s="147"/>
      <c r="GK239" s="147"/>
      <c r="GL239" s="147"/>
      <c r="GM239" s="147"/>
      <c r="GN239" s="147"/>
      <c r="GO239" s="147"/>
      <c r="GP239" s="147"/>
      <c r="GQ239" s="147"/>
      <c r="GR239" s="147"/>
      <c r="GS239" s="147"/>
      <c r="GT239" s="147"/>
      <c r="GU239" s="147"/>
      <c r="GV239" s="147"/>
      <c r="GW239" s="147"/>
      <c r="GX239" s="147"/>
      <c r="GY239" s="147"/>
      <c r="GZ239" s="147"/>
      <c r="HA239" s="147"/>
      <c r="HB239" s="147"/>
      <c r="HC239" s="147"/>
      <c r="HD239" s="147"/>
      <c r="HE239" s="147"/>
      <c r="HF239" s="147"/>
      <c r="HG239" s="147"/>
      <c r="HH239" s="147"/>
      <c r="HI239" s="147"/>
      <c r="HJ239" s="147"/>
      <c r="HK239" s="147"/>
      <c r="HL239" s="147"/>
      <c r="HM239" s="147"/>
      <c r="HN239" s="147"/>
      <c r="HO239" s="147"/>
      <c r="HP239" s="147"/>
      <c r="HQ239" s="147"/>
      <c r="HR239" s="147"/>
      <c r="HS239" s="147"/>
      <c r="HT239" s="147"/>
      <c r="HU239" s="147"/>
      <c r="HV239" s="147"/>
      <c r="HW239" s="147"/>
      <c r="HX239" s="147"/>
      <c r="HY239" s="147"/>
      <c r="HZ239" s="147"/>
      <c r="IA239" s="147"/>
      <c r="IB239" s="147"/>
      <c r="IC239" s="147"/>
      <c r="ID239" s="147"/>
      <c r="IE239" s="147"/>
      <c r="IF239" s="147"/>
      <c r="IG239" s="147"/>
      <c r="IH239" s="147"/>
      <c r="II239" s="147"/>
      <c r="IJ239" s="147"/>
      <c r="IK239" s="147"/>
      <c r="IL239" s="147"/>
      <c r="IM239" s="147"/>
      <c r="IN239" s="147"/>
      <c r="IO239" s="147"/>
      <c r="IP239" s="147"/>
      <c r="IQ239" s="147"/>
      <c r="IR239" s="147"/>
      <c r="IS239" s="147"/>
      <c r="IT239" s="147"/>
      <c r="IU239" s="147"/>
      <c r="IV239" s="147"/>
      <c r="IW239" s="147"/>
      <c r="IX239" s="147"/>
      <c r="IY239" s="147"/>
      <c r="IZ239" s="147"/>
      <c r="JA239" s="147"/>
      <c r="JB239" s="147"/>
      <c r="JC239" s="147"/>
      <c r="JD239" s="147"/>
      <c r="JE239" s="147"/>
      <c r="JF239" s="147"/>
      <c r="JG239" s="147"/>
      <c r="JH239" s="147"/>
      <c r="JI239" s="147"/>
      <c r="JJ239" s="147"/>
      <c r="JK239" s="147"/>
      <c r="JL239" s="147"/>
      <c r="JM239" s="147"/>
      <c r="JN239" s="147"/>
      <c r="JO239" s="147"/>
      <c r="JP239" s="147"/>
      <c r="JQ239" s="147"/>
      <c r="JR239" s="147"/>
      <c r="JS239" s="147"/>
      <c r="JT239" s="147"/>
      <c r="JU239" s="147"/>
      <c r="JV239" s="147"/>
      <c r="JW239" s="147"/>
      <c r="JX239" s="147"/>
      <c r="JY239" s="147"/>
      <c r="JZ239" s="147"/>
      <c r="KA239" s="147"/>
      <c r="KB239" s="147"/>
      <c r="KC239" s="147"/>
      <c r="KD239" s="147"/>
      <c r="KE239" s="147"/>
      <c r="KF239" s="147"/>
      <c r="KG239" s="147"/>
      <c r="KH239" s="147"/>
      <c r="KI239" s="147"/>
      <c r="KJ239" s="147"/>
      <c r="KK239" s="147"/>
      <c r="KL239" s="147"/>
      <c r="KM239" s="147"/>
      <c r="KN239" s="147"/>
      <c r="KO239" s="147"/>
      <c r="KP239" s="147"/>
      <c r="KQ239" s="147"/>
      <c r="KR239" s="147"/>
      <c r="KS239" s="147"/>
      <c r="KT239" s="147"/>
      <c r="KU239" s="147"/>
      <c r="KV239" s="147"/>
      <c r="KW239" s="147"/>
      <c r="KX239" s="147"/>
      <c r="KY239" s="147"/>
      <c r="KZ239" s="147"/>
      <c r="LA239" s="147"/>
      <c r="LB239" s="147"/>
      <c r="LC239" s="147"/>
      <c r="LD239" s="147"/>
      <c r="LE239" s="147"/>
      <c r="LF239" s="147"/>
      <c r="LG239" s="147"/>
      <c r="LH239" s="147"/>
      <c r="LI239" s="147"/>
      <c r="LJ239" s="147"/>
      <c r="LK239" s="147"/>
      <c r="LL239" s="147"/>
      <c r="LM239" s="147"/>
      <c r="LN239" s="147"/>
      <c r="LO239" s="147"/>
      <c r="LP239" s="147"/>
      <c r="LQ239" s="147"/>
      <c r="LR239" s="147"/>
      <c r="LS239" s="147"/>
      <c r="LT239" s="147"/>
      <c r="LU239" s="147"/>
      <c r="LV239" s="147"/>
      <c r="LW239" s="147"/>
      <c r="LX239" s="147"/>
      <c r="LY239" s="147"/>
      <c r="LZ239" s="147"/>
      <c r="MA239" s="147"/>
      <c r="MB239" s="147"/>
      <c r="MC239" s="147"/>
      <c r="MD239" s="147"/>
      <c r="ME239" s="147"/>
      <c r="MF239" s="147"/>
      <c r="MG239" s="147"/>
      <c r="MH239" s="147"/>
      <c r="MI239" s="147"/>
      <c r="MJ239" s="147"/>
      <c r="MK239" s="147"/>
      <c r="ML239" s="147"/>
      <c r="MM239" s="147"/>
      <c r="MN239" s="147"/>
      <c r="MO239" s="147"/>
      <c r="MP239" s="147"/>
      <c r="MQ239" s="147"/>
      <c r="MR239" s="147"/>
      <c r="MS239" s="147"/>
      <c r="MT239" s="147"/>
      <c r="MU239" s="147"/>
      <c r="MV239" s="147"/>
      <c r="MW239" s="147"/>
      <c r="MX239" s="147"/>
      <c r="MY239" s="147"/>
      <c r="MZ239" s="147"/>
      <c r="NA239" s="147"/>
      <c r="NB239" s="147"/>
      <c r="NC239" s="147"/>
      <c r="ND239" s="147"/>
      <c r="NE239" s="147"/>
      <c r="NF239" s="147"/>
      <c r="NG239" s="147"/>
      <c r="NH239" s="147"/>
      <c r="NI239" s="147"/>
      <c r="NJ239" s="147"/>
      <c r="NK239" s="147"/>
      <c r="NL239" s="147"/>
      <c r="NM239" s="147"/>
      <c r="NN239" s="147"/>
      <c r="NO239" s="147"/>
      <c r="NP239" s="147"/>
      <c r="NQ239" s="147"/>
      <c r="NR239" s="147"/>
      <c r="NS239" s="147"/>
      <c r="NT239" s="147"/>
      <c r="NU239" s="147"/>
      <c r="NV239" s="147"/>
      <c r="NW239" s="147"/>
      <c r="NX239" s="147"/>
      <c r="NY239" s="147"/>
      <c r="NZ239" s="147"/>
      <c r="OA239" s="147"/>
      <c r="OB239" s="147"/>
      <c r="OC239" s="147"/>
      <c r="OD239" s="147"/>
      <c r="OE239" s="147"/>
      <c r="OF239" s="147"/>
      <c r="OG239" s="147"/>
      <c r="OH239" s="147"/>
      <c r="OI239" s="147"/>
      <c r="OJ239" s="147"/>
      <c r="OK239" s="147"/>
      <c r="OL239" s="147"/>
      <c r="OM239" s="147"/>
      <c r="ON239" s="147"/>
      <c r="OO239" s="147"/>
      <c r="OP239" s="147"/>
      <c r="OQ239" s="147"/>
      <c r="OR239" s="147"/>
      <c r="OS239" s="147"/>
      <c r="OT239" s="147"/>
      <c r="OU239" s="147"/>
      <c r="OV239" s="147"/>
      <c r="OW239" s="147"/>
      <c r="OX239" s="147"/>
      <c r="OY239" s="147"/>
      <c r="OZ239" s="147"/>
      <c r="PA239" s="147"/>
      <c r="PB239" s="147"/>
      <c r="PC239" s="147"/>
      <c r="PD239" s="147"/>
      <c r="PE239" s="147"/>
      <c r="PF239" s="147"/>
      <c r="PG239" s="147"/>
      <c r="PH239" s="147"/>
      <c r="PI239" s="147"/>
      <c r="PJ239" s="147"/>
      <c r="PK239" s="147"/>
      <c r="PL239" s="147"/>
      <c r="PM239" s="147"/>
      <c r="PN239" s="147"/>
      <c r="PO239" s="147"/>
      <c r="PP239" s="147"/>
      <c r="PQ239" s="147"/>
      <c r="PR239" s="147"/>
      <c r="PS239" s="147"/>
      <c r="PT239" s="147"/>
      <c r="PU239" s="147"/>
      <c r="PV239" s="147"/>
      <c r="PW239" s="147"/>
      <c r="PX239" s="147"/>
      <c r="PY239" s="147"/>
      <c r="PZ239" s="147"/>
      <c r="QA239" s="147"/>
      <c r="QB239" s="147"/>
      <c r="QC239" s="147"/>
      <c r="QD239" s="147"/>
      <c r="QE239" s="147"/>
      <c r="QF239" s="147"/>
      <c r="QG239" s="147"/>
      <c r="QH239" s="147"/>
      <c r="QI239" s="147"/>
      <c r="QJ239" s="147"/>
      <c r="QK239" s="147"/>
      <c r="QL239" s="147"/>
      <c r="QM239" s="147"/>
      <c r="QN239" s="147"/>
      <c r="QO239" s="147"/>
      <c r="QP239" s="147"/>
      <c r="QQ239" s="147"/>
      <c r="QR239" s="147"/>
      <c r="QS239" s="147"/>
      <c r="QT239" s="147"/>
      <c r="QU239" s="147"/>
      <c r="QV239" s="147"/>
      <c r="QW239" s="147"/>
      <c r="QX239" s="147"/>
      <c r="QY239" s="147"/>
      <c r="QZ239" s="147"/>
      <c r="RA239" s="147"/>
      <c r="RB239" s="147"/>
      <c r="RC239" s="147"/>
      <c r="RD239" s="147"/>
      <c r="RE239" s="147"/>
      <c r="RF239" s="147"/>
      <c r="RG239" s="147"/>
      <c r="RH239" s="147"/>
      <c r="RI239" s="147"/>
      <c r="RJ239" s="147"/>
      <c r="RK239" s="147"/>
      <c r="RL239" s="147"/>
      <c r="RM239" s="147"/>
      <c r="RN239" s="147"/>
      <c r="RO239" s="147"/>
      <c r="RP239" s="147"/>
      <c r="RQ239" s="147"/>
      <c r="RR239" s="147"/>
      <c r="RS239" s="147"/>
      <c r="RT239" s="147"/>
      <c r="RU239" s="147"/>
      <c r="RV239" s="147"/>
      <c r="RW239" s="147"/>
      <c r="RX239" s="147"/>
      <c r="RY239" s="147"/>
      <c r="RZ239" s="147"/>
      <c r="SA239" s="147"/>
      <c r="SB239" s="147"/>
      <c r="SC239" s="147"/>
      <c r="SD239" s="147"/>
      <c r="SE239" s="147"/>
      <c r="SF239" s="147"/>
      <c r="SG239" s="147"/>
      <c r="SH239" s="147"/>
      <c r="SI239" s="147"/>
      <c r="SJ239" s="147"/>
      <c r="SK239" s="147"/>
      <c r="SL239" s="147"/>
      <c r="SM239" s="147"/>
      <c r="SN239" s="147"/>
      <c r="SO239" s="147"/>
      <c r="SP239" s="147"/>
      <c r="SQ239" s="147"/>
      <c r="SR239" s="147"/>
      <c r="SS239" s="147"/>
      <c r="ST239" s="147"/>
      <c r="SU239" s="147"/>
      <c r="SV239" s="147"/>
      <c r="SW239" s="147"/>
      <c r="SX239" s="147"/>
      <c r="SY239" s="147"/>
      <c r="SZ239" s="147"/>
      <c r="TA239" s="147"/>
      <c r="TB239" s="147"/>
      <c r="TC239" s="147"/>
      <c r="TD239" s="147"/>
      <c r="TE239" s="147"/>
      <c r="TF239" s="147"/>
      <c r="TG239" s="147"/>
      <c r="TH239" s="147"/>
      <c r="TI239" s="147"/>
      <c r="TJ239" s="147"/>
      <c r="TK239" s="147"/>
      <c r="TL239" s="147"/>
      <c r="TM239" s="147"/>
      <c r="TN239" s="147"/>
      <c r="TO239" s="147"/>
      <c r="TP239" s="147"/>
      <c r="TQ239" s="147"/>
      <c r="TR239" s="147"/>
      <c r="TS239" s="147"/>
      <c r="TT239" s="147"/>
      <c r="TU239" s="147"/>
      <c r="TV239" s="147"/>
      <c r="TW239" s="147"/>
      <c r="TX239" s="147"/>
      <c r="TY239" s="147"/>
      <c r="TZ239" s="147"/>
      <c r="UA239" s="147"/>
      <c r="UB239" s="147"/>
      <c r="UC239" s="147"/>
      <c r="UD239" s="147"/>
      <c r="UE239" s="147"/>
      <c r="UF239" s="147"/>
      <c r="UG239" s="147"/>
      <c r="UH239" s="147"/>
      <c r="UI239" s="147"/>
      <c r="UJ239" s="147"/>
      <c r="UK239" s="147"/>
      <c r="UL239" s="147"/>
      <c r="UM239" s="147"/>
      <c r="UN239" s="147"/>
      <c r="UO239" s="147"/>
      <c r="UP239" s="147"/>
      <c r="UQ239" s="147"/>
      <c r="UR239" s="147"/>
      <c r="US239" s="147"/>
      <c r="UT239" s="147"/>
      <c r="UU239" s="147"/>
      <c r="UV239" s="147"/>
      <c r="UW239" s="147"/>
      <c r="UX239" s="147"/>
      <c r="UY239" s="147"/>
      <c r="UZ239" s="147"/>
      <c r="VA239" s="147"/>
      <c r="VB239" s="147"/>
      <c r="VC239" s="147"/>
      <c r="VD239" s="147"/>
      <c r="VE239" s="147"/>
      <c r="VF239" s="147"/>
      <c r="VG239" s="147"/>
      <c r="VH239" s="147"/>
      <c r="VI239" s="147"/>
      <c r="VJ239" s="147"/>
      <c r="VK239" s="147"/>
      <c r="VL239" s="147"/>
      <c r="VM239" s="147"/>
      <c r="VN239" s="147"/>
      <c r="VO239" s="147"/>
      <c r="VP239" s="147"/>
      <c r="VQ239" s="147"/>
      <c r="VR239" s="147"/>
      <c r="VS239" s="147"/>
      <c r="VT239" s="147"/>
      <c r="VU239" s="147"/>
      <c r="VV239" s="147"/>
      <c r="VW239" s="147"/>
      <c r="VX239" s="147"/>
      <c r="VY239" s="147"/>
      <c r="VZ239" s="147"/>
      <c r="WA239" s="147"/>
      <c r="WB239" s="147"/>
      <c r="WC239" s="147"/>
      <c r="WD239" s="147"/>
      <c r="WE239" s="147"/>
      <c r="WF239" s="147"/>
      <c r="WG239" s="147"/>
      <c r="WH239" s="147"/>
      <c r="WI239" s="147"/>
      <c r="WJ239" s="147"/>
      <c r="WK239" s="147"/>
      <c r="WL239" s="147"/>
      <c r="WM239" s="147"/>
      <c r="WN239" s="147"/>
      <c r="WO239" s="147"/>
      <c r="WP239" s="147"/>
      <c r="WQ239" s="147"/>
      <c r="WR239" s="147"/>
      <c r="WS239" s="147"/>
      <c r="WT239" s="147"/>
      <c r="WU239" s="147"/>
      <c r="WV239" s="147"/>
      <c r="WW239" s="147"/>
      <c r="WX239" s="147"/>
      <c r="WY239" s="147"/>
      <c r="WZ239" s="147"/>
      <c r="XA239" s="147"/>
      <c r="XB239" s="147"/>
      <c r="XC239" s="147"/>
      <c r="XD239" s="147"/>
      <c r="XE239" s="147"/>
      <c r="XF239" s="147"/>
      <c r="XG239" s="147"/>
      <c r="XH239" s="147"/>
      <c r="XI239" s="147"/>
      <c r="XJ239" s="147"/>
      <c r="XK239" s="147"/>
      <c r="XL239" s="147"/>
      <c r="XM239" s="147"/>
      <c r="XN239" s="147"/>
      <c r="XO239" s="147"/>
      <c r="XP239" s="147"/>
      <c r="XQ239" s="147"/>
      <c r="XR239" s="147"/>
      <c r="XS239" s="147"/>
      <c r="XT239" s="147"/>
      <c r="XU239" s="147"/>
      <c r="XV239" s="147"/>
      <c r="XW239" s="147"/>
      <c r="XX239" s="147"/>
      <c r="XY239" s="147"/>
      <c r="XZ239" s="147"/>
      <c r="YA239" s="147"/>
      <c r="YB239" s="147"/>
      <c r="YC239" s="147"/>
      <c r="YD239" s="147"/>
      <c r="YE239" s="147"/>
      <c r="YF239" s="147"/>
      <c r="YG239" s="147"/>
      <c r="YH239" s="147"/>
      <c r="YI239" s="147"/>
      <c r="YJ239" s="147"/>
      <c r="YK239" s="147"/>
      <c r="YL239" s="147"/>
      <c r="YM239" s="147"/>
      <c r="YN239" s="147"/>
      <c r="YO239" s="147"/>
      <c r="YP239" s="147"/>
      <c r="YQ239" s="147"/>
      <c r="YR239" s="147"/>
      <c r="YS239" s="147"/>
      <c r="YT239" s="147"/>
      <c r="YU239" s="147"/>
      <c r="YV239" s="147"/>
      <c r="YW239" s="147"/>
      <c r="YX239" s="147"/>
      <c r="YY239" s="147"/>
      <c r="YZ239" s="147"/>
      <c r="ZA239" s="147"/>
      <c r="ZB239" s="147"/>
      <c r="ZC239" s="147"/>
      <c r="ZD239" s="147"/>
      <c r="ZE239" s="147"/>
      <c r="ZF239" s="147"/>
      <c r="ZG239" s="147"/>
      <c r="ZH239" s="147"/>
      <c r="ZI239" s="147"/>
      <c r="ZJ239" s="147"/>
      <c r="ZK239" s="147"/>
      <c r="ZL239" s="147"/>
      <c r="ZM239" s="147"/>
      <c r="ZN239" s="147"/>
      <c r="ZO239" s="147"/>
      <c r="ZP239" s="147"/>
      <c r="ZQ239" s="147"/>
      <c r="ZR239" s="147"/>
      <c r="ZS239" s="147"/>
      <c r="ZT239" s="147"/>
      <c r="ZU239" s="147"/>
      <c r="ZV239" s="147"/>
      <c r="ZW239" s="147"/>
      <c r="ZX239" s="147"/>
      <c r="ZY239" s="147"/>
      <c r="ZZ239" s="147"/>
      <c r="AAA239" s="147"/>
      <c r="AAB239" s="147"/>
      <c r="AAC239" s="147"/>
      <c r="AAD239" s="147"/>
      <c r="AAE239" s="147"/>
      <c r="AAF239" s="147"/>
      <c r="AAG239" s="147"/>
      <c r="AAH239" s="147"/>
      <c r="AAI239" s="147"/>
      <c r="AAJ239" s="147"/>
      <c r="AAK239" s="147"/>
      <c r="AAL239" s="147"/>
      <c r="AAM239" s="147"/>
      <c r="AAN239" s="147"/>
      <c r="AAO239" s="147"/>
      <c r="AAP239" s="147"/>
      <c r="AAQ239" s="147"/>
      <c r="AAR239" s="147"/>
      <c r="AAS239" s="147"/>
      <c r="AAT239" s="147"/>
      <c r="AAU239" s="147"/>
      <c r="AAV239" s="147"/>
      <c r="AAW239" s="147"/>
      <c r="AAX239" s="147"/>
      <c r="AAY239" s="147"/>
      <c r="AAZ239" s="147"/>
      <c r="ABA239" s="147"/>
      <c r="ABB239" s="147"/>
      <c r="ABC239" s="147"/>
      <c r="ABD239" s="147"/>
      <c r="ABE239" s="147"/>
      <c r="ABF239" s="147"/>
      <c r="ABG239" s="147"/>
      <c r="ABH239" s="147"/>
      <c r="ABI239" s="147"/>
      <c r="ABJ239" s="147"/>
      <c r="ABK239" s="147"/>
      <c r="ABL239" s="147"/>
      <c r="ABM239" s="147"/>
      <c r="ABN239" s="147"/>
      <c r="ABO239" s="147"/>
      <c r="ABP239" s="147"/>
      <c r="ABQ239" s="147"/>
      <c r="ABR239" s="147"/>
      <c r="ABS239" s="147"/>
      <c r="ABT239" s="147"/>
      <c r="ABU239" s="147"/>
      <c r="ABV239" s="147"/>
      <c r="ABW239" s="147"/>
      <c r="ABX239" s="147"/>
      <c r="ABY239" s="147"/>
      <c r="ABZ239" s="147"/>
      <c r="ACA239" s="147"/>
      <c r="ACB239" s="147"/>
      <c r="ACC239" s="147"/>
      <c r="ACD239" s="147"/>
      <c r="ACE239" s="147"/>
      <c r="ACF239" s="147"/>
      <c r="ACG239" s="147"/>
      <c r="ACH239" s="147"/>
      <c r="ACI239" s="147"/>
      <c r="ACJ239" s="147"/>
      <c r="ACK239" s="147"/>
      <c r="ACL239" s="147"/>
      <c r="ACM239" s="147"/>
      <c r="ACN239" s="147"/>
      <c r="ACO239" s="147"/>
      <c r="ACP239" s="147"/>
      <c r="ACQ239" s="147"/>
      <c r="ACR239" s="147"/>
      <c r="ACS239" s="147"/>
      <c r="ACT239" s="147"/>
      <c r="ACU239" s="147"/>
      <c r="ACV239" s="147"/>
      <c r="ACW239" s="147"/>
      <c r="ACX239" s="147"/>
      <c r="ACY239" s="147"/>
      <c r="ACZ239" s="147"/>
      <c r="ADA239" s="147"/>
      <c r="ADB239" s="147"/>
      <c r="ADC239" s="147"/>
      <c r="ADD239" s="147"/>
      <c r="ADE239" s="147"/>
      <c r="ADF239" s="147"/>
      <c r="ADG239" s="147"/>
      <c r="ADH239" s="147"/>
      <c r="ADI239" s="147"/>
      <c r="ADJ239" s="147"/>
      <c r="ADK239" s="147"/>
      <c r="ADL239" s="147"/>
      <c r="ADM239" s="147"/>
      <c r="ADN239" s="147"/>
      <c r="ADO239" s="147"/>
      <c r="ADP239" s="147"/>
      <c r="ADQ239" s="147"/>
      <c r="ADR239" s="147"/>
      <c r="ADS239" s="147"/>
      <c r="ADT239" s="147"/>
      <c r="ADU239" s="147"/>
      <c r="ADV239" s="147"/>
      <c r="ADW239" s="147"/>
      <c r="ADX239" s="147"/>
      <c r="ADY239" s="147"/>
      <c r="ADZ239" s="147"/>
      <c r="AEA239" s="147"/>
      <c r="AEB239" s="147"/>
      <c r="AEC239" s="147"/>
      <c r="AED239" s="147"/>
      <c r="AEE239" s="147"/>
      <c r="AEF239" s="147"/>
      <c r="AEG239" s="147"/>
      <c r="AEH239" s="147"/>
      <c r="AEI239" s="147"/>
      <c r="AEJ239" s="147"/>
      <c r="AEK239" s="147"/>
      <c r="AEL239" s="147"/>
      <c r="AEM239" s="147"/>
      <c r="AEN239" s="147"/>
      <c r="AEO239" s="147"/>
      <c r="AEP239" s="147"/>
      <c r="AEQ239" s="147"/>
      <c r="AER239" s="147"/>
      <c r="AES239" s="147"/>
      <c r="AET239" s="147"/>
      <c r="AEU239" s="147"/>
      <c r="AEV239" s="147"/>
      <c r="AEW239" s="147"/>
      <c r="AEX239" s="147"/>
      <c r="AEY239" s="147"/>
      <c r="AEZ239" s="147"/>
      <c r="AFA239" s="147"/>
      <c r="AFB239" s="147"/>
      <c r="AFC239" s="147"/>
      <c r="AFD239" s="147"/>
      <c r="AFE239" s="147"/>
      <c r="AFF239" s="147"/>
      <c r="AFG239" s="147"/>
      <c r="AFH239" s="147"/>
      <c r="AFI239" s="147"/>
      <c r="AFJ239" s="147"/>
      <c r="AFK239" s="147"/>
      <c r="AFL239" s="147"/>
      <c r="AFM239" s="147"/>
      <c r="AFN239" s="147"/>
      <c r="AFO239" s="147"/>
      <c r="AFP239" s="147"/>
      <c r="AFQ239" s="147"/>
      <c r="AFR239" s="147"/>
      <c r="AFS239" s="147"/>
      <c r="AFT239" s="147"/>
      <c r="AFU239" s="147"/>
      <c r="AFV239" s="147"/>
      <c r="AFW239" s="147"/>
      <c r="AFX239" s="147"/>
      <c r="AFY239" s="147"/>
      <c r="AFZ239" s="147"/>
      <c r="AGA239" s="147"/>
      <c r="AGB239" s="147"/>
      <c r="AGC239" s="147"/>
      <c r="AGD239" s="147"/>
      <c r="AGE239" s="147"/>
      <c r="AGF239" s="147"/>
      <c r="AGG239" s="147"/>
      <c r="AGH239" s="147"/>
      <c r="AGI239" s="147"/>
      <c r="AGJ239" s="147"/>
      <c r="AGK239" s="147"/>
      <c r="AGL239" s="147"/>
      <c r="AGM239" s="147"/>
      <c r="AGN239" s="147"/>
      <c r="AGO239" s="147"/>
      <c r="AGP239" s="147"/>
      <c r="AGQ239" s="147"/>
      <c r="AGR239" s="147"/>
      <c r="AGS239" s="147"/>
      <c r="AGT239" s="147"/>
      <c r="AGU239" s="147"/>
      <c r="AGV239" s="147"/>
      <c r="AGW239" s="147"/>
      <c r="AGX239" s="147"/>
      <c r="AGY239" s="147"/>
      <c r="AGZ239" s="147"/>
      <c r="AHA239" s="147"/>
      <c r="AHB239" s="147"/>
      <c r="AHC239" s="147"/>
      <c r="AHD239" s="147"/>
      <c r="AHE239" s="147"/>
      <c r="AHF239" s="147"/>
      <c r="AHG239" s="147"/>
      <c r="AHH239" s="147"/>
      <c r="AHI239" s="147"/>
      <c r="AHJ239" s="147"/>
      <c r="AHK239" s="147"/>
      <c r="AHL239" s="147"/>
      <c r="AHM239" s="147"/>
      <c r="AHN239" s="147"/>
      <c r="AHO239" s="147"/>
      <c r="AHP239" s="147"/>
      <c r="AHQ239" s="147"/>
      <c r="AHR239" s="147"/>
      <c r="AHS239" s="147"/>
      <c r="AHT239" s="147"/>
      <c r="AHU239" s="147"/>
      <c r="AHV239" s="147"/>
      <c r="AHW239" s="147"/>
      <c r="AHX239" s="147"/>
      <c r="AHY239" s="147"/>
      <c r="AHZ239" s="147"/>
      <c r="AIA239" s="147"/>
      <c r="AIB239" s="147"/>
      <c r="AIC239" s="147"/>
      <c r="AID239" s="147"/>
      <c r="AIE239" s="147"/>
      <c r="AIF239" s="147"/>
      <c r="AIG239" s="147"/>
      <c r="AIH239" s="147"/>
      <c r="AII239" s="147"/>
      <c r="AIJ239" s="147"/>
      <c r="AIK239" s="147"/>
      <c r="AIL239" s="147"/>
      <c r="AIM239" s="147"/>
      <c r="AIN239" s="147"/>
      <c r="AIO239" s="147"/>
      <c r="AIP239" s="147"/>
      <c r="AIQ239" s="147"/>
      <c r="AIR239" s="147"/>
      <c r="AIS239" s="147"/>
      <c r="AIT239" s="147"/>
      <c r="AIU239" s="147"/>
      <c r="AIV239" s="147"/>
      <c r="AIW239" s="147"/>
      <c r="AIX239" s="147"/>
      <c r="AIY239" s="147"/>
      <c r="AIZ239" s="147"/>
      <c r="AJA239" s="147"/>
      <c r="AJB239" s="147"/>
      <c r="AJC239" s="147"/>
      <c r="AJD239" s="147"/>
      <c r="AJE239" s="147"/>
      <c r="AJF239" s="147"/>
      <c r="AJG239" s="147"/>
      <c r="AJH239" s="147"/>
      <c r="AJI239" s="147"/>
      <c r="AJJ239" s="147"/>
      <c r="AJK239" s="147"/>
      <c r="AJL239" s="147"/>
      <c r="AJM239" s="147"/>
      <c r="AJN239" s="147"/>
      <c r="AJO239" s="147"/>
      <c r="AJP239" s="147"/>
      <c r="AJQ239" s="147"/>
      <c r="AJR239" s="147"/>
      <c r="AJS239" s="147"/>
      <c r="AJT239" s="147"/>
      <c r="AJU239" s="147"/>
      <c r="AJV239" s="147"/>
      <c r="AJW239" s="147"/>
      <c r="AJX239" s="147"/>
      <c r="AJY239" s="147"/>
      <c r="AJZ239" s="147"/>
      <c r="AKA239" s="147"/>
      <c r="AKB239" s="147"/>
      <c r="AKC239" s="147"/>
      <c r="AKD239" s="147"/>
      <c r="AKE239" s="147"/>
      <c r="AKF239" s="147"/>
      <c r="AKG239" s="147"/>
      <c r="AKH239" s="147"/>
      <c r="AKI239" s="147"/>
      <c r="AKJ239" s="147"/>
      <c r="AKK239" s="147"/>
      <c r="AKL239" s="147"/>
      <c r="AKM239" s="147"/>
      <c r="AKN239" s="147"/>
      <c r="AKO239" s="147"/>
      <c r="AKP239" s="147"/>
      <c r="AKQ239" s="147"/>
      <c r="AKR239" s="147"/>
      <c r="AKS239" s="147"/>
      <c r="AKT239" s="147"/>
      <c r="AKU239" s="147"/>
      <c r="AKV239" s="147"/>
      <c r="AKW239" s="147"/>
      <c r="AKX239" s="147"/>
      <c r="AKY239" s="147"/>
      <c r="AKZ239" s="147"/>
      <c r="ALA239" s="147"/>
      <c r="ALB239" s="147"/>
      <c r="ALC239" s="147"/>
      <c r="ALD239" s="147"/>
      <c r="ALE239" s="147"/>
      <c r="ALF239" s="147"/>
      <c r="ALG239" s="147"/>
      <c r="ALH239" s="147"/>
      <c r="ALI239" s="147"/>
      <c r="ALJ239" s="147"/>
      <c r="ALK239" s="147"/>
      <c r="ALL239" s="147"/>
      <c r="ALM239" s="147"/>
      <c r="ALN239" s="147"/>
      <c r="ALO239" s="147"/>
      <c r="ALP239" s="147"/>
      <c r="ALQ239" s="147"/>
      <c r="ALR239" s="147"/>
      <c r="ALS239" s="147"/>
      <c r="ALT239" s="147"/>
      <c r="ALU239" s="147"/>
      <c r="ALV239" s="147"/>
      <c r="ALW239" s="147"/>
      <c r="ALX239" s="147"/>
      <c r="ALY239" s="147"/>
      <c r="ALZ239" s="147"/>
      <c r="AMA239" s="147"/>
      <c r="AMB239" s="147"/>
      <c r="AMC239" s="147"/>
      <c r="AMD239" s="147"/>
      <c r="AME239" s="147"/>
      <c r="AMF239" s="147"/>
      <c r="AMG239" s="147"/>
      <c r="AMH239" s="147"/>
      <c r="AMI239" s="147"/>
      <c r="AMJ239" s="147"/>
      <c r="AMK239" s="147"/>
      <c r="AML239" s="147"/>
      <c r="AMM239" s="147"/>
      <c r="AMN239" s="147"/>
      <c r="AMO239" s="147"/>
      <c r="AMP239" s="147"/>
      <c r="AMQ239" s="147"/>
      <c r="AMR239" s="147"/>
      <c r="AMS239" s="147"/>
      <c r="AMT239" s="147"/>
      <c r="AMU239" s="147"/>
      <c r="AMV239" s="147"/>
      <c r="AMW239" s="147"/>
      <c r="AMX239" s="147"/>
      <c r="AMY239" s="147"/>
      <c r="AMZ239" s="147"/>
      <c r="ANA239" s="147"/>
      <c r="ANB239" s="147"/>
      <c r="ANC239" s="147"/>
      <c r="AND239" s="147"/>
      <c r="ANE239" s="147"/>
      <c r="ANF239" s="147"/>
      <c r="ANG239" s="147"/>
      <c r="ANH239" s="147"/>
      <c r="ANI239" s="147"/>
      <c r="ANJ239" s="147"/>
      <c r="ANK239" s="147"/>
      <c r="ANL239" s="147"/>
      <c r="ANM239" s="147"/>
      <c r="ANN239" s="147"/>
      <c r="ANO239" s="147"/>
      <c r="ANP239" s="147"/>
      <c r="ANQ239" s="147"/>
      <c r="ANR239" s="147"/>
      <c r="ANS239" s="147"/>
      <c r="ANT239" s="147"/>
      <c r="ANU239" s="147"/>
      <c r="ANV239" s="147"/>
      <c r="ANW239" s="147"/>
      <c r="ANX239" s="147"/>
      <c r="ANY239" s="147"/>
      <c r="ANZ239" s="147"/>
      <c r="AOA239" s="147"/>
      <c r="AOB239" s="147"/>
      <c r="AOC239" s="147"/>
      <c r="AOD239" s="147"/>
      <c r="AOE239" s="147"/>
      <c r="AOF239" s="147"/>
      <c r="AOG239" s="147"/>
      <c r="AOH239" s="147"/>
      <c r="AOI239" s="147"/>
      <c r="AOJ239" s="147"/>
      <c r="AOK239" s="147"/>
      <c r="AOL239" s="147"/>
      <c r="AOM239" s="147"/>
      <c r="AON239" s="147"/>
      <c r="AOO239" s="147"/>
      <c r="AOP239" s="147"/>
      <c r="AOQ239" s="147"/>
      <c r="AOR239" s="147"/>
      <c r="AOS239" s="147"/>
      <c r="AOT239" s="147"/>
      <c r="AOU239" s="147"/>
      <c r="AOV239" s="147"/>
      <c r="AOW239" s="147"/>
      <c r="AOX239" s="147"/>
      <c r="AOY239" s="147"/>
      <c r="AOZ239" s="147"/>
      <c r="APA239" s="147"/>
      <c r="APB239" s="147"/>
      <c r="APC239" s="147"/>
      <c r="APD239" s="147"/>
      <c r="APE239" s="147"/>
      <c r="APF239" s="147"/>
      <c r="APG239" s="147"/>
      <c r="APH239" s="147"/>
      <c r="API239" s="147"/>
      <c r="APJ239" s="147"/>
      <c r="APK239" s="147"/>
      <c r="APL239" s="147"/>
      <c r="APM239" s="147"/>
      <c r="APN239" s="147"/>
      <c r="APO239" s="147"/>
      <c r="APP239" s="147"/>
      <c r="APQ239" s="147"/>
      <c r="APR239" s="147"/>
      <c r="APS239" s="147"/>
      <c r="APT239" s="147"/>
      <c r="APU239" s="147"/>
      <c r="APV239" s="147"/>
      <c r="APW239" s="147"/>
      <c r="APX239" s="147"/>
      <c r="APY239" s="147"/>
      <c r="APZ239" s="147"/>
      <c r="AQA239" s="147"/>
      <c r="AQB239" s="147"/>
      <c r="AQC239" s="147"/>
      <c r="AQD239" s="147"/>
      <c r="AQE239" s="147"/>
      <c r="AQF239" s="147"/>
      <c r="AQG239" s="147"/>
      <c r="AQH239" s="147"/>
      <c r="AQI239" s="147"/>
      <c r="AQJ239" s="147"/>
      <c r="AQK239" s="147"/>
      <c r="AQL239" s="147"/>
      <c r="AQM239" s="147"/>
      <c r="AQN239" s="147"/>
      <c r="AQO239" s="147"/>
      <c r="AQP239" s="147"/>
      <c r="AQQ239" s="147"/>
      <c r="AQR239" s="147"/>
      <c r="AQS239" s="147"/>
      <c r="AQT239" s="147"/>
      <c r="AQU239" s="147"/>
      <c r="AQV239" s="147"/>
      <c r="AQW239" s="147"/>
      <c r="AQX239" s="147"/>
      <c r="AQY239" s="147"/>
      <c r="AQZ239" s="147"/>
      <c r="ARA239" s="147"/>
      <c r="ARB239" s="147"/>
      <c r="ARC239" s="147"/>
      <c r="ARD239" s="147"/>
      <c r="ARE239" s="147"/>
      <c r="ARF239" s="147"/>
      <c r="ARG239" s="147"/>
      <c r="ARH239" s="147"/>
      <c r="ARI239" s="147"/>
      <c r="ARJ239" s="147"/>
      <c r="ARK239" s="147"/>
      <c r="ARL239" s="147"/>
      <c r="ARM239" s="147"/>
      <c r="ARN239" s="147"/>
      <c r="ARO239" s="147"/>
      <c r="ARP239" s="147"/>
      <c r="ARQ239" s="147"/>
      <c r="ARR239" s="147"/>
      <c r="ARS239" s="147"/>
      <c r="ART239" s="147"/>
      <c r="ARU239" s="147"/>
      <c r="ARV239" s="147"/>
      <c r="ARW239" s="147"/>
      <c r="ARX239" s="147"/>
      <c r="ARY239" s="147"/>
      <c r="ARZ239" s="147"/>
      <c r="ASA239" s="147"/>
      <c r="ASB239" s="147"/>
      <c r="ASC239" s="147"/>
      <c r="ASD239" s="147"/>
      <c r="ASE239" s="147"/>
      <c r="ASF239" s="147"/>
      <c r="ASG239" s="147"/>
      <c r="ASH239" s="147"/>
      <c r="ASI239" s="147"/>
      <c r="ASJ239" s="147"/>
      <c r="ASK239" s="147"/>
      <c r="ASL239" s="147"/>
      <c r="ASM239" s="147"/>
      <c r="ASN239" s="147"/>
      <c r="ASO239" s="147"/>
      <c r="ASP239" s="147"/>
      <c r="ASQ239" s="147"/>
      <c r="ASR239" s="147"/>
      <c r="ASS239" s="147"/>
      <c r="AST239" s="147"/>
      <c r="ASU239" s="147"/>
      <c r="ASV239" s="147"/>
      <c r="ASW239" s="147"/>
      <c r="ASX239" s="147"/>
      <c r="ASY239" s="147"/>
      <c r="ASZ239" s="147"/>
      <c r="ATA239" s="147"/>
      <c r="ATB239" s="147"/>
      <c r="ATC239" s="147"/>
      <c r="ATD239" s="147"/>
      <c r="ATE239" s="147"/>
      <c r="ATF239" s="147"/>
      <c r="ATG239" s="147"/>
      <c r="ATH239" s="147"/>
      <c r="ATI239" s="147"/>
      <c r="ATJ239" s="147"/>
      <c r="ATK239" s="147"/>
      <c r="ATL239" s="147"/>
      <c r="ATM239" s="147"/>
      <c r="ATN239" s="147"/>
      <c r="ATO239" s="147"/>
      <c r="ATP239" s="147"/>
      <c r="ATQ239" s="147"/>
      <c r="ATR239" s="147"/>
      <c r="ATS239" s="147"/>
      <c r="ATT239" s="147"/>
      <c r="ATU239" s="147"/>
      <c r="ATV239" s="147"/>
      <c r="ATW239" s="147"/>
      <c r="ATX239" s="147"/>
      <c r="ATY239" s="147"/>
      <c r="ATZ239" s="147"/>
      <c r="AUA239" s="147"/>
      <c r="AUB239" s="147"/>
      <c r="AUC239" s="147"/>
      <c r="AUD239" s="147"/>
      <c r="AUE239" s="147"/>
      <c r="AUF239" s="147"/>
      <c r="AUG239" s="147"/>
      <c r="AUH239" s="147"/>
      <c r="AUI239" s="147"/>
      <c r="AUJ239" s="147"/>
      <c r="AUK239" s="147"/>
      <c r="AUL239" s="147"/>
      <c r="AUM239" s="147"/>
      <c r="AUN239" s="147"/>
      <c r="AUO239" s="147"/>
      <c r="AUP239" s="147"/>
      <c r="AUQ239" s="147"/>
      <c r="AUR239" s="147"/>
      <c r="AUS239" s="147"/>
      <c r="AUT239" s="147"/>
      <c r="AUU239" s="147"/>
      <c r="AUV239" s="147"/>
      <c r="AUW239" s="147"/>
      <c r="AUX239" s="147"/>
      <c r="AUY239" s="147"/>
      <c r="AUZ239" s="147"/>
      <c r="AVA239" s="147"/>
      <c r="AVB239" s="147"/>
      <c r="AVC239" s="147"/>
      <c r="AVD239" s="147"/>
      <c r="AVE239" s="147"/>
      <c r="AVF239" s="147"/>
      <c r="AVG239" s="147"/>
      <c r="AVH239" s="147"/>
      <c r="AVI239" s="147"/>
      <c r="AVJ239" s="147"/>
      <c r="AVK239" s="147"/>
      <c r="AVL239" s="147"/>
      <c r="AVM239" s="147"/>
      <c r="AVN239" s="147"/>
      <c r="AVO239" s="147"/>
      <c r="AVP239" s="147"/>
      <c r="AVQ239" s="147"/>
      <c r="AVR239" s="147"/>
      <c r="AVS239" s="147"/>
      <c r="AVT239" s="147"/>
      <c r="AVU239" s="147"/>
      <c r="AVV239" s="147"/>
      <c r="AVW239" s="147"/>
      <c r="AVX239" s="147"/>
      <c r="AVY239" s="147"/>
      <c r="AVZ239" s="147"/>
      <c r="AWA239" s="147"/>
      <c r="AWB239" s="147"/>
      <c r="AWC239" s="147"/>
      <c r="AWD239" s="147"/>
      <c r="AWE239" s="147"/>
      <c r="AWF239" s="147"/>
      <c r="AWG239" s="147"/>
      <c r="AWH239" s="147"/>
      <c r="AWI239" s="147"/>
      <c r="AWJ239" s="147"/>
      <c r="AWK239" s="147"/>
      <c r="AWL239" s="147"/>
      <c r="AWM239" s="147"/>
      <c r="AWN239" s="147"/>
      <c r="AWO239" s="147"/>
      <c r="AWP239" s="147"/>
      <c r="AWQ239" s="147"/>
      <c r="AWR239" s="147"/>
      <c r="AWS239" s="147"/>
      <c r="AWT239" s="147"/>
      <c r="AWU239" s="147"/>
      <c r="AWV239" s="147"/>
      <c r="AWW239" s="147"/>
      <c r="AWX239" s="147"/>
      <c r="AWY239" s="147"/>
      <c r="AWZ239" s="147"/>
      <c r="AXA239" s="147"/>
      <c r="AXB239" s="147"/>
      <c r="AXC239" s="147"/>
      <c r="AXD239" s="147"/>
      <c r="AXE239" s="147"/>
      <c r="AXF239" s="147"/>
      <c r="AXG239" s="147"/>
      <c r="AXH239" s="147"/>
      <c r="AXI239" s="147"/>
      <c r="AXJ239" s="147"/>
      <c r="AXK239" s="147"/>
      <c r="AXL239" s="147"/>
      <c r="AXM239" s="147"/>
      <c r="AXN239" s="147"/>
      <c r="AXO239" s="147"/>
      <c r="AXP239" s="147"/>
      <c r="AXQ239" s="147"/>
      <c r="AXR239" s="147"/>
      <c r="AXS239" s="147"/>
      <c r="AXT239" s="147"/>
      <c r="AXU239" s="147"/>
      <c r="AXV239" s="147"/>
      <c r="AXW239" s="147"/>
      <c r="AXX239" s="147"/>
      <c r="AXY239" s="147"/>
      <c r="AXZ239" s="147"/>
      <c r="AYA239" s="147"/>
      <c r="AYB239" s="147"/>
      <c r="AYC239" s="147"/>
      <c r="AYD239" s="147"/>
      <c r="AYE239" s="147"/>
      <c r="AYF239" s="147"/>
      <c r="AYG239" s="147"/>
      <c r="AYH239" s="147"/>
      <c r="AYI239" s="147"/>
      <c r="AYJ239" s="147"/>
      <c r="AYK239" s="147"/>
      <c r="AYL239" s="147"/>
      <c r="AYM239" s="147"/>
      <c r="AYN239" s="147"/>
      <c r="AYO239" s="147"/>
      <c r="AYP239" s="147"/>
      <c r="AYQ239" s="147"/>
      <c r="AYR239" s="147"/>
      <c r="AYS239" s="147"/>
      <c r="AYT239" s="147"/>
      <c r="AYU239" s="147"/>
      <c r="AYV239" s="147"/>
      <c r="AYW239" s="147"/>
      <c r="AYX239" s="147"/>
      <c r="AYY239" s="147"/>
      <c r="AYZ239" s="147"/>
      <c r="AZA239" s="147"/>
      <c r="AZB239" s="147"/>
      <c r="AZC239" s="147"/>
      <c r="AZD239" s="147"/>
      <c r="AZE239" s="147"/>
      <c r="AZF239" s="147"/>
      <c r="AZG239" s="147"/>
      <c r="AZH239" s="147"/>
      <c r="AZI239" s="147"/>
      <c r="AZJ239" s="147"/>
      <c r="AZK239" s="147"/>
      <c r="AZL239" s="147"/>
      <c r="AZM239" s="147"/>
      <c r="AZN239" s="147"/>
      <c r="AZO239" s="147"/>
      <c r="AZP239" s="147"/>
      <c r="AZQ239" s="147"/>
      <c r="AZR239" s="147"/>
      <c r="AZS239" s="147"/>
      <c r="AZT239" s="147"/>
      <c r="AZU239" s="147"/>
      <c r="AZV239" s="147"/>
      <c r="AZW239" s="147"/>
      <c r="AZX239" s="147"/>
      <c r="AZY239" s="147"/>
      <c r="AZZ239" s="147"/>
      <c r="BAA239" s="147"/>
      <c r="BAB239" s="147"/>
      <c r="BAC239" s="147"/>
      <c r="BAD239" s="147"/>
      <c r="BAE239" s="147"/>
      <c r="BAF239" s="147"/>
      <c r="BAG239" s="147"/>
      <c r="BAH239" s="147"/>
      <c r="BAI239" s="147"/>
      <c r="BAJ239" s="147"/>
      <c r="BAK239" s="147"/>
      <c r="BAL239" s="147"/>
      <c r="BAM239" s="147"/>
      <c r="BAN239" s="147"/>
      <c r="BAO239" s="147"/>
      <c r="BAP239" s="147"/>
      <c r="BAQ239" s="147"/>
      <c r="BAR239" s="147"/>
      <c r="BAS239" s="147"/>
      <c r="BAT239" s="147"/>
      <c r="BAU239" s="147"/>
      <c r="BAV239" s="147"/>
      <c r="BAW239" s="147"/>
      <c r="BAX239" s="147"/>
      <c r="BAY239" s="147"/>
      <c r="BAZ239" s="147"/>
      <c r="BBA239" s="147"/>
      <c r="BBB239" s="147"/>
      <c r="BBC239" s="147"/>
      <c r="BBD239" s="147"/>
      <c r="BBE239" s="147"/>
      <c r="BBF239" s="147"/>
      <c r="BBG239" s="147"/>
      <c r="BBH239" s="147"/>
      <c r="BBI239" s="147"/>
      <c r="BBJ239" s="147"/>
      <c r="BBK239" s="147"/>
      <c r="BBL239" s="147"/>
      <c r="BBM239" s="147"/>
      <c r="BBN239" s="147"/>
      <c r="BBO239" s="147"/>
      <c r="BBP239" s="147"/>
      <c r="BBQ239" s="147"/>
      <c r="BBR239" s="147"/>
      <c r="BBS239" s="147"/>
      <c r="BBT239" s="147"/>
      <c r="BBU239" s="147"/>
      <c r="BBV239" s="147"/>
      <c r="BBW239" s="147"/>
      <c r="BBX239" s="147"/>
      <c r="BBY239" s="147"/>
      <c r="BBZ239" s="147"/>
      <c r="BCA239" s="147"/>
      <c r="BCB239" s="147"/>
      <c r="BCC239" s="147"/>
      <c r="BCD239" s="147"/>
      <c r="BCE239" s="147"/>
      <c r="BCF239" s="147"/>
      <c r="BCG239" s="147"/>
      <c r="BCH239" s="147"/>
      <c r="BCI239" s="147"/>
      <c r="BCJ239" s="147"/>
      <c r="BCK239" s="147"/>
      <c r="BCL239" s="147"/>
      <c r="BCM239" s="147"/>
      <c r="BCN239" s="147"/>
      <c r="BCO239" s="147"/>
      <c r="BCP239" s="147"/>
      <c r="BCQ239" s="147"/>
      <c r="BCR239" s="147"/>
      <c r="BCS239" s="147"/>
      <c r="BCT239" s="147"/>
      <c r="BCU239" s="147"/>
      <c r="BCV239" s="147"/>
      <c r="BCW239" s="147"/>
      <c r="BCX239" s="147"/>
      <c r="BCY239" s="147"/>
      <c r="BCZ239" s="147"/>
      <c r="BDA239" s="147"/>
      <c r="BDB239" s="147"/>
      <c r="BDC239" s="147"/>
      <c r="BDD239" s="147"/>
      <c r="BDE239" s="147"/>
      <c r="BDF239" s="147"/>
      <c r="BDG239" s="147"/>
      <c r="BDH239" s="147"/>
      <c r="BDI239" s="147"/>
      <c r="BDJ239" s="147"/>
      <c r="BDK239" s="147"/>
      <c r="BDL239" s="147"/>
      <c r="BDM239" s="147"/>
      <c r="BDN239" s="147"/>
      <c r="BDO239" s="147"/>
      <c r="BDP239" s="147"/>
      <c r="BDQ239" s="147"/>
      <c r="BDR239" s="147"/>
      <c r="BDS239" s="147"/>
      <c r="BDT239" s="147"/>
      <c r="BDU239" s="147"/>
      <c r="BDV239" s="147"/>
      <c r="BDW239" s="147"/>
      <c r="BDX239" s="147"/>
      <c r="BDY239" s="147"/>
      <c r="BDZ239" s="147"/>
      <c r="BEA239" s="147"/>
      <c r="BEB239" s="147"/>
      <c r="BEC239" s="147"/>
      <c r="BED239" s="147"/>
      <c r="BEE239" s="147"/>
      <c r="BEF239" s="147"/>
      <c r="BEG239" s="147"/>
      <c r="BEH239" s="147"/>
      <c r="BEI239" s="147"/>
      <c r="BEJ239" s="147"/>
      <c r="BEK239" s="147"/>
      <c r="BEL239" s="147"/>
      <c r="BEM239" s="147"/>
      <c r="BEN239" s="147"/>
      <c r="BEO239" s="147"/>
      <c r="BEP239" s="147"/>
      <c r="BEQ239" s="147"/>
      <c r="BER239" s="147"/>
      <c r="BES239" s="147"/>
      <c r="BET239" s="147"/>
      <c r="BEU239" s="147"/>
      <c r="BEV239" s="147"/>
      <c r="BEW239" s="147"/>
      <c r="BEX239" s="147"/>
      <c r="BEY239" s="147"/>
      <c r="BEZ239" s="147"/>
      <c r="BFA239" s="147"/>
      <c r="BFB239" s="147"/>
      <c r="BFC239" s="147"/>
      <c r="BFD239" s="147"/>
      <c r="BFE239" s="147"/>
      <c r="BFF239" s="147"/>
      <c r="BFG239" s="147"/>
      <c r="BFH239" s="147"/>
      <c r="BFI239" s="147"/>
      <c r="BFJ239" s="147"/>
      <c r="BFK239" s="147"/>
      <c r="BFL239" s="147"/>
      <c r="BFM239" s="147"/>
      <c r="BFN239" s="147"/>
      <c r="BFO239" s="147"/>
      <c r="BFP239" s="147"/>
      <c r="BFQ239" s="147"/>
      <c r="BFR239" s="147"/>
      <c r="BFS239" s="147"/>
      <c r="BFT239" s="147"/>
      <c r="BFU239" s="147"/>
      <c r="BFV239" s="147"/>
      <c r="BFW239" s="147"/>
      <c r="BFX239" s="147"/>
      <c r="BFY239" s="147"/>
      <c r="BFZ239" s="147"/>
      <c r="BGA239" s="147"/>
      <c r="BGB239" s="147"/>
      <c r="BGC239" s="147"/>
      <c r="BGD239" s="147"/>
      <c r="BGE239" s="147"/>
      <c r="BGF239" s="147"/>
      <c r="BGG239" s="147"/>
      <c r="BGH239" s="147"/>
      <c r="BGI239" s="147"/>
      <c r="BGJ239" s="147"/>
      <c r="BGK239" s="147"/>
      <c r="BGL239" s="147"/>
      <c r="BGM239" s="147"/>
      <c r="BGN239" s="147"/>
      <c r="BGO239" s="147"/>
      <c r="BGP239" s="147"/>
      <c r="BGQ239" s="147"/>
      <c r="BGR239" s="147"/>
      <c r="BGS239" s="147"/>
      <c r="BGT239" s="147"/>
      <c r="BGU239" s="147"/>
      <c r="BGV239" s="147"/>
      <c r="BGW239" s="147"/>
      <c r="BGX239" s="147"/>
      <c r="BGY239" s="147"/>
      <c r="BGZ239" s="147"/>
      <c r="BHA239" s="147"/>
      <c r="BHB239" s="147"/>
      <c r="BHC239" s="147"/>
      <c r="BHD239" s="147"/>
      <c r="BHE239" s="147"/>
      <c r="BHF239" s="147"/>
      <c r="BHG239" s="147"/>
      <c r="BHH239" s="147"/>
      <c r="BHI239" s="147"/>
      <c r="BHJ239" s="147"/>
      <c r="BHK239" s="147"/>
      <c r="BHL239" s="147"/>
      <c r="BHM239" s="147"/>
      <c r="BHN239" s="147"/>
      <c r="BHO239" s="147"/>
      <c r="BHP239" s="147"/>
      <c r="BHQ239" s="147"/>
      <c r="BHR239" s="147"/>
      <c r="BHS239" s="147"/>
      <c r="BHT239" s="147"/>
      <c r="BHU239" s="147"/>
      <c r="BHV239" s="147"/>
      <c r="BHW239" s="147"/>
      <c r="BHX239" s="147"/>
      <c r="BHY239" s="147"/>
      <c r="BHZ239" s="147"/>
      <c r="BIA239" s="147"/>
      <c r="BIB239" s="147"/>
      <c r="BIC239" s="147"/>
      <c r="BID239" s="147"/>
      <c r="BIE239" s="147"/>
      <c r="BIF239" s="147"/>
      <c r="BIG239" s="147"/>
      <c r="BIH239" s="147"/>
      <c r="BII239" s="147"/>
      <c r="BIJ239" s="147"/>
      <c r="BIK239" s="147"/>
      <c r="BIL239" s="147"/>
      <c r="BIM239" s="147"/>
      <c r="BIN239" s="147"/>
      <c r="BIO239" s="147"/>
      <c r="BIP239" s="147"/>
      <c r="BIQ239" s="147"/>
      <c r="BIR239" s="147"/>
      <c r="BIS239" s="147"/>
      <c r="BIT239" s="147"/>
      <c r="BIU239" s="147"/>
      <c r="BIV239" s="147"/>
      <c r="BIW239" s="147"/>
      <c r="BIX239" s="147"/>
      <c r="BIY239" s="147"/>
      <c r="BIZ239" s="147"/>
      <c r="BJA239" s="147"/>
      <c r="BJB239" s="147"/>
      <c r="BJC239" s="147"/>
      <c r="BJD239" s="147"/>
      <c r="BJE239" s="147"/>
      <c r="BJF239" s="147"/>
      <c r="BJG239" s="147"/>
      <c r="BJH239" s="147"/>
      <c r="BJI239" s="147"/>
      <c r="BJJ239" s="147"/>
      <c r="BJK239" s="147"/>
      <c r="BJL239" s="147"/>
      <c r="BJM239" s="147"/>
      <c r="BJN239" s="147"/>
      <c r="BJO239" s="147"/>
      <c r="BJP239" s="147"/>
      <c r="BJQ239" s="147"/>
      <c r="BJR239" s="147"/>
      <c r="BJS239" s="147"/>
      <c r="BJT239" s="147"/>
      <c r="BJU239" s="147"/>
      <c r="BJV239" s="147"/>
      <c r="BJW239" s="147"/>
      <c r="BJX239" s="147"/>
      <c r="BJY239" s="147"/>
      <c r="BJZ239" s="147"/>
      <c r="BKA239" s="147"/>
      <c r="BKB239" s="147"/>
      <c r="BKC239" s="147"/>
      <c r="BKD239" s="147"/>
      <c r="BKE239" s="147"/>
      <c r="BKF239" s="147"/>
      <c r="BKG239" s="147"/>
      <c r="BKH239" s="147"/>
      <c r="BKI239" s="147"/>
      <c r="BKJ239" s="147"/>
      <c r="BKK239" s="147"/>
      <c r="BKL239" s="147"/>
      <c r="BKM239" s="147"/>
      <c r="BKN239" s="147"/>
      <c r="BKO239" s="147"/>
      <c r="BKP239" s="147"/>
      <c r="BKQ239" s="147"/>
      <c r="BKR239" s="147"/>
      <c r="BKS239" s="147"/>
      <c r="BKT239" s="147"/>
      <c r="BKU239" s="147"/>
      <c r="BKV239" s="147"/>
      <c r="BKW239" s="147"/>
      <c r="BKX239" s="147"/>
      <c r="BKY239" s="147"/>
      <c r="BKZ239" s="147"/>
      <c r="BLA239" s="147"/>
      <c r="BLB239" s="147"/>
      <c r="BLC239" s="147"/>
      <c r="BLD239" s="147"/>
      <c r="BLE239" s="147"/>
      <c r="BLF239" s="147"/>
      <c r="BLG239" s="147"/>
      <c r="BLH239" s="147"/>
      <c r="BLI239" s="147"/>
      <c r="BLJ239" s="147"/>
      <c r="BLK239" s="147"/>
      <c r="BLL239" s="147"/>
      <c r="BLM239" s="147"/>
      <c r="BLN239" s="147"/>
      <c r="BLO239" s="147"/>
      <c r="BLP239" s="147"/>
      <c r="BLQ239" s="147"/>
      <c r="BLR239" s="147"/>
      <c r="BLS239" s="147"/>
      <c r="BLT239" s="147"/>
      <c r="BLU239" s="147"/>
      <c r="BLV239" s="147"/>
      <c r="BLW239" s="147"/>
      <c r="BLX239" s="147"/>
      <c r="BLY239" s="147"/>
      <c r="BLZ239" s="147"/>
      <c r="BMA239" s="147"/>
      <c r="BMB239" s="147"/>
      <c r="BMC239" s="147"/>
      <c r="BMD239" s="147"/>
      <c r="BME239" s="147"/>
      <c r="BMF239" s="147"/>
      <c r="BMG239" s="147"/>
      <c r="BMH239" s="147"/>
      <c r="BMI239" s="147"/>
      <c r="BMJ239" s="147"/>
      <c r="BMK239" s="147"/>
      <c r="BML239" s="147"/>
      <c r="BMM239" s="147"/>
      <c r="BMN239" s="147"/>
      <c r="BMO239" s="147"/>
      <c r="BMP239" s="147"/>
      <c r="BMQ239" s="147"/>
      <c r="BMR239" s="147"/>
      <c r="BMS239" s="147"/>
      <c r="BMT239" s="147"/>
      <c r="BMU239" s="147"/>
      <c r="BMV239" s="147"/>
      <c r="BMW239" s="147"/>
      <c r="BMX239" s="147"/>
      <c r="BMY239" s="147"/>
      <c r="BMZ239" s="147"/>
      <c r="BNA239" s="147"/>
      <c r="BNB239" s="147"/>
      <c r="BNC239" s="147"/>
      <c r="BND239" s="147"/>
      <c r="BNE239" s="147"/>
      <c r="BNF239" s="147"/>
      <c r="BNG239" s="147"/>
      <c r="BNH239" s="147"/>
      <c r="BNI239" s="147"/>
      <c r="BNJ239" s="147"/>
      <c r="BNK239" s="147"/>
      <c r="BNL239" s="147"/>
      <c r="BNM239" s="147"/>
      <c r="BNN239" s="147"/>
      <c r="BNO239" s="147"/>
      <c r="BNP239" s="147"/>
      <c r="BNQ239" s="147"/>
      <c r="BNR239" s="147"/>
      <c r="BNS239" s="147"/>
      <c r="BNT239" s="147"/>
      <c r="BNU239" s="147"/>
      <c r="BNV239" s="147"/>
      <c r="BNW239" s="147"/>
      <c r="BNX239" s="147"/>
      <c r="BNY239" s="147"/>
      <c r="BNZ239" s="147"/>
      <c r="BOA239" s="147"/>
      <c r="BOB239" s="147"/>
      <c r="BOC239" s="147"/>
      <c r="BOD239" s="147"/>
      <c r="BOE239" s="147"/>
      <c r="BOF239" s="147"/>
      <c r="BOG239" s="147"/>
      <c r="BOH239" s="147"/>
      <c r="BOI239" s="147"/>
      <c r="BOJ239" s="147"/>
      <c r="BOK239" s="147"/>
      <c r="BOL239" s="147"/>
      <c r="BOM239" s="147"/>
      <c r="BON239" s="147"/>
      <c r="BOO239" s="147"/>
      <c r="BOP239" s="147"/>
      <c r="BOQ239" s="147"/>
      <c r="BOR239" s="147"/>
      <c r="BOS239" s="147"/>
      <c r="BOT239" s="147"/>
      <c r="BOU239" s="147"/>
      <c r="BOV239" s="147"/>
      <c r="BOW239" s="147"/>
      <c r="BOX239" s="147"/>
      <c r="BOY239" s="147"/>
      <c r="BOZ239" s="147"/>
      <c r="BPA239" s="147"/>
      <c r="BPB239" s="147"/>
      <c r="BPC239" s="147"/>
      <c r="BPD239" s="147"/>
      <c r="BPE239" s="147"/>
      <c r="BPF239" s="147"/>
      <c r="BPG239" s="147"/>
      <c r="BPH239" s="147"/>
      <c r="BPI239" s="147"/>
      <c r="BPJ239" s="147"/>
      <c r="BPK239" s="147"/>
      <c r="BPL239" s="147"/>
      <c r="BPM239" s="147"/>
      <c r="BPN239" s="147"/>
      <c r="BPO239" s="147"/>
      <c r="BPP239" s="147"/>
      <c r="BPQ239" s="147"/>
      <c r="BPR239" s="147"/>
      <c r="BPS239" s="147"/>
      <c r="BPT239" s="147"/>
      <c r="BPU239" s="147"/>
      <c r="BPV239" s="147"/>
      <c r="BPW239" s="147"/>
      <c r="BPX239" s="147"/>
      <c r="BPY239" s="147"/>
      <c r="BPZ239" s="147"/>
      <c r="BQA239" s="147"/>
      <c r="BQB239" s="147"/>
      <c r="BQC239" s="147"/>
      <c r="BQD239" s="147"/>
      <c r="BQE239" s="147"/>
      <c r="BQF239" s="147"/>
      <c r="BQG239" s="147"/>
      <c r="BQH239" s="147"/>
      <c r="BQI239" s="147"/>
      <c r="BQJ239" s="147"/>
      <c r="BQK239" s="147"/>
      <c r="BQL239" s="147"/>
      <c r="BQM239" s="147"/>
      <c r="BQN239" s="147"/>
      <c r="BQO239" s="147"/>
      <c r="BQP239" s="147"/>
      <c r="BQQ239" s="147"/>
      <c r="BQR239" s="147"/>
      <c r="BQS239" s="147"/>
      <c r="BQT239" s="147"/>
      <c r="BQU239" s="147"/>
      <c r="BQV239" s="147"/>
      <c r="BQW239" s="147"/>
      <c r="BQX239" s="147"/>
      <c r="BQY239" s="147"/>
      <c r="BQZ239" s="147"/>
      <c r="BRA239" s="147"/>
      <c r="BRB239" s="147"/>
      <c r="BRC239" s="147"/>
      <c r="BRD239" s="147"/>
      <c r="BRE239" s="147"/>
      <c r="BRF239" s="147"/>
      <c r="BRG239" s="147"/>
      <c r="BRH239" s="147"/>
      <c r="BRI239" s="147"/>
      <c r="BRJ239" s="147"/>
      <c r="BRK239" s="147"/>
      <c r="BRL239" s="147"/>
      <c r="BRM239" s="147"/>
      <c r="BRN239" s="147"/>
      <c r="BRO239" s="147"/>
      <c r="BRP239" s="147"/>
      <c r="BRQ239" s="147"/>
      <c r="BRR239" s="147"/>
      <c r="BRS239" s="147"/>
      <c r="BRT239" s="147"/>
      <c r="BRU239" s="147"/>
      <c r="BRV239" s="147"/>
      <c r="BRW239" s="147"/>
      <c r="BRX239" s="147"/>
      <c r="BRY239" s="147"/>
      <c r="BRZ239" s="147"/>
      <c r="BSA239" s="147"/>
      <c r="BSB239" s="147"/>
      <c r="BSC239" s="147"/>
      <c r="BSD239" s="147"/>
      <c r="BSE239" s="147"/>
      <c r="BSF239" s="147"/>
      <c r="BSG239" s="147"/>
      <c r="BSH239" s="147"/>
      <c r="BSI239" s="147"/>
      <c r="BSJ239" s="147"/>
      <c r="BSK239" s="147"/>
      <c r="BSL239" s="147"/>
      <c r="BSM239" s="147"/>
      <c r="BSN239" s="147"/>
      <c r="BSO239" s="147"/>
      <c r="BSP239" s="147"/>
      <c r="BSQ239" s="147"/>
      <c r="BSR239" s="147"/>
      <c r="BSS239" s="147"/>
      <c r="BST239" s="147"/>
      <c r="BSU239" s="147"/>
      <c r="BSV239" s="147"/>
      <c r="BSW239" s="147"/>
      <c r="BSX239" s="147"/>
      <c r="BSY239" s="147"/>
      <c r="BSZ239" s="147"/>
      <c r="BTA239" s="147"/>
      <c r="BTB239" s="147"/>
      <c r="BTC239" s="147"/>
      <c r="BTD239" s="147"/>
      <c r="BTE239" s="147"/>
      <c r="BTF239" s="147"/>
      <c r="BTG239" s="147"/>
      <c r="BTH239" s="147"/>
      <c r="BTI239" s="147"/>
      <c r="BTJ239" s="147"/>
      <c r="BTK239" s="147"/>
      <c r="BTL239" s="147"/>
      <c r="BTM239" s="147"/>
      <c r="BTN239" s="147"/>
      <c r="BTO239" s="147"/>
      <c r="BTP239" s="147"/>
      <c r="BTQ239" s="147"/>
      <c r="BTR239" s="147"/>
      <c r="BTS239" s="147"/>
      <c r="BTT239" s="147"/>
      <c r="BTU239" s="147"/>
      <c r="BTV239" s="147"/>
      <c r="BTW239" s="147"/>
      <c r="BTX239" s="147"/>
      <c r="BTY239" s="147"/>
      <c r="BTZ239" s="147"/>
      <c r="BUA239" s="147"/>
      <c r="BUB239" s="147"/>
      <c r="BUC239" s="147"/>
      <c r="BUD239" s="147"/>
      <c r="BUE239" s="147"/>
      <c r="BUF239" s="147"/>
      <c r="BUG239" s="147"/>
      <c r="BUH239" s="147"/>
      <c r="BUI239" s="147"/>
      <c r="BUJ239" s="147"/>
      <c r="BUK239" s="147"/>
      <c r="BUL239" s="147"/>
      <c r="BUM239" s="147"/>
      <c r="BUN239" s="147"/>
      <c r="BUO239" s="147"/>
      <c r="BUP239" s="147"/>
      <c r="BUQ239" s="147"/>
      <c r="BUR239" s="147"/>
      <c r="BUS239" s="147"/>
      <c r="BUT239" s="147"/>
      <c r="BUU239" s="147"/>
      <c r="BUV239" s="147"/>
      <c r="BUW239" s="147"/>
      <c r="BUX239" s="147"/>
      <c r="BUY239" s="147"/>
      <c r="BUZ239" s="147"/>
      <c r="BVA239" s="147"/>
      <c r="BVB239" s="147"/>
      <c r="BVC239" s="147"/>
      <c r="BVD239" s="147"/>
      <c r="BVE239" s="147"/>
      <c r="BVF239" s="147"/>
      <c r="BVG239" s="147"/>
      <c r="BVH239" s="147"/>
      <c r="BVI239" s="147"/>
      <c r="BVJ239" s="147"/>
      <c r="BVK239" s="147"/>
      <c r="BVL239" s="147"/>
      <c r="BVM239" s="147"/>
      <c r="BVN239" s="147"/>
      <c r="BVO239" s="147"/>
      <c r="BVP239" s="147"/>
      <c r="BVQ239" s="147"/>
      <c r="BVR239" s="147"/>
      <c r="BVS239" s="147"/>
      <c r="BVT239" s="147"/>
      <c r="BVU239" s="147"/>
      <c r="BVV239" s="147"/>
      <c r="BVW239" s="147"/>
      <c r="BVX239" s="147"/>
      <c r="BVY239" s="147"/>
      <c r="BVZ239" s="147"/>
      <c r="BWA239" s="147"/>
      <c r="BWB239" s="147"/>
      <c r="BWC239" s="147"/>
      <c r="BWD239" s="147"/>
      <c r="BWE239" s="147"/>
      <c r="BWF239" s="147"/>
      <c r="BWG239" s="147"/>
      <c r="BWH239" s="147"/>
      <c r="BWI239" s="147"/>
      <c r="BWJ239" s="147"/>
      <c r="BWK239" s="147"/>
      <c r="BWL239" s="147"/>
      <c r="BWM239" s="147"/>
      <c r="BWN239" s="147"/>
      <c r="BWO239" s="147"/>
      <c r="BWP239" s="147"/>
      <c r="BWQ239" s="147"/>
      <c r="BWR239" s="147"/>
      <c r="BWS239" s="147"/>
      <c r="BWT239" s="147"/>
      <c r="BWU239" s="147"/>
      <c r="BWV239" s="147"/>
      <c r="BWW239" s="147"/>
      <c r="BWX239" s="147"/>
      <c r="BWY239" s="147"/>
      <c r="BWZ239" s="147"/>
      <c r="BXA239" s="147"/>
      <c r="BXB239" s="147"/>
      <c r="BXC239" s="147"/>
      <c r="BXD239" s="147"/>
      <c r="BXE239" s="147"/>
      <c r="BXF239" s="147"/>
      <c r="BXG239" s="147"/>
      <c r="BXH239" s="147"/>
      <c r="BXI239" s="147"/>
      <c r="BXJ239" s="147"/>
      <c r="BXK239" s="147"/>
      <c r="BXL239" s="147"/>
      <c r="BXM239" s="147"/>
      <c r="BXN239" s="147"/>
      <c r="BXO239" s="147"/>
      <c r="BXP239" s="147"/>
      <c r="BXQ239" s="147"/>
      <c r="BXR239" s="147"/>
      <c r="BXS239" s="147"/>
      <c r="BXT239" s="147"/>
      <c r="BXU239" s="147"/>
      <c r="BXV239" s="147"/>
      <c r="BXW239" s="147"/>
      <c r="BXX239" s="147"/>
      <c r="BXY239" s="147"/>
      <c r="BXZ239" s="147"/>
      <c r="BYA239" s="147"/>
      <c r="BYB239" s="147"/>
      <c r="BYC239" s="147"/>
      <c r="BYD239" s="147"/>
      <c r="BYE239" s="147"/>
      <c r="BYF239" s="147"/>
      <c r="BYG239" s="147"/>
      <c r="BYH239" s="147"/>
      <c r="BYI239" s="147"/>
      <c r="BYJ239" s="147"/>
      <c r="BYK239" s="147"/>
      <c r="BYL239" s="147"/>
      <c r="BYM239" s="147"/>
      <c r="BYN239" s="147"/>
      <c r="BYO239" s="147"/>
      <c r="BYP239" s="147"/>
      <c r="BYQ239" s="147"/>
      <c r="BYR239" s="147"/>
      <c r="BYS239" s="147"/>
      <c r="BYT239" s="147"/>
      <c r="BYU239" s="147"/>
      <c r="BYV239" s="147"/>
      <c r="BYW239" s="147"/>
      <c r="BYX239" s="147"/>
      <c r="BYY239" s="147"/>
      <c r="BYZ239" s="147"/>
      <c r="BZA239" s="147"/>
      <c r="BZB239" s="147"/>
      <c r="BZC239" s="147"/>
      <c r="BZD239" s="147"/>
      <c r="BZE239" s="147"/>
      <c r="BZF239" s="147"/>
      <c r="BZG239" s="147"/>
      <c r="BZH239" s="147"/>
      <c r="BZI239" s="147"/>
      <c r="BZJ239" s="147"/>
      <c r="BZK239" s="147"/>
      <c r="BZL239" s="147"/>
      <c r="BZM239" s="147"/>
      <c r="BZN239" s="147"/>
      <c r="BZO239" s="147"/>
      <c r="BZP239" s="147"/>
      <c r="BZQ239" s="147"/>
      <c r="BZR239" s="147"/>
      <c r="BZS239" s="147"/>
      <c r="BZT239" s="147"/>
      <c r="BZU239" s="147"/>
      <c r="BZV239" s="147"/>
      <c r="BZW239" s="147"/>
      <c r="BZX239" s="147"/>
      <c r="BZY239" s="147"/>
      <c r="BZZ239" s="147"/>
      <c r="CAA239" s="147"/>
      <c r="CAB239" s="147"/>
      <c r="CAC239" s="147"/>
      <c r="CAD239" s="147"/>
      <c r="CAE239" s="147"/>
      <c r="CAF239" s="147"/>
      <c r="CAG239" s="147"/>
      <c r="CAH239" s="147"/>
      <c r="CAI239" s="147"/>
      <c r="CAJ239" s="147"/>
      <c r="CAK239" s="147"/>
      <c r="CAL239" s="147"/>
      <c r="CAM239" s="147"/>
      <c r="CAN239" s="147"/>
      <c r="CAO239" s="147"/>
      <c r="CAP239" s="147"/>
      <c r="CAQ239" s="147"/>
      <c r="CAR239" s="147"/>
      <c r="CAS239" s="147"/>
      <c r="CAT239" s="147"/>
      <c r="CAU239" s="147"/>
      <c r="CAV239" s="147"/>
      <c r="CAW239" s="147"/>
      <c r="CAX239" s="147"/>
      <c r="CAY239" s="147"/>
      <c r="CAZ239" s="147"/>
      <c r="CBA239" s="147"/>
      <c r="CBB239" s="147"/>
      <c r="CBC239" s="147"/>
      <c r="CBD239" s="147"/>
      <c r="CBE239" s="147"/>
      <c r="CBF239" s="147"/>
      <c r="CBG239" s="147"/>
      <c r="CBH239" s="147"/>
      <c r="CBI239" s="147"/>
      <c r="CBJ239" s="147"/>
      <c r="CBK239" s="147"/>
      <c r="CBL239" s="147"/>
      <c r="CBM239" s="147"/>
      <c r="CBN239" s="147"/>
      <c r="CBO239" s="147"/>
      <c r="CBP239" s="147"/>
      <c r="CBQ239" s="147"/>
      <c r="CBR239" s="147"/>
      <c r="CBS239" s="147"/>
      <c r="CBT239" s="147"/>
      <c r="CBU239" s="147"/>
      <c r="CBV239" s="147"/>
      <c r="CBW239" s="147"/>
      <c r="CBX239" s="147"/>
      <c r="CBY239" s="147"/>
      <c r="CBZ239" s="147"/>
      <c r="CCA239" s="147"/>
      <c r="CCB239" s="147"/>
      <c r="CCC239" s="147"/>
      <c r="CCD239" s="147"/>
      <c r="CCE239" s="147"/>
      <c r="CCF239" s="147"/>
      <c r="CCG239" s="147"/>
      <c r="CCH239" s="147"/>
      <c r="CCI239" s="147"/>
      <c r="CCJ239" s="147"/>
      <c r="CCK239" s="147"/>
      <c r="CCL239" s="147"/>
      <c r="CCM239" s="147"/>
      <c r="CCN239" s="147"/>
      <c r="CCO239" s="147"/>
      <c r="CCP239" s="147"/>
      <c r="CCQ239" s="147"/>
      <c r="CCR239" s="147"/>
      <c r="CCS239" s="147"/>
      <c r="CCT239" s="147"/>
      <c r="CCU239" s="147"/>
      <c r="CCV239" s="147"/>
      <c r="CCW239" s="147"/>
      <c r="CCX239" s="147"/>
      <c r="CCY239" s="147"/>
      <c r="CCZ239" s="147"/>
      <c r="CDA239" s="147"/>
      <c r="CDB239" s="147"/>
      <c r="CDC239" s="147"/>
      <c r="CDD239" s="147"/>
      <c r="CDE239" s="147"/>
      <c r="CDF239" s="147"/>
      <c r="CDG239" s="147"/>
      <c r="CDH239" s="147"/>
      <c r="CDI239" s="147"/>
      <c r="CDJ239" s="147"/>
      <c r="CDK239" s="147"/>
      <c r="CDL239" s="147"/>
      <c r="CDM239" s="147"/>
      <c r="CDN239" s="147"/>
      <c r="CDO239" s="147"/>
      <c r="CDP239" s="147"/>
      <c r="CDQ239" s="147"/>
      <c r="CDR239" s="147"/>
      <c r="CDS239" s="147"/>
      <c r="CDT239" s="147"/>
      <c r="CDU239" s="147"/>
      <c r="CDV239" s="147"/>
      <c r="CDW239" s="147"/>
      <c r="CDX239" s="147"/>
      <c r="CDY239" s="147"/>
      <c r="CDZ239" s="147"/>
      <c r="CEA239" s="147"/>
      <c r="CEB239" s="147"/>
      <c r="CEC239" s="147"/>
      <c r="CED239" s="147"/>
      <c r="CEE239" s="147"/>
      <c r="CEF239" s="147"/>
      <c r="CEG239" s="147"/>
      <c r="CEH239" s="147"/>
      <c r="CEI239" s="147"/>
      <c r="CEJ239" s="147"/>
      <c r="CEK239" s="147"/>
      <c r="CEL239" s="147"/>
      <c r="CEM239" s="147"/>
      <c r="CEN239" s="147"/>
      <c r="CEO239" s="147"/>
      <c r="CEP239" s="147"/>
      <c r="CEQ239" s="147"/>
      <c r="CER239" s="147"/>
      <c r="CES239" s="147"/>
      <c r="CET239" s="147"/>
      <c r="CEU239" s="147"/>
      <c r="CEV239" s="147"/>
      <c r="CEW239" s="147"/>
      <c r="CEX239" s="147"/>
      <c r="CEY239" s="147"/>
      <c r="CEZ239" s="147"/>
      <c r="CFA239" s="147"/>
      <c r="CFB239" s="147"/>
      <c r="CFC239" s="147"/>
      <c r="CFD239" s="147"/>
      <c r="CFE239" s="147"/>
      <c r="CFF239" s="147"/>
      <c r="CFG239" s="147"/>
      <c r="CFH239" s="147"/>
      <c r="CFI239" s="147"/>
      <c r="CFJ239" s="147"/>
      <c r="CFK239" s="147"/>
      <c r="CFL239" s="147"/>
      <c r="CFM239" s="147"/>
      <c r="CFN239" s="147"/>
      <c r="CFO239" s="147"/>
      <c r="CFP239" s="147"/>
      <c r="CFQ239" s="147"/>
      <c r="CFR239" s="147"/>
      <c r="CFS239" s="147"/>
      <c r="CFT239" s="147"/>
      <c r="CFU239" s="147"/>
      <c r="CFV239" s="147"/>
      <c r="CFW239" s="147"/>
      <c r="CFX239" s="147"/>
      <c r="CFY239" s="147"/>
      <c r="CFZ239" s="147"/>
      <c r="CGA239" s="147"/>
      <c r="CGB239" s="147"/>
      <c r="CGC239" s="147"/>
      <c r="CGD239" s="147"/>
      <c r="CGE239" s="147"/>
      <c r="CGF239" s="147"/>
      <c r="CGG239" s="147"/>
      <c r="CGH239" s="147"/>
      <c r="CGI239" s="147"/>
      <c r="CGJ239" s="147"/>
      <c r="CGK239" s="147"/>
      <c r="CGL239" s="147"/>
      <c r="CGM239" s="147"/>
      <c r="CGN239" s="147"/>
      <c r="CGO239" s="147"/>
      <c r="CGP239" s="147"/>
      <c r="CGQ239" s="147"/>
      <c r="CGR239" s="147"/>
      <c r="CGS239" s="147"/>
      <c r="CGT239" s="147"/>
      <c r="CGU239" s="147"/>
      <c r="CGV239" s="147"/>
      <c r="CGW239" s="147"/>
      <c r="CGX239" s="147"/>
      <c r="CGY239" s="147"/>
      <c r="CGZ239" s="147"/>
      <c r="CHA239" s="147"/>
      <c r="CHB239" s="147"/>
      <c r="CHC239" s="147"/>
      <c r="CHD239" s="147"/>
      <c r="CHE239" s="147"/>
      <c r="CHF239" s="147"/>
      <c r="CHG239" s="147"/>
      <c r="CHH239" s="147"/>
      <c r="CHI239" s="147"/>
      <c r="CHJ239" s="147"/>
      <c r="CHK239" s="147"/>
      <c r="CHL239" s="147"/>
      <c r="CHM239" s="147"/>
      <c r="CHN239" s="147"/>
      <c r="CHO239" s="147"/>
      <c r="CHP239" s="147"/>
      <c r="CHQ239" s="147"/>
      <c r="CHR239" s="147"/>
      <c r="CHS239" s="147"/>
      <c r="CHT239" s="147"/>
      <c r="CHU239" s="147"/>
      <c r="CHV239" s="147"/>
      <c r="CHW239" s="147"/>
      <c r="CHX239" s="147"/>
      <c r="CHY239" s="147"/>
      <c r="CHZ239" s="147"/>
      <c r="CIA239" s="147"/>
      <c r="CIB239" s="147"/>
      <c r="CIC239" s="147"/>
      <c r="CID239" s="147"/>
      <c r="CIE239" s="147"/>
      <c r="CIF239" s="147"/>
      <c r="CIG239" s="147"/>
      <c r="CIH239" s="147"/>
      <c r="CII239" s="147"/>
      <c r="CIJ239" s="147"/>
      <c r="CIK239" s="147"/>
      <c r="CIL239" s="147"/>
      <c r="CIM239" s="147"/>
      <c r="CIN239" s="147"/>
      <c r="CIO239" s="147"/>
      <c r="CIP239" s="147"/>
      <c r="CIQ239" s="147"/>
      <c r="CIR239" s="147"/>
      <c r="CIS239" s="147"/>
      <c r="CIT239" s="147"/>
      <c r="CIU239" s="147"/>
      <c r="CIV239" s="147"/>
      <c r="CIW239" s="147"/>
      <c r="CIX239" s="147"/>
      <c r="CIY239" s="147"/>
      <c r="CIZ239" s="147"/>
      <c r="CJA239" s="147"/>
      <c r="CJB239" s="147"/>
      <c r="CJC239" s="147"/>
      <c r="CJD239" s="147"/>
      <c r="CJE239" s="147"/>
      <c r="CJF239" s="147"/>
      <c r="CJG239" s="147"/>
      <c r="CJH239" s="147"/>
      <c r="CJI239" s="147"/>
      <c r="CJJ239" s="147"/>
      <c r="CJK239" s="147"/>
      <c r="CJL239" s="147"/>
      <c r="CJM239" s="147"/>
      <c r="CJN239" s="147"/>
      <c r="CJO239" s="147"/>
      <c r="CJP239" s="147"/>
      <c r="CJQ239" s="147"/>
      <c r="CJR239" s="147"/>
      <c r="CJS239" s="147"/>
      <c r="CJT239" s="147"/>
      <c r="CJU239" s="147"/>
      <c r="CJV239" s="147"/>
      <c r="CJW239" s="147"/>
      <c r="CJX239" s="147"/>
      <c r="CJY239" s="147"/>
      <c r="CJZ239" s="147"/>
      <c r="CKA239" s="147"/>
      <c r="CKB239" s="147"/>
      <c r="CKC239" s="147"/>
      <c r="CKD239" s="147"/>
      <c r="CKE239" s="147"/>
      <c r="CKF239" s="147"/>
      <c r="CKG239" s="147"/>
      <c r="CKH239" s="147"/>
      <c r="CKI239" s="147"/>
      <c r="CKJ239" s="147"/>
      <c r="CKK239" s="147"/>
      <c r="CKL239" s="147"/>
      <c r="CKM239" s="147"/>
      <c r="CKN239" s="147"/>
      <c r="CKO239" s="147"/>
      <c r="CKP239" s="147"/>
      <c r="CKQ239" s="147"/>
      <c r="CKR239" s="147"/>
      <c r="CKS239" s="147"/>
      <c r="CKT239" s="147"/>
      <c r="CKU239" s="147"/>
      <c r="CKV239" s="147"/>
      <c r="CKW239" s="147"/>
      <c r="CKX239" s="147"/>
      <c r="CKY239" s="147"/>
      <c r="CKZ239" s="147"/>
      <c r="CLA239" s="147"/>
      <c r="CLB239" s="147"/>
      <c r="CLC239" s="147"/>
      <c r="CLD239" s="147"/>
      <c r="CLE239" s="147"/>
      <c r="CLF239" s="147"/>
      <c r="CLG239" s="147"/>
      <c r="CLH239" s="147"/>
      <c r="CLI239" s="147"/>
      <c r="CLJ239" s="147"/>
      <c r="CLK239" s="147"/>
      <c r="CLL239" s="147"/>
      <c r="CLM239" s="147"/>
      <c r="CLN239" s="147"/>
      <c r="CLO239" s="147"/>
      <c r="CLP239" s="147"/>
      <c r="CLQ239" s="147"/>
      <c r="CLR239" s="147"/>
      <c r="CLS239" s="147"/>
      <c r="CLT239" s="147"/>
      <c r="CLU239" s="147"/>
      <c r="CLV239" s="147"/>
      <c r="CLW239" s="147"/>
      <c r="CLX239" s="147"/>
      <c r="CLY239" s="147"/>
      <c r="CLZ239" s="147"/>
      <c r="CMA239" s="147"/>
      <c r="CMB239" s="147"/>
      <c r="CMC239" s="147"/>
      <c r="CMD239" s="147"/>
      <c r="CME239" s="147"/>
      <c r="CMF239" s="147"/>
      <c r="CMG239" s="147"/>
      <c r="CMH239" s="147"/>
      <c r="CMI239" s="147"/>
      <c r="CMJ239" s="147"/>
      <c r="CMK239" s="147"/>
      <c r="CML239" s="147"/>
      <c r="CMM239" s="147"/>
      <c r="CMN239" s="147"/>
      <c r="CMO239" s="147"/>
      <c r="CMP239" s="147"/>
      <c r="CMQ239" s="147"/>
      <c r="CMR239" s="147"/>
      <c r="CMS239" s="147"/>
      <c r="CMT239" s="147"/>
      <c r="CMU239" s="147"/>
      <c r="CMV239" s="147"/>
      <c r="CMW239" s="147"/>
      <c r="CMX239" s="147"/>
      <c r="CMY239" s="147"/>
      <c r="CMZ239" s="147"/>
      <c r="CNA239" s="147"/>
      <c r="CNB239" s="147"/>
      <c r="CNC239" s="147"/>
      <c r="CND239" s="147"/>
      <c r="CNE239" s="147"/>
      <c r="CNF239" s="147"/>
      <c r="CNG239" s="147"/>
      <c r="CNH239" s="147"/>
      <c r="CNI239" s="147"/>
      <c r="CNJ239" s="147"/>
      <c r="CNK239" s="147"/>
      <c r="CNL239" s="147"/>
      <c r="CNM239" s="147"/>
      <c r="CNN239" s="147"/>
      <c r="CNO239" s="147"/>
      <c r="CNP239" s="147"/>
      <c r="CNQ239" s="147"/>
      <c r="CNR239" s="147"/>
      <c r="CNS239" s="147"/>
      <c r="CNT239" s="147"/>
      <c r="CNU239" s="147"/>
      <c r="CNV239" s="147"/>
      <c r="CNW239" s="147"/>
      <c r="CNX239" s="147"/>
      <c r="CNY239" s="147"/>
      <c r="CNZ239" s="147"/>
      <c r="COA239" s="147"/>
      <c r="COB239" s="147"/>
      <c r="COC239" s="147"/>
      <c r="COD239" s="147"/>
      <c r="COE239" s="147"/>
      <c r="COF239" s="147"/>
      <c r="COG239" s="147"/>
      <c r="COH239" s="147"/>
      <c r="COI239" s="147"/>
      <c r="COJ239" s="147"/>
      <c r="COK239" s="147"/>
      <c r="COL239" s="147"/>
      <c r="COM239" s="147"/>
      <c r="CON239" s="147"/>
      <c r="COO239" s="147"/>
      <c r="COP239" s="147"/>
      <c r="COQ239" s="147"/>
      <c r="COR239" s="147"/>
      <c r="COS239" s="147"/>
      <c r="COT239" s="147"/>
      <c r="COU239" s="147"/>
      <c r="COV239" s="147"/>
      <c r="COW239" s="147"/>
      <c r="COX239" s="147"/>
      <c r="COY239" s="147"/>
      <c r="COZ239" s="147"/>
      <c r="CPA239" s="147"/>
      <c r="CPB239" s="147"/>
      <c r="CPC239" s="147"/>
      <c r="CPD239" s="147"/>
      <c r="CPE239" s="147"/>
      <c r="CPF239" s="147"/>
      <c r="CPG239" s="147"/>
      <c r="CPH239" s="147"/>
      <c r="CPI239" s="147"/>
      <c r="CPJ239" s="147"/>
      <c r="CPK239" s="147"/>
      <c r="CPL239" s="147"/>
      <c r="CPM239" s="147"/>
      <c r="CPN239" s="147"/>
      <c r="CPO239" s="147"/>
      <c r="CPP239" s="147"/>
      <c r="CPQ239" s="147"/>
      <c r="CPR239" s="147"/>
      <c r="CPS239" s="147"/>
      <c r="CPT239" s="147"/>
      <c r="CPU239" s="147"/>
      <c r="CPV239" s="147"/>
      <c r="CPW239" s="147"/>
      <c r="CPX239" s="147"/>
      <c r="CPY239" s="147"/>
      <c r="CPZ239" s="147"/>
      <c r="CQA239" s="147"/>
      <c r="CQB239" s="147"/>
      <c r="CQC239" s="147"/>
      <c r="CQD239" s="147"/>
      <c r="CQE239" s="147"/>
      <c r="CQF239" s="147"/>
      <c r="CQG239" s="147"/>
      <c r="CQH239" s="147"/>
      <c r="CQI239" s="147"/>
      <c r="CQJ239" s="147"/>
      <c r="CQK239" s="147"/>
      <c r="CQL239" s="147"/>
      <c r="CQM239" s="147"/>
      <c r="CQN239" s="147"/>
      <c r="CQO239" s="147"/>
      <c r="CQP239" s="147"/>
      <c r="CQQ239" s="147"/>
      <c r="CQR239" s="147"/>
      <c r="CQS239" s="147"/>
      <c r="CQT239" s="147"/>
      <c r="CQU239" s="147"/>
      <c r="CQV239" s="147"/>
      <c r="CQW239" s="147"/>
      <c r="CQX239" s="147"/>
      <c r="CQY239" s="147"/>
      <c r="CQZ239" s="147"/>
      <c r="CRA239" s="147"/>
      <c r="CRB239" s="147"/>
      <c r="CRC239" s="147"/>
      <c r="CRD239" s="147"/>
      <c r="CRE239" s="147"/>
      <c r="CRF239" s="147"/>
      <c r="CRG239" s="147"/>
      <c r="CRH239" s="147"/>
      <c r="CRI239" s="147"/>
      <c r="CRJ239" s="147"/>
      <c r="CRK239" s="147"/>
      <c r="CRL239" s="147"/>
      <c r="CRM239" s="147"/>
      <c r="CRN239" s="147"/>
      <c r="CRO239" s="147"/>
      <c r="CRP239" s="147"/>
      <c r="CRQ239" s="147"/>
      <c r="CRR239" s="147"/>
      <c r="CRS239" s="147"/>
      <c r="CRT239" s="147"/>
      <c r="CRU239" s="147"/>
      <c r="CRV239" s="147"/>
      <c r="CRW239" s="147"/>
      <c r="CRX239" s="147"/>
      <c r="CRY239" s="147"/>
      <c r="CRZ239" s="147"/>
      <c r="CSA239" s="147"/>
      <c r="CSB239" s="147"/>
      <c r="CSC239" s="147"/>
      <c r="CSD239" s="147"/>
      <c r="CSE239" s="147"/>
      <c r="CSF239" s="147"/>
      <c r="CSG239" s="147"/>
      <c r="CSH239" s="147"/>
      <c r="CSI239" s="147"/>
      <c r="CSJ239" s="147"/>
      <c r="CSK239" s="147"/>
      <c r="CSL239" s="147"/>
      <c r="CSM239" s="147"/>
      <c r="CSN239" s="147"/>
      <c r="CSO239" s="147"/>
      <c r="CSP239" s="147"/>
      <c r="CSQ239" s="147"/>
      <c r="CSR239" s="147"/>
      <c r="CSS239" s="147"/>
      <c r="CST239" s="147"/>
      <c r="CSU239" s="147"/>
      <c r="CSV239" s="147"/>
      <c r="CSW239" s="147"/>
      <c r="CSX239" s="147"/>
      <c r="CSY239" s="147"/>
      <c r="CSZ239" s="147"/>
      <c r="CTA239" s="147"/>
      <c r="CTB239" s="147"/>
      <c r="CTC239" s="147"/>
      <c r="CTD239" s="147"/>
      <c r="CTE239" s="147"/>
      <c r="CTF239" s="147"/>
      <c r="CTG239" s="147"/>
      <c r="CTH239" s="147"/>
      <c r="CTI239" s="147"/>
      <c r="CTJ239" s="147"/>
      <c r="CTK239" s="147"/>
      <c r="CTL239" s="147"/>
      <c r="CTM239" s="147"/>
      <c r="CTN239" s="147"/>
      <c r="CTO239" s="147"/>
      <c r="CTP239" s="147"/>
      <c r="CTQ239" s="147"/>
      <c r="CTR239" s="147"/>
      <c r="CTS239" s="147"/>
      <c r="CTT239" s="147"/>
      <c r="CTU239" s="147"/>
      <c r="CTV239" s="147"/>
      <c r="CTW239" s="147"/>
      <c r="CTX239" s="147"/>
      <c r="CTY239" s="147"/>
      <c r="CTZ239" s="147"/>
      <c r="CUA239" s="147"/>
      <c r="CUB239" s="147"/>
      <c r="CUC239" s="147"/>
      <c r="CUD239" s="147"/>
      <c r="CUE239" s="147"/>
      <c r="CUF239" s="147"/>
      <c r="CUG239" s="147"/>
      <c r="CUH239" s="147"/>
      <c r="CUI239" s="147"/>
      <c r="CUJ239" s="147"/>
      <c r="CUK239" s="147"/>
      <c r="CUL239" s="147"/>
      <c r="CUM239" s="147"/>
      <c r="CUN239" s="147"/>
      <c r="CUO239" s="147"/>
      <c r="CUP239" s="147"/>
      <c r="CUQ239" s="147"/>
      <c r="CUR239" s="147"/>
      <c r="CUS239" s="147"/>
      <c r="CUT239" s="147"/>
      <c r="CUU239" s="147"/>
      <c r="CUV239" s="147"/>
      <c r="CUW239" s="147"/>
      <c r="CUX239" s="147"/>
      <c r="CUY239" s="147"/>
      <c r="CUZ239" s="147"/>
      <c r="CVA239" s="147"/>
      <c r="CVB239" s="147"/>
      <c r="CVC239" s="147"/>
      <c r="CVD239" s="147"/>
      <c r="CVE239" s="147"/>
      <c r="CVF239" s="147"/>
      <c r="CVG239" s="147"/>
      <c r="CVH239" s="147"/>
      <c r="CVI239" s="147"/>
      <c r="CVJ239" s="147"/>
      <c r="CVK239" s="147"/>
      <c r="CVL239" s="147"/>
      <c r="CVM239" s="147"/>
      <c r="CVN239" s="147"/>
      <c r="CVO239" s="147"/>
      <c r="CVP239" s="147"/>
      <c r="CVQ239" s="147"/>
      <c r="CVR239" s="147"/>
      <c r="CVS239" s="147"/>
      <c r="CVT239" s="147"/>
      <c r="CVU239" s="147"/>
      <c r="CVV239" s="147"/>
      <c r="CVW239" s="147"/>
      <c r="CVX239" s="147"/>
      <c r="CVY239" s="147"/>
      <c r="CVZ239" s="147"/>
      <c r="CWA239" s="147"/>
      <c r="CWB239" s="147"/>
      <c r="CWC239" s="147"/>
      <c r="CWD239" s="147"/>
      <c r="CWE239" s="147"/>
      <c r="CWF239" s="147"/>
      <c r="CWG239" s="147"/>
      <c r="CWH239" s="147"/>
      <c r="CWI239" s="147"/>
      <c r="CWJ239" s="147"/>
      <c r="CWK239" s="147"/>
      <c r="CWL239" s="147"/>
      <c r="CWM239" s="147"/>
      <c r="CWN239" s="147"/>
      <c r="CWO239" s="147"/>
      <c r="CWP239" s="147"/>
      <c r="CWQ239" s="147"/>
      <c r="CWR239" s="147"/>
      <c r="CWS239" s="147"/>
      <c r="CWT239" s="147"/>
      <c r="CWU239" s="147"/>
      <c r="CWV239" s="147"/>
      <c r="CWW239" s="147"/>
      <c r="CWX239" s="147"/>
      <c r="CWY239" s="147"/>
      <c r="CWZ239" s="147"/>
      <c r="CXA239" s="147"/>
      <c r="CXB239" s="147"/>
      <c r="CXC239" s="147"/>
      <c r="CXD239" s="147"/>
      <c r="CXE239" s="147"/>
      <c r="CXF239" s="147"/>
      <c r="CXG239" s="147"/>
      <c r="CXH239" s="147"/>
      <c r="CXI239" s="147"/>
      <c r="CXJ239" s="147"/>
      <c r="CXK239" s="147"/>
      <c r="CXL239" s="147"/>
      <c r="CXM239" s="147"/>
      <c r="CXN239" s="147"/>
      <c r="CXO239" s="147"/>
      <c r="CXP239" s="147"/>
      <c r="CXQ239" s="147"/>
      <c r="CXR239" s="147"/>
      <c r="CXS239" s="147"/>
      <c r="CXT239" s="147"/>
      <c r="CXU239" s="147"/>
      <c r="CXV239" s="147"/>
      <c r="CXW239" s="147"/>
      <c r="CXX239" s="147"/>
      <c r="CXY239" s="147"/>
      <c r="CXZ239" s="147"/>
      <c r="CYA239" s="147"/>
      <c r="CYB239" s="147"/>
      <c r="CYC239" s="147"/>
      <c r="CYD239" s="147"/>
      <c r="CYE239" s="147"/>
      <c r="CYF239" s="147"/>
      <c r="CYG239" s="147"/>
      <c r="CYH239" s="147"/>
      <c r="CYI239" s="147"/>
      <c r="CYJ239" s="147"/>
      <c r="CYK239" s="147"/>
      <c r="CYL239" s="147"/>
      <c r="CYM239" s="147"/>
      <c r="CYN239" s="147"/>
      <c r="CYO239" s="147"/>
      <c r="CYP239" s="147"/>
      <c r="CYQ239" s="147"/>
      <c r="CYR239" s="147"/>
      <c r="CYS239" s="147"/>
      <c r="CYT239" s="147"/>
      <c r="CYU239" s="147"/>
      <c r="CYV239" s="147"/>
      <c r="CYW239" s="147"/>
      <c r="CYX239" s="147"/>
      <c r="CYY239" s="147"/>
      <c r="CYZ239" s="147"/>
      <c r="CZA239" s="147"/>
      <c r="CZB239" s="147"/>
      <c r="CZC239" s="147"/>
      <c r="CZD239" s="147"/>
      <c r="CZE239" s="147"/>
      <c r="CZF239" s="147"/>
      <c r="CZG239" s="147"/>
      <c r="CZH239" s="147"/>
      <c r="CZI239" s="147"/>
      <c r="CZJ239" s="147"/>
      <c r="CZK239" s="147"/>
      <c r="CZL239" s="147"/>
      <c r="CZM239" s="147"/>
      <c r="CZN239" s="147"/>
      <c r="CZO239" s="147"/>
      <c r="CZP239" s="147"/>
      <c r="CZQ239" s="147"/>
      <c r="CZR239" s="147"/>
      <c r="CZS239" s="147"/>
      <c r="CZT239" s="147"/>
      <c r="CZU239" s="147"/>
      <c r="CZV239" s="147"/>
      <c r="CZW239" s="147"/>
      <c r="CZX239" s="147"/>
      <c r="CZY239" s="147"/>
      <c r="CZZ239" s="147"/>
      <c r="DAA239" s="147"/>
      <c r="DAB239" s="147"/>
      <c r="DAC239" s="147"/>
      <c r="DAD239" s="147"/>
      <c r="DAE239" s="147"/>
      <c r="DAF239" s="147"/>
      <c r="DAG239" s="147"/>
      <c r="DAH239" s="147"/>
      <c r="DAI239" s="147"/>
      <c r="DAJ239" s="147"/>
      <c r="DAK239" s="147"/>
      <c r="DAL239" s="147"/>
      <c r="DAM239" s="147"/>
      <c r="DAN239" s="147"/>
      <c r="DAO239" s="147"/>
      <c r="DAP239" s="147"/>
      <c r="DAQ239" s="147"/>
      <c r="DAR239" s="147"/>
      <c r="DAS239" s="147"/>
      <c r="DAT239" s="147"/>
      <c r="DAU239" s="147"/>
      <c r="DAV239" s="147"/>
      <c r="DAW239" s="147"/>
      <c r="DAX239" s="147"/>
      <c r="DAY239" s="147"/>
      <c r="DAZ239" s="147"/>
      <c r="DBA239" s="147"/>
      <c r="DBB239" s="147"/>
      <c r="DBC239" s="147"/>
      <c r="DBD239" s="147"/>
      <c r="DBE239" s="147"/>
      <c r="DBF239" s="147"/>
      <c r="DBG239" s="147"/>
      <c r="DBH239" s="147"/>
      <c r="DBI239" s="147"/>
      <c r="DBJ239" s="147"/>
      <c r="DBK239" s="147"/>
      <c r="DBL239" s="147"/>
      <c r="DBM239" s="147"/>
      <c r="DBN239" s="147"/>
      <c r="DBO239" s="147"/>
      <c r="DBP239" s="147"/>
      <c r="DBQ239" s="147"/>
      <c r="DBR239" s="147"/>
      <c r="DBS239" s="147"/>
      <c r="DBT239" s="147"/>
      <c r="DBU239" s="147"/>
      <c r="DBV239" s="147"/>
      <c r="DBW239" s="147"/>
      <c r="DBX239" s="147"/>
      <c r="DBY239" s="147"/>
      <c r="DBZ239" s="147"/>
      <c r="DCA239" s="147"/>
      <c r="DCB239" s="147"/>
      <c r="DCC239" s="147"/>
      <c r="DCD239" s="147"/>
      <c r="DCE239" s="147"/>
      <c r="DCF239" s="147"/>
      <c r="DCG239" s="147"/>
      <c r="DCH239" s="147"/>
      <c r="DCI239" s="147"/>
      <c r="DCJ239" s="147"/>
      <c r="DCK239" s="147"/>
      <c r="DCL239" s="147"/>
      <c r="DCM239" s="147"/>
      <c r="DCN239" s="147"/>
      <c r="DCO239" s="147"/>
      <c r="DCP239" s="147"/>
      <c r="DCQ239" s="147"/>
      <c r="DCR239" s="147"/>
      <c r="DCS239" s="147"/>
      <c r="DCT239" s="147"/>
      <c r="DCU239" s="147"/>
      <c r="DCV239" s="147"/>
      <c r="DCW239" s="147"/>
      <c r="DCX239" s="147"/>
      <c r="DCY239" s="147"/>
      <c r="DCZ239" s="147"/>
      <c r="DDA239" s="147"/>
      <c r="DDB239" s="147"/>
      <c r="DDC239" s="147"/>
      <c r="DDD239" s="147"/>
      <c r="DDE239" s="147"/>
      <c r="DDF239" s="147"/>
      <c r="DDG239" s="147"/>
      <c r="DDH239" s="147"/>
      <c r="DDI239" s="147"/>
      <c r="DDJ239" s="147"/>
      <c r="DDK239" s="147"/>
      <c r="DDL239" s="147"/>
      <c r="DDM239" s="147"/>
      <c r="DDN239" s="147"/>
      <c r="DDO239" s="147"/>
      <c r="DDP239" s="147"/>
      <c r="DDQ239" s="147"/>
      <c r="DDR239" s="147"/>
      <c r="DDS239" s="147"/>
      <c r="DDT239" s="147"/>
      <c r="DDU239" s="147"/>
      <c r="DDV239" s="147"/>
      <c r="DDW239" s="147"/>
      <c r="DDX239" s="147"/>
      <c r="DDY239" s="147"/>
      <c r="DDZ239" s="147"/>
      <c r="DEA239" s="147"/>
      <c r="DEB239" s="147"/>
      <c r="DEC239" s="147"/>
      <c r="DED239" s="147"/>
      <c r="DEE239" s="147"/>
      <c r="DEF239" s="147"/>
      <c r="DEG239" s="147"/>
      <c r="DEH239" s="147"/>
      <c r="DEI239" s="147"/>
      <c r="DEJ239" s="147"/>
      <c r="DEK239" s="147"/>
      <c r="DEL239" s="147"/>
      <c r="DEM239" s="147"/>
      <c r="DEN239" s="147"/>
      <c r="DEO239" s="147"/>
      <c r="DEP239" s="147"/>
      <c r="DEQ239" s="147"/>
      <c r="DER239" s="147"/>
      <c r="DES239" s="147"/>
      <c r="DET239" s="147"/>
      <c r="DEU239" s="147"/>
      <c r="DEV239" s="147"/>
      <c r="DEW239" s="147"/>
      <c r="DEX239" s="147"/>
      <c r="DEY239" s="147"/>
      <c r="DEZ239" s="147"/>
      <c r="DFA239" s="147"/>
      <c r="DFB239" s="147"/>
      <c r="DFC239" s="147"/>
      <c r="DFD239" s="147"/>
      <c r="DFE239" s="147"/>
      <c r="DFF239" s="147"/>
      <c r="DFG239" s="147"/>
      <c r="DFH239" s="147"/>
      <c r="DFI239" s="147"/>
      <c r="DFJ239" s="147"/>
      <c r="DFK239" s="147"/>
      <c r="DFL239" s="147"/>
      <c r="DFM239" s="147"/>
      <c r="DFN239" s="147"/>
      <c r="DFO239" s="147"/>
      <c r="DFP239" s="147"/>
      <c r="DFQ239" s="147"/>
      <c r="DFR239" s="147"/>
      <c r="DFS239" s="147"/>
      <c r="DFT239" s="147"/>
      <c r="DFU239" s="147"/>
      <c r="DFV239" s="147"/>
      <c r="DFW239" s="147"/>
      <c r="DFX239" s="147"/>
      <c r="DFY239" s="147"/>
      <c r="DFZ239" s="147"/>
      <c r="DGA239" s="147"/>
      <c r="DGB239" s="147"/>
      <c r="DGC239" s="147"/>
      <c r="DGD239" s="147"/>
      <c r="DGE239" s="147"/>
      <c r="DGF239" s="147"/>
      <c r="DGG239" s="147"/>
      <c r="DGH239" s="147"/>
      <c r="DGI239" s="147"/>
      <c r="DGJ239" s="147"/>
      <c r="DGK239" s="147"/>
      <c r="DGL239" s="147"/>
      <c r="DGM239" s="147"/>
      <c r="DGN239" s="147"/>
      <c r="DGO239" s="147"/>
      <c r="DGP239" s="147"/>
      <c r="DGQ239" s="147"/>
      <c r="DGR239" s="147"/>
      <c r="DGS239" s="147"/>
      <c r="DGT239" s="147"/>
      <c r="DGU239" s="147"/>
      <c r="DGV239" s="147"/>
      <c r="DGW239" s="147"/>
      <c r="DGX239" s="147"/>
      <c r="DGY239" s="147"/>
      <c r="DGZ239" s="147"/>
      <c r="DHA239" s="147"/>
      <c r="DHB239" s="147"/>
      <c r="DHC239" s="147"/>
      <c r="DHD239" s="147"/>
      <c r="DHE239" s="147"/>
      <c r="DHF239" s="147"/>
      <c r="DHG239" s="147"/>
      <c r="DHH239" s="147"/>
      <c r="DHI239" s="147"/>
      <c r="DHJ239" s="147"/>
      <c r="DHK239" s="147"/>
      <c r="DHL239" s="147"/>
      <c r="DHM239" s="147"/>
      <c r="DHN239" s="147"/>
      <c r="DHO239" s="147"/>
      <c r="DHP239" s="147"/>
      <c r="DHQ239" s="147"/>
      <c r="DHR239" s="147"/>
      <c r="DHS239" s="147"/>
      <c r="DHT239" s="147"/>
      <c r="DHU239" s="147"/>
      <c r="DHV239" s="147"/>
      <c r="DHW239" s="147"/>
      <c r="DHX239" s="147"/>
      <c r="DHY239" s="147"/>
      <c r="DHZ239" s="147"/>
      <c r="DIA239" s="147"/>
      <c r="DIB239" s="147"/>
      <c r="DIC239" s="147"/>
      <c r="DID239" s="147"/>
      <c r="DIE239" s="147"/>
      <c r="DIF239" s="147"/>
      <c r="DIG239" s="147"/>
      <c r="DIH239" s="147"/>
      <c r="DII239" s="147"/>
      <c r="DIJ239" s="147"/>
      <c r="DIK239" s="147"/>
      <c r="DIL239" s="147"/>
      <c r="DIM239" s="147"/>
      <c r="DIN239" s="147"/>
      <c r="DIO239" s="147"/>
      <c r="DIP239" s="147"/>
      <c r="DIQ239" s="147"/>
      <c r="DIR239" s="147"/>
      <c r="DIS239" s="147"/>
      <c r="DIT239" s="147"/>
      <c r="DIU239" s="147"/>
      <c r="DIV239" s="147"/>
      <c r="DIW239" s="147"/>
      <c r="DIX239" s="147"/>
      <c r="DIY239" s="147"/>
      <c r="DIZ239" s="147"/>
      <c r="DJA239" s="147"/>
      <c r="DJB239" s="147"/>
      <c r="DJC239" s="147"/>
      <c r="DJD239" s="147"/>
      <c r="DJE239" s="147"/>
      <c r="DJF239" s="147"/>
      <c r="DJG239" s="147"/>
      <c r="DJH239" s="147"/>
      <c r="DJI239" s="147"/>
      <c r="DJJ239" s="147"/>
      <c r="DJK239" s="147"/>
      <c r="DJL239" s="147"/>
      <c r="DJM239" s="147"/>
      <c r="DJN239" s="147"/>
      <c r="DJO239" s="147"/>
      <c r="DJP239" s="147"/>
      <c r="DJQ239" s="147"/>
      <c r="DJR239" s="147"/>
      <c r="DJS239" s="147"/>
      <c r="DJT239" s="147"/>
      <c r="DJU239" s="147"/>
      <c r="DJV239" s="147"/>
      <c r="DJW239" s="147"/>
      <c r="DJX239" s="147"/>
      <c r="DJY239" s="147"/>
      <c r="DJZ239" s="147"/>
      <c r="DKA239" s="147"/>
      <c r="DKB239" s="147"/>
      <c r="DKC239" s="147"/>
      <c r="DKD239" s="147"/>
      <c r="DKE239" s="147"/>
      <c r="DKF239" s="147"/>
      <c r="DKG239" s="147"/>
      <c r="DKH239" s="147"/>
      <c r="DKI239" s="147"/>
      <c r="DKJ239" s="147"/>
      <c r="DKK239" s="147"/>
      <c r="DKL239" s="147"/>
      <c r="DKM239" s="147"/>
      <c r="DKN239" s="147"/>
      <c r="DKO239" s="147"/>
      <c r="DKP239" s="147"/>
      <c r="DKQ239" s="147"/>
      <c r="DKR239" s="147"/>
      <c r="DKS239" s="147"/>
      <c r="DKT239" s="147"/>
      <c r="DKU239" s="147"/>
      <c r="DKV239" s="147"/>
      <c r="DKW239" s="147"/>
      <c r="DKX239" s="147"/>
      <c r="DKY239" s="147"/>
      <c r="DKZ239" s="147"/>
      <c r="DLA239" s="147"/>
      <c r="DLB239" s="147"/>
      <c r="DLC239" s="147"/>
      <c r="DLD239" s="147"/>
      <c r="DLE239" s="147"/>
      <c r="DLF239" s="147"/>
      <c r="DLG239" s="147"/>
      <c r="DLH239" s="147"/>
      <c r="DLI239" s="147"/>
      <c r="DLJ239" s="147"/>
      <c r="DLK239" s="147"/>
      <c r="DLL239" s="147"/>
      <c r="DLM239" s="147"/>
      <c r="DLN239" s="147"/>
      <c r="DLO239" s="147"/>
      <c r="DLP239" s="147"/>
      <c r="DLQ239" s="147"/>
      <c r="DLR239" s="147"/>
      <c r="DLS239" s="147"/>
      <c r="DLT239" s="147"/>
      <c r="DLU239" s="147"/>
      <c r="DLV239" s="147"/>
      <c r="DLW239" s="147"/>
      <c r="DLX239" s="147"/>
      <c r="DLY239" s="147"/>
      <c r="DLZ239" s="147"/>
      <c r="DMA239" s="147"/>
      <c r="DMB239" s="147"/>
      <c r="DMC239" s="147"/>
      <c r="DMD239" s="147"/>
      <c r="DME239" s="147"/>
      <c r="DMF239" s="147"/>
      <c r="DMG239" s="147"/>
      <c r="DMH239" s="147"/>
      <c r="DMI239" s="147"/>
      <c r="DMJ239" s="147"/>
      <c r="DMK239" s="147"/>
      <c r="DML239" s="147"/>
      <c r="DMM239" s="147"/>
      <c r="DMN239" s="147"/>
      <c r="DMO239" s="147"/>
      <c r="DMP239" s="147"/>
      <c r="DMQ239" s="147"/>
      <c r="DMR239" s="147"/>
      <c r="DMS239" s="147"/>
      <c r="DMT239" s="147"/>
      <c r="DMU239" s="147"/>
      <c r="DMV239" s="147"/>
      <c r="DMW239" s="147"/>
      <c r="DMX239" s="147"/>
      <c r="DMY239" s="147"/>
      <c r="DMZ239" s="147"/>
      <c r="DNA239" s="147"/>
      <c r="DNB239" s="147"/>
      <c r="DNC239" s="147"/>
      <c r="DND239" s="147"/>
      <c r="DNE239" s="147"/>
      <c r="DNF239" s="147"/>
      <c r="DNG239" s="147"/>
      <c r="DNH239" s="147"/>
      <c r="DNI239" s="147"/>
      <c r="DNJ239" s="147"/>
      <c r="DNK239" s="147"/>
      <c r="DNL239" s="147"/>
      <c r="DNM239" s="147"/>
      <c r="DNN239" s="147"/>
      <c r="DNO239" s="147"/>
      <c r="DNP239" s="147"/>
      <c r="DNQ239" s="147"/>
      <c r="DNR239" s="147"/>
      <c r="DNS239" s="147"/>
      <c r="DNT239" s="147"/>
      <c r="DNU239" s="147"/>
      <c r="DNV239" s="147"/>
      <c r="DNW239" s="147"/>
      <c r="DNX239" s="147"/>
      <c r="DNY239" s="147"/>
      <c r="DNZ239" s="147"/>
      <c r="DOA239" s="147"/>
      <c r="DOB239" s="147"/>
      <c r="DOC239" s="147"/>
      <c r="DOD239" s="147"/>
      <c r="DOE239" s="147"/>
      <c r="DOF239" s="147"/>
      <c r="DOG239" s="147"/>
      <c r="DOH239" s="147"/>
      <c r="DOI239" s="147"/>
      <c r="DOJ239" s="147"/>
      <c r="DOK239" s="147"/>
      <c r="DOL239" s="147"/>
      <c r="DOM239" s="147"/>
      <c r="DON239" s="147"/>
      <c r="DOO239" s="147"/>
      <c r="DOP239" s="147"/>
      <c r="DOQ239" s="147"/>
      <c r="DOR239" s="147"/>
      <c r="DOS239" s="147"/>
      <c r="DOT239" s="147"/>
      <c r="DOU239" s="147"/>
      <c r="DOV239" s="147"/>
      <c r="DOW239" s="147"/>
      <c r="DOX239" s="147"/>
      <c r="DOY239" s="147"/>
      <c r="DOZ239" s="147"/>
      <c r="DPA239" s="147"/>
      <c r="DPB239" s="147"/>
      <c r="DPC239" s="147"/>
      <c r="DPD239" s="147"/>
      <c r="DPE239" s="147"/>
      <c r="DPF239" s="147"/>
      <c r="DPG239" s="147"/>
      <c r="DPH239" s="147"/>
      <c r="DPI239" s="147"/>
      <c r="DPJ239" s="147"/>
      <c r="DPK239" s="147"/>
      <c r="DPL239" s="147"/>
      <c r="DPM239" s="147"/>
      <c r="DPN239" s="147"/>
      <c r="DPO239" s="147"/>
      <c r="DPP239" s="147"/>
      <c r="DPQ239" s="147"/>
      <c r="DPR239" s="147"/>
      <c r="DPS239" s="147"/>
      <c r="DPT239" s="147"/>
      <c r="DPU239" s="147"/>
      <c r="DPV239" s="147"/>
      <c r="DPW239" s="147"/>
      <c r="DPX239" s="147"/>
      <c r="DPY239" s="147"/>
      <c r="DPZ239" s="147"/>
      <c r="DQA239" s="147"/>
      <c r="DQB239" s="147"/>
      <c r="DQC239" s="147"/>
      <c r="DQD239" s="147"/>
      <c r="DQE239" s="147"/>
      <c r="DQF239" s="147"/>
      <c r="DQG239" s="147"/>
      <c r="DQH239" s="147"/>
      <c r="DQI239" s="147"/>
      <c r="DQJ239" s="147"/>
      <c r="DQK239" s="147"/>
      <c r="DQL239" s="147"/>
      <c r="DQM239" s="147"/>
      <c r="DQN239" s="147"/>
      <c r="DQO239" s="147"/>
      <c r="DQP239" s="147"/>
      <c r="DQQ239" s="147"/>
      <c r="DQR239" s="147"/>
      <c r="DQS239" s="147"/>
      <c r="DQT239" s="147"/>
      <c r="DQU239" s="147"/>
      <c r="DQV239" s="147"/>
      <c r="DQW239" s="147"/>
      <c r="DQX239" s="147"/>
      <c r="DQY239" s="147"/>
      <c r="DQZ239" s="147"/>
      <c r="DRA239" s="147"/>
      <c r="DRB239" s="147"/>
      <c r="DRC239" s="147"/>
      <c r="DRD239" s="147"/>
      <c r="DRE239" s="147"/>
      <c r="DRF239" s="147"/>
      <c r="DRG239" s="147"/>
      <c r="DRH239" s="147"/>
      <c r="DRI239" s="147"/>
      <c r="DRJ239" s="147"/>
      <c r="DRK239" s="147"/>
      <c r="DRL239" s="147"/>
      <c r="DRM239" s="147"/>
      <c r="DRN239" s="147"/>
      <c r="DRO239" s="147"/>
      <c r="DRP239" s="147"/>
      <c r="DRQ239" s="147"/>
      <c r="DRR239" s="147"/>
      <c r="DRS239" s="147"/>
      <c r="DRT239" s="147"/>
      <c r="DRU239" s="147"/>
      <c r="DRV239" s="147"/>
      <c r="DRW239" s="147"/>
      <c r="DRX239" s="147"/>
      <c r="DRY239" s="147"/>
      <c r="DRZ239" s="147"/>
      <c r="DSA239" s="147"/>
      <c r="DSB239" s="147"/>
      <c r="DSC239" s="147"/>
      <c r="DSD239" s="147"/>
      <c r="DSE239" s="147"/>
      <c r="DSF239" s="147"/>
      <c r="DSG239" s="147"/>
      <c r="DSH239" s="147"/>
      <c r="DSI239" s="147"/>
      <c r="DSJ239" s="147"/>
      <c r="DSK239" s="147"/>
      <c r="DSL239" s="147"/>
      <c r="DSM239" s="147"/>
      <c r="DSN239" s="147"/>
      <c r="DSO239" s="147"/>
      <c r="DSP239" s="147"/>
      <c r="DSQ239" s="147"/>
      <c r="DSR239" s="147"/>
      <c r="DSS239" s="147"/>
      <c r="DST239" s="147"/>
      <c r="DSU239" s="147"/>
      <c r="DSV239" s="147"/>
      <c r="DSW239" s="147"/>
      <c r="DSX239" s="147"/>
      <c r="DSY239" s="147"/>
      <c r="DSZ239" s="147"/>
      <c r="DTA239" s="147"/>
      <c r="DTB239" s="147"/>
      <c r="DTC239" s="147"/>
      <c r="DTD239" s="147"/>
      <c r="DTE239" s="147"/>
      <c r="DTF239" s="147"/>
      <c r="DTG239" s="147"/>
      <c r="DTH239" s="147"/>
      <c r="DTI239" s="147"/>
      <c r="DTJ239" s="147"/>
      <c r="DTK239" s="147"/>
      <c r="DTL239" s="147"/>
      <c r="DTM239" s="147"/>
      <c r="DTN239" s="147"/>
      <c r="DTO239" s="147"/>
      <c r="DTP239" s="147"/>
      <c r="DTQ239" s="147"/>
      <c r="DTR239" s="147"/>
      <c r="DTS239" s="147"/>
      <c r="DTT239" s="147"/>
      <c r="DTU239" s="147"/>
      <c r="DTV239" s="147"/>
      <c r="DTW239" s="147"/>
      <c r="DTX239" s="147"/>
      <c r="DTY239" s="147"/>
      <c r="DTZ239" s="147"/>
      <c r="DUA239" s="147"/>
      <c r="DUB239" s="147"/>
      <c r="DUC239" s="147"/>
      <c r="DUD239" s="147"/>
      <c r="DUE239" s="147"/>
      <c r="DUF239" s="147"/>
      <c r="DUG239" s="147"/>
      <c r="DUH239" s="147"/>
      <c r="DUI239" s="147"/>
      <c r="DUJ239" s="147"/>
      <c r="DUK239" s="147"/>
      <c r="DUL239" s="147"/>
      <c r="DUM239" s="147"/>
      <c r="DUN239" s="147"/>
      <c r="DUO239" s="147"/>
      <c r="DUP239" s="147"/>
      <c r="DUQ239" s="147"/>
      <c r="DUR239" s="147"/>
      <c r="DUS239" s="147"/>
      <c r="DUT239" s="147"/>
      <c r="DUU239" s="147"/>
      <c r="DUV239" s="147"/>
      <c r="DUW239" s="147"/>
      <c r="DUX239" s="147"/>
      <c r="DUY239" s="147"/>
      <c r="DUZ239" s="147"/>
      <c r="DVA239" s="147"/>
      <c r="DVB239" s="147"/>
      <c r="DVC239" s="147"/>
      <c r="DVD239" s="147"/>
      <c r="DVE239" s="147"/>
      <c r="DVF239" s="147"/>
      <c r="DVG239" s="147"/>
      <c r="DVH239" s="147"/>
      <c r="DVI239" s="147"/>
      <c r="DVJ239" s="147"/>
      <c r="DVK239" s="147"/>
      <c r="DVL239" s="147"/>
      <c r="DVM239" s="147"/>
      <c r="DVN239" s="147"/>
      <c r="DVO239" s="147"/>
      <c r="DVP239" s="147"/>
      <c r="DVQ239" s="147"/>
      <c r="DVR239" s="147"/>
      <c r="DVS239" s="147"/>
      <c r="DVT239" s="147"/>
      <c r="DVU239" s="147"/>
      <c r="DVV239" s="147"/>
      <c r="DVW239" s="147"/>
      <c r="DVX239" s="147"/>
      <c r="DVY239" s="147"/>
      <c r="DVZ239" s="147"/>
      <c r="DWA239" s="147"/>
      <c r="DWB239" s="147"/>
      <c r="DWC239" s="147"/>
      <c r="DWD239" s="147"/>
      <c r="DWE239" s="147"/>
      <c r="DWF239" s="147"/>
      <c r="DWG239" s="147"/>
      <c r="DWH239" s="147"/>
      <c r="DWI239" s="147"/>
      <c r="DWJ239" s="147"/>
      <c r="DWK239" s="147"/>
      <c r="DWL239" s="147"/>
      <c r="DWM239" s="147"/>
      <c r="DWN239" s="147"/>
      <c r="DWO239" s="147"/>
      <c r="DWP239" s="147"/>
      <c r="DWQ239" s="147"/>
      <c r="DWR239" s="147"/>
      <c r="DWS239" s="147"/>
      <c r="DWT239" s="147"/>
      <c r="DWU239" s="147"/>
      <c r="DWV239" s="147"/>
      <c r="DWW239" s="147"/>
      <c r="DWX239" s="147"/>
      <c r="DWY239" s="147"/>
      <c r="DWZ239" s="147"/>
      <c r="DXA239" s="147"/>
      <c r="DXB239" s="147"/>
      <c r="DXC239" s="147"/>
      <c r="DXD239" s="147"/>
      <c r="DXE239" s="147"/>
      <c r="DXF239" s="147"/>
      <c r="DXG239" s="147"/>
      <c r="DXH239" s="147"/>
      <c r="DXI239" s="147"/>
      <c r="DXJ239" s="147"/>
      <c r="DXK239" s="147"/>
      <c r="DXL239" s="147"/>
      <c r="DXM239" s="147"/>
      <c r="DXN239" s="147"/>
      <c r="DXO239" s="147"/>
      <c r="DXP239" s="147"/>
      <c r="DXQ239" s="147"/>
      <c r="DXR239" s="147"/>
      <c r="DXS239" s="147"/>
      <c r="DXT239" s="147"/>
      <c r="DXU239" s="147"/>
      <c r="DXV239" s="147"/>
      <c r="DXW239" s="147"/>
      <c r="DXX239" s="147"/>
      <c r="DXY239" s="147"/>
      <c r="DXZ239" s="147"/>
      <c r="DYA239" s="147"/>
      <c r="DYB239" s="147"/>
      <c r="DYC239" s="147"/>
      <c r="DYD239" s="147"/>
      <c r="DYE239" s="147"/>
      <c r="DYF239" s="147"/>
      <c r="DYG239" s="147"/>
      <c r="DYH239" s="147"/>
      <c r="DYI239" s="147"/>
      <c r="DYJ239" s="147"/>
      <c r="DYK239" s="147"/>
      <c r="DYL239" s="147"/>
      <c r="DYM239" s="147"/>
      <c r="DYN239" s="147"/>
      <c r="DYO239" s="147"/>
      <c r="DYP239" s="147"/>
      <c r="DYQ239" s="147"/>
      <c r="DYR239" s="147"/>
      <c r="DYS239" s="147"/>
      <c r="DYT239" s="147"/>
      <c r="DYU239" s="147"/>
      <c r="DYV239" s="147"/>
      <c r="DYW239" s="147"/>
      <c r="DYX239" s="147"/>
      <c r="DYY239" s="147"/>
      <c r="DYZ239" s="147"/>
      <c r="DZA239" s="147"/>
      <c r="DZB239" s="147"/>
      <c r="DZC239" s="147"/>
      <c r="DZD239" s="147"/>
      <c r="DZE239" s="147"/>
      <c r="DZF239" s="147"/>
      <c r="DZG239" s="147"/>
      <c r="DZH239" s="147"/>
      <c r="DZI239" s="147"/>
      <c r="DZJ239" s="147"/>
      <c r="DZK239" s="147"/>
      <c r="DZL239" s="147"/>
      <c r="DZM239" s="147"/>
      <c r="DZN239" s="147"/>
      <c r="DZO239" s="147"/>
      <c r="DZP239" s="147"/>
      <c r="DZQ239" s="147"/>
      <c r="DZR239" s="147"/>
      <c r="DZS239" s="147"/>
      <c r="DZT239" s="147"/>
      <c r="DZU239" s="147"/>
      <c r="DZV239" s="147"/>
      <c r="DZW239" s="147"/>
      <c r="DZX239" s="147"/>
      <c r="DZY239" s="147"/>
      <c r="DZZ239" s="147"/>
      <c r="EAA239" s="147"/>
      <c r="EAB239" s="147"/>
      <c r="EAC239" s="147"/>
      <c r="EAD239" s="147"/>
      <c r="EAE239" s="147"/>
      <c r="EAF239" s="147"/>
      <c r="EAG239" s="147"/>
      <c r="EAH239" s="147"/>
      <c r="EAI239" s="147"/>
      <c r="EAJ239" s="147"/>
      <c r="EAK239" s="147"/>
      <c r="EAL239" s="147"/>
      <c r="EAM239" s="147"/>
      <c r="EAN239" s="147"/>
      <c r="EAO239" s="147"/>
      <c r="EAP239" s="147"/>
      <c r="EAQ239" s="147"/>
      <c r="EAR239" s="147"/>
      <c r="EAS239" s="147"/>
      <c r="EAT239" s="147"/>
      <c r="EAU239" s="147"/>
      <c r="EAV239" s="147"/>
      <c r="EAW239" s="147"/>
      <c r="EAX239" s="147"/>
      <c r="EAY239" s="147"/>
      <c r="EAZ239" s="147"/>
      <c r="EBA239" s="147"/>
      <c r="EBB239" s="147"/>
      <c r="EBC239" s="147"/>
      <c r="EBD239" s="147"/>
      <c r="EBE239" s="147"/>
      <c r="EBF239" s="147"/>
      <c r="EBG239" s="147"/>
      <c r="EBH239" s="147"/>
      <c r="EBI239" s="147"/>
      <c r="EBJ239" s="147"/>
      <c r="EBK239" s="147"/>
      <c r="EBL239" s="147"/>
      <c r="EBM239" s="147"/>
      <c r="EBN239" s="147"/>
      <c r="EBO239" s="147"/>
      <c r="EBP239" s="147"/>
      <c r="EBQ239" s="147"/>
      <c r="EBR239" s="147"/>
      <c r="EBS239" s="147"/>
      <c r="EBT239" s="147"/>
      <c r="EBU239" s="147"/>
      <c r="EBV239" s="147"/>
      <c r="EBW239" s="147"/>
      <c r="EBX239" s="147"/>
      <c r="EBY239" s="147"/>
      <c r="EBZ239" s="147"/>
      <c r="ECA239" s="147"/>
      <c r="ECB239" s="147"/>
      <c r="ECC239" s="147"/>
      <c r="ECD239" s="147"/>
      <c r="ECE239" s="147"/>
      <c r="ECF239" s="147"/>
      <c r="ECG239" s="147"/>
      <c r="ECH239" s="147"/>
      <c r="ECI239" s="147"/>
      <c r="ECJ239" s="147"/>
      <c r="ECK239" s="147"/>
      <c r="ECL239" s="147"/>
      <c r="ECM239" s="147"/>
      <c r="ECN239" s="147"/>
      <c r="ECO239" s="147"/>
      <c r="ECP239" s="147"/>
      <c r="ECQ239" s="147"/>
      <c r="ECR239" s="147"/>
      <c r="ECS239" s="147"/>
      <c r="ECT239" s="147"/>
      <c r="ECU239" s="147"/>
      <c r="ECV239" s="147"/>
      <c r="ECW239" s="147"/>
      <c r="ECX239" s="147"/>
      <c r="ECY239" s="147"/>
      <c r="ECZ239" s="147"/>
      <c r="EDA239" s="147"/>
      <c r="EDB239" s="147"/>
      <c r="EDC239" s="147"/>
      <c r="EDD239" s="147"/>
      <c r="EDE239" s="147"/>
      <c r="EDF239" s="147"/>
      <c r="EDG239" s="147"/>
      <c r="EDH239" s="147"/>
      <c r="EDI239" s="147"/>
      <c r="EDJ239" s="147"/>
      <c r="EDK239" s="147"/>
      <c r="EDL239" s="147"/>
      <c r="EDM239" s="147"/>
      <c r="EDN239" s="147"/>
      <c r="EDO239" s="147"/>
      <c r="EDP239" s="147"/>
      <c r="EDQ239" s="147"/>
      <c r="EDR239" s="147"/>
      <c r="EDS239" s="147"/>
      <c r="EDT239" s="147"/>
      <c r="EDU239" s="147"/>
      <c r="EDV239" s="147"/>
      <c r="EDW239" s="147"/>
      <c r="EDX239" s="147"/>
      <c r="EDY239" s="147"/>
      <c r="EDZ239" s="147"/>
      <c r="EEA239" s="147"/>
      <c r="EEB239" s="147"/>
      <c r="EEC239" s="147"/>
      <c r="EED239" s="147"/>
      <c r="EEE239" s="147"/>
      <c r="EEF239" s="147"/>
      <c r="EEG239" s="147"/>
      <c r="EEH239" s="147"/>
      <c r="EEI239" s="147"/>
      <c r="EEJ239" s="147"/>
      <c r="EEK239" s="147"/>
      <c r="EEL239" s="147"/>
      <c r="EEM239" s="147"/>
      <c r="EEN239" s="147"/>
      <c r="EEO239" s="147"/>
      <c r="EEP239" s="147"/>
      <c r="EEQ239" s="147"/>
      <c r="EER239" s="147"/>
      <c r="EES239" s="147"/>
      <c r="EET239" s="147"/>
      <c r="EEU239" s="147"/>
      <c r="EEV239" s="147"/>
      <c r="EEW239" s="147"/>
      <c r="EEX239" s="147"/>
      <c r="EEY239" s="147"/>
      <c r="EEZ239" s="147"/>
      <c r="EFA239" s="147"/>
      <c r="EFB239" s="147"/>
      <c r="EFC239" s="147"/>
      <c r="EFD239" s="147"/>
      <c r="EFE239" s="147"/>
      <c r="EFF239" s="147"/>
      <c r="EFG239" s="147"/>
      <c r="EFH239" s="147"/>
      <c r="EFI239" s="147"/>
      <c r="EFJ239" s="147"/>
      <c r="EFK239" s="147"/>
      <c r="EFL239" s="147"/>
      <c r="EFM239" s="147"/>
      <c r="EFN239" s="147"/>
      <c r="EFO239" s="147"/>
      <c r="EFP239" s="147"/>
      <c r="EFQ239" s="147"/>
      <c r="EFR239" s="147"/>
      <c r="EFS239" s="147"/>
      <c r="EFT239" s="147"/>
      <c r="EFU239" s="147"/>
      <c r="EFV239" s="147"/>
      <c r="EFW239" s="147"/>
      <c r="EFX239" s="147"/>
      <c r="EFY239" s="147"/>
      <c r="EFZ239" s="147"/>
      <c r="EGA239" s="147"/>
      <c r="EGB239" s="147"/>
      <c r="EGC239" s="147"/>
      <c r="EGD239" s="147"/>
      <c r="EGE239" s="147"/>
      <c r="EGF239" s="147"/>
      <c r="EGG239" s="147"/>
      <c r="EGH239" s="147"/>
      <c r="EGI239" s="147"/>
      <c r="EGJ239" s="147"/>
      <c r="EGK239" s="147"/>
      <c r="EGL239" s="147"/>
      <c r="EGM239" s="147"/>
      <c r="EGN239" s="147"/>
      <c r="EGO239" s="147"/>
      <c r="EGP239" s="147"/>
      <c r="EGQ239" s="147"/>
      <c r="EGR239" s="147"/>
      <c r="EGS239" s="147"/>
      <c r="EGT239" s="147"/>
      <c r="EGU239" s="147"/>
      <c r="EGV239" s="147"/>
      <c r="EGW239" s="147"/>
      <c r="EGX239" s="147"/>
      <c r="EGY239" s="147"/>
      <c r="EGZ239" s="147"/>
      <c r="EHA239" s="147"/>
      <c r="EHB239" s="147"/>
      <c r="EHC239" s="147"/>
      <c r="EHD239" s="147"/>
      <c r="EHE239" s="147"/>
      <c r="EHF239" s="147"/>
      <c r="EHG239" s="147"/>
      <c r="EHH239" s="147"/>
      <c r="EHI239" s="147"/>
      <c r="EHJ239" s="147"/>
      <c r="EHK239" s="147"/>
      <c r="EHL239" s="147"/>
      <c r="EHM239" s="147"/>
      <c r="EHN239" s="147"/>
      <c r="EHO239" s="147"/>
      <c r="EHP239" s="147"/>
      <c r="EHQ239" s="147"/>
      <c r="EHR239" s="147"/>
      <c r="EHS239" s="147"/>
      <c r="EHT239" s="147"/>
      <c r="EHU239" s="147"/>
      <c r="EHV239" s="147"/>
      <c r="EHW239" s="147"/>
      <c r="EHX239" s="147"/>
      <c r="EHY239" s="147"/>
      <c r="EHZ239" s="147"/>
      <c r="EIA239" s="147"/>
      <c r="EIB239" s="147"/>
      <c r="EIC239" s="147"/>
      <c r="EID239" s="147"/>
      <c r="EIE239" s="147"/>
      <c r="EIF239" s="147"/>
      <c r="EIG239" s="147"/>
      <c r="EIH239" s="147"/>
      <c r="EII239" s="147"/>
      <c r="EIJ239" s="147"/>
      <c r="EIK239" s="147"/>
      <c r="EIL239" s="147"/>
      <c r="EIM239" s="147"/>
      <c r="EIN239" s="147"/>
      <c r="EIO239" s="147"/>
      <c r="EIP239" s="147"/>
      <c r="EIQ239" s="147"/>
      <c r="EIR239" s="147"/>
      <c r="EIS239" s="147"/>
      <c r="EIT239" s="147"/>
      <c r="EIU239" s="147"/>
      <c r="EIV239" s="147"/>
      <c r="EIW239" s="147"/>
      <c r="EIX239" s="147"/>
      <c r="EIY239" s="147"/>
      <c r="EIZ239" s="147"/>
      <c r="EJA239" s="147"/>
      <c r="EJB239" s="147"/>
      <c r="EJC239" s="147"/>
      <c r="EJD239" s="147"/>
      <c r="EJE239" s="147"/>
      <c r="EJF239" s="147"/>
      <c r="EJG239" s="147"/>
      <c r="EJH239" s="147"/>
      <c r="EJI239" s="147"/>
      <c r="EJJ239" s="147"/>
      <c r="EJK239" s="147"/>
      <c r="EJL239" s="147"/>
      <c r="EJM239" s="147"/>
      <c r="EJN239" s="147"/>
      <c r="EJO239" s="147"/>
      <c r="EJP239" s="147"/>
      <c r="EJQ239" s="147"/>
      <c r="EJR239" s="147"/>
      <c r="EJS239" s="147"/>
      <c r="EJT239" s="147"/>
      <c r="EJU239" s="147"/>
      <c r="EJV239" s="147"/>
      <c r="EJW239" s="147"/>
      <c r="EJX239" s="147"/>
      <c r="EJY239" s="147"/>
      <c r="EJZ239" s="147"/>
      <c r="EKA239" s="147"/>
      <c r="EKB239" s="147"/>
      <c r="EKC239" s="147"/>
      <c r="EKD239" s="147"/>
      <c r="EKE239" s="147"/>
      <c r="EKF239" s="147"/>
      <c r="EKG239" s="147"/>
      <c r="EKH239" s="147"/>
      <c r="EKI239" s="147"/>
      <c r="EKJ239" s="147"/>
      <c r="EKK239" s="147"/>
      <c r="EKL239" s="147"/>
      <c r="EKM239" s="147"/>
      <c r="EKN239" s="147"/>
      <c r="EKO239" s="147"/>
      <c r="EKP239" s="147"/>
      <c r="EKQ239" s="147"/>
      <c r="EKR239" s="147"/>
      <c r="EKS239" s="147"/>
      <c r="EKT239" s="147"/>
      <c r="EKU239" s="147"/>
      <c r="EKV239" s="147"/>
      <c r="EKW239" s="147"/>
      <c r="EKX239" s="147"/>
      <c r="EKY239" s="147"/>
      <c r="EKZ239" s="147"/>
      <c r="ELA239" s="147"/>
      <c r="ELB239" s="147"/>
      <c r="ELC239" s="147"/>
      <c r="ELD239" s="147"/>
      <c r="ELE239" s="147"/>
      <c r="ELF239" s="147"/>
      <c r="ELG239" s="147"/>
      <c r="ELH239" s="147"/>
      <c r="ELI239" s="147"/>
      <c r="ELJ239" s="147"/>
      <c r="ELK239" s="147"/>
      <c r="ELL239" s="147"/>
      <c r="ELM239" s="147"/>
      <c r="ELN239" s="147"/>
      <c r="ELO239" s="147"/>
      <c r="ELP239" s="147"/>
      <c r="ELQ239" s="147"/>
      <c r="ELR239" s="147"/>
      <c r="ELS239" s="147"/>
      <c r="ELT239" s="147"/>
      <c r="ELU239" s="147"/>
      <c r="ELV239" s="147"/>
      <c r="ELW239" s="147"/>
      <c r="ELX239" s="147"/>
      <c r="ELY239" s="147"/>
      <c r="ELZ239" s="147"/>
      <c r="EMA239" s="147"/>
      <c r="EMB239" s="147"/>
      <c r="EMC239" s="147"/>
      <c r="EMD239" s="147"/>
      <c r="EME239" s="147"/>
      <c r="EMF239" s="147"/>
      <c r="EMG239" s="147"/>
      <c r="EMH239" s="147"/>
      <c r="EMI239" s="147"/>
      <c r="EMJ239" s="147"/>
      <c r="EMK239" s="147"/>
      <c r="EML239" s="147"/>
      <c r="EMM239" s="147"/>
      <c r="EMN239" s="147"/>
      <c r="EMO239" s="147"/>
      <c r="EMP239" s="147"/>
      <c r="EMQ239" s="147"/>
      <c r="EMR239" s="147"/>
      <c r="EMS239" s="147"/>
      <c r="EMT239" s="147"/>
      <c r="EMU239" s="147"/>
      <c r="EMV239" s="147"/>
      <c r="EMW239" s="147"/>
      <c r="EMX239" s="147"/>
      <c r="EMY239" s="147"/>
      <c r="EMZ239" s="147"/>
      <c r="ENA239" s="147"/>
      <c r="ENB239" s="147"/>
      <c r="ENC239" s="147"/>
      <c r="END239" s="147"/>
      <c r="ENE239" s="147"/>
      <c r="ENF239" s="147"/>
      <c r="ENG239" s="147"/>
      <c r="ENH239" s="147"/>
      <c r="ENI239" s="147"/>
      <c r="ENJ239" s="147"/>
      <c r="ENK239" s="147"/>
      <c r="ENL239" s="147"/>
      <c r="ENM239" s="147"/>
      <c r="ENN239" s="147"/>
      <c r="ENO239" s="147"/>
      <c r="ENP239" s="147"/>
      <c r="ENQ239" s="147"/>
      <c r="ENR239" s="147"/>
      <c r="ENS239" s="147"/>
      <c r="ENT239" s="147"/>
      <c r="ENU239" s="147"/>
      <c r="ENV239" s="147"/>
      <c r="ENW239" s="147"/>
      <c r="ENX239" s="147"/>
      <c r="ENY239" s="147"/>
      <c r="ENZ239" s="147"/>
      <c r="EOA239" s="147"/>
      <c r="EOB239" s="147"/>
      <c r="EOC239" s="147"/>
      <c r="EOD239" s="147"/>
      <c r="EOE239" s="147"/>
      <c r="EOF239" s="147"/>
      <c r="EOG239" s="147"/>
      <c r="EOH239" s="147"/>
      <c r="EOI239" s="147"/>
      <c r="EOJ239" s="147"/>
      <c r="EOK239" s="147"/>
      <c r="EOL239" s="147"/>
      <c r="EOM239" s="147"/>
      <c r="EON239" s="147"/>
      <c r="EOO239" s="147"/>
      <c r="EOP239" s="147"/>
      <c r="EOQ239" s="147"/>
      <c r="EOR239" s="147"/>
      <c r="EOS239" s="147"/>
      <c r="EOT239" s="147"/>
      <c r="EOU239" s="147"/>
      <c r="EOV239" s="147"/>
      <c r="EOW239" s="147"/>
      <c r="EOX239" s="147"/>
      <c r="EOY239" s="147"/>
      <c r="EOZ239" s="147"/>
      <c r="EPA239" s="147"/>
      <c r="EPB239" s="147"/>
      <c r="EPC239" s="147"/>
      <c r="EPD239" s="147"/>
      <c r="EPE239" s="147"/>
      <c r="EPF239" s="147"/>
      <c r="EPG239" s="147"/>
      <c r="EPH239" s="147"/>
      <c r="EPI239" s="147"/>
      <c r="EPJ239" s="147"/>
      <c r="EPK239" s="147"/>
      <c r="EPL239" s="147"/>
      <c r="EPM239" s="147"/>
      <c r="EPN239" s="147"/>
      <c r="EPO239" s="147"/>
      <c r="EPP239" s="147"/>
      <c r="EPQ239" s="147"/>
      <c r="EPR239" s="147"/>
      <c r="EPS239" s="147"/>
      <c r="EPT239" s="147"/>
      <c r="EPU239" s="147"/>
      <c r="EPV239" s="147"/>
      <c r="EPW239" s="147"/>
      <c r="EPX239" s="147"/>
      <c r="EPY239" s="147"/>
      <c r="EPZ239" s="147"/>
      <c r="EQA239" s="147"/>
      <c r="EQB239" s="147"/>
      <c r="EQC239" s="147"/>
      <c r="EQD239" s="147"/>
      <c r="EQE239" s="147"/>
      <c r="EQF239" s="147"/>
      <c r="EQG239" s="147"/>
      <c r="EQH239" s="147"/>
      <c r="EQI239" s="147"/>
      <c r="EQJ239" s="147"/>
      <c r="EQK239" s="147"/>
      <c r="EQL239" s="147"/>
      <c r="EQM239" s="147"/>
      <c r="EQN239" s="147"/>
      <c r="EQO239" s="147"/>
      <c r="EQP239" s="147"/>
      <c r="EQQ239" s="147"/>
      <c r="EQR239" s="147"/>
      <c r="EQS239" s="147"/>
      <c r="EQT239" s="147"/>
      <c r="EQU239" s="147"/>
      <c r="EQV239" s="147"/>
      <c r="EQW239" s="147"/>
      <c r="EQX239" s="147"/>
      <c r="EQY239" s="147"/>
      <c r="EQZ239" s="147"/>
      <c r="ERA239" s="147"/>
      <c r="ERB239" s="147"/>
      <c r="ERC239" s="147"/>
      <c r="ERD239" s="147"/>
      <c r="ERE239" s="147"/>
      <c r="ERF239" s="147"/>
      <c r="ERG239" s="147"/>
      <c r="ERH239" s="147"/>
      <c r="ERI239" s="147"/>
      <c r="ERJ239" s="147"/>
      <c r="ERK239" s="147"/>
      <c r="ERL239" s="147"/>
      <c r="ERM239" s="147"/>
      <c r="ERN239" s="147"/>
      <c r="ERO239" s="147"/>
      <c r="ERP239" s="147"/>
      <c r="ERQ239" s="147"/>
      <c r="ERR239" s="147"/>
      <c r="ERS239" s="147"/>
      <c r="ERT239" s="147"/>
      <c r="ERU239" s="147"/>
      <c r="ERV239" s="147"/>
      <c r="ERW239" s="147"/>
      <c r="ERX239" s="147"/>
      <c r="ERY239" s="147"/>
      <c r="ERZ239" s="147"/>
      <c r="ESA239" s="147"/>
      <c r="ESB239" s="147"/>
      <c r="ESC239" s="147"/>
      <c r="ESD239" s="147"/>
      <c r="ESE239" s="147"/>
      <c r="ESF239" s="147"/>
      <c r="ESG239" s="147"/>
      <c r="ESH239" s="147"/>
      <c r="ESI239" s="147"/>
      <c r="ESJ239" s="147"/>
      <c r="ESK239" s="147"/>
      <c r="ESL239" s="147"/>
      <c r="ESM239" s="147"/>
      <c r="ESN239" s="147"/>
      <c r="ESO239" s="147"/>
      <c r="ESP239" s="147"/>
      <c r="ESQ239" s="147"/>
      <c r="ESR239" s="147"/>
      <c r="ESS239" s="147"/>
      <c r="EST239" s="147"/>
      <c r="ESU239" s="147"/>
      <c r="ESV239" s="147"/>
      <c r="ESW239" s="147"/>
      <c r="ESX239" s="147"/>
      <c r="ESY239" s="147"/>
      <c r="ESZ239" s="147"/>
      <c r="ETA239" s="147"/>
      <c r="ETB239" s="147"/>
      <c r="ETC239" s="147"/>
      <c r="ETD239" s="147"/>
      <c r="ETE239" s="147"/>
      <c r="ETF239" s="147"/>
      <c r="ETG239" s="147"/>
      <c r="ETH239" s="147"/>
      <c r="ETI239" s="147"/>
      <c r="ETJ239" s="147"/>
      <c r="ETK239" s="147"/>
      <c r="ETL239" s="147"/>
      <c r="ETM239" s="147"/>
      <c r="ETN239" s="147"/>
      <c r="ETO239" s="147"/>
      <c r="ETP239" s="147"/>
      <c r="ETQ239" s="147"/>
      <c r="ETR239" s="147"/>
      <c r="ETS239" s="147"/>
      <c r="ETT239" s="147"/>
      <c r="ETU239" s="147"/>
      <c r="ETV239" s="147"/>
      <c r="ETW239" s="147"/>
      <c r="ETX239" s="147"/>
      <c r="ETY239" s="147"/>
      <c r="ETZ239" s="147"/>
      <c r="EUA239" s="147"/>
      <c r="EUB239" s="147"/>
      <c r="EUC239" s="147"/>
      <c r="EUD239" s="147"/>
      <c r="EUE239" s="147"/>
      <c r="EUF239" s="147"/>
      <c r="EUG239" s="147"/>
      <c r="EUH239" s="147"/>
      <c r="EUI239" s="147"/>
      <c r="EUJ239" s="147"/>
      <c r="EUK239" s="147"/>
      <c r="EUL239" s="147"/>
      <c r="EUM239" s="147"/>
      <c r="EUN239" s="147"/>
      <c r="EUO239" s="147"/>
      <c r="EUP239" s="147"/>
      <c r="EUQ239" s="147"/>
      <c r="EUR239" s="147"/>
      <c r="EUS239" s="147"/>
      <c r="EUT239" s="147"/>
      <c r="EUU239" s="147"/>
      <c r="EUV239" s="147"/>
      <c r="EUW239" s="147"/>
      <c r="EUX239" s="147"/>
      <c r="EUY239" s="147"/>
      <c r="EUZ239" s="147"/>
      <c r="EVA239" s="147"/>
      <c r="EVB239" s="147"/>
      <c r="EVC239" s="147"/>
      <c r="EVD239" s="147"/>
      <c r="EVE239" s="147"/>
      <c r="EVF239" s="147"/>
      <c r="EVG239" s="147"/>
      <c r="EVH239" s="147"/>
      <c r="EVI239" s="147"/>
      <c r="EVJ239" s="147"/>
      <c r="EVK239" s="147"/>
      <c r="EVL239" s="147"/>
      <c r="EVM239" s="147"/>
      <c r="EVN239" s="147"/>
      <c r="EVO239" s="147"/>
      <c r="EVP239" s="147"/>
      <c r="EVQ239" s="147"/>
      <c r="EVR239" s="147"/>
      <c r="EVS239" s="147"/>
      <c r="EVT239" s="147"/>
      <c r="EVU239" s="147"/>
      <c r="EVV239" s="147"/>
      <c r="EVW239" s="147"/>
      <c r="EVX239" s="147"/>
      <c r="EVY239" s="147"/>
      <c r="EVZ239" s="147"/>
      <c r="EWA239" s="147"/>
      <c r="EWB239" s="147"/>
      <c r="EWC239" s="147"/>
      <c r="EWD239" s="147"/>
      <c r="EWE239" s="147"/>
      <c r="EWF239" s="147"/>
      <c r="EWG239" s="147"/>
      <c r="EWH239" s="147"/>
      <c r="EWI239" s="147"/>
      <c r="EWJ239" s="147"/>
      <c r="EWK239" s="147"/>
      <c r="EWL239" s="147"/>
      <c r="EWM239" s="147"/>
      <c r="EWN239" s="147"/>
      <c r="EWO239" s="147"/>
      <c r="EWP239" s="147"/>
      <c r="EWQ239" s="147"/>
      <c r="EWR239" s="147"/>
      <c r="EWS239" s="147"/>
      <c r="EWT239" s="147"/>
      <c r="EWU239" s="147"/>
      <c r="EWV239" s="147"/>
      <c r="EWW239" s="147"/>
      <c r="EWX239" s="147"/>
      <c r="EWY239" s="147"/>
      <c r="EWZ239" s="147"/>
      <c r="EXA239" s="147"/>
      <c r="EXB239" s="147"/>
      <c r="EXC239" s="147"/>
      <c r="EXD239" s="147"/>
      <c r="EXE239" s="147"/>
      <c r="EXF239" s="147"/>
      <c r="EXG239" s="147"/>
      <c r="EXH239" s="147"/>
      <c r="EXI239" s="147"/>
      <c r="EXJ239" s="147"/>
      <c r="EXK239" s="147"/>
      <c r="EXL239" s="147"/>
      <c r="EXM239" s="147"/>
      <c r="EXN239" s="147"/>
      <c r="EXO239" s="147"/>
      <c r="EXP239" s="147"/>
      <c r="EXQ239" s="147"/>
      <c r="EXR239" s="147"/>
      <c r="EXS239" s="147"/>
      <c r="EXT239" s="147"/>
      <c r="EXU239" s="147"/>
      <c r="EXV239" s="147"/>
      <c r="EXW239" s="147"/>
      <c r="EXX239" s="147"/>
      <c r="EXY239" s="147"/>
      <c r="EXZ239" s="147"/>
      <c r="EYA239" s="147"/>
      <c r="EYB239" s="147"/>
      <c r="EYC239" s="147"/>
      <c r="EYD239" s="147"/>
      <c r="EYE239" s="147"/>
      <c r="EYF239" s="147"/>
      <c r="EYG239" s="147"/>
      <c r="EYH239" s="147"/>
      <c r="EYI239" s="147"/>
      <c r="EYJ239" s="147"/>
      <c r="EYK239" s="147"/>
      <c r="EYL239" s="147"/>
      <c r="EYM239" s="147"/>
      <c r="EYN239" s="147"/>
      <c r="EYO239" s="147"/>
      <c r="EYP239" s="147"/>
      <c r="EYQ239" s="147"/>
      <c r="EYR239" s="147"/>
      <c r="EYS239" s="147"/>
      <c r="EYT239" s="147"/>
      <c r="EYU239" s="147"/>
      <c r="EYV239" s="147"/>
      <c r="EYW239" s="147"/>
      <c r="EYX239" s="147"/>
      <c r="EYY239" s="147"/>
      <c r="EYZ239" s="147"/>
      <c r="EZA239" s="147"/>
      <c r="EZB239" s="147"/>
      <c r="EZC239" s="147"/>
      <c r="EZD239" s="147"/>
      <c r="EZE239" s="147"/>
      <c r="EZF239" s="147"/>
      <c r="EZG239" s="147"/>
      <c r="EZH239" s="147"/>
      <c r="EZI239" s="147"/>
      <c r="EZJ239" s="147"/>
      <c r="EZK239" s="147"/>
      <c r="EZL239" s="147"/>
      <c r="EZM239" s="147"/>
      <c r="EZN239" s="147"/>
      <c r="EZO239" s="147"/>
      <c r="EZP239" s="147"/>
      <c r="EZQ239" s="147"/>
      <c r="EZR239" s="147"/>
      <c r="EZS239" s="147"/>
      <c r="EZT239" s="147"/>
      <c r="EZU239" s="147"/>
      <c r="EZV239" s="147"/>
      <c r="EZW239" s="147"/>
      <c r="EZX239" s="147"/>
      <c r="EZY239" s="147"/>
      <c r="EZZ239" s="147"/>
      <c r="FAA239" s="147"/>
      <c r="FAB239" s="147"/>
      <c r="FAC239" s="147"/>
      <c r="FAD239" s="147"/>
      <c r="FAE239" s="147"/>
      <c r="FAF239" s="147"/>
      <c r="FAG239" s="147"/>
      <c r="FAH239" s="147"/>
      <c r="FAI239" s="147"/>
      <c r="FAJ239" s="147"/>
      <c r="FAK239" s="147"/>
      <c r="FAL239" s="147"/>
      <c r="FAM239" s="147"/>
      <c r="FAN239" s="147"/>
      <c r="FAO239" s="147"/>
      <c r="FAP239" s="147"/>
      <c r="FAQ239" s="147"/>
      <c r="FAR239" s="147"/>
      <c r="FAS239" s="147"/>
      <c r="FAT239" s="147"/>
      <c r="FAU239" s="147"/>
      <c r="FAV239" s="147"/>
      <c r="FAW239" s="147"/>
      <c r="FAX239" s="147"/>
      <c r="FAY239" s="147"/>
      <c r="FAZ239" s="147"/>
      <c r="FBA239" s="147"/>
      <c r="FBB239" s="147"/>
      <c r="FBC239" s="147"/>
      <c r="FBD239" s="147"/>
      <c r="FBE239" s="147"/>
      <c r="FBF239" s="147"/>
      <c r="FBG239" s="147"/>
      <c r="FBH239" s="147"/>
      <c r="FBI239" s="147"/>
      <c r="FBJ239" s="147"/>
      <c r="FBK239" s="147"/>
      <c r="FBL239" s="147"/>
      <c r="FBM239" s="147"/>
      <c r="FBN239" s="147"/>
      <c r="FBO239" s="147"/>
      <c r="FBP239" s="147"/>
      <c r="FBQ239" s="147"/>
      <c r="FBR239" s="147"/>
      <c r="FBS239" s="147"/>
      <c r="FBT239" s="147"/>
      <c r="FBU239" s="147"/>
      <c r="FBV239" s="147"/>
      <c r="FBW239" s="147"/>
      <c r="FBX239" s="147"/>
      <c r="FBY239" s="147"/>
      <c r="FBZ239" s="147"/>
      <c r="FCA239" s="147"/>
      <c r="FCB239" s="147"/>
      <c r="FCC239" s="147"/>
      <c r="FCD239" s="147"/>
      <c r="FCE239" s="147"/>
      <c r="FCF239" s="147"/>
      <c r="FCG239" s="147"/>
      <c r="FCH239" s="147"/>
      <c r="FCI239" s="147"/>
      <c r="FCJ239" s="147"/>
      <c r="FCK239" s="147"/>
      <c r="FCL239" s="147"/>
      <c r="FCM239" s="147"/>
      <c r="FCN239" s="147"/>
      <c r="FCO239" s="147"/>
      <c r="FCP239" s="147"/>
      <c r="FCQ239" s="147"/>
      <c r="FCR239" s="147"/>
      <c r="FCS239" s="147"/>
      <c r="FCT239" s="147"/>
      <c r="FCU239" s="147"/>
      <c r="FCV239" s="147"/>
      <c r="FCW239" s="147"/>
      <c r="FCX239" s="147"/>
      <c r="FCY239" s="147"/>
      <c r="FCZ239" s="147"/>
      <c r="FDA239" s="147"/>
      <c r="FDB239" s="147"/>
      <c r="FDC239" s="147"/>
      <c r="FDD239" s="147"/>
      <c r="FDE239" s="147"/>
      <c r="FDF239" s="147"/>
      <c r="FDG239" s="147"/>
      <c r="FDH239" s="147"/>
      <c r="FDI239" s="147"/>
      <c r="FDJ239" s="147"/>
      <c r="FDK239" s="147"/>
      <c r="FDL239" s="147"/>
      <c r="FDM239" s="147"/>
      <c r="FDN239" s="147"/>
      <c r="FDO239" s="147"/>
      <c r="FDP239" s="147"/>
      <c r="FDQ239" s="147"/>
      <c r="FDR239" s="147"/>
      <c r="FDS239" s="147"/>
      <c r="FDT239" s="147"/>
      <c r="FDU239" s="147"/>
      <c r="FDV239" s="147"/>
      <c r="FDW239" s="147"/>
      <c r="FDX239" s="147"/>
      <c r="FDY239" s="147"/>
      <c r="FDZ239" s="147"/>
      <c r="FEA239" s="147"/>
      <c r="FEB239" s="147"/>
      <c r="FEC239" s="147"/>
      <c r="FED239" s="147"/>
      <c r="FEE239" s="147"/>
      <c r="FEF239" s="147"/>
      <c r="FEG239" s="147"/>
      <c r="FEH239" s="147"/>
      <c r="FEI239" s="147"/>
      <c r="FEJ239" s="147"/>
      <c r="FEK239" s="147"/>
      <c r="FEL239" s="147"/>
      <c r="FEM239" s="147"/>
      <c r="FEN239" s="147"/>
      <c r="FEO239" s="147"/>
      <c r="FEP239" s="147"/>
      <c r="FEQ239" s="147"/>
      <c r="FER239" s="147"/>
      <c r="FES239" s="147"/>
      <c r="FET239" s="147"/>
      <c r="FEU239" s="147"/>
      <c r="FEV239" s="147"/>
      <c r="FEW239" s="147"/>
      <c r="FEX239" s="147"/>
      <c r="FEY239" s="147"/>
      <c r="FEZ239" s="147"/>
      <c r="FFA239" s="147"/>
      <c r="FFB239" s="147"/>
      <c r="FFC239" s="147"/>
      <c r="FFD239" s="147"/>
      <c r="FFE239" s="147"/>
      <c r="FFF239" s="147"/>
      <c r="FFG239" s="147"/>
      <c r="FFH239" s="147"/>
      <c r="FFI239" s="147"/>
      <c r="FFJ239" s="147"/>
      <c r="FFK239" s="147"/>
      <c r="FFL239" s="147"/>
      <c r="FFM239" s="147"/>
      <c r="FFN239" s="147"/>
      <c r="FFO239" s="147"/>
      <c r="FFP239" s="147"/>
      <c r="FFQ239" s="147"/>
      <c r="FFR239" s="147"/>
      <c r="FFS239" s="147"/>
      <c r="FFT239" s="147"/>
      <c r="FFU239" s="147"/>
      <c r="FFV239" s="147"/>
      <c r="FFW239" s="147"/>
      <c r="FFX239" s="147"/>
      <c r="FFY239" s="147"/>
      <c r="FFZ239" s="147"/>
      <c r="FGA239" s="147"/>
      <c r="FGB239" s="147"/>
      <c r="FGC239" s="147"/>
      <c r="FGD239" s="147"/>
      <c r="FGE239" s="147"/>
      <c r="FGF239" s="147"/>
      <c r="FGG239" s="147"/>
      <c r="FGH239" s="147"/>
      <c r="FGI239" s="147"/>
      <c r="FGJ239" s="147"/>
      <c r="FGK239" s="147"/>
      <c r="FGL239" s="147"/>
      <c r="FGM239" s="147"/>
      <c r="FGN239" s="147"/>
      <c r="FGO239" s="147"/>
      <c r="FGP239" s="147"/>
      <c r="FGQ239" s="147"/>
      <c r="FGR239" s="147"/>
      <c r="FGS239" s="147"/>
      <c r="FGT239" s="147"/>
      <c r="FGU239" s="147"/>
      <c r="FGV239" s="147"/>
      <c r="FGW239" s="147"/>
      <c r="FGX239" s="147"/>
      <c r="FGY239" s="147"/>
      <c r="FGZ239" s="147"/>
      <c r="FHA239" s="147"/>
      <c r="FHB239" s="147"/>
      <c r="FHC239" s="147"/>
      <c r="FHD239" s="147"/>
      <c r="FHE239" s="147"/>
      <c r="FHF239" s="147"/>
      <c r="FHG239" s="147"/>
      <c r="FHH239" s="147"/>
      <c r="FHI239" s="147"/>
      <c r="FHJ239" s="147"/>
      <c r="FHK239" s="147"/>
      <c r="FHL239" s="147"/>
      <c r="FHM239" s="147"/>
      <c r="FHN239" s="147"/>
      <c r="FHO239" s="147"/>
      <c r="FHP239" s="147"/>
      <c r="FHQ239" s="147"/>
      <c r="FHR239" s="147"/>
      <c r="FHS239" s="147"/>
      <c r="FHT239" s="147"/>
      <c r="FHU239" s="147"/>
      <c r="FHV239" s="147"/>
      <c r="FHW239" s="147"/>
      <c r="FHX239" s="147"/>
      <c r="FHY239" s="147"/>
      <c r="FHZ239" s="147"/>
      <c r="FIA239" s="147"/>
      <c r="FIB239" s="147"/>
      <c r="FIC239" s="147"/>
      <c r="FID239" s="147"/>
      <c r="FIE239" s="147"/>
      <c r="FIF239" s="147"/>
      <c r="FIG239" s="147"/>
      <c r="FIH239" s="147"/>
      <c r="FII239" s="147"/>
      <c r="FIJ239" s="147"/>
      <c r="FIK239" s="147"/>
      <c r="FIL239" s="147"/>
      <c r="FIM239" s="147"/>
      <c r="FIN239" s="147"/>
      <c r="FIO239" s="147"/>
      <c r="FIP239" s="147"/>
      <c r="FIQ239" s="147"/>
      <c r="FIR239" s="147"/>
      <c r="FIS239" s="147"/>
      <c r="FIT239" s="147"/>
      <c r="FIU239" s="147"/>
      <c r="FIV239" s="147"/>
      <c r="FIW239" s="147"/>
      <c r="FIX239" s="147"/>
      <c r="FIY239" s="147"/>
      <c r="FIZ239" s="147"/>
      <c r="FJA239" s="147"/>
      <c r="FJB239" s="147"/>
      <c r="FJC239" s="147"/>
      <c r="FJD239" s="147"/>
      <c r="FJE239" s="147"/>
      <c r="FJF239" s="147"/>
      <c r="FJG239" s="147"/>
      <c r="FJH239" s="147"/>
      <c r="FJI239" s="147"/>
      <c r="FJJ239" s="147"/>
      <c r="FJK239" s="147"/>
      <c r="FJL239" s="147"/>
      <c r="FJM239" s="147"/>
      <c r="FJN239" s="147"/>
      <c r="FJO239" s="147"/>
      <c r="FJP239" s="147"/>
      <c r="FJQ239" s="147"/>
      <c r="FJR239" s="147"/>
      <c r="FJS239" s="147"/>
      <c r="FJT239" s="147"/>
      <c r="FJU239" s="147"/>
      <c r="FJV239" s="147"/>
      <c r="FJW239" s="147"/>
      <c r="FJX239" s="147"/>
      <c r="FJY239" s="147"/>
      <c r="FJZ239" s="147"/>
      <c r="FKA239" s="147"/>
      <c r="FKB239" s="147"/>
      <c r="FKC239" s="147"/>
      <c r="FKD239" s="147"/>
      <c r="FKE239" s="147"/>
      <c r="FKF239" s="147"/>
      <c r="FKG239" s="147"/>
      <c r="FKH239" s="147"/>
      <c r="FKI239" s="147"/>
      <c r="FKJ239" s="147"/>
      <c r="FKK239" s="147"/>
      <c r="FKL239" s="147"/>
      <c r="FKM239" s="147"/>
      <c r="FKN239" s="147"/>
      <c r="FKO239" s="147"/>
      <c r="FKP239" s="147"/>
      <c r="FKQ239" s="147"/>
      <c r="FKR239" s="147"/>
      <c r="FKS239" s="147"/>
      <c r="FKT239" s="147"/>
      <c r="FKU239" s="147"/>
      <c r="FKV239" s="147"/>
      <c r="FKW239" s="147"/>
      <c r="FKX239" s="147"/>
      <c r="FKY239" s="147"/>
      <c r="FKZ239" s="147"/>
      <c r="FLA239" s="147"/>
      <c r="FLB239" s="147"/>
      <c r="FLC239" s="147"/>
      <c r="FLD239" s="147"/>
      <c r="FLE239" s="147"/>
      <c r="FLF239" s="147"/>
      <c r="FLG239" s="147"/>
      <c r="FLH239" s="147"/>
      <c r="FLI239" s="147"/>
      <c r="FLJ239" s="147"/>
      <c r="FLK239" s="147"/>
      <c r="FLL239" s="147"/>
      <c r="FLM239" s="147"/>
      <c r="FLN239" s="147"/>
      <c r="FLO239" s="147"/>
      <c r="FLP239" s="147"/>
      <c r="FLQ239" s="147"/>
      <c r="FLR239" s="147"/>
      <c r="FLS239" s="147"/>
      <c r="FLT239" s="147"/>
      <c r="FLU239" s="147"/>
      <c r="FLV239" s="147"/>
      <c r="FLW239" s="147"/>
      <c r="FLX239" s="147"/>
      <c r="FLY239" s="147"/>
      <c r="FLZ239" s="147"/>
      <c r="FMA239" s="147"/>
      <c r="FMB239" s="147"/>
      <c r="FMC239" s="147"/>
      <c r="FMD239" s="147"/>
      <c r="FME239" s="147"/>
      <c r="FMF239" s="147"/>
      <c r="FMG239" s="147"/>
      <c r="FMH239" s="147"/>
      <c r="FMI239" s="147"/>
      <c r="FMJ239" s="147"/>
      <c r="FMK239" s="147"/>
      <c r="FML239" s="147"/>
      <c r="FMM239" s="147"/>
      <c r="FMN239" s="147"/>
      <c r="FMO239" s="147"/>
      <c r="FMP239" s="147"/>
      <c r="FMQ239" s="147"/>
      <c r="FMR239" s="147"/>
      <c r="FMS239" s="147"/>
      <c r="FMT239" s="147"/>
      <c r="FMU239" s="147"/>
      <c r="FMV239" s="147"/>
      <c r="FMW239" s="147"/>
      <c r="FMX239" s="147"/>
      <c r="FMY239" s="147"/>
      <c r="FMZ239" s="147"/>
      <c r="FNA239" s="147"/>
      <c r="FNB239" s="147"/>
      <c r="FNC239" s="147"/>
      <c r="FND239" s="147"/>
      <c r="FNE239" s="147"/>
      <c r="FNF239" s="147"/>
      <c r="FNG239" s="147"/>
      <c r="FNH239" s="147"/>
      <c r="FNI239" s="147"/>
      <c r="FNJ239" s="147"/>
      <c r="FNK239" s="147"/>
      <c r="FNL239" s="147"/>
      <c r="FNM239" s="147"/>
      <c r="FNN239" s="147"/>
      <c r="FNO239" s="147"/>
      <c r="FNP239" s="147"/>
      <c r="FNQ239" s="147"/>
      <c r="FNR239" s="147"/>
      <c r="FNS239" s="147"/>
      <c r="FNT239" s="147"/>
      <c r="FNU239" s="147"/>
      <c r="FNV239" s="147"/>
      <c r="FNW239" s="147"/>
      <c r="FNX239" s="147"/>
      <c r="FNY239" s="147"/>
      <c r="FNZ239" s="147"/>
      <c r="FOA239" s="147"/>
      <c r="FOB239" s="147"/>
      <c r="FOC239" s="147"/>
      <c r="FOD239" s="147"/>
      <c r="FOE239" s="147"/>
      <c r="FOF239" s="147"/>
      <c r="FOG239" s="147"/>
      <c r="FOH239" s="147"/>
      <c r="FOI239" s="147"/>
      <c r="FOJ239" s="147"/>
      <c r="FOK239" s="147"/>
      <c r="FOL239" s="147"/>
      <c r="FOM239" s="147"/>
      <c r="FON239" s="147"/>
      <c r="FOO239" s="147"/>
      <c r="FOP239" s="147"/>
      <c r="FOQ239" s="147"/>
      <c r="FOR239" s="147"/>
      <c r="FOS239" s="147"/>
      <c r="FOT239" s="147"/>
      <c r="FOU239" s="147"/>
      <c r="FOV239" s="147"/>
      <c r="FOW239" s="147"/>
      <c r="FOX239" s="147"/>
      <c r="FOY239" s="147"/>
      <c r="FOZ239" s="147"/>
      <c r="FPA239" s="147"/>
      <c r="FPB239" s="147"/>
      <c r="FPC239" s="147"/>
      <c r="FPD239" s="147"/>
      <c r="FPE239" s="147"/>
      <c r="FPF239" s="147"/>
      <c r="FPG239" s="147"/>
      <c r="FPH239" s="147"/>
      <c r="FPI239" s="147"/>
      <c r="FPJ239" s="147"/>
      <c r="FPK239" s="147"/>
      <c r="FPL239" s="147"/>
      <c r="FPM239" s="147"/>
      <c r="FPN239" s="147"/>
      <c r="FPO239" s="147"/>
      <c r="FPP239" s="147"/>
      <c r="FPQ239" s="147"/>
      <c r="FPR239" s="147"/>
      <c r="FPS239" s="147"/>
      <c r="FPT239" s="147"/>
      <c r="FPU239" s="147"/>
      <c r="FPV239" s="147"/>
      <c r="FPW239" s="147"/>
      <c r="FPX239" s="147"/>
      <c r="FPY239" s="147"/>
      <c r="FPZ239" s="147"/>
      <c r="FQA239" s="147"/>
      <c r="FQB239" s="147"/>
      <c r="FQC239" s="147"/>
      <c r="FQD239" s="147"/>
      <c r="FQE239" s="147"/>
      <c r="FQF239" s="147"/>
      <c r="FQG239" s="147"/>
      <c r="FQH239" s="147"/>
      <c r="FQI239" s="147"/>
      <c r="FQJ239" s="147"/>
      <c r="FQK239" s="147"/>
      <c r="FQL239" s="147"/>
      <c r="FQM239" s="147"/>
      <c r="FQN239" s="147"/>
      <c r="FQO239" s="147"/>
      <c r="FQP239" s="147"/>
      <c r="FQQ239" s="147"/>
      <c r="FQR239" s="147"/>
      <c r="FQS239" s="147"/>
      <c r="FQT239" s="147"/>
      <c r="FQU239" s="147"/>
      <c r="FQV239" s="147"/>
      <c r="FQW239" s="147"/>
      <c r="FQX239" s="147"/>
      <c r="FQY239" s="147"/>
      <c r="FQZ239" s="147"/>
      <c r="FRA239" s="147"/>
      <c r="FRB239" s="147"/>
      <c r="FRC239" s="147"/>
      <c r="FRD239" s="147"/>
      <c r="FRE239" s="147"/>
      <c r="FRF239" s="147"/>
      <c r="FRG239" s="147"/>
      <c r="FRH239" s="147"/>
      <c r="FRI239" s="147"/>
      <c r="FRJ239" s="147"/>
      <c r="FRK239" s="147"/>
      <c r="FRL239" s="147"/>
      <c r="FRM239" s="147"/>
      <c r="FRN239" s="147"/>
      <c r="FRO239" s="147"/>
      <c r="FRP239" s="147"/>
      <c r="FRQ239" s="147"/>
      <c r="FRR239" s="147"/>
      <c r="FRS239" s="147"/>
      <c r="FRT239" s="147"/>
      <c r="FRU239" s="147"/>
      <c r="FRV239" s="147"/>
      <c r="FRW239" s="147"/>
      <c r="FRX239" s="147"/>
      <c r="FRY239" s="147"/>
      <c r="FRZ239" s="147"/>
      <c r="FSA239" s="147"/>
      <c r="FSB239" s="147"/>
      <c r="FSC239" s="147"/>
      <c r="FSD239" s="147"/>
      <c r="FSE239" s="147"/>
      <c r="FSF239" s="147"/>
      <c r="FSG239" s="147"/>
      <c r="FSH239" s="147"/>
      <c r="FSI239" s="147"/>
      <c r="FSJ239" s="147"/>
      <c r="FSK239" s="147"/>
      <c r="FSL239" s="147"/>
      <c r="FSM239" s="147"/>
      <c r="FSN239" s="147"/>
      <c r="FSO239" s="147"/>
      <c r="FSP239" s="147"/>
      <c r="FSQ239" s="147"/>
      <c r="FSR239" s="147"/>
      <c r="FSS239" s="147"/>
      <c r="FST239" s="147"/>
      <c r="FSU239" s="147"/>
      <c r="FSV239" s="147"/>
      <c r="FSW239" s="147"/>
      <c r="FSX239" s="147"/>
      <c r="FSY239" s="147"/>
      <c r="FSZ239" s="147"/>
      <c r="FTA239" s="147"/>
      <c r="FTB239" s="147"/>
      <c r="FTC239" s="147"/>
      <c r="FTD239" s="147"/>
      <c r="FTE239" s="147"/>
      <c r="FTF239" s="147"/>
      <c r="FTG239" s="147"/>
      <c r="FTH239" s="147"/>
      <c r="FTI239" s="147"/>
      <c r="FTJ239" s="147"/>
      <c r="FTK239" s="147"/>
      <c r="FTL239" s="147"/>
      <c r="FTM239" s="147"/>
      <c r="FTN239" s="147"/>
      <c r="FTO239" s="147"/>
      <c r="FTP239" s="147"/>
      <c r="FTQ239" s="147"/>
      <c r="FTR239" s="147"/>
      <c r="FTS239" s="147"/>
      <c r="FTT239" s="147"/>
      <c r="FTU239" s="147"/>
      <c r="FTV239" s="147"/>
      <c r="FTW239" s="147"/>
      <c r="FTX239" s="147"/>
      <c r="FTY239" s="147"/>
      <c r="FTZ239" s="147"/>
      <c r="FUA239" s="147"/>
      <c r="FUB239" s="147"/>
      <c r="FUC239" s="147"/>
      <c r="FUD239" s="147"/>
      <c r="FUE239" s="147"/>
      <c r="FUF239" s="147"/>
      <c r="FUG239" s="147"/>
      <c r="FUH239" s="147"/>
      <c r="FUI239" s="147"/>
      <c r="FUJ239" s="147"/>
      <c r="FUK239" s="147"/>
      <c r="FUL239" s="147"/>
      <c r="FUM239" s="147"/>
      <c r="FUN239" s="147"/>
      <c r="FUO239" s="147"/>
      <c r="FUP239" s="147"/>
      <c r="FUQ239" s="147"/>
      <c r="FUR239" s="147"/>
      <c r="FUS239" s="147"/>
      <c r="FUT239" s="147"/>
      <c r="FUU239" s="147"/>
      <c r="FUV239" s="147"/>
      <c r="FUW239" s="147"/>
      <c r="FUX239" s="147"/>
      <c r="FUY239" s="147"/>
      <c r="FUZ239" s="147"/>
      <c r="FVA239" s="147"/>
      <c r="FVB239" s="147"/>
      <c r="FVC239" s="147"/>
      <c r="FVD239" s="147"/>
      <c r="FVE239" s="147"/>
      <c r="FVF239" s="147"/>
      <c r="FVG239" s="147"/>
      <c r="FVH239" s="147"/>
      <c r="FVI239" s="147"/>
      <c r="FVJ239" s="147"/>
      <c r="FVK239" s="147"/>
      <c r="FVL239" s="147"/>
      <c r="FVM239" s="147"/>
      <c r="FVN239" s="147"/>
      <c r="FVO239" s="147"/>
      <c r="FVP239" s="147"/>
      <c r="FVQ239" s="147"/>
      <c r="FVR239" s="147"/>
      <c r="FVS239" s="147"/>
      <c r="FVT239" s="147"/>
      <c r="FVU239" s="147"/>
      <c r="FVV239" s="147"/>
      <c r="FVW239" s="147"/>
      <c r="FVX239" s="147"/>
      <c r="FVY239" s="147"/>
      <c r="FVZ239" s="147"/>
      <c r="FWA239" s="147"/>
      <c r="FWB239" s="147"/>
      <c r="FWC239" s="147"/>
      <c r="FWD239" s="147"/>
      <c r="FWE239" s="147"/>
      <c r="FWF239" s="147"/>
      <c r="FWG239" s="147"/>
      <c r="FWH239" s="147"/>
      <c r="FWI239" s="147"/>
      <c r="FWJ239" s="147"/>
      <c r="FWK239" s="147"/>
      <c r="FWL239" s="147"/>
      <c r="FWM239" s="147"/>
      <c r="FWN239" s="147"/>
      <c r="FWO239" s="147"/>
      <c r="FWP239" s="147"/>
      <c r="FWQ239" s="147"/>
      <c r="FWR239" s="147"/>
      <c r="FWS239" s="147"/>
      <c r="FWT239" s="147"/>
      <c r="FWU239" s="147"/>
      <c r="FWV239" s="147"/>
      <c r="FWW239" s="147"/>
      <c r="FWX239" s="147"/>
      <c r="FWY239" s="147"/>
      <c r="FWZ239" s="147"/>
      <c r="FXA239" s="147"/>
      <c r="FXB239" s="147"/>
      <c r="FXC239" s="147"/>
      <c r="FXD239" s="147"/>
      <c r="FXE239" s="147"/>
      <c r="FXF239" s="147"/>
      <c r="FXG239" s="147"/>
      <c r="FXH239" s="147"/>
      <c r="FXI239" s="147"/>
      <c r="FXJ239" s="147"/>
      <c r="FXK239" s="147"/>
      <c r="FXL239" s="147"/>
      <c r="FXM239" s="147"/>
      <c r="FXN239" s="147"/>
      <c r="FXO239" s="147"/>
      <c r="FXP239" s="147"/>
      <c r="FXQ239" s="147"/>
      <c r="FXR239" s="147"/>
      <c r="FXS239" s="147"/>
      <c r="FXT239" s="147"/>
      <c r="FXU239" s="147"/>
      <c r="FXV239" s="147"/>
      <c r="FXW239" s="147"/>
      <c r="FXX239" s="147"/>
      <c r="FXY239" s="147"/>
      <c r="FXZ239" s="147"/>
      <c r="FYA239" s="147"/>
      <c r="FYB239" s="147"/>
      <c r="FYC239" s="147"/>
      <c r="FYD239" s="147"/>
      <c r="FYE239" s="147"/>
      <c r="FYF239" s="147"/>
      <c r="FYG239" s="147"/>
      <c r="FYH239" s="147"/>
      <c r="FYI239" s="147"/>
      <c r="FYJ239" s="147"/>
      <c r="FYK239" s="147"/>
      <c r="FYL239" s="147"/>
      <c r="FYM239" s="147"/>
      <c r="FYN239" s="147"/>
      <c r="FYO239" s="147"/>
      <c r="FYP239" s="147"/>
      <c r="FYQ239" s="147"/>
      <c r="FYR239" s="147"/>
      <c r="FYS239" s="147"/>
      <c r="FYT239" s="147"/>
      <c r="FYU239" s="147"/>
      <c r="FYV239" s="147"/>
      <c r="FYW239" s="147"/>
      <c r="FYX239" s="147"/>
      <c r="FYY239" s="147"/>
      <c r="FYZ239" s="147"/>
      <c r="FZA239" s="147"/>
      <c r="FZB239" s="147"/>
      <c r="FZC239" s="147"/>
      <c r="FZD239" s="147"/>
      <c r="FZE239" s="147"/>
      <c r="FZF239" s="147"/>
      <c r="FZG239" s="147"/>
      <c r="FZH239" s="147"/>
      <c r="FZI239" s="147"/>
      <c r="FZJ239" s="147"/>
      <c r="FZK239" s="147"/>
      <c r="FZL239" s="147"/>
      <c r="FZM239" s="147"/>
      <c r="FZN239" s="147"/>
      <c r="FZO239" s="147"/>
      <c r="FZP239" s="147"/>
      <c r="FZQ239" s="147"/>
      <c r="FZR239" s="147"/>
      <c r="FZS239" s="147"/>
      <c r="FZT239" s="147"/>
      <c r="FZU239" s="147"/>
      <c r="FZV239" s="147"/>
      <c r="FZW239" s="147"/>
      <c r="FZX239" s="147"/>
      <c r="FZY239" s="147"/>
      <c r="FZZ239" s="147"/>
      <c r="GAA239" s="147"/>
      <c r="GAB239" s="147"/>
      <c r="GAC239" s="147"/>
      <c r="GAD239" s="147"/>
      <c r="GAE239" s="147"/>
      <c r="GAF239" s="147"/>
      <c r="GAG239" s="147"/>
      <c r="GAH239" s="147"/>
      <c r="GAI239" s="147"/>
      <c r="GAJ239" s="147"/>
      <c r="GAK239" s="147"/>
      <c r="GAL239" s="147"/>
      <c r="GAM239" s="147"/>
      <c r="GAN239" s="147"/>
      <c r="GAO239" s="147"/>
      <c r="GAP239" s="147"/>
      <c r="GAQ239" s="147"/>
      <c r="GAR239" s="147"/>
      <c r="GAS239" s="147"/>
      <c r="GAT239" s="147"/>
      <c r="GAU239" s="147"/>
      <c r="GAV239" s="147"/>
      <c r="GAW239" s="147"/>
      <c r="GAX239" s="147"/>
      <c r="GAY239" s="147"/>
      <c r="GAZ239" s="147"/>
      <c r="GBA239" s="147"/>
      <c r="GBB239" s="147"/>
      <c r="GBC239" s="147"/>
      <c r="GBD239" s="147"/>
      <c r="GBE239" s="147"/>
      <c r="GBF239" s="147"/>
      <c r="GBG239" s="147"/>
      <c r="GBH239" s="147"/>
      <c r="GBI239" s="147"/>
      <c r="GBJ239" s="147"/>
      <c r="GBK239" s="147"/>
      <c r="GBL239" s="147"/>
      <c r="GBM239" s="147"/>
      <c r="GBN239" s="147"/>
      <c r="GBO239" s="147"/>
      <c r="GBP239" s="147"/>
      <c r="GBQ239" s="147"/>
      <c r="GBR239" s="147"/>
      <c r="GBS239" s="147"/>
      <c r="GBT239" s="147"/>
      <c r="GBU239" s="147"/>
      <c r="GBV239" s="147"/>
      <c r="GBW239" s="147"/>
      <c r="GBX239" s="147"/>
      <c r="GBY239" s="147"/>
      <c r="GBZ239" s="147"/>
      <c r="GCA239" s="147"/>
      <c r="GCB239" s="147"/>
      <c r="GCC239" s="147"/>
      <c r="GCD239" s="147"/>
      <c r="GCE239" s="147"/>
      <c r="GCF239" s="147"/>
      <c r="GCG239" s="147"/>
      <c r="GCH239" s="147"/>
      <c r="GCI239" s="147"/>
      <c r="GCJ239" s="147"/>
      <c r="GCK239" s="147"/>
      <c r="GCL239" s="147"/>
      <c r="GCM239" s="147"/>
      <c r="GCN239" s="147"/>
      <c r="GCO239" s="147"/>
      <c r="GCP239" s="147"/>
      <c r="GCQ239" s="147"/>
      <c r="GCR239" s="147"/>
      <c r="GCS239" s="147"/>
      <c r="GCT239" s="147"/>
      <c r="GCU239" s="147"/>
      <c r="GCV239" s="147"/>
      <c r="GCW239" s="147"/>
      <c r="GCX239" s="147"/>
      <c r="GCY239" s="147"/>
      <c r="GCZ239" s="147"/>
      <c r="GDA239" s="147"/>
      <c r="GDB239" s="147"/>
      <c r="GDC239" s="147"/>
      <c r="GDD239" s="147"/>
      <c r="GDE239" s="147"/>
      <c r="GDF239" s="147"/>
      <c r="GDG239" s="147"/>
      <c r="GDH239" s="147"/>
      <c r="GDI239" s="147"/>
      <c r="GDJ239" s="147"/>
      <c r="GDK239" s="147"/>
      <c r="GDL239" s="147"/>
      <c r="GDM239" s="147"/>
      <c r="GDN239" s="147"/>
      <c r="GDO239" s="147"/>
      <c r="GDP239" s="147"/>
      <c r="GDQ239" s="147"/>
      <c r="GDR239" s="147"/>
      <c r="GDS239" s="147"/>
      <c r="GDT239" s="147"/>
      <c r="GDU239" s="147"/>
      <c r="GDV239" s="147"/>
      <c r="GDW239" s="147"/>
      <c r="GDX239" s="147"/>
      <c r="GDY239" s="147"/>
      <c r="GDZ239" s="147"/>
      <c r="GEA239" s="147"/>
      <c r="GEB239" s="147"/>
      <c r="GEC239" s="147"/>
      <c r="GED239" s="147"/>
      <c r="GEE239" s="147"/>
      <c r="GEF239" s="147"/>
      <c r="GEG239" s="147"/>
      <c r="GEH239" s="147"/>
      <c r="GEI239" s="147"/>
      <c r="GEJ239" s="147"/>
      <c r="GEK239" s="147"/>
      <c r="GEL239" s="147"/>
      <c r="GEM239" s="147"/>
      <c r="GEN239" s="147"/>
      <c r="GEO239" s="147"/>
      <c r="GEP239" s="147"/>
      <c r="GEQ239" s="147"/>
      <c r="GER239" s="147"/>
      <c r="GES239" s="147"/>
      <c r="GET239" s="147"/>
      <c r="GEU239" s="147"/>
      <c r="GEV239" s="147"/>
      <c r="GEW239" s="147"/>
      <c r="GEX239" s="147"/>
      <c r="GEY239" s="147"/>
      <c r="GEZ239" s="147"/>
      <c r="GFA239" s="147"/>
      <c r="GFB239" s="147"/>
      <c r="GFC239" s="147"/>
      <c r="GFD239" s="147"/>
      <c r="GFE239" s="147"/>
      <c r="GFF239" s="147"/>
      <c r="GFG239" s="147"/>
      <c r="GFH239" s="147"/>
      <c r="GFI239" s="147"/>
      <c r="GFJ239" s="147"/>
      <c r="GFK239" s="147"/>
      <c r="GFL239" s="147"/>
      <c r="GFM239" s="147"/>
      <c r="GFN239" s="147"/>
      <c r="GFO239" s="147"/>
      <c r="GFP239" s="147"/>
      <c r="GFQ239" s="147"/>
      <c r="GFR239" s="147"/>
      <c r="GFS239" s="147"/>
      <c r="GFT239" s="147"/>
      <c r="GFU239" s="147"/>
      <c r="GFV239" s="147"/>
      <c r="GFW239" s="147"/>
      <c r="GFX239" s="147"/>
      <c r="GFY239" s="147"/>
      <c r="GFZ239" s="147"/>
      <c r="GGA239" s="147"/>
      <c r="GGB239" s="147"/>
      <c r="GGC239" s="147"/>
      <c r="GGD239" s="147"/>
      <c r="GGE239" s="147"/>
      <c r="GGF239" s="147"/>
      <c r="GGG239" s="147"/>
      <c r="GGH239" s="147"/>
      <c r="GGI239" s="147"/>
      <c r="GGJ239" s="147"/>
      <c r="GGK239" s="147"/>
      <c r="GGL239" s="147"/>
      <c r="GGM239" s="147"/>
      <c r="GGN239" s="147"/>
      <c r="GGO239" s="147"/>
      <c r="GGP239" s="147"/>
      <c r="GGQ239" s="147"/>
      <c r="GGR239" s="147"/>
      <c r="GGS239" s="147"/>
      <c r="GGT239" s="147"/>
      <c r="GGU239" s="147"/>
      <c r="GGV239" s="147"/>
      <c r="GGW239" s="147"/>
      <c r="GGX239" s="147"/>
      <c r="GGY239" s="147"/>
      <c r="GGZ239" s="147"/>
      <c r="GHA239" s="147"/>
      <c r="GHB239" s="147"/>
      <c r="GHC239" s="147"/>
      <c r="GHD239" s="147"/>
      <c r="GHE239" s="147"/>
      <c r="GHF239" s="147"/>
      <c r="GHG239" s="147"/>
      <c r="GHH239" s="147"/>
      <c r="GHI239" s="147"/>
      <c r="GHJ239" s="147"/>
      <c r="GHK239" s="147"/>
      <c r="GHL239" s="147"/>
      <c r="GHM239" s="147"/>
      <c r="GHN239" s="147"/>
      <c r="GHO239" s="147"/>
      <c r="GHP239" s="147"/>
      <c r="GHQ239" s="147"/>
      <c r="GHR239" s="147"/>
      <c r="GHS239" s="147"/>
      <c r="GHT239" s="147"/>
      <c r="GHU239" s="147"/>
      <c r="GHV239" s="147"/>
      <c r="GHW239" s="147"/>
      <c r="GHX239" s="147"/>
      <c r="GHY239" s="147"/>
      <c r="GHZ239" s="147"/>
      <c r="GIA239" s="147"/>
      <c r="GIB239" s="147"/>
      <c r="GIC239" s="147"/>
      <c r="GID239" s="147"/>
      <c r="GIE239" s="147"/>
      <c r="GIF239" s="147"/>
      <c r="GIG239" s="147"/>
      <c r="GIH239" s="147"/>
      <c r="GII239" s="147"/>
      <c r="GIJ239" s="147"/>
      <c r="GIK239" s="147"/>
      <c r="GIL239" s="147"/>
      <c r="GIM239" s="147"/>
      <c r="GIN239" s="147"/>
      <c r="GIO239" s="147"/>
      <c r="GIP239" s="147"/>
      <c r="GIQ239" s="147"/>
      <c r="GIR239" s="147"/>
      <c r="GIS239" s="147"/>
      <c r="GIT239" s="147"/>
      <c r="GIU239" s="147"/>
      <c r="GIV239" s="147"/>
      <c r="GIW239" s="147"/>
      <c r="GIX239" s="147"/>
      <c r="GIY239" s="147"/>
      <c r="GIZ239" s="147"/>
      <c r="GJA239" s="147"/>
      <c r="GJB239" s="147"/>
      <c r="GJC239" s="147"/>
      <c r="GJD239" s="147"/>
      <c r="GJE239" s="147"/>
      <c r="GJF239" s="147"/>
      <c r="GJG239" s="147"/>
      <c r="GJH239" s="147"/>
      <c r="GJI239" s="147"/>
      <c r="GJJ239" s="147"/>
      <c r="GJK239" s="147"/>
      <c r="GJL239" s="147"/>
      <c r="GJM239" s="147"/>
      <c r="GJN239" s="147"/>
      <c r="GJO239" s="147"/>
      <c r="GJP239" s="147"/>
      <c r="GJQ239" s="147"/>
      <c r="GJR239" s="147"/>
      <c r="GJS239" s="147"/>
      <c r="GJT239" s="147"/>
      <c r="GJU239" s="147"/>
      <c r="GJV239" s="147"/>
      <c r="GJW239" s="147"/>
      <c r="GJX239" s="147"/>
      <c r="GJY239" s="147"/>
      <c r="GJZ239" s="147"/>
      <c r="GKA239" s="147"/>
      <c r="GKB239" s="147"/>
      <c r="GKC239" s="147"/>
      <c r="GKD239" s="147"/>
      <c r="GKE239" s="147"/>
      <c r="GKF239" s="147"/>
      <c r="GKG239" s="147"/>
      <c r="GKH239" s="147"/>
      <c r="GKI239" s="147"/>
      <c r="GKJ239" s="147"/>
      <c r="GKK239" s="147"/>
      <c r="GKL239" s="147"/>
      <c r="GKM239" s="147"/>
      <c r="GKN239" s="147"/>
      <c r="GKO239" s="147"/>
      <c r="GKP239" s="147"/>
      <c r="GKQ239" s="147"/>
      <c r="GKR239" s="147"/>
      <c r="GKS239" s="147"/>
      <c r="GKT239" s="147"/>
      <c r="GKU239" s="147"/>
      <c r="GKV239" s="147"/>
      <c r="GKW239" s="147"/>
      <c r="GKX239" s="147"/>
      <c r="GKY239" s="147"/>
      <c r="GKZ239" s="147"/>
      <c r="GLA239" s="147"/>
      <c r="GLB239" s="147"/>
      <c r="GLC239" s="147"/>
      <c r="GLD239" s="147"/>
      <c r="GLE239" s="147"/>
      <c r="GLF239" s="147"/>
      <c r="GLG239" s="147"/>
      <c r="GLH239" s="147"/>
      <c r="GLI239" s="147"/>
      <c r="GLJ239" s="147"/>
      <c r="GLK239" s="147"/>
      <c r="GLL239" s="147"/>
      <c r="GLM239" s="147"/>
      <c r="GLN239" s="147"/>
      <c r="GLO239" s="147"/>
      <c r="GLP239" s="147"/>
      <c r="GLQ239" s="147"/>
      <c r="GLR239" s="147"/>
      <c r="GLS239" s="147"/>
      <c r="GLT239" s="147"/>
      <c r="GLU239" s="147"/>
      <c r="GLV239" s="147"/>
      <c r="GLW239" s="147"/>
      <c r="GLX239" s="147"/>
      <c r="GLY239" s="147"/>
      <c r="GLZ239" s="147"/>
      <c r="GMA239" s="147"/>
      <c r="GMB239" s="147"/>
      <c r="GMC239" s="147"/>
      <c r="GMD239" s="147"/>
      <c r="GME239" s="147"/>
      <c r="GMF239" s="147"/>
      <c r="GMG239" s="147"/>
      <c r="GMH239" s="147"/>
      <c r="GMI239" s="147"/>
      <c r="GMJ239" s="147"/>
      <c r="GMK239" s="147"/>
      <c r="GML239" s="147"/>
      <c r="GMM239" s="147"/>
      <c r="GMN239" s="147"/>
      <c r="GMO239" s="147"/>
      <c r="GMP239" s="147"/>
      <c r="GMQ239" s="147"/>
      <c r="GMR239" s="147"/>
      <c r="GMS239" s="147"/>
      <c r="GMT239" s="147"/>
      <c r="GMU239" s="147"/>
      <c r="GMV239" s="147"/>
      <c r="GMW239" s="147"/>
      <c r="GMX239" s="147"/>
      <c r="GMY239" s="147"/>
      <c r="GMZ239" s="147"/>
      <c r="GNA239" s="147"/>
      <c r="GNB239" s="147"/>
      <c r="GNC239" s="147"/>
      <c r="GND239" s="147"/>
      <c r="GNE239" s="147"/>
      <c r="GNF239" s="147"/>
      <c r="GNG239" s="147"/>
      <c r="GNH239" s="147"/>
      <c r="GNI239" s="147"/>
      <c r="GNJ239" s="147"/>
      <c r="GNK239" s="147"/>
      <c r="GNL239" s="147"/>
      <c r="GNM239" s="147"/>
      <c r="GNN239" s="147"/>
      <c r="GNO239" s="147"/>
      <c r="GNP239" s="147"/>
      <c r="GNQ239" s="147"/>
      <c r="GNR239" s="147"/>
      <c r="GNS239" s="147"/>
      <c r="GNT239" s="147"/>
      <c r="GNU239" s="147"/>
      <c r="GNV239" s="147"/>
      <c r="GNW239" s="147"/>
      <c r="GNX239" s="147"/>
      <c r="GNY239" s="147"/>
      <c r="GNZ239" s="147"/>
      <c r="GOA239" s="147"/>
      <c r="GOB239" s="147"/>
      <c r="GOC239" s="147"/>
      <c r="GOD239" s="147"/>
      <c r="GOE239" s="147"/>
      <c r="GOF239" s="147"/>
      <c r="GOG239" s="147"/>
      <c r="GOH239" s="147"/>
      <c r="GOI239" s="147"/>
      <c r="GOJ239" s="147"/>
      <c r="GOK239" s="147"/>
      <c r="GOL239" s="147"/>
      <c r="GOM239" s="147"/>
      <c r="GON239" s="147"/>
      <c r="GOO239" s="147"/>
      <c r="GOP239" s="147"/>
      <c r="GOQ239" s="147"/>
      <c r="GOR239" s="147"/>
      <c r="GOS239" s="147"/>
      <c r="GOT239" s="147"/>
      <c r="GOU239" s="147"/>
      <c r="GOV239" s="147"/>
      <c r="GOW239" s="147"/>
      <c r="GOX239" s="147"/>
      <c r="GOY239" s="147"/>
      <c r="GOZ239" s="147"/>
      <c r="GPA239" s="147"/>
      <c r="GPB239" s="147"/>
      <c r="GPC239" s="147"/>
      <c r="GPD239" s="147"/>
      <c r="GPE239" s="147"/>
      <c r="GPF239" s="147"/>
      <c r="GPG239" s="147"/>
      <c r="GPH239" s="147"/>
      <c r="GPI239" s="147"/>
      <c r="GPJ239" s="147"/>
      <c r="GPK239" s="147"/>
      <c r="GPL239" s="147"/>
      <c r="GPM239" s="147"/>
      <c r="GPN239" s="147"/>
      <c r="GPO239" s="147"/>
      <c r="GPP239" s="147"/>
      <c r="GPQ239" s="147"/>
      <c r="GPR239" s="147"/>
      <c r="GPS239" s="147"/>
      <c r="GPT239" s="147"/>
      <c r="GPU239" s="147"/>
      <c r="GPV239" s="147"/>
      <c r="GPW239" s="147"/>
      <c r="GPX239" s="147"/>
      <c r="GPY239" s="147"/>
      <c r="GPZ239" s="147"/>
      <c r="GQA239" s="147"/>
      <c r="GQB239" s="147"/>
      <c r="GQC239" s="147"/>
      <c r="GQD239" s="147"/>
      <c r="GQE239" s="147"/>
      <c r="GQF239" s="147"/>
      <c r="GQG239" s="147"/>
      <c r="GQH239" s="147"/>
      <c r="GQI239" s="147"/>
      <c r="GQJ239" s="147"/>
      <c r="GQK239" s="147"/>
      <c r="GQL239" s="147"/>
      <c r="GQM239" s="147"/>
      <c r="GQN239" s="147"/>
      <c r="GQO239" s="147"/>
      <c r="GQP239" s="147"/>
      <c r="GQQ239" s="147"/>
      <c r="GQR239" s="147"/>
      <c r="GQS239" s="147"/>
      <c r="GQT239" s="147"/>
      <c r="GQU239" s="147"/>
      <c r="GQV239" s="147"/>
      <c r="GQW239" s="147"/>
      <c r="GQX239" s="147"/>
      <c r="GQY239" s="147"/>
      <c r="GQZ239" s="147"/>
      <c r="GRA239" s="147"/>
      <c r="GRB239" s="147"/>
      <c r="GRC239" s="147"/>
      <c r="GRD239" s="147"/>
      <c r="GRE239" s="147"/>
      <c r="GRF239" s="147"/>
      <c r="GRG239" s="147"/>
      <c r="GRH239" s="147"/>
      <c r="GRI239" s="147"/>
      <c r="GRJ239" s="147"/>
      <c r="GRK239" s="147"/>
      <c r="GRL239" s="147"/>
      <c r="GRM239" s="147"/>
      <c r="GRN239" s="147"/>
      <c r="GRO239" s="147"/>
      <c r="GRP239" s="147"/>
      <c r="GRQ239" s="147"/>
      <c r="GRR239" s="147"/>
      <c r="GRS239" s="147"/>
      <c r="GRT239" s="147"/>
      <c r="GRU239" s="147"/>
      <c r="GRV239" s="147"/>
      <c r="GRW239" s="147"/>
      <c r="GRX239" s="147"/>
      <c r="GRY239" s="147"/>
      <c r="GRZ239" s="147"/>
      <c r="GSA239" s="147"/>
      <c r="GSB239" s="147"/>
      <c r="GSC239" s="147"/>
      <c r="GSD239" s="147"/>
      <c r="GSE239" s="147"/>
      <c r="GSF239" s="147"/>
      <c r="GSG239" s="147"/>
      <c r="GSH239" s="147"/>
      <c r="GSI239" s="147"/>
      <c r="GSJ239" s="147"/>
      <c r="GSK239" s="147"/>
      <c r="GSL239" s="147"/>
      <c r="GSM239" s="147"/>
      <c r="GSN239" s="147"/>
      <c r="GSO239" s="147"/>
      <c r="GSP239" s="147"/>
      <c r="GSQ239" s="147"/>
      <c r="GSR239" s="147"/>
      <c r="GSS239" s="147"/>
      <c r="GST239" s="147"/>
      <c r="GSU239" s="147"/>
      <c r="GSV239" s="147"/>
      <c r="GSW239" s="147"/>
      <c r="GSX239" s="147"/>
      <c r="GSY239" s="147"/>
      <c r="GSZ239" s="147"/>
      <c r="GTA239" s="147"/>
      <c r="GTB239" s="147"/>
      <c r="GTC239" s="147"/>
      <c r="GTD239" s="147"/>
      <c r="GTE239" s="147"/>
      <c r="GTF239" s="147"/>
      <c r="GTG239" s="147"/>
      <c r="GTH239" s="147"/>
      <c r="GTI239" s="147"/>
      <c r="GTJ239" s="147"/>
      <c r="GTK239" s="147"/>
      <c r="GTL239" s="147"/>
      <c r="GTM239" s="147"/>
      <c r="GTN239" s="147"/>
      <c r="GTO239" s="147"/>
      <c r="GTP239" s="147"/>
      <c r="GTQ239" s="147"/>
      <c r="GTR239" s="147"/>
      <c r="GTS239" s="147"/>
      <c r="GTT239" s="147"/>
      <c r="GTU239" s="147"/>
      <c r="GTV239" s="147"/>
      <c r="GTW239" s="147"/>
      <c r="GTX239" s="147"/>
      <c r="GTY239" s="147"/>
      <c r="GTZ239" s="147"/>
      <c r="GUA239" s="147"/>
      <c r="GUB239" s="147"/>
      <c r="GUC239" s="147"/>
      <c r="GUD239" s="147"/>
      <c r="GUE239" s="147"/>
      <c r="GUF239" s="147"/>
      <c r="GUG239" s="147"/>
      <c r="GUH239" s="147"/>
      <c r="GUI239" s="147"/>
      <c r="GUJ239" s="147"/>
      <c r="GUK239" s="147"/>
      <c r="GUL239" s="147"/>
      <c r="GUM239" s="147"/>
      <c r="GUN239" s="147"/>
      <c r="GUO239" s="147"/>
      <c r="GUP239" s="147"/>
      <c r="GUQ239" s="147"/>
      <c r="GUR239" s="147"/>
      <c r="GUS239" s="147"/>
      <c r="GUT239" s="147"/>
      <c r="GUU239" s="147"/>
      <c r="GUV239" s="147"/>
      <c r="GUW239" s="147"/>
      <c r="GUX239" s="147"/>
      <c r="GUY239" s="147"/>
      <c r="GUZ239" s="147"/>
      <c r="GVA239" s="147"/>
      <c r="GVB239" s="147"/>
      <c r="GVC239" s="147"/>
      <c r="GVD239" s="147"/>
      <c r="GVE239" s="147"/>
      <c r="GVF239" s="147"/>
      <c r="GVG239" s="147"/>
      <c r="GVH239" s="147"/>
      <c r="GVI239" s="147"/>
      <c r="GVJ239" s="147"/>
      <c r="GVK239" s="147"/>
      <c r="GVL239" s="147"/>
      <c r="GVM239" s="147"/>
      <c r="GVN239" s="147"/>
      <c r="GVO239" s="147"/>
      <c r="GVP239" s="147"/>
      <c r="GVQ239" s="147"/>
      <c r="GVR239" s="147"/>
      <c r="GVS239" s="147"/>
      <c r="GVT239" s="147"/>
      <c r="GVU239" s="147"/>
      <c r="GVV239" s="147"/>
      <c r="GVW239" s="147"/>
      <c r="GVX239" s="147"/>
      <c r="GVY239" s="147"/>
      <c r="GVZ239" s="147"/>
      <c r="GWA239" s="147"/>
      <c r="GWB239" s="147"/>
      <c r="GWC239" s="147"/>
      <c r="GWD239" s="147"/>
      <c r="GWE239" s="147"/>
      <c r="GWF239" s="147"/>
      <c r="GWG239" s="147"/>
      <c r="GWH239" s="147"/>
      <c r="GWI239" s="147"/>
      <c r="GWJ239" s="147"/>
      <c r="GWK239" s="147"/>
      <c r="GWL239" s="147"/>
      <c r="GWM239" s="147"/>
      <c r="GWN239" s="147"/>
      <c r="GWO239" s="147"/>
      <c r="GWP239" s="147"/>
      <c r="GWQ239" s="147"/>
      <c r="GWR239" s="147"/>
      <c r="GWS239" s="147"/>
      <c r="GWT239" s="147"/>
      <c r="GWU239" s="147"/>
      <c r="GWV239" s="147"/>
      <c r="GWW239" s="147"/>
      <c r="GWX239" s="147"/>
      <c r="GWY239" s="147"/>
      <c r="GWZ239" s="147"/>
      <c r="GXA239" s="147"/>
      <c r="GXB239" s="147"/>
      <c r="GXC239" s="147"/>
      <c r="GXD239" s="147"/>
      <c r="GXE239" s="147"/>
      <c r="GXF239" s="147"/>
      <c r="GXG239" s="147"/>
      <c r="GXH239" s="147"/>
      <c r="GXI239" s="147"/>
      <c r="GXJ239" s="147"/>
      <c r="GXK239" s="147"/>
      <c r="GXL239" s="147"/>
      <c r="GXM239" s="147"/>
      <c r="GXN239" s="147"/>
      <c r="GXO239" s="147"/>
      <c r="GXP239" s="147"/>
      <c r="GXQ239" s="147"/>
      <c r="GXR239" s="147"/>
      <c r="GXS239" s="147"/>
      <c r="GXT239" s="147"/>
      <c r="GXU239" s="147"/>
      <c r="GXV239" s="147"/>
      <c r="GXW239" s="147"/>
      <c r="GXX239" s="147"/>
      <c r="GXY239" s="147"/>
      <c r="GXZ239" s="147"/>
      <c r="GYA239" s="147"/>
      <c r="GYB239" s="147"/>
      <c r="GYC239" s="147"/>
      <c r="GYD239" s="147"/>
      <c r="GYE239" s="147"/>
      <c r="GYF239" s="147"/>
      <c r="GYG239" s="147"/>
      <c r="GYH239" s="147"/>
      <c r="GYI239" s="147"/>
      <c r="GYJ239" s="147"/>
      <c r="GYK239" s="147"/>
      <c r="GYL239" s="147"/>
      <c r="GYM239" s="147"/>
      <c r="GYN239" s="147"/>
      <c r="GYO239" s="147"/>
      <c r="GYP239" s="147"/>
      <c r="GYQ239" s="147"/>
      <c r="GYR239" s="147"/>
      <c r="GYS239" s="147"/>
      <c r="GYT239" s="147"/>
      <c r="GYU239" s="147"/>
      <c r="GYV239" s="147"/>
      <c r="GYW239" s="147"/>
      <c r="GYX239" s="147"/>
      <c r="GYY239" s="147"/>
      <c r="GYZ239" s="147"/>
      <c r="GZA239" s="147"/>
      <c r="GZB239" s="147"/>
      <c r="GZC239" s="147"/>
      <c r="GZD239" s="147"/>
      <c r="GZE239" s="147"/>
      <c r="GZF239" s="147"/>
      <c r="GZG239" s="147"/>
      <c r="GZH239" s="147"/>
      <c r="GZI239" s="147"/>
      <c r="GZJ239" s="147"/>
      <c r="GZK239" s="147"/>
      <c r="GZL239" s="147"/>
      <c r="GZM239" s="147"/>
      <c r="GZN239" s="147"/>
      <c r="GZO239" s="147"/>
      <c r="GZP239" s="147"/>
      <c r="GZQ239" s="147"/>
      <c r="GZR239" s="147"/>
      <c r="GZS239" s="147"/>
      <c r="GZT239" s="147"/>
      <c r="GZU239" s="147"/>
      <c r="GZV239" s="147"/>
      <c r="GZW239" s="147"/>
      <c r="GZX239" s="147"/>
      <c r="GZY239" s="147"/>
      <c r="GZZ239" s="147"/>
      <c r="HAA239" s="147"/>
      <c r="HAB239" s="147"/>
      <c r="HAC239" s="147"/>
      <c r="HAD239" s="147"/>
      <c r="HAE239" s="147"/>
      <c r="HAF239" s="147"/>
      <c r="HAG239" s="147"/>
      <c r="HAH239" s="147"/>
      <c r="HAI239" s="147"/>
      <c r="HAJ239" s="147"/>
      <c r="HAK239" s="147"/>
      <c r="HAL239" s="147"/>
      <c r="HAM239" s="147"/>
      <c r="HAN239" s="147"/>
      <c r="HAO239" s="147"/>
      <c r="HAP239" s="147"/>
      <c r="HAQ239" s="147"/>
      <c r="HAR239" s="147"/>
      <c r="HAS239" s="147"/>
      <c r="HAT239" s="147"/>
      <c r="HAU239" s="147"/>
      <c r="HAV239" s="147"/>
      <c r="HAW239" s="147"/>
      <c r="HAX239" s="147"/>
      <c r="HAY239" s="147"/>
      <c r="HAZ239" s="147"/>
      <c r="HBA239" s="147"/>
      <c r="HBB239" s="147"/>
      <c r="HBC239" s="147"/>
      <c r="HBD239" s="147"/>
      <c r="HBE239" s="147"/>
      <c r="HBF239" s="147"/>
      <c r="HBG239" s="147"/>
      <c r="HBH239" s="147"/>
      <c r="HBI239" s="147"/>
      <c r="HBJ239" s="147"/>
      <c r="HBK239" s="147"/>
      <c r="HBL239" s="147"/>
      <c r="HBM239" s="147"/>
      <c r="HBN239" s="147"/>
      <c r="HBO239" s="147"/>
      <c r="HBP239" s="147"/>
      <c r="HBQ239" s="147"/>
      <c r="HBR239" s="147"/>
      <c r="HBS239" s="147"/>
      <c r="HBT239" s="147"/>
      <c r="HBU239" s="147"/>
      <c r="HBV239" s="147"/>
      <c r="HBW239" s="147"/>
      <c r="HBX239" s="147"/>
      <c r="HBY239" s="147"/>
      <c r="HBZ239" s="147"/>
      <c r="HCA239" s="147"/>
      <c r="HCB239" s="147"/>
      <c r="HCC239" s="147"/>
      <c r="HCD239" s="147"/>
      <c r="HCE239" s="147"/>
      <c r="HCF239" s="147"/>
      <c r="HCG239" s="147"/>
      <c r="HCH239" s="147"/>
      <c r="HCI239" s="147"/>
      <c r="HCJ239" s="147"/>
      <c r="HCK239" s="147"/>
      <c r="HCL239" s="147"/>
      <c r="HCM239" s="147"/>
      <c r="HCN239" s="147"/>
      <c r="HCO239" s="147"/>
      <c r="HCP239" s="147"/>
      <c r="HCQ239" s="147"/>
      <c r="HCR239" s="147"/>
      <c r="HCS239" s="147"/>
      <c r="HCT239" s="147"/>
      <c r="HCU239" s="147"/>
      <c r="HCV239" s="147"/>
      <c r="HCW239" s="147"/>
      <c r="HCX239" s="147"/>
      <c r="HCY239" s="147"/>
      <c r="HCZ239" s="147"/>
      <c r="HDA239" s="147"/>
      <c r="HDB239" s="147"/>
      <c r="HDC239" s="147"/>
      <c r="HDD239" s="147"/>
      <c r="HDE239" s="147"/>
      <c r="HDF239" s="147"/>
      <c r="HDG239" s="147"/>
      <c r="HDH239" s="147"/>
      <c r="HDI239" s="147"/>
      <c r="HDJ239" s="147"/>
      <c r="HDK239" s="147"/>
      <c r="HDL239" s="147"/>
      <c r="HDM239" s="147"/>
      <c r="HDN239" s="147"/>
      <c r="HDO239" s="147"/>
      <c r="HDP239" s="147"/>
      <c r="HDQ239" s="147"/>
      <c r="HDR239" s="147"/>
      <c r="HDS239" s="147"/>
      <c r="HDT239" s="147"/>
      <c r="HDU239" s="147"/>
      <c r="HDV239" s="147"/>
      <c r="HDW239" s="147"/>
      <c r="HDX239" s="147"/>
      <c r="HDY239" s="147"/>
      <c r="HDZ239" s="147"/>
      <c r="HEA239" s="147"/>
      <c r="HEB239" s="147"/>
      <c r="HEC239" s="147"/>
      <c r="HED239" s="147"/>
      <c r="HEE239" s="147"/>
      <c r="HEF239" s="147"/>
      <c r="HEG239" s="147"/>
      <c r="HEH239" s="147"/>
      <c r="HEI239" s="147"/>
      <c r="HEJ239" s="147"/>
      <c r="HEK239" s="147"/>
      <c r="HEL239" s="147"/>
      <c r="HEM239" s="147"/>
      <c r="HEN239" s="147"/>
      <c r="HEO239" s="147"/>
      <c r="HEP239" s="147"/>
      <c r="HEQ239" s="147"/>
      <c r="HER239" s="147"/>
      <c r="HES239" s="147"/>
      <c r="HET239" s="147"/>
      <c r="HEU239" s="147"/>
      <c r="HEV239" s="147"/>
      <c r="HEW239" s="147"/>
      <c r="HEX239" s="147"/>
      <c r="HEY239" s="147"/>
      <c r="HEZ239" s="147"/>
      <c r="HFA239" s="147"/>
      <c r="HFB239" s="147"/>
      <c r="HFC239" s="147"/>
      <c r="HFD239" s="147"/>
      <c r="HFE239" s="147"/>
      <c r="HFF239" s="147"/>
      <c r="HFG239" s="147"/>
      <c r="HFH239" s="147"/>
      <c r="HFI239" s="147"/>
      <c r="HFJ239" s="147"/>
      <c r="HFK239" s="147"/>
      <c r="HFL239" s="147"/>
      <c r="HFM239" s="147"/>
      <c r="HFN239" s="147"/>
      <c r="HFO239" s="147"/>
      <c r="HFP239" s="147"/>
      <c r="HFQ239" s="147"/>
      <c r="HFR239" s="147"/>
      <c r="HFS239" s="147"/>
      <c r="HFT239" s="147"/>
      <c r="HFU239" s="147"/>
      <c r="HFV239" s="147"/>
      <c r="HFW239" s="147"/>
      <c r="HFX239" s="147"/>
      <c r="HFY239" s="147"/>
      <c r="HFZ239" s="147"/>
      <c r="HGA239" s="147"/>
      <c r="HGB239" s="147"/>
      <c r="HGC239" s="147"/>
      <c r="HGD239" s="147"/>
      <c r="HGE239" s="147"/>
      <c r="HGF239" s="147"/>
      <c r="HGG239" s="147"/>
      <c r="HGH239" s="147"/>
      <c r="HGI239" s="147"/>
      <c r="HGJ239" s="147"/>
      <c r="HGK239" s="147"/>
      <c r="HGL239" s="147"/>
      <c r="HGM239" s="147"/>
      <c r="HGN239" s="147"/>
      <c r="HGO239" s="147"/>
      <c r="HGP239" s="147"/>
      <c r="HGQ239" s="147"/>
      <c r="HGR239" s="147"/>
      <c r="HGS239" s="147"/>
      <c r="HGT239" s="147"/>
      <c r="HGU239" s="147"/>
      <c r="HGV239" s="147"/>
      <c r="HGW239" s="147"/>
      <c r="HGX239" s="147"/>
      <c r="HGY239" s="147"/>
      <c r="HGZ239" s="147"/>
      <c r="HHA239" s="147"/>
      <c r="HHB239" s="147"/>
      <c r="HHC239" s="147"/>
      <c r="HHD239" s="147"/>
      <c r="HHE239" s="147"/>
      <c r="HHF239" s="147"/>
      <c r="HHG239" s="147"/>
      <c r="HHH239" s="147"/>
      <c r="HHI239" s="147"/>
      <c r="HHJ239" s="147"/>
      <c r="HHK239" s="147"/>
      <c r="HHL239" s="147"/>
      <c r="HHM239" s="147"/>
      <c r="HHN239" s="147"/>
      <c r="HHO239" s="147"/>
      <c r="HHP239" s="147"/>
      <c r="HHQ239" s="147"/>
      <c r="HHR239" s="147"/>
      <c r="HHS239" s="147"/>
      <c r="HHT239" s="147"/>
      <c r="HHU239" s="147"/>
      <c r="HHV239" s="147"/>
      <c r="HHW239" s="147"/>
      <c r="HHX239" s="147"/>
      <c r="HHY239" s="147"/>
      <c r="HHZ239" s="147"/>
      <c r="HIA239" s="147"/>
      <c r="HIB239" s="147"/>
      <c r="HIC239" s="147"/>
      <c r="HID239" s="147"/>
      <c r="HIE239" s="147"/>
      <c r="HIF239" s="147"/>
      <c r="HIG239" s="147"/>
      <c r="HIH239" s="147"/>
      <c r="HII239" s="147"/>
      <c r="HIJ239" s="147"/>
      <c r="HIK239" s="147"/>
      <c r="HIL239" s="147"/>
      <c r="HIM239" s="147"/>
      <c r="HIN239" s="147"/>
      <c r="HIO239" s="147"/>
      <c r="HIP239" s="147"/>
      <c r="HIQ239" s="147"/>
      <c r="HIR239" s="147"/>
      <c r="HIS239" s="147"/>
      <c r="HIT239" s="147"/>
      <c r="HIU239" s="147"/>
      <c r="HIV239" s="147"/>
      <c r="HIW239" s="147"/>
      <c r="HIX239" s="147"/>
      <c r="HIY239" s="147"/>
      <c r="HIZ239" s="147"/>
      <c r="HJA239" s="147"/>
      <c r="HJB239" s="147"/>
      <c r="HJC239" s="147"/>
      <c r="HJD239" s="147"/>
      <c r="HJE239" s="147"/>
      <c r="HJF239" s="147"/>
      <c r="HJG239" s="147"/>
      <c r="HJH239" s="147"/>
      <c r="HJI239" s="147"/>
      <c r="HJJ239" s="147"/>
      <c r="HJK239" s="147"/>
      <c r="HJL239" s="147"/>
      <c r="HJM239" s="147"/>
      <c r="HJN239" s="147"/>
      <c r="HJO239" s="147"/>
      <c r="HJP239" s="147"/>
      <c r="HJQ239" s="147"/>
      <c r="HJR239" s="147"/>
      <c r="HJS239" s="147"/>
      <c r="HJT239" s="147"/>
      <c r="HJU239" s="147"/>
      <c r="HJV239" s="147"/>
      <c r="HJW239" s="147"/>
      <c r="HJX239" s="147"/>
      <c r="HJY239" s="147"/>
      <c r="HJZ239" s="147"/>
      <c r="HKA239" s="147"/>
      <c r="HKB239" s="147"/>
      <c r="HKC239" s="147"/>
      <c r="HKD239" s="147"/>
      <c r="HKE239" s="147"/>
      <c r="HKF239" s="147"/>
      <c r="HKG239" s="147"/>
      <c r="HKH239" s="147"/>
      <c r="HKI239" s="147"/>
      <c r="HKJ239" s="147"/>
      <c r="HKK239" s="147"/>
      <c r="HKL239" s="147"/>
      <c r="HKM239" s="147"/>
      <c r="HKN239" s="147"/>
      <c r="HKO239" s="147"/>
      <c r="HKP239" s="147"/>
      <c r="HKQ239" s="147"/>
      <c r="HKR239" s="147"/>
      <c r="HKS239" s="147"/>
      <c r="HKT239" s="147"/>
      <c r="HKU239" s="147"/>
      <c r="HKV239" s="147"/>
      <c r="HKW239" s="147"/>
      <c r="HKX239" s="147"/>
      <c r="HKY239" s="147"/>
      <c r="HKZ239" s="147"/>
      <c r="HLA239" s="147"/>
      <c r="HLB239" s="147"/>
      <c r="HLC239" s="147"/>
      <c r="HLD239" s="147"/>
      <c r="HLE239" s="147"/>
      <c r="HLF239" s="147"/>
      <c r="HLG239" s="147"/>
      <c r="HLH239" s="147"/>
      <c r="HLI239" s="147"/>
      <c r="HLJ239" s="147"/>
      <c r="HLK239" s="147"/>
      <c r="HLL239" s="147"/>
      <c r="HLM239" s="147"/>
      <c r="HLN239" s="147"/>
      <c r="HLO239" s="147"/>
      <c r="HLP239" s="147"/>
      <c r="HLQ239" s="147"/>
      <c r="HLR239" s="147"/>
      <c r="HLS239" s="147"/>
      <c r="HLT239" s="147"/>
      <c r="HLU239" s="147"/>
      <c r="HLV239" s="147"/>
      <c r="HLW239" s="147"/>
      <c r="HLX239" s="147"/>
      <c r="HLY239" s="147"/>
      <c r="HLZ239" s="147"/>
      <c r="HMA239" s="147"/>
      <c r="HMB239" s="147"/>
      <c r="HMC239" s="147"/>
      <c r="HMD239" s="147"/>
      <c r="HME239" s="147"/>
      <c r="HMF239" s="147"/>
      <c r="HMG239" s="147"/>
      <c r="HMH239" s="147"/>
      <c r="HMI239" s="147"/>
      <c r="HMJ239" s="147"/>
      <c r="HMK239" s="147"/>
      <c r="HML239" s="147"/>
      <c r="HMM239" s="147"/>
      <c r="HMN239" s="147"/>
      <c r="HMO239" s="147"/>
      <c r="HMP239" s="147"/>
      <c r="HMQ239" s="147"/>
      <c r="HMR239" s="147"/>
      <c r="HMS239" s="147"/>
      <c r="HMT239" s="147"/>
      <c r="HMU239" s="147"/>
      <c r="HMV239" s="147"/>
      <c r="HMW239" s="147"/>
      <c r="HMX239" s="147"/>
      <c r="HMY239" s="147"/>
      <c r="HMZ239" s="147"/>
      <c r="HNA239" s="147"/>
      <c r="HNB239" s="147"/>
      <c r="HNC239" s="147"/>
      <c r="HND239" s="147"/>
      <c r="HNE239" s="147"/>
      <c r="HNF239" s="147"/>
      <c r="HNG239" s="147"/>
      <c r="HNH239" s="147"/>
      <c r="HNI239" s="147"/>
      <c r="HNJ239" s="147"/>
      <c r="HNK239" s="147"/>
      <c r="HNL239" s="147"/>
      <c r="HNM239" s="147"/>
      <c r="HNN239" s="147"/>
      <c r="HNO239" s="147"/>
      <c r="HNP239" s="147"/>
      <c r="HNQ239" s="147"/>
      <c r="HNR239" s="147"/>
      <c r="HNS239" s="147"/>
      <c r="HNT239" s="147"/>
      <c r="HNU239" s="147"/>
      <c r="HNV239" s="147"/>
      <c r="HNW239" s="147"/>
      <c r="HNX239" s="147"/>
      <c r="HNY239" s="147"/>
      <c r="HNZ239" s="147"/>
      <c r="HOA239" s="147"/>
      <c r="HOB239" s="147"/>
      <c r="HOC239" s="147"/>
      <c r="HOD239" s="147"/>
      <c r="HOE239" s="147"/>
      <c r="HOF239" s="147"/>
      <c r="HOG239" s="147"/>
      <c r="HOH239" s="147"/>
      <c r="HOI239" s="147"/>
      <c r="HOJ239" s="147"/>
      <c r="HOK239" s="147"/>
      <c r="HOL239" s="147"/>
      <c r="HOM239" s="147"/>
      <c r="HON239" s="147"/>
      <c r="HOO239" s="147"/>
      <c r="HOP239" s="147"/>
      <c r="HOQ239" s="147"/>
      <c r="HOR239" s="147"/>
      <c r="HOS239" s="147"/>
      <c r="HOT239" s="147"/>
      <c r="HOU239" s="147"/>
      <c r="HOV239" s="147"/>
      <c r="HOW239" s="147"/>
      <c r="HOX239" s="147"/>
      <c r="HOY239" s="147"/>
      <c r="HOZ239" s="147"/>
      <c r="HPA239" s="147"/>
      <c r="HPB239" s="147"/>
      <c r="HPC239" s="147"/>
      <c r="HPD239" s="147"/>
      <c r="HPE239" s="147"/>
      <c r="HPF239" s="147"/>
      <c r="HPG239" s="147"/>
      <c r="HPH239" s="147"/>
      <c r="HPI239" s="147"/>
      <c r="HPJ239" s="147"/>
      <c r="HPK239" s="147"/>
      <c r="HPL239" s="147"/>
      <c r="HPM239" s="147"/>
      <c r="HPN239" s="147"/>
      <c r="HPO239" s="147"/>
      <c r="HPP239" s="147"/>
      <c r="HPQ239" s="147"/>
      <c r="HPR239" s="147"/>
      <c r="HPS239" s="147"/>
      <c r="HPT239" s="147"/>
      <c r="HPU239" s="147"/>
      <c r="HPV239" s="147"/>
      <c r="HPW239" s="147"/>
      <c r="HPX239" s="147"/>
      <c r="HPY239" s="147"/>
      <c r="HPZ239" s="147"/>
      <c r="HQA239" s="147"/>
      <c r="HQB239" s="147"/>
      <c r="HQC239" s="147"/>
      <c r="HQD239" s="147"/>
      <c r="HQE239" s="147"/>
      <c r="HQF239" s="147"/>
      <c r="HQG239" s="147"/>
      <c r="HQH239" s="147"/>
      <c r="HQI239" s="147"/>
      <c r="HQJ239" s="147"/>
      <c r="HQK239" s="147"/>
      <c r="HQL239" s="147"/>
      <c r="HQM239" s="147"/>
      <c r="HQN239" s="147"/>
      <c r="HQO239" s="147"/>
      <c r="HQP239" s="147"/>
      <c r="HQQ239" s="147"/>
      <c r="HQR239" s="147"/>
      <c r="HQS239" s="147"/>
      <c r="HQT239" s="147"/>
      <c r="HQU239" s="147"/>
      <c r="HQV239" s="147"/>
      <c r="HQW239" s="147"/>
      <c r="HQX239" s="147"/>
      <c r="HQY239" s="147"/>
      <c r="HQZ239" s="147"/>
      <c r="HRA239" s="147"/>
      <c r="HRB239" s="147"/>
      <c r="HRC239" s="147"/>
      <c r="HRD239" s="147"/>
      <c r="HRE239" s="147"/>
      <c r="HRF239" s="147"/>
      <c r="HRG239" s="147"/>
      <c r="HRH239" s="147"/>
      <c r="HRI239" s="147"/>
      <c r="HRJ239" s="147"/>
      <c r="HRK239" s="147"/>
      <c r="HRL239" s="147"/>
      <c r="HRM239" s="147"/>
      <c r="HRN239" s="147"/>
      <c r="HRO239" s="147"/>
      <c r="HRP239" s="147"/>
      <c r="HRQ239" s="147"/>
      <c r="HRR239" s="147"/>
      <c r="HRS239" s="147"/>
      <c r="HRT239" s="147"/>
      <c r="HRU239" s="147"/>
      <c r="HRV239" s="147"/>
      <c r="HRW239" s="147"/>
      <c r="HRX239" s="147"/>
      <c r="HRY239" s="147"/>
      <c r="HRZ239" s="147"/>
      <c r="HSA239" s="147"/>
      <c r="HSB239" s="147"/>
      <c r="HSC239" s="147"/>
      <c r="HSD239" s="147"/>
      <c r="HSE239" s="147"/>
      <c r="HSF239" s="147"/>
      <c r="HSG239" s="147"/>
      <c r="HSH239" s="147"/>
      <c r="HSI239" s="147"/>
      <c r="HSJ239" s="147"/>
      <c r="HSK239" s="147"/>
      <c r="HSL239" s="147"/>
      <c r="HSM239" s="147"/>
      <c r="HSN239" s="147"/>
      <c r="HSO239" s="147"/>
      <c r="HSP239" s="147"/>
      <c r="HSQ239" s="147"/>
      <c r="HSR239" s="147"/>
      <c r="HSS239" s="147"/>
      <c r="HST239" s="147"/>
      <c r="HSU239" s="147"/>
      <c r="HSV239" s="147"/>
      <c r="HSW239" s="147"/>
      <c r="HSX239" s="147"/>
      <c r="HSY239" s="147"/>
      <c r="HSZ239" s="147"/>
      <c r="HTA239" s="147"/>
      <c r="HTB239" s="147"/>
      <c r="HTC239" s="147"/>
      <c r="HTD239" s="147"/>
      <c r="HTE239" s="147"/>
      <c r="HTF239" s="147"/>
      <c r="HTG239" s="147"/>
      <c r="HTH239" s="147"/>
      <c r="HTI239" s="147"/>
      <c r="HTJ239" s="147"/>
      <c r="HTK239" s="147"/>
      <c r="HTL239" s="147"/>
      <c r="HTM239" s="147"/>
      <c r="HTN239" s="147"/>
      <c r="HTO239" s="147"/>
      <c r="HTP239" s="147"/>
      <c r="HTQ239" s="147"/>
      <c r="HTR239" s="147"/>
      <c r="HTS239" s="147"/>
      <c r="HTT239" s="147"/>
      <c r="HTU239" s="147"/>
      <c r="HTV239" s="147"/>
      <c r="HTW239" s="147"/>
      <c r="HTX239" s="147"/>
      <c r="HTY239" s="147"/>
      <c r="HTZ239" s="147"/>
      <c r="HUA239" s="147"/>
      <c r="HUB239" s="147"/>
      <c r="HUC239" s="147"/>
      <c r="HUD239" s="147"/>
      <c r="HUE239" s="147"/>
      <c r="HUF239" s="147"/>
      <c r="HUG239" s="147"/>
      <c r="HUH239" s="147"/>
      <c r="HUI239" s="147"/>
      <c r="HUJ239" s="147"/>
      <c r="HUK239" s="147"/>
      <c r="HUL239" s="147"/>
      <c r="HUM239" s="147"/>
      <c r="HUN239" s="147"/>
      <c r="HUO239" s="147"/>
      <c r="HUP239" s="147"/>
      <c r="HUQ239" s="147"/>
      <c r="HUR239" s="147"/>
      <c r="HUS239" s="147"/>
      <c r="HUT239" s="147"/>
      <c r="HUU239" s="147"/>
      <c r="HUV239" s="147"/>
      <c r="HUW239" s="147"/>
      <c r="HUX239" s="147"/>
      <c r="HUY239" s="147"/>
      <c r="HUZ239" s="147"/>
      <c r="HVA239" s="147"/>
      <c r="HVB239" s="147"/>
      <c r="HVC239" s="147"/>
      <c r="HVD239" s="147"/>
      <c r="HVE239" s="147"/>
      <c r="HVF239" s="147"/>
      <c r="HVG239" s="147"/>
      <c r="HVH239" s="147"/>
      <c r="HVI239" s="147"/>
      <c r="HVJ239" s="147"/>
      <c r="HVK239" s="147"/>
      <c r="HVL239" s="147"/>
      <c r="HVM239" s="147"/>
      <c r="HVN239" s="147"/>
      <c r="HVO239" s="147"/>
      <c r="HVP239" s="147"/>
      <c r="HVQ239" s="147"/>
      <c r="HVR239" s="147"/>
      <c r="HVS239" s="147"/>
      <c r="HVT239" s="147"/>
      <c r="HVU239" s="147"/>
      <c r="HVV239" s="147"/>
      <c r="HVW239" s="147"/>
      <c r="HVX239" s="147"/>
      <c r="HVY239" s="147"/>
      <c r="HVZ239" s="147"/>
      <c r="HWA239" s="147"/>
      <c r="HWB239" s="147"/>
      <c r="HWC239" s="147"/>
      <c r="HWD239" s="147"/>
      <c r="HWE239" s="147"/>
      <c r="HWF239" s="147"/>
      <c r="HWG239" s="147"/>
      <c r="HWH239" s="147"/>
      <c r="HWI239" s="147"/>
      <c r="HWJ239" s="147"/>
      <c r="HWK239" s="147"/>
      <c r="HWL239" s="147"/>
      <c r="HWM239" s="147"/>
      <c r="HWN239" s="147"/>
      <c r="HWO239" s="147"/>
      <c r="HWP239" s="147"/>
      <c r="HWQ239" s="147"/>
      <c r="HWR239" s="147"/>
      <c r="HWS239" s="147"/>
      <c r="HWT239" s="147"/>
      <c r="HWU239" s="147"/>
      <c r="HWV239" s="147"/>
      <c r="HWW239" s="147"/>
      <c r="HWX239" s="147"/>
      <c r="HWY239" s="147"/>
      <c r="HWZ239" s="147"/>
      <c r="HXA239" s="147"/>
      <c r="HXB239" s="147"/>
      <c r="HXC239" s="147"/>
      <c r="HXD239" s="147"/>
      <c r="HXE239" s="147"/>
      <c r="HXF239" s="147"/>
      <c r="HXG239" s="147"/>
      <c r="HXH239" s="147"/>
      <c r="HXI239" s="147"/>
      <c r="HXJ239" s="147"/>
      <c r="HXK239" s="147"/>
      <c r="HXL239" s="147"/>
      <c r="HXM239" s="147"/>
      <c r="HXN239" s="147"/>
      <c r="HXO239" s="147"/>
      <c r="HXP239" s="147"/>
      <c r="HXQ239" s="147"/>
      <c r="HXR239" s="147"/>
      <c r="HXS239" s="147"/>
      <c r="HXT239" s="147"/>
      <c r="HXU239" s="147"/>
      <c r="HXV239" s="147"/>
      <c r="HXW239" s="147"/>
      <c r="HXX239" s="147"/>
      <c r="HXY239" s="147"/>
      <c r="HXZ239" s="147"/>
      <c r="HYA239" s="147"/>
      <c r="HYB239" s="147"/>
      <c r="HYC239" s="147"/>
      <c r="HYD239" s="147"/>
      <c r="HYE239" s="147"/>
      <c r="HYF239" s="147"/>
      <c r="HYG239" s="147"/>
      <c r="HYH239" s="147"/>
      <c r="HYI239" s="147"/>
      <c r="HYJ239" s="147"/>
      <c r="HYK239" s="147"/>
      <c r="HYL239" s="147"/>
      <c r="HYM239" s="147"/>
      <c r="HYN239" s="147"/>
      <c r="HYO239" s="147"/>
      <c r="HYP239" s="147"/>
      <c r="HYQ239" s="147"/>
      <c r="HYR239" s="147"/>
      <c r="HYS239" s="147"/>
      <c r="HYT239" s="147"/>
      <c r="HYU239" s="147"/>
      <c r="HYV239" s="147"/>
      <c r="HYW239" s="147"/>
      <c r="HYX239" s="147"/>
      <c r="HYY239" s="147"/>
      <c r="HYZ239" s="147"/>
      <c r="HZA239" s="147"/>
      <c r="HZB239" s="147"/>
      <c r="HZC239" s="147"/>
      <c r="HZD239" s="147"/>
      <c r="HZE239" s="147"/>
      <c r="HZF239" s="147"/>
      <c r="HZG239" s="147"/>
      <c r="HZH239" s="147"/>
      <c r="HZI239" s="147"/>
      <c r="HZJ239" s="147"/>
      <c r="HZK239" s="147"/>
      <c r="HZL239" s="147"/>
      <c r="HZM239" s="147"/>
      <c r="HZN239" s="147"/>
      <c r="HZO239" s="147"/>
      <c r="HZP239" s="147"/>
      <c r="HZQ239" s="147"/>
      <c r="HZR239" s="147"/>
      <c r="HZS239" s="147"/>
      <c r="HZT239" s="147"/>
      <c r="HZU239" s="147"/>
      <c r="HZV239" s="147"/>
      <c r="HZW239" s="147"/>
      <c r="HZX239" s="147"/>
      <c r="HZY239" s="147"/>
      <c r="HZZ239" s="147"/>
      <c r="IAA239" s="147"/>
      <c r="IAB239" s="147"/>
      <c r="IAC239" s="147"/>
      <c r="IAD239" s="147"/>
      <c r="IAE239" s="147"/>
      <c r="IAF239" s="147"/>
      <c r="IAG239" s="147"/>
      <c r="IAH239" s="147"/>
      <c r="IAI239" s="147"/>
      <c r="IAJ239" s="147"/>
      <c r="IAK239" s="147"/>
      <c r="IAL239" s="147"/>
      <c r="IAM239" s="147"/>
      <c r="IAN239" s="147"/>
      <c r="IAO239" s="147"/>
      <c r="IAP239" s="147"/>
      <c r="IAQ239" s="147"/>
      <c r="IAR239" s="147"/>
      <c r="IAS239" s="147"/>
      <c r="IAT239" s="147"/>
      <c r="IAU239" s="147"/>
      <c r="IAV239" s="147"/>
      <c r="IAW239" s="147"/>
      <c r="IAX239" s="147"/>
      <c r="IAY239" s="147"/>
      <c r="IAZ239" s="147"/>
      <c r="IBA239" s="147"/>
      <c r="IBB239" s="147"/>
      <c r="IBC239" s="147"/>
      <c r="IBD239" s="147"/>
      <c r="IBE239" s="147"/>
      <c r="IBF239" s="147"/>
      <c r="IBG239" s="147"/>
      <c r="IBH239" s="147"/>
      <c r="IBI239" s="147"/>
      <c r="IBJ239" s="147"/>
      <c r="IBK239" s="147"/>
      <c r="IBL239" s="147"/>
      <c r="IBM239" s="147"/>
      <c r="IBN239" s="147"/>
      <c r="IBO239" s="147"/>
      <c r="IBP239" s="147"/>
      <c r="IBQ239" s="147"/>
      <c r="IBR239" s="147"/>
      <c r="IBS239" s="147"/>
      <c r="IBT239" s="147"/>
      <c r="IBU239" s="147"/>
      <c r="IBV239" s="147"/>
      <c r="IBW239" s="147"/>
      <c r="IBX239" s="147"/>
      <c r="IBY239" s="147"/>
      <c r="IBZ239" s="147"/>
      <c r="ICA239" s="147"/>
      <c r="ICB239" s="147"/>
      <c r="ICC239" s="147"/>
      <c r="ICD239" s="147"/>
      <c r="ICE239" s="147"/>
      <c r="ICF239" s="147"/>
      <c r="ICG239" s="147"/>
      <c r="ICH239" s="147"/>
      <c r="ICI239" s="147"/>
      <c r="ICJ239" s="147"/>
      <c r="ICK239" s="147"/>
      <c r="ICL239" s="147"/>
      <c r="ICM239" s="147"/>
      <c r="ICN239" s="147"/>
      <c r="ICO239" s="147"/>
      <c r="ICP239" s="147"/>
      <c r="ICQ239" s="147"/>
      <c r="ICR239" s="147"/>
      <c r="ICS239" s="147"/>
      <c r="ICT239" s="147"/>
      <c r="ICU239" s="147"/>
      <c r="ICV239" s="147"/>
      <c r="ICW239" s="147"/>
      <c r="ICX239" s="147"/>
      <c r="ICY239" s="147"/>
      <c r="ICZ239" s="147"/>
      <c r="IDA239" s="147"/>
      <c r="IDB239" s="147"/>
      <c r="IDC239" s="147"/>
      <c r="IDD239" s="147"/>
      <c r="IDE239" s="147"/>
      <c r="IDF239" s="147"/>
      <c r="IDG239" s="147"/>
      <c r="IDH239" s="147"/>
      <c r="IDI239" s="147"/>
      <c r="IDJ239" s="147"/>
      <c r="IDK239" s="147"/>
      <c r="IDL239" s="147"/>
      <c r="IDM239" s="147"/>
      <c r="IDN239" s="147"/>
      <c r="IDO239" s="147"/>
      <c r="IDP239" s="147"/>
      <c r="IDQ239" s="147"/>
      <c r="IDR239" s="147"/>
      <c r="IDS239" s="147"/>
      <c r="IDT239" s="147"/>
      <c r="IDU239" s="147"/>
      <c r="IDV239" s="147"/>
      <c r="IDW239" s="147"/>
      <c r="IDX239" s="147"/>
      <c r="IDY239" s="147"/>
      <c r="IDZ239" s="147"/>
      <c r="IEA239" s="147"/>
      <c r="IEB239" s="147"/>
      <c r="IEC239" s="147"/>
      <c r="IED239" s="147"/>
      <c r="IEE239" s="147"/>
      <c r="IEF239" s="147"/>
      <c r="IEG239" s="147"/>
      <c r="IEH239" s="147"/>
      <c r="IEI239" s="147"/>
      <c r="IEJ239" s="147"/>
      <c r="IEK239" s="147"/>
      <c r="IEL239" s="147"/>
      <c r="IEM239" s="147"/>
      <c r="IEN239" s="147"/>
      <c r="IEO239" s="147"/>
      <c r="IEP239" s="147"/>
      <c r="IEQ239" s="147"/>
      <c r="IER239" s="147"/>
      <c r="IES239" s="147"/>
      <c r="IET239" s="147"/>
      <c r="IEU239" s="147"/>
      <c r="IEV239" s="147"/>
      <c r="IEW239" s="147"/>
      <c r="IEX239" s="147"/>
      <c r="IEY239" s="147"/>
      <c r="IEZ239" s="147"/>
      <c r="IFA239" s="147"/>
      <c r="IFB239" s="147"/>
      <c r="IFC239" s="147"/>
      <c r="IFD239" s="147"/>
      <c r="IFE239" s="147"/>
      <c r="IFF239" s="147"/>
      <c r="IFG239" s="147"/>
      <c r="IFH239" s="147"/>
      <c r="IFI239" s="147"/>
      <c r="IFJ239" s="147"/>
      <c r="IFK239" s="147"/>
      <c r="IFL239" s="147"/>
      <c r="IFM239" s="147"/>
      <c r="IFN239" s="147"/>
      <c r="IFO239" s="147"/>
      <c r="IFP239" s="147"/>
      <c r="IFQ239" s="147"/>
      <c r="IFR239" s="147"/>
      <c r="IFS239" s="147"/>
      <c r="IFT239" s="147"/>
      <c r="IFU239" s="147"/>
      <c r="IFV239" s="147"/>
      <c r="IFW239" s="147"/>
      <c r="IFX239" s="147"/>
      <c r="IFY239" s="147"/>
      <c r="IFZ239" s="147"/>
      <c r="IGA239" s="147"/>
      <c r="IGB239" s="147"/>
      <c r="IGC239" s="147"/>
      <c r="IGD239" s="147"/>
      <c r="IGE239" s="147"/>
      <c r="IGF239" s="147"/>
      <c r="IGG239" s="147"/>
      <c r="IGH239" s="147"/>
      <c r="IGI239" s="147"/>
      <c r="IGJ239" s="147"/>
      <c r="IGK239" s="147"/>
      <c r="IGL239" s="147"/>
      <c r="IGM239" s="147"/>
      <c r="IGN239" s="147"/>
      <c r="IGO239" s="147"/>
      <c r="IGP239" s="147"/>
      <c r="IGQ239" s="147"/>
      <c r="IGR239" s="147"/>
      <c r="IGS239" s="147"/>
      <c r="IGT239" s="147"/>
      <c r="IGU239" s="147"/>
      <c r="IGV239" s="147"/>
      <c r="IGW239" s="147"/>
      <c r="IGX239" s="147"/>
      <c r="IGY239" s="147"/>
      <c r="IGZ239" s="147"/>
      <c r="IHA239" s="147"/>
      <c r="IHB239" s="147"/>
      <c r="IHC239" s="147"/>
      <c r="IHD239" s="147"/>
      <c r="IHE239" s="147"/>
      <c r="IHF239" s="147"/>
      <c r="IHG239" s="147"/>
      <c r="IHH239" s="147"/>
      <c r="IHI239" s="147"/>
      <c r="IHJ239" s="147"/>
      <c r="IHK239" s="147"/>
      <c r="IHL239" s="147"/>
      <c r="IHM239" s="147"/>
      <c r="IHN239" s="147"/>
      <c r="IHO239" s="147"/>
      <c r="IHP239" s="147"/>
      <c r="IHQ239" s="147"/>
      <c r="IHR239" s="147"/>
      <c r="IHS239" s="147"/>
      <c r="IHT239" s="147"/>
      <c r="IHU239" s="147"/>
      <c r="IHV239" s="147"/>
      <c r="IHW239" s="147"/>
      <c r="IHX239" s="147"/>
      <c r="IHY239" s="147"/>
      <c r="IHZ239" s="147"/>
      <c r="IIA239" s="147"/>
      <c r="IIB239" s="147"/>
      <c r="IIC239" s="147"/>
      <c r="IID239" s="147"/>
      <c r="IIE239" s="147"/>
      <c r="IIF239" s="147"/>
      <c r="IIG239" s="147"/>
      <c r="IIH239" s="147"/>
      <c r="III239" s="147"/>
      <c r="IIJ239" s="147"/>
      <c r="IIK239" s="147"/>
      <c r="IIL239" s="147"/>
      <c r="IIM239" s="147"/>
      <c r="IIN239" s="147"/>
      <c r="IIO239" s="147"/>
      <c r="IIP239" s="147"/>
      <c r="IIQ239" s="147"/>
      <c r="IIR239" s="147"/>
      <c r="IIS239" s="147"/>
      <c r="IIT239" s="147"/>
      <c r="IIU239" s="147"/>
      <c r="IIV239" s="147"/>
      <c r="IIW239" s="147"/>
      <c r="IIX239" s="147"/>
      <c r="IIY239" s="147"/>
      <c r="IIZ239" s="147"/>
      <c r="IJA239" s="147"/>
      <c r="IJB239" s="147"/>
      <c r="IJC239" s="147"/>
      <c r="IJD239" s="147"/>
      <c r="IJE239" s="147"/>
      <c r="IJF239" s="147"/>
      <c r="IJG239" s="147"/>
      <c r="IJH239" s="147"/>
      <c r="IJI239" s="147"/>
      <c r="IJJ239" s="147"/>
      <c r="IJK239" s="147"/>
      <c r="IJL239" s="147"/>
      <c r="IJM239" s="147"/>
      <c r="IJN239" s="147"/>
      <c r="IJO239" s="147"/>
      <c r="IJP239" s="147"/>
      <c r="IJQ239" s="147"/>
      <c r="IJR239" s="147"/>
      <c r="IJS239" s="147"/>
      <c r="IJT239" s="147"/>
      <c r="IJU239" s="147"/>
      <c r="IJV239" s="147"/>
      <c r="IJW239" s="147"/>
      <c r="IJX239" s="147"/>
      <c r="IJY239" s="147"/>
      <c r="IJZ239" s="147"/>
      <c r="IKA239" s="147"/>
      <c r="IKB239" s="147"/>
      <c r="IKC239" s="147"/>
      <c r="IKD239" s="147"/>
      <c r="IKE239" s="147"/>
      <c r="IKF239" s="147"/>
      <c r="IKG239" s="147"/>
      <c r="IKH239" s="147"/>
      <c r="IKI239" s="147"/>
      <c r="IKJ239" s="147"/>
      <c r="IKK239" s="147"/>
      <c r="IKL239" s="147"/>
      <c r="IKM239" s="147"/>
      <c r="IKN239" s="147"/>
      <c r="IKO239" s="147"/>
      <c r="IKP239" s="147"/>
      <c r="IKQ239" s="147"/>
      <c r="IKR239" s="147"/>
      <c r="IKS239" s="147"/>
      <c r="IKT239" s="147"/>
      <c r="IKU239" s="147"/>
      <c r="IKV239" s="147"/>
      <c r="IKW239" s="147"/>
      <c r="IKX239" s="147"/>
      <c r="IKY239" s="147"/>
      <c r="IKZ239" s="147"/>
      <c r="ILA239" s="147"/>
      <c r="ILB239" s="147"/>
      <c r="ILC239" s="147"/>
      <c r="ILD239" s="147"/>
      <c r="ILE239" s="147"/>
      <c r="ILF239" s="147"/>
      <c r="ILG239" s="147"/>
      <c r="ILH239" s="147"/>
      <c r="ILI239" s="147"/>
      <c r="ILJ239" s="147"/>
      <c r="ILK239" s="147"/>
      <c r="ILL239" s="147"/>
      <c r="ILM239" s="147"/>
      <c r="ILN239" s="147"/>
      <c r="ILO239" s="147"/>
      <c r="ILP239" s="147"/>
      <c r="ILQ239" s="147"/>
      <c r="ILR239" s="147"/>
      <c r="ILS239" s="147"/>
      <c r="ILT239" s="147"/>
      <c r="ILU239" s="147"/>
      <c r="ILV239" s="147"/>
      <c r="ILW239" s="147"/>
      <c r="ILX239" s="147"/>
      <c r="ILY239" s="147"/>
      <c r="ILZ239" s="147"/>
      <c r="IMA239" s="147"/>
      <c r="IMB239" s="147"/>
      <c r="IMC239" s="147"/>
      <c r="IMD239" s="147"/>
      <c r="IME239" s="147"/>
      <c r="IMF239" s="147"/>
      <c r="IMG239" s="147"/>
      <c r="IMH239" s="147"/>
      <c r="IMI239" s="147"/>
      <c r="IMJ239" s="147"/>
      <c r="IMK239" s="147"/>
      <c r="IML239" s="147"/>
      <c r="IMM239" s="147"/>
      <c r="IMN239" s="147"/>
      <c r="IMO239" s="147"/>
      <c r="IMP239" s="147"/>
      <c r="IMQ239" s="147"/>
      <c r="IMR239" s="147"/>
      <c r="IMS239" s="147"/>
      <c r="IMT239" s="147"/>
      <c r="IMU239" s="147"/>
      <c r="IMV239" s="147"/>
      <c r="IMW239" s="147"/>
      <c r="IMX239" s="147"/>
      <c r="IMY239" s="147"/>
      <c r="IMZ239" s="147"/>
      <c r="INA239" s="147"/>
      <c r="INB239" s="147"/>
      <c r="INC239" s="147"/>
      <c r="IND239" s="147"/>
      <c r="INE239" s="147"/>
      <c r="INF239" s="147"/>
      <c r="ING239" s="147"/>
      <c r="INH239" s="147"/>
      <c r="INI239" s="147"/>
      <c r="INJ239" s="147"/>
      <c r="INK239" s="147"/>
      <c r="INL239" s="147"/>
      <c r="INM239" s="147"/>
      <c r="INN239" s="147"/>
      <c r="INO239" s="147"/>
      <c r="INP239" s="147"/>
      <c r="INQ239" s="147"/>
      <c r="INR239" s="147"/>
      <c r="INS239" s="147"/>
      <c r="INT239" s="147"/>
      <c r="INU239" s="147"/>
      <c r="INV239" s="147"/>
      <c r="INW239" s="147"/>
      <c r="INX239" s="147"/>
      <c r="INY239" s="147"/>
      <c r="INZ239" s="147"/>
      <c r="IOA239" s="147"/>
      <c r="IOB239" s="147"/>
      <c r="IOC239" s="147"/>
      <c r="IOD239" s="147"/>
      <c r="IOE239" s="147"/>
      <c r="IOF239" s="147"/>
      <c r="IOG239" s="147"/>
      <c r="IOH239" s="147"/>
      <c r="IOI239" s="147"/>
      <c r="IOJ239" s="147"/>
      <c r="IOK239" s="147"/>
      <c r="IOL239" s="147"/>
      <c r="IOM239" s="147"/>
      <c r="ION239" s="147"/>
      <c r="IOO239" s="147"/>
      <c r="IOP239" s="147"/>
      <c r="IOQ239" s="147"/>
      <c r="IOR239" s="147"/>
      <c r="IOS239" s="147"/>
      <c r="IOT239" s="147"/>
      <c r="IOU239" s="147"/>
      <c r="IOV239" s="147"/>
      <c r="IOW239" s="147"/>
      <c r="IOX239" s="147"/>
      <c r="IOY239" s="147"/>
      <c r="IOZ239" s="147"/>
      <c r="IPA239" s="147"/>
      <c r="IPB239" s="147"/>
      <c r="IPC239" s="147"/>
      <c r="IPD239" s="147"/>
      <c r="IPE239" s="147"/>
      <c r="IPF239" s="147"/>
      <c r="IPG239" s="147"/>
      <c r="IPH239" s="147"/>
      <c r="IPI239" s="147"/>
      <c r="IPJ239" s="147"/>
      <c r="IPK239" s="147"/>
      <c r="IPL239" s="147"/>
      <c r="IPM239" s="147"/>
      <c r="IPN239" s="147"/>
      <c r="IPO239" s="147"/>
      <c r="IPP239" s="147"/>
      <c r="IPQ239" s="147"/>
      <c r="IPR239" s="147"/>
      <c r="IPS239" s="147"/>
      <c r="IPT239" s="147"/>
      <c r="IPU239" s="147"/>
      <c r="IPV239" s="147"/>
      <c r="IPW239" s="147"/>
      <c r="IPX239" s="147"/>
      <c r="IPY239" s="147"/>
      <c r="IPZ239" s="147"/>
      <c r="IQA239" s="147"/>
      <c r="IQB239" s="147"/>
      <c r="IQC239" s="147"/>
      <c r="IQD239" s="147"/>
      <c r="IQE239" s="147"/>
      <c r="IQF239" s="147"/>
      <c r="IQG239" s="147"/>
      <c r="IQH239" s="147"/>
      <c r="IQI239" s="147"/>
      <c r="IQJ239" s="147"/>
      <c r="IQK239" s="147"/>
      <c r="IQL239" s="147"/>
      <c r="IQM239" s="147"/>
      <c r="IQN239" s="147"/>
      <c r="IQO239" s="147"/>
      <c r="IQP239" s="147"/>
      <c r="IQQ239" s="147"/>
      <c r="IQR239" s="147"/>
      <c r="IQS239" s="147"/>
      <c r="IQT239" s="147"/>
      <c r="IQU239" s="147"/>
      <c r="IQV239" s="147"/>
      <c r="IQW239" s="147"/>
      <c r="IQX239" s="147"/>
      <c r="IQY239" s="147"/>
      <c r="IQZ239" s="147"/>
      <c r="IRA239" s="147"/>
      <c r="IRB239" s="147"/>
      <c r="IRC239" s="147"/>
      <c r="IRD239" s="147"/>
      <c r="IRE239" s="147"/>
      <c r="IRF239" s="147"/>
      <c r="IRG239" s="147"/>
      <c r="IRH239" s="147"/>
      <c r="IRI239" s="147"/>
      <c r="IRJ239" s="147"/>
      <c r="IRK239" s="147"/>
      <c r="IRL239" s="147"/>
      <c r="IRM239" s="147"/>
      <c r="IRN239" s="147"/>
      <c r="IRO239" s="147"/>
      <c r="IRP239" s="147"/>
      <c r="IRQ239" s="147"/>
      <c r="IRR239" s="147"/>
      <c r="IRS239" s="147"/>
      <c r="IRT239" s="147"/>
      <c r="IRU239" s="147"/>
      <c r="IRV239" s="147"/>
      <c r="IRW239" s="147"/>
      <c r="IRX239" s="147"/>
      <c r="IRY239" s="147"/>
      <c r="IRZ239" s="147"/>
      <c r="ISA239" s="147"/>
      <c r="ISB239" s="147"/>
      <c r="ISC239" s="147"/>
      <c r="ISD239" s="147"/>
      <c r="ISE239" s="147"/>
      <c r="ISF239" s="147"/>
      <c r="ISG239" s="147"/>
      <c r="ISH239" s="147"/>
      <c r="ISI239" s="147"/>
      <c r="ISJ239" s="147"/>
      <c r="ISK239" s="147"/>
      <c r="ISL239" s="147"/>
      <c r="ISM239" s="147"/>
      <c r="ISN239" s="147"/>
      <c r="ISO239" s="147"/>
      <c r="ISP239" s="147"/>
      <c r="ISQ239" s="147"/>
      <c r="ISR239" s="147"/>
      <c r="ISS239" s="147"/>
      <c r="IST239" s="147"/>
      <c r="ISU239" s="147"/>
      <c r="ISV239" s="147"/>
      <c r="ISW239" s="147"/>
      <c r="ISX239" s="147"/>
      <c r="ISY239" s="147"/>
      <c r="ISZ239" s="147"/>
      <c r="ITA239" s="147"/>
      <c r="ITB239" s="147"/>
      <c r="ITC239" s="147"/>
      <c r="ITD239" s="147"/>
      <c r="ITE239" s="147"/>
      <c r="ITF239" s="147"/>
      <c r="ITG239" s="147"/>
      <c r="ITH239" s="147"/>
      <c r="ITI239" s="147"/>
      <c r="ITJ239" s="147"/>
      <c r="ITK239" s="147"/>
      <c r="ITL239" s="147"/>
      <c r="ITM239" s="147"/>
      <c r="ITN239" s="147"/>
      <c r="ITO239" s="147"/>
      <c r="ITP239" s="147"/>
      <c r="ITQ239" s="147"/>
      <c r="ITR239" s="147"/>
      <c r="ITS239" s="147"/>
      <c r="ITT239" s="147"/>
      <c r="ITU239" s="147"/>
      <c r="ITV239" s="147"/>
      <c r="ITW239" s="147"/>
      <c r="ITX239" s="147"/>
      <c r="ITY239" s="147"/>
      <c r="ITZ239" s="147"/>
      <c r="IUA239" s="147"/>
      <c r="IUB239" s="147"/>
      <c r="IUC239" s="147"/>
      <c r="IUD239" s="147"/>
      <c r="IUE239" s="147"/>
      <c r="IUF239" s="147"/>
      <c r="IUG239" s="147"/>
      <c r="IUH239" s="147"/>
      <c r="IUI239" s="147"/>
      <c r="IUJ239" s="147"/>
      <c r="IUK239" s="147"/>
      <c r="IUL239" s="147"/>
      <c r="IUM239" s="147"/>
      <c r="IUN239" s="147"/>
      <c r="IUO239" s="147"/>
      <c r="IUP239" s="147"/>
      <c r="IUQ239" s="147"/>
      <c r="IUR239" s="147"/>
      <c r="IUS239" s="147"/>
      <c r="IUT239" s="147"/>
      <c r="IUU239" s="147"/>
      <c r="IUV239" s="147"/>
      <c r="IUW239" s="147"/>
      <c r="IUX239" s="147"/>
      <c r="IUY239" s="147"/>
      <c r="IUZ239" s="147"/>
      <c r="IVA239" s="147"/>
      <c r="IVB239" s="147"/>
      <c r="IVC239" s="147"/>
      <c r="IVD239" s="147"/>
      <c r="IVE239" s="147"/>
      <c r="IVF239" s="147"/>
      <c r="IVG239" s="147"/>
      <c r="IVH239" s="147"/>
      <c r="IVI239" s="147"/>
      <c r="IVJ239" s="147"/>
      <c r="IVK239" s="147"/>
      <c r="IVL239" s="147"/>
      <c r="IVM239" s="147"/>
      <c r="IVN239" s="147"/>
      <c r="IVO239" s="147"/>
      <c r="IVP239" s="147"/>
      <c r="IVQ239" s="147"/>
      <c r="IVR239" s="147"/>
      <c r="IVS239" s="147"/>
      <c r="IVT239" s="147"/>
      <c r="IVU239" s="147"/>
      <c r="IVV239" s="147"/>
      <c r="IVW239" s="147"/>
      <c r="IVX239" s="147"/>
      <c r="IVY239" s="147"/>
      <c r="IVZ239" s="147"/>
      <c r="IWA239" s="147"/>
      <c r="IWB239" s="147"/>
      <c r="IWC239" s="147"/>
      <c r="IWD239" s="147"/>
      <c r="IWE239" s="147"/>
      <c r="IWF239" s="147"/>
      <c r="IWG239" s="147"/>
      <c r="IWH239" s="147"/>
      <c r="IWI239" s="147"/>
      <c r="IWJ239" s="147"/>
      <c r="IWK239" s="147"/>
      <c r="IWL239" s="147"/>
      <c r="IWM239" s="147"/>
      <c r="IWN239" s="147"/>
      <c r="IWO239" s="147"/>
      <c r="IWP239" s="147"/>
      <c r="IWQ239" s="147"/>
      <c r="IWR239" s="147"/>
      <c r="IWS239" s="147"/>
      <c r="IWT239" s="147"/>
      <c r="IWU239" s="147"/>
      <c r="IWV239" s="147"/>
      <c r="IWW239" s="147"/>
      <c r="IWX239" s="147"/>
      <c r="IWY239" s="147"/>
      <c r="IWZ239" s="147"/>
      <c r="IXA239" s="147"/>
      <c r="IXB239" s="147"/>
      <c r="IXC239" s="147"/>
      <c r="IXD239" s="147"/>
      <c r="IXE239" s="147"/>
      <c r="IXF239" s="147"/>
      <c r="IXG239" s="147"/>
      <c r="IXH239" s="147"/>
      <c r="IXI239" s="147"/>
      <c r="IXJ239" s="147"/>
      <c r="IXK239" s="147"/>
      <c r="IXL239" s="147"/>
      <c r="IXM239" s="147"/>
      <c r="IXN239" s="147"/>
      <c r="IXO239" s="147"/>
      <c r="IXP239" s="147"/>
      <c r="IXQ239" s="147"/>
      <c r="IXR239" s="147"/>
      <c r="IXS239" s="147"/>
      <c r="IXT239" s="147"/>
      <c r="IXU239" s="147"/>
      <c r="IXV239" s="147"/>
      <c r="IXW239" s="147"/>
      <c r="IXX239" s="147"/>
      <c r="IXY239" s="147"/>
      <c r="IXZ239" s="147"/>
      <c r="IYA239" s="147"/>
      <c r="IYB239" s="147"/>
      <c r="IYC239" s="147"/>
      <c r="IYD239" s="147"/>
      <c r="IYE239" s="147"/>
      <c r="IYF239" s="147"/>
      <c r="IYG239" s="147"/>
      <c r="IYH239" s="147"/>
      <c r="IYI239" s="147"/>
      <c r="IYJ239" s="147"/>
      <c r="IYK239" s="147"/>
      <c r="IYL239" s="147"/>
      <c r="IYM239" s="147"/>
      <c r="IYN239" s="147"/>
      <c r="IYO239" s="147"/>
      <c r="IYP239" s="147"/>
      <c r="IYQ239" s="147"/>
      <c r="IYR239" s="147"/>
      <c r="IYS239" s="147"/>
      <c r="IYT239" s="147"/>
      <c r="IYU239" s="147"/>
      <c r="IYV239" s="147"/>
      <c r="IYW239" s="147"/>
      <c r="IYX239" s="147"/>
      <c r="IYY239" s="147"/>
      <c r="IYZ239" s="147"/>
      <c r="IZA239" s="147"/>
      <c r="IZB239" s="147"/>
      <c r="IZC239" s="147"/>
      <c r="IZD239" s="147"/>
      <c r="IZE239" s="147"/>
      <c r="IZF239" s="147"/>
      <c r="IZG239" s="147"/>
      <c r="IZH239" s="147"/>
      <c r="IZI239" s="147"/>
      <c r="IZJ239" s="147"/>
      <c r="IZK239" s="147"/>
      <c r="IZL239" s="147"/>
      <c r="IZM239" s="147"/>
      <c r="IZN239" s="147"/>
      <c r="IZO239" s="147"/>
      <c r="IZP239" s="147"/>
      <c r="IZQ239" s="147"/>
      <c r="IZR239" s="147"/>
      <c r="IZS239" s="147"/>
      <c r="IZT239" s="147"/>
      <c r="IZU239" s="147"/>
      <c r="IZV239" s="147"/>
      <c r="IZW239" s="147"/>
      <c r="IZX239" s="147"/>
      <c r="IZY239" s="147"/>
      <c r="IZZ239" s="147"/>
      <c r="JAA239" s="147"/>
      <c r="JAB239" s="147"/>
      <c r="JAC239" s="147"/>
      <c r="JAD239" s="147"/>
      <c r="JAE239" s="147"/>
      <c r="JAF239" s="147"/>
      <c r="JAG239" s="147"/>
      <c r="JAH239" s="147"/>
      <c r="JAI239" s="147"/>
      <c r="JAJ239" s="147"/>
      <c r="JAK239" s="147"/>
      <c r="JAL239" s="147"/>
      <c r="JAM239" s="147"/>
      <c r="JAN239" s="147"/>
      <c r="JAO239" s="147"/>
      <c r="JAP239" s="147"/>
      <c r="JAQ239" s="147"/>
      <c r="JAR239" s="147"/>
      <c r="JAS239" s="147"/>
      <c r="JAT239" s="147"/>
      <c r="JAU239" s="147"/>
      <c r="JAV239" s="147"/>
      <c r="JAW239" s="147"/>
      <c r="JAX239" s="147"/>
      <c r="JAY239" s="147"/>
      <c r="JAZ239" s="147"/>
      <c r="JBA239" s="147"/>
      <c r="JBB239" s="147"/>
      <c r="JBC239" s="147"/>
      <c r="JBD239" s="147"/>
      <c r="JBE239" s="147"/>
      <c r="JBF239" s="147"/>
      <c r="JBG239" s="147"/>
      <c r="JBH239" s="147"/>
      <c r="JBI239" s="147"/>
      <c r="JBJ239" s="147"/>
      <c r="JBK239" s="147"/>
      <c r="JBL239" s="147"/>
      <c r="JBM239" s="147"/>
      <c r="JBN239" s="147"/>
      <c r="JBO239" s="147"/>
      <c r="JBP239" s="147"/>
      <c r="JBQ239" s="147"/>
      <c r="JBR239" s="147"/>
      <c r="JBS239" s="147"/>
      <c r="JBT239" s="147"/>
      <c r="JBU239" s="147"/>
      <c r="JBV239" s="147"/>
      <c r="JBW239" s="147"/>
      <c r="JBX239" s="147"/>
      <c r="JBY239" s="147"/>
      <c r="JBZ239" s="147"/>
      <c r="JCA239" s="147"/>
      <c r="JCB239" s="147"/>
      <c r="JCC239" s="147"/>
      <c r="JCD239" s="147"/>
      <c r="JCE239" s="147"/>
      <c r="JCF239" s="147"/>
      <c r="JCG239" s="147"/>
      <c r="JCH239" s="147"/>
      <c r="JCI239" s="147"/>
      <c r="JCJ239" s="147"/>
      <c r="JCK239" s="147"/>
      <c r="JCL239" s="147"/>
      <c r="JCM239" s="147"/>
      <c r="JCN239" s="147"/>
      <c r="JCO239" s="147"/>
      <c r="JCP239" s="147"/>
      <c r="JCQ239" s="147"/>
      <c r="JCR239" s="147"/>
      <c r="JCS239" s="147"/>
      <c r="JCT239" s="147"/>
      <c r="JCU239" s="147"/>
      <c r="JCV239" s="147"/>
      <c r="JCW239" s="147"/>
      <c r="JCX239" s="147"/>
      <c r="JCY239" s="147"/>
      <c r="JCZ239" s="147"/>
      <c r="JDA239" s="147"/>
      <c r="JDB239" s="147"/>
      <c r="JDC239" s="147"/>
      <c r="JDD239" s="147"/>
      <c r="JDE239" s="147"/>
      <c r="JDF239" s="147"/>
      <c r="JDG239" s="147"/>
      <c r="JDH239" s="147"/>
      <c r="JDI239" s="147"/>
      <c r="JDJ239" s="147"/>
      <c r="JDK239" s="147"/>
      <c r="JDL239" s="147"/>
      <c r="JDM239" s="147"/>
      <c r="JDN239" s="147"/>
      <c r="JDO239" s="147"/>
      <c r="JDP239" s="147"/>
      <c r="JDQ239" s="147"/>
      <c r="JDR239" s="147"/>
      <c r="JDS239" s="147"/>
      <c r="JDT239" s="147"/>
      <c r="JDU239" s="147"/>
      <c r="JDV239" s="147"/>
      <c r="JDW239" s="147"/>
      <c r="JDX239" s="147"/>
      <c r="JDY239" s="147"/>
      <c r="JDZ239" s="147"/>
      <c r="JEA239" s="147"/>
      <c r="JEB239" s="147"/>
      <c r="JEC239" s="147"/>
      <c r="JED239" s="147"/>
      <c r="JEE239" s="147"/>
      <c r="JEF239" s="147"/>
      <c r="JEG239" s="147"/>
      <c r="JEH239" s="147"/>
      <c r="JEI239" s="147"/>
      <c r="JEJ239" s="147"/>
      <c r="JEK239" s="147"/>
      <c r="JEL239" s="147"/>
      <c r="JEM239" s="147"/>
      <c r="JEN239" s="147"/>
      <c r="JEO239" s="147"/>
      <c r="JEP239" s="147"/>
      <c r="JEQ239" s="147"/>
      <c r="JER239" s="147"/>
      <c r="JES239" s="147"/>
      <c r="JET239" s="147"/>
      <c r="JEU239" s="147"/>
      <c r="JEV239" s="147"/>
      <c r="JEW239" s="147"/>
      <c r="JEX239" s="147"/>
      <c r="JEY239" s="147"/>
      <c r="JEZ239" s="147"/>
      <c r="JFA239" s="147"/>
      <c r="JFB239" s="147"/>
      <c r="JFC239" s="147"/>
      <c r="JFD239" s="147"/>
      <c r="JFE239" s="147"/>
      <c r="JFF239" s="147"/>
      <c r="JFG239" s="147"/>
      <c r="JFH239" s="147"/>
      <c r="JFI239" s="147"/>
      <c r="JFJ239" s="147"/>
      <c r="JFK239" s="147"/>
      <c r="JFL239" s="147"/>
      <c r="JFM239" s="147"/>
      <c r="JFN239" s="147"/>
      <c r="JFO239" s="147"/>
      <c r="JFP239" s="147"/>
      <c r="JFQ239" s="147"/>
      <c r="JFR239" s="147"/>
      <c r="JFS239" s="147"/>
      <c r="JFT239" s="147"/>
      <c r="JFU239" s="147"/>
      <c r="JFV239" s="147"/>
      <c r="JFW239" s="147"/>
      <c r="JFX239" s="147"/>
      <c r="JFY239" s="147"/>
      <c r="JFZ239" s="147"/>
      <c r="JGA239" s="147"/>
      <c r="JGB239" s="147"/>
      <c r="JGC239" s="147"/>
      <c r="JGD239" s="147"/>
      <c r="JGE239" s="147"/>
      <c r="JGF239" s="147"/>
      <c r="JGG239" s="147"/>
      <c r="JGH239" s="147"/>
      <c r="JGI239" s="147"/>
      <c r="JGJ239" s="147"/>
      <c r="JGK239" s="147"/>
      <c r="JGL239" s="147"/>
      <c r="JGM239" s="147"/>
      <c r="JGN239" s="147"/>
      <c r="JGO239" s="147"/>
      <c r="JGP239" s="147"/>
      <c r="JGQ239" s="147"/>
      <c r="JGR239" s="147"/>
      <c r="JGS239" s="147"/>
      <c r="JGT239" s="147"/>
      <c r="JGU239" s="147"/>
      <c r="JGV239" s="147"/>
      <c r="JGW239" s="147"/>
      <c r="JGX239" s="147"/>
      <c r="JGY239" s="147"/>
      <c r="JGZ239" s="147"/>
      <c r="JHA239" s="147"/>
      <c r="JHB239" s="147"/>
      <c r="JHC239" s="147"/>
      <c r="JHD239" s="147"/>
      <c r="JHE239" s="147"/>
      <c r="JHF239" s="147"/>
      <c r="JHG239" s="147"/>
      <c r="JHH239" s="147"/>
      <c r="JHI239" s="147"/>
      <c r="JHJ239" s="147"/>
      <c r="JHK239" s="147"/>
      <c r="JHL239" s="147"/>
      <c r="JHM239" s="147"/>
      <c r="JHN239" s="147"/>
      <c r="JHO239" s="147"/>
      <c r="JHP239" s="147"/>
      <c r="JHQ239" s="147"/>
      <c r="JHR239" s="147"/>
      <c r="JHS239" s="147"/>
      <c r="JHT239" s="147"/>
      <c r="JHU239" s="147"/>
      <c r="JHV239" s="147"/>
      <c r="JHW239" s="147"/>
      <c r="JHX239" s="147"/>
      <c r="JHY239" s="147"/>
      <c r="JHZ239" s="147"/>
      <c r="JIA239" s="147"/>
      <c r="JIB239" s="147"/>
      <c r="JIC239" s="147"/>
      <c r="JID239" s="147"/>
      <c r="JIE239" s="147"/>
      <c r="JIF239" s="147"/>
      <c r="JIG239" s="147"/>
      <c r="JIH239" s="147"/>
      <c r="JII239" s="147"/>
      <c r="JIJ239" s="147"/>
      <c r="JIK239" s="147"/>
      <c r="JIL239" s="147"/>
      <c r="JIM239" s="147"/>
      <c r="JIN239" s="147"/>
      <c r="JIO239" s="147"/>
      <c r="JIP239" s="147"/>
      <c r="JIQ239" s="147"/>
      <c r="JIR239" s="147"/>
      <c r="JIS239" s="147"/>
      <c r="JIT239" s="147"/>
      <c r="JIU239" s="147"/>
      <c r="JIV239" s="147"/>
      <c r="JIW239" s="147"/>
      <c r="JIX239" s="147"/>
      <c r="JIY239" s="147"/>
      <c r="JIZ239" s="147"/>
      <c r="JJA239" s="147"/>
      <c r="JJB239" s="147"/>
      <c r="JJC239" s="147"/>
      <c r="JJD239" s="147"/>
      <c r="JJE239" s="147"/>
      <c r="JJF239" s="147"/>
      <c r="JJG239" s="147"/>
      <c r="JJH239" s="147"/>
      <c r="JJI239" s="147"/>
      <c r="JJJ239" s="147"/>
      <c r="JJK239" s="147"/>
      <c r="JJL239" s="147"/>
      <c r="JJM239" s="147"/>
      <c r="JJN239" s="147"/>
      <c r="JJO239" s="147"/>
      <c r="JJP239" s="147"/>
      <c r="JJQ239" s="147"/>
      <c r="JJR239" s="147"/>
      <c r="JJS239" s="147"/>
      <c r="JJT239" s="147"/>
      <c r="JJU239" s="147"/>
      <c r="JJV239" s="147"/>
      <c r="JJW239" s="147"/>
      <c r="JJX239" s="147"/>
      <c r="JJY239" s="147"/>
      <c r="JJZ239" s="147"/>
      <c r="JKA239" s="147"/>
      <c r="JKB239" s="147"/>
      <c r="JKC239" s="147"/>
      <c r="JKD239" s="147"/>
      <c r="JKE239" s="147"/>
      <c r="JKF239" s="147"/>
      <c r="JKG239" s="147"/>
      <c r="JKH239" s="147"/>
      <c r="JKI239" s="147"/>
      <c r="JKJ239" s="147"/>
      <c r="JKK239" s="147"/>
      <c r="JKL239" s="147"/>
      <c r="JKM239" s="147"/>
      <c r="JKN239" s="147"/>
      <c r="JKO239" s="147"/>
      <c r="JKP239" s="147"/>
      <c r="JKQ239" s="147"/>
      <c r="JKR239" s="147"/>
      <c r="JKS239" s="147"/>
      <c r="JKT239" s="147"/>
      <c r="JKU239" s="147"/>
      <c r="JKV239" s="147"/>
      <c r="JKW239" s="147"/>
      <c r="JKX239" s="147"/>
      <c r="JKY239" s="147"/>
      <c r="JKZ239" s="147"/>
      <c r="JLA239" s="147"/>
      <c r="JLB239" s="147"/>
      <c r="JLC239" s="147"/>
      <c r="JLD239" s="147"/>
      <c r="JLE239" s="147"/>
      <c r="JLF239" s="147"/>
      <c r="JLG239" s="147"/>
      <c r="JLH239" s="147"/>
      <c r="JLI239" s="147"/>
      <c r="JLJ239" s="147"/>
      <c r="JLK239" s="147"/>
      <c r="JLL239" s="147"/>
      <c r="JLM239" s="147"/>
      <c r="JLN239" s="147"/>
      <c r="JLO239" s="147"/>
      <c r="JLP239" s="147"/>
      <c r="JLQ239" s="147"/>
      <c r="JLR239" s="147"/>
      <c r="JLS239" s="147"/>
      <c r="JLT239" s="147"/>
      <c r="JLU239" s="147"/>
      <c r="JLV239" s="147"/>
      <c r="JLW239" s="147"/>
      <c r="JLX239" s="147"/>
      <c r="JLY239" s="147"/>
      <c r="JLZ239" s="147"/>
      <c r="JMA239" s="147"/>
      <c r="JMB239" s="147"/>
      <c r="JMC239" s="147"/>
      <c r="JMD239" s="147"/>
      <c r="JME239" s="147"/>
      <c r="JMF239" s="147"/>
      <c r="JMG239" s="147"/>
      <c r="JMH239" s="147"/>
      <c r="JMI239" s="147"/>
      <c r="JMJ239" s="147"/>
      <c r="JMK239" s="147"/>
      <c r="JML239" s="147"/>
      <c r="JMM239" s="147"/>
      <c r="JMN239" s="147"/>
      <c r="JMO239" s="147"/>
      <c r="JMP239" s="147"/>
      <c r="JMQ239" s="147"/>
      <c r="JMR239" s="147"/>
      <c r="JMS239" s="147"/>
      <c r="JMT239" s="147"/>
      <c r="JMU239" s="147"/>
      <c r="JMV239" s="147"/>
      <c r="JMW239" s="147"/>
      <c r="JMX239" s="147"/>
      <c r="JMY239" s="147"/>
      <c r="JMZ239" s="147"/>
      <c r="JNA239" s="147"/>
      <c r="JNB239" s="147"/>
      <c r="JNC239" s="147"/>
      <c r="JND239" s="147"/>
      <c r="JNE239" s="147"/>
      <c r="JNF239" s="147"/>
      <c r="JNG239" s="147"/>
      <c r="JNH239" s="147"/>
      <c r="JNI239" s="147"/>
      <c r="JNJ239" s="147"/>
      <c r="JNK239" s="147"/>
      <c r="JNL239" s="147"/>
      <c r="JNM239" s="147"/>
      <c r="JNN239" s="147"/>
      <c r="JNO239" s="147"/>
      <c r="JNP239" s="147"/>
      <c r="JNQ239" s="147"/>
      <c r="JNR239" s="147"/>
      <c r="JNS239" s="147"/>
      <c r="JNT239" s="147"/>
      <c r="JNU239" s="147"/>
      <c r="JNV239" s="147"/>
      <c r="JNW239" s="147"/>
      <c r="JNX239" s="147"/>
      <c r="JNY239" s="147"/>
      <c r="JNZ239" s="147"/>
      <c r="JOA239" s="147"/>
      <c r="JOB239" s="147"/>
      <c r="JOC239" s="147"/>
      <c r="JOD239" s="147"/>
      <c r="JOE239" s="147"/>
      <c r="JOF239" s="147"/>
      <c r="JOG239" s="147"/>
      <c r="JOH239" s="147"/>
      <c r="JOI239" s="147"/>
      <c r="JOJ239" s="147"/>
      <c r="JOK239" s="147"/>
      <c r="JOL239" s="147"/>
      <c r="JOM239" s="147"/>
      <c r="JON239" s="147"/>
      <c r="JOO239" s="147"/>
      <c r="JOP239" s="147"/>
      <c r="JOQ239" s="147"/>
      <c r="JOR239" s="147"/>
      <c r="JOS239" s="147"/>
      <c r="JOT239" s="147"/>
      <c r="JOU239" s="147"/>
      <c r="JOV239" s="147"/>
      <c r="JOW239" s="147"/>
      <c r="JOX239" s="147"/>
      <c r="JOY239" s="147"/>
      <c r="JOZ239" s="147"/>
      <c r="JPA239" s="147"/>
      <c r="JPB239" s="147"/>
      <c r="JPC239" s="147"/>
      <c r="JPD239" s="147"/>
      <c r="JPE239" s="147"/>
      <c r="JPF239" s="147"/>
      <c r="JPG239" s="147"/>
      <c r="JPH239" s="147"/>
      <c r="JPI239" s="147"/>
      <c r="JPJ239" s="147"/>
      <c r="JPK239" s="147"/>
      <c r="JPL239" s="147"/>
      <c r="JPM239" s="147"/>
      <c r="JPN239" s="147"/>
      <c r="JPO239" s="147"/>
      <c r="JPP239" s="147"/>
      <c r="JPQ239" s="147"/>
      <c r="JPR239" s="147"/>
      <c r="JPS239" s="147"/>
      <c r="JPT239" s="147"/>
      <c r="JPU239" s="147"/>
      <c r="JPV239" s="147"/>
      <c r="JPW239" s="147"/>
      <c r="JPX239" s="147"/>
      <c r="JPY239" s="147"/>
      <c r="JPZ239" s="147"/>
      <c r="JQA239" s="147"/>
      <c r="JQB239" s="147"/>
      <c r="JQC239" s="147"/>
      <c r="JQD239" s="147"/>
      <c r="JQE239" s="147"/>
      <c r="JQF239" s="147"/>
      <c r="JQG239" s="147"/>
      <c r="JQH239" s="147"/>
      <c r="JQI239" s="147"/>
      <c r="JQJ239" s="147"/>
      <c r="JQK239" s="147"/>
      <c r="JQL239" s="147"/>
      <c r="JQM239" s="147"/>
      <c r="JQN239" s="147"/>
      <c r="JQO239" s="147"/>
      <c r="JQP239" s="147"/>
      <c r="JQQ239" s="147"/>
      <c r="JQR239" s="147"/>
      <c r="JQS239" s="147"/>
      <c r="JQT239" s="147"/>
      <c r="JQU239" s="147"/>
      <c r="JQV239" s="147"/>
      <c r="JQW239" s="147"/>
      <c r="JQX239" s="147"/>
      <c r="JQY239" s="147"/>
      <c r="JQZ239" s="147"/>
      <c r="JRA239" s="147"/>
      <c r="JRB239" s="147"/>
      <c r="JRC239" s="147"/>
      <c r="JRD239" s="147"/>
      <c r="JRE239" s="147"/>
      <c r="JRF239" s="147"/>
      <c r="JRG239" s="147"/>
      <c r="JRH239" s="147"/>
      <c r="JRI239" s="147"/>
      <c r="JRJ239" s="147"/>
      <c r="JRK239" s="147"/>
      <c r="JRL239" s="147"/>
      <c r="JRM239" s="147"/>
      <c r="JRN239" s="147"/>
      <c r="JRO239" s="147"/>
      <c r="JRP239" s="147"/>
      <c r="JRQ239" s="147"/>
      <c r="JRR239" s="147"/>
      <c r="JRS239" s="147"/>
      <c r="JRT239" s="147"/>
      <c r="JRU239" s="147"/>
      <c r="JRV239" s="147"/>
      <c r="JRW239" s="147"/>
      <c r="JRX239" s="147"/>
      <c r="JRY239" s="147"/>
      <c r="JRZ239" s="147"/>
      <c r="JSA239" s="147"/>
      <c r="JSB239" s="147"/>
      <c r="JSC239" s="147"/>
      <c r="JSD239" s="147"/>
      <c r="JSE239" s="147"/>
      <c r="JSF239" s="147"/>
      <c r="JSG239" s="147"/>
      <c r="JSH239" s="147"/>
      <c r="JSI239" s="147"/>
      <c r="JSJ239" s="147"/>
      <c r="JSK239" s="147"/>
      <c r="JSL239" s="147"/>
      <c r="JSM239" s="147"/>
      <c r="JSN239" s="147"/>
      <c r="JSO239" s="147"/>
      <c r="JSP239" s="147"/>
      <c r="JSQ239" s="147"/>
      <c r="JSR239" s="147"/>
      <c r="JSS239" s="147"/>
      <c r="JST239" s="147"/>
      <c r="JSU239" s="147"/>
      <c r="JSV239" s="147"/>
      <c r="JSW239" s="147"/>
      <c r="JSX239" s="147"/>
      <c r="JSY239" s="147"/>
      <c r="JSZ239" s="147"/>
      <c r="JTA239" s="147"/>
      <c r="JTB239" s="147"/>
      <c r="JTC239" s="147"/>
      <c r="JTD239" s="147"/>
      <c r="JTE239" s="147"/>
      <c r="JTF239" s="147"/>
      <c r="JTG239" s="147"/>
      <c r="JTH239" s="147"/>
      <c r="JTI239" s="147"/>
      <c r="JTJ239" s="147"/>
      <c r="JTK239" s="147"/>
      <c r="JTL239" s="147"/>
      <c r="JTM239" s="147"/>
      <c r="JTN239" s="147"/>
      <c r="JTO239" s="147"/>
      <c r="JTP239" s="147"/>
      <c r="JTQ239" s="147"/>
      <c r="JTR239" s="147"/>
      <c r="JTS239" s="147"/>
      <c r="JTT239" s="147"/>
      <c r="JTU239" s="147"/>
      <c r="JTV239" s="147"/>
      <c r="JTW239" s="147"/>
      <c r="JTX239" s="147"/>
      <c r="JTY239" s="147"/>
      <c r="JTZ239" s="147"/>
      <c r="JUA239" s="147"/>
      <c r="JUB239" s="147"/>
      <c r="JUC239" s="147"/>
      <c r="JUD239" s="147"/>
      <c r="JUE239" s="147"/>
      <c r="JUF239" s="147"/>
      <c r="JUG239" s="147"/>
      <c r="JUH239" s="147"/>
      <c r="JUI239" s="147"/>
      <c r="JUJ239" s="147"/>
      <c r="JUK239" s="147"/>
      <c r="JUL239" s="147"/>
      <c r="JUM239" s="147"/>
      <c r="JUN239" s="147"/>
      <c r="JUO239" s="147"/>
      <c r="JUP239" s="147"/>
      <c r="JUQ239" s="147"/>
      <c r="JUR239" s="147"/>
      <c r="JUS239" s="147"/>
      <c r="JUT239" s="147"/>
      <c r="JUU239" s="147"/>
      <c r="JUV239" s="147"/>
      <c r="JUW239" s="147"/>
      <c r="JUX239" s="147"/>
      <c r="JUY239" s="147"/>
      <c r="JUZ239" s="147"/>
      <c r="JVA239" s="147"/>
      <c r="JVB239" s="147"/>
      <c r="JVC239" s="147"/>
      <c r="JVD239" s="147"/>
      <c r="JVE239" s="147"/>
      <c r="JVF239" s="147"/>
      <c r="JVG239" s="147"/>
      <c r="JVH239" s="147"/>
      <c r="JVI239" s="147"/>
      <c r="JVJ239" s="147"/>
      <c r="JVK239" s="147"/>
      <c r="JVL239" s="147"/>
      <c r="JVM239" s="147"/>
      <c r="JVN239" s="147"/>
      <c r="JVO239" s="147"/>
      <c r="JVP239" s="147"/>
      <c r="JVQ239" s="147"/>
      <c r="JVR239" s="147"/>
      <c r="JVS239" s="147"/>
      <c r="JVT239" s="147"/>
      <c r="JVU239" s="147"/>
      <c r="JVV239" s="147"/>
      <c r="JVW239" s="147"/>
      <c r="JVX239" s="147"/>
      <c r="JVY239" s="147"/>
      <c r="JVZ239" s="147"/>
      <c r="JWA239" s="147"/>
      <c r="JWB239" s="147"/>
      <c r="JWC239" s="147"/>
      <c r="JWD239" s="147"/>
      <c r="JWE239" s="147"/>
      <c r="JWF239" s="147"/>
      <c r="JWG239" s="147"/>
      <c r="JWH239" s="147"/>
      <c r="JWI239" s="147"/>
      <c r="JWJ239" s="147"/>
      <c r="JWK239" s="147"/>
      <c r="JWL239" s="147"/>
      <c r="JWM239" s="147"/>
      <c r="JWN239" s="147"/>
      <c r="JWO239" s="147"/>
      <c r="JWP239" s="147"/>
      <c r="JWQ239" s="147"/>
      <c r="JWR239" s="147"/>
      <c r="JWS239" s="147"/>
      <c r="JWT239" s="147"/>
      <c r="JWU239" s="147"/>
      <c r="JWV239" s="147"/>
      <c r="JWW239" s="147"/>
      <c r="JWX239" s="147"/>
      <c r="JWY239" s="147"/>
      <c r="JWZ239" s="147"/>
      <c r="JXA239" s="147"/>
      <c r="JXB239" s="147"/>
      <c r="JXC239" s="147"/>
      <c r="JXD239" s="147"/>
      <c r="JXE239" s="147"/>
      <c r="JXF239" s="147"/>
      <c r="JXG239" s="147"/>
      <c r="JXH239" s="147"/>
      <c r="JXI239" s="147"/>
      <c r="JXJ239" s="147"/>
      <c r="JXK239" s="147"/>
      <c r="JXL239" s="147"/>
      <c r="JXM239" s="147"/>
      <c r="JXN239" s="147"/>
      <c r="JXO239" s="147"/>
      <c r="JXP239" s="147"/>
      <c r="JXQ239" s="147"/>
      <c r="JXR239" s="147"/>
      <c r="JXS239" s="147"/>
      <c r="JXT239" s="147"/>
      <c r="JXU239" s="147"/>
      <c r="JXV239" s="147"/>
      <c r="JXW239" s="147"/>
      <c r="JXX239" s="147"/>
      <c r="JXY239" s="147"/>
      <c r="JXZ239" s="147"/>
      <c r="JYA239" s="147"/>
      <c r="JYB239" s="147"/>
      <c r="JYC239" s="147"/>
      <c r="JYD239" s="147"/>
      <c r="JYE239" s="147"/>
      <c r="JYF239" s="147"/>
      <c r="JYG239" s="147"/>
      <c r="JYH239" s="147"/>
      <c r="JYI239" s="147"/>
      <c r="JYJ239" s="147"/>
      <c r="JYK239" s="147"/>
      <c r="JYL239" s="147"/>
      <c r="JYM239" s="147"/>
      <c r="JYN239" s="147"/>
      <c r="JYO239" s="147"/>
      <c r="JYP239" s="147"/>
      <c r="JYQ239" s="147"/>
      <c r="JYR239" s="147"/>
      <c r="JYS239" s="147"/>
      <c r="JYT239" s="147"/>
      <c r="JYU239" s="147"/>
      <c r="JYV239" s="147"/>
      <c r="JYW239" s="147"/>
      <c r="JYX239" s="147"/>
      <c r="JYY239" s="147"/>
      <c r="JYZ239" s="147"/>
      <c r="JZA239" s="147"/>
      <c r="JZB239" s="147"/>
      <c r="JZC239" s="147"/>
      <c r="JZD239" s="147"/>
      <c r="JZE239" s="147"/>
      <c r="JZF239" s="147"/>
      <c r="JZG239" s="147"/>
      <c r="JZH239" s="147"/>
      <c r="JZI239" s="147"/>
      <c r="JZJ239" s="147"/>
      <c r="JZK239" s="147"/>
      <c r="JZL239" s="147"/>
      <c r="JZM239" s="147"/>
      <c r="JZN239" s="147"/>
      <c r="JZO239" s="147"/>
      <c r="JZP239" s="147"/>
      <c r="JZQ239" s="147"/>
      <c r="JZR239" s="147"/>
      <c r="JZS239" s="147"/>
      <c r="JZT239" s="147"/>
      <c r="JZU239" s="147"/>
      <c r="JZV239" s="147"/>
      <c r="JZW239" s="147"/>
      <c r="JZX239" s="147"/>
      <c r="JZY239" s="147"/>
      <c r="JZZ239" s="147"/>
      <c r="KAA239" s="147"/>
      <c r="KAB239" s="147"/>
      <c r="KAC239" s="147"/>
      <c r="KAD239" s="147"/>
      <c r="KAE239" s="147"/>
      <c r="KAF239" s="147"/>
      <c r="KAG239" s="147"/>
      <c r="KAH239" s="147"/>
      <c r="KAI239" s="147"/>
      <c r="KAJ239" s="147"/>
      <c r="KAK239" s="147"/>
      <c r="KAL239" s="147"/>
      <c r="KAM239" s="147"/>
      <c r="KAN239" s="147"/>
      <c r="KAO239" s="147"/>
      <c r="KAP239" s="147"/>
      <c r="KAQ239" s="147"/>
      <c r="KAR239" s="147"/>
      <c r="KAS239" s="147"/>
      <c r="KAT239" s="147"/>
      <c r="KAU239" s="147"/>
      <c r="KAV239" s="147"/>
      <c r="KAW239" s="147"/>
      <c r="KAX239" s="147"/>
      <c r="KAY239" s="147"/>
      <c r="KAZ239" s="147"/>
      <c r="KBA239" s="147"/>
      <c r="KBB239" s="147"/>
      <c r="KBC239" s="147"/>
      <c r="KBD239" s="147"/>
      <c r="KBE239" s="147"/>
      <c r="KBF239" s="147"/>
      <c r="KBG239" s="147"/>
      <c r="KBH239" s="147"/>
      <c r="KBI239" s="147"/>
      <c r="KBJ239" s="147"/>
      <c r="KBK239" s="147"/>
      <c r="KBL239" s="147"/>
      <c r="KBM239" s="147"/>
      <c r="KBN239" s="147"/>
      <c r="KBO239" s="147"/>
      <c r="KBP239" s="147"/>
      <c r="KBQ239" s="147"/>
      <c r="KBR239" s="147"/>
      <c r="KBS239" s="147"/>
      <c r="KBT239" s="147"/>
      <c r="KBU239" s="147"/>
      <c r="KBV239" s="147"/>
      <c r="KBW239" s="147"/>
      <c r="KBX239" s="147"/>
      <c r="KBY239" s="147"/>
      <c r="KBZ239" s="147"/>
      <c r="KCA239" s="147"/>
      <c r="KCB239" s="147"/>
      <c r="KCC239" s="147"/>
      <c r="KCD239" s="147"/>
      <c r="KCE239" s="147"/>
      <c r="KCF239" s="147"/>
      <c r="KCG239" s="147"/>
      <c r="KCH239" s="147"/>
      <c r="KCI239" s="147"/>
      <c r="KCJ239" s="147"/>
      <c r="KCK239" s="147"/>
      <c r="KCL239" s="147"/>
      <c r="KCM239" s="147"/>
      <c r="KCN239" s="147"/>
      <c r="KCO239" s="147"/>
      <c r="KCP239" s="147"/>
      <c r="KCQ239" s="147"/>
      <c r="KCR239" s="147"/>
      <c r="KCS239" s="147"/>
      <c r="KCT239" s="147"/>
      <c r="KCU239" s="147"/>
      <c r="KCV239" s="147"/>
      <c r="KCW239" s="147"/>
      <c r="KCX239" s="147"/>
      <c r="KCY239" s="147"/>
      <c r="KCZ239" s="147"/>
      <c r="KDA239" s="147"/>
      <c r="KDB239" s="147"/>
      <c r="KDC239" s="147"/>
      <c r="KDD239" s="147"/>
      <c r="KDE239" s="147"/>
      <c r="KDF239" s="147"/>
      <c r="KDG239" s="147"/>
      <c r="KDH239" s="147"/>
      <c r="KDI239" s="147"/>
      <c r="KDJ239" s="147"/>
      <c r="KDK239" s="147"/>
      <c r="KDL239" s="147"/>
      <c r="KDM239" s="147"/>
      <c r="KDN239" s="147"/>
      <c r="KDO239" s="147"/>
      <c r="KDP239" s="147"/>
      <c r="KDQ239" s="147"/>
      <c r="KDR239" s="147"/>
      <c r="KDS239" s="147"/>
      <c r="KDT239" s="147"/>
      <c r="KDU239" s="147"/>
      <c r="KDV239" s="147"/>
      <c r="KDW239" s="147"/>
      <c r="KDX239" s="147"/>
      <c r="KDY239" s="147"/>
      <c r="KDZ239" s="147"/>
      <c r="KEA239" s="147"/>
      <c r="KEB239" s="147"/>
      <c r="KEC239" s="147"/>
      <c r="KED239" s="147"/>
      <c r="KEE239" s="147"/>
      <c r="KEF239" s="147"/>
      <c r="KEG239" s="147"/>
      <c r="KEH239" s="147"/>
      <c r="KEI239" s="147"/>
      <c r="KEJ239" s="147"/>
      <c r="KEK239" s="147"/>
      <c r="KEL239" s="147"/>
      <c r="KEM239" s="147"/>
      <c r="KEN239" s="147"/>
      <c r="KEO239" s="147"/>
      <c r="KEP239" s="147"/>
      <c r="KEQ239" s="147"/>
      <c r="KER239" s="147"/>
      <c r="KES239" s="147"/>
      <c r="KET239" s="147"/>
      <c r="KEU239" s="147"/>
      <c r="KEV239" s="147"/>
      <c r="KEW239" s="147"/>
      <c r="KEX239" s="147"/>
      <c r="KEY239" s="147"/>
      <c r="KEZ239" s="147"/>
      <c r="KFA239" s="147"/>
      <c r="KFB239" s="147"/>
      <c r="KFC239" s="147"/>
      <c r="KFD239" s="147"/>
      <c r="KFE239" s="147"/>
      <c r="KFF239" s="147"/>
      <c r="KFG239" s="147"/>
      <c r="KFH239" s="147"/>
      <c r="KFI239" s="147"/>
      <c r="KFJ239" s="147"/>
      <c r="KFK239" s="147"/>
      <c r="KFL239" s="147"/>
      <c r="KFM239" s="147"/>
      <c r="KFN239" s="147"/>
      <c r="KFO239" s="147"/>
      <c r="KFP239" s="147"/>
      <c r="KFQ239" s="147"/>
      <c r="KFR239" s="147"/>
      <c r="KFS239" s="147"/>
      <c r="KFT239" s="147"/>
      <c r="KFU239" s="147"/>
      <c r="KFV239" s="147"/>
      <c r="KFW239" s="147"/>
      <c r="KFX239" s="147"/>
      <c r="KFY239" s="147"/>
      <c r="KFZ239" s="147"/>
      <c r="KGA239" s="147"/>
      <c r="KGB239" s="147"/>
      <c r="KGC239" s="147"/>
      <c r="KGD239" s="147"/>
      <c r="KGE239" s="147"/>
      <c r="KGF239" s="147"/>
      <c r="KGG239" s="147"/>
      <c r="KGH239" s="147"/>
      <c r="KGI239" s="147"/>
      <c r="KGJ239" s="147"/>
      <c r="KGK239" s="147"/>
      <c r="KGL239" s="147"/>
      <c r="KGM239" s="147"/>
      <c r="KGN239" s="147"/>
      <c r="KGO239" s="147"/>
      <c r="KGP239" s="147"/>
      <c r="KGQ239" s="147"/>
      <c r="KGR239" s="147"/>
      <c r="KGS239" s="147"/>
      <c r="KGT239" s="147"/>
      <c r="KGU239" s="147"/>
      <c r="KGV239" s="147"/>
      <c r="KGW239" s="147"/>
      <c r="KGX239" s="147"/>
      <c r="KGY239" s="147"/>
      <c r="KGZ239" s="147"/>
      <c r="KHA239" s="147"/>
      <c r="KHB239" s="147"/>
      <c r="KHC239" s="147"/>
      <c r="KHD239" s="147"/>
      <c r="KHE239" s="147"/>
      <c r="KHF239" s="147"/>
      <c r="KHG239" s="147"/>
      <c r="KHH239" s="147"/>
      <c r="KHI239" s="147"/>
      <c r="KHJ239" s="147"/>
      <c r="KHK239" s="147"/>
      <c r="KHL239" s="147"/>
      <c r="KHM239" s="147"/>
      <c r="KHN239" s="147"/>
      <c r="KHO239" s="147"/>
      <c r="KHP239" s="147"/>
      <c r="KHQ239" s="147"/>
      <c r="KHR239" s="147"/>
      <c r="KHS239" s="147"/>
      <c r="KHT239" s="147"/>
      <c r="KHU239" s="147"/>
      <c r="KHV239" s="147"/>
      <c r="KHW239" s="147"/>
      <c r="KHX239" s="147"/>
      <c r="KHY239" s="147"/>
      <c r="KHZ239" s="147"/>
      <c r="KIA239" s="147"/>
      <c r="KIB239" s="147"/>
      <c r="KIC239" s="147"/>
      <c r="KID239" s="147"/>
      <c r="KIE239" s="147"/>
      <c r="KIF239" s="147"/>
      <c r="KIG239" s="147"/>
      <c r="KIH239" s="147"/>
      <c r="KII239" s="147"/>
      <c r="KIJ239" s="147"/>
      <c r="KIK239" s="147"/>
      <c r="KIL239" s="147"/>
      <c r="KIM239" s="147"/>
      <c r="KIN239" s="147"/>
      <c r="KIO239" s="147"/>
      <c r="KIP239" s="147"/>
      <c r="KIQ239" s="147"/>
      <c r="KIR239" s="147"/>
      <c r="KIS239" s="147"/>
      <c r="KIT239" s="147"/>
      <c r="KIU239" s="147"/>
      <c r="KIV239" s="147"/>
      <c r="KIW239" s="147"/>
      <c r="KIX239" s="147"/>
      <c r="KIY239" s="147"/>
      <c r="KIZ239" s="147"/>
      <c r="KJA239" s="147"/>
      <c r="KJB239" s="147"/>
      <c r="KJC239" s="147"/>
      <c r="KJD239" s="147"/>
      <c r="KJE239" s="147"/>
      <c r="KJF239" s="147"/>
      <c r="KJG239" s="147"/>
      <c r="KJH239" s="147"/>
      <c r="KJI239" s="147"/>
      <c r="KJJ239" s="147"/>
      <c r="KJK239" s="147"/>
      <c r="KJL239" s="147"/>
      <c r="KJM239" s="147"/>
      <c r="KJN239" s="147"/>
      <c r="KJO239" s="147"/>
      <c r="KJP239" s="147"/>
      <c r="KJQ239" s="147"/>
      <c r="KJR239" s="147"/>
      <c r="KJS239" s="147"/>
      <c r="KJT239" s="147"/>
      <c r="KJU239" s="147"/>
      <c r="KJV239" s="147"/>
      <c r="KJW239" s="147"/>
      <c r="KJX239" s="147"/>
      <c r="KJY239" s="147"/>
      <c r="KJZ239" s="147"/>
      <c r="KKA239" s="147"/>
      <c r="KKB239" s="147"/>
      <c r="KKC239" s="147"/>
      <c r="KKD239" s="147"/>
      <c r="KKE239" s="147"/>
      <c r="KKF239" s="147"/>
      <c r="KKG239" s="147"/>
      <c r="KKH239" s="147"/>
      <c r="KKI239" s="147"/>
      <c r="KKJ239" s="147"/>
      <c r="KKK239" s="147"/>
      <c r="KKL239" s="147"/>
      <c r="KKM239" s="147"/>
      <c r="KKN239" s="147"/>
      <c r="KKO239" s="147"/>
      <c r="KKP239" s="147"/>
      <c r="KKQ239" s="147"/>
      <c r="KKR239" s="147"/>
      <c r="KKS239" s="147"/>
      <c r="KKT239" s="147"/>
      <c r="KKU239" s="147"/>
      <c r="KKV239" s="147"/>
      <c r="KKW239" s="147"/>
      <c r="KKX239" s="147"/>
      <c r="KKY239" s="147"/>
      <c r="KKZ239" s="147"/>
      <c r="KLA239" s="147"/>
      <c r="KLB239" s="147"/>
      <c r="KLC239" s="147"/>
      <c r="KLD239" s="147"/>
      <c r="KLE239" s="147"/>
      <c r="KLF239" s="147"/>
      <c r="KLG239" s="147"/>
      <c r="KLH239" s="147"/>
      <c r="KLI239" s="147"/>
      <c r="KLJ239" s="147"/>
      <c r="KLK239" s="147"/>
      <c r="KLL239" s="147"/>
      <c r="KLM239" s="147"/>
      <c r="KLN239" s="147"/>
      <c r="KLO239" s="147"/>
      <c r="KLP239" s="147"/>
      <c r="KLQ239" s="147"/>
      <c r="KLR239" s="147"/>
      <c r="KLS239" s="147"/>
      <c r="KLT239" s="147"/>
      <c r="KLU239" s="147"/>
      <c r="KLV239" s="147"/>
      <c r="KLW239" s="147"/>
      <c r="KLX239" s="147"/>
      <c r="KLY239" s="147"/>
      <c r="KLZ239" s="147"/>
      <c r="KMA239" s="147"/>
      <c r="KMB239" s="147"/>
      <c r="KMC239" s="147"/>
      <c r="KMD239" s="147"/>
      <c r="KME239" s="147"/>
      <c r="KMF239" s="147"/>
      <c r="KMG239" s="147"/>
      <c r="KMH239" s="147"/>
      <c r="KMI239" s="147"/>
      <c r="KMJ239" s="147"/>
      <c r="KMK239" s="147"/>
      <c r="KML239" s="147"/>
      <c r="KMM239" s="147"/>
      <c r="KMN239" s="147"/>
      <c r="KMO239" s="147"/>
      <c r="KMP239" s="147"/>
      <c r="KMQ239" s="147"/>
      <c r="KMR239" s="147"/>
      <c r="KMS239" s="147"/>
      <c r="KMT239" s="147"/>
      <c r="KMU239" s="147"/>
      <c r="KMV239" s="147"/>
      <c r="KMW239" s="147"/>
      <c r="KMX239" s="147"/>
      <c r="KMY239" s="147"/>
      <c r="KMZ239" s="147"/>
      <c r="KNA239" s="147"/>
      <c r="KNB239" s="147"/>
      <c r="KNC239" s="147"/>
      <c r="KND239" s="147"/>
      <c r="KNE239" s="147"/>
      <c r="KNF239" s="147"/>
      <c r="KNG239" s="147"/>
      <c r="KNH239" s="147"/>
      <c r="KNI239" s="147"/>
      <c r="KNJ239" s="147"/>
      <c r="KNK239" s="147"/>
      <c r="KNL239" s="147"/>
      <c r="KNM239" s="147"/>
      <c r="KNN239" s="147"/>
      <c r="KNO239" s="147"/>
      <c r="KNP239" s="147"/>
      <c r="KNQ239" s="147"/>
      <c r="KNR239" s="147"/>
      <c r="KNS239" s="147"/>
      <c r="KNT239" s="147"/>
      <c r="KNU239" s="147"/>
      <c r="KNV239" s="147"/>
      <c r="KNW239" s="147"/>
      <c r="KNX239" s="147"/>
      <c r="KNY239" s="147"/>
      <c r="KNZ239" s="147"/>
      <c r="KOA239" s="147"/>
      <c r="KOB239" s="147"/>
      <c r="KOC239" s="147"/>
      <c r="KOD239" s="147"/>
      <c r="KOE239" s="147"/>
      <c r="KOF239" s="147"/>
      <c r="KOG239" s="147"/>
      <c r="KOH239" s="147"/>
      <c r="KOI239" s="147"/>
      <c r="KOJ239" s="147"/>
      <c r="KOK239" s="147"/>
      <c r="KOL239" s="147"/>
      <c r="KOM239" s="147"/>
      <c r="KON239" s="147"/>
      <c r="KOO239" s="147"/>
      <c r="KOP239" s="147"/>
      <c r="KOQ239" s="147"/>
      <c r="KOR239" s="147"/>
      <c r="KOS239" s="147"/>
      <c r="KOT239" s="147"/>
      <c r="KOU239" s="147"/>
      <c r="KOV239" s="147"/>
      <c r="KOW239" s="147"/>
      <c r="KOX239" s="147"/>
      <c r="KOY239" s="147"/>
      <c r="KOZ239" s="147"/>
      <c r="KPA239" s="147"/>
      <c r="KPB239" s="147"/>
      <c r="KPC239" s="147"/>
      <c r="KPD239" s="147"/>
      <c r="KPE239" s="147"/>
      <c r="KPF239" s="147"/>
      <c r="KPG239" s="147"/>
      <c r="KPH239" s="147"/>
      <c r="KPI239" s="147"/>
      <c r="KPJ239" s="147"/>
      <c r="KPK239" s="147"/>
      <c r="KPL239" s="147"/>
      <c r="KPM239" s="147"/>
      <c r="KPN239" s="147"/>
      <c r="KPO239" s="147"/>
      <c r="KPP239" s="147"/>
      <c r="KPQ239" s="147"/>
      <c r="KPR239" s="147"/>
      <c r="KPS239" s="147"/>
      <c r="KPT239" s="147"/>
      <c r="KPU239" s="147"/>
      <c r="KPV239" s="147"/>
      <c r="KPW239" s="147"/>
      <c r="KPX239" s="147"/>
      <c r="KPY239" s="147"/>
      <c r="KPZ239" s="147"/>
      <c r="KQA239" s="147"/>
      <c r="KQB239" s="147"/>
      <c r="KQC239" s="147"/>
      <c r="KQD239" s="147"/>
      <c r="KQE239" s="147"/>
      <c r="KQF239" s="147"/>
      <c r="KQG239" s="147"/>
      <c r="KQH239" s="147"/>
      <c r="KQI239" s="147"/>
      <c r="KQJ239" s="147"/>
      <c r="KQK239" s="147"/>
      <c r="KQL239" s="147"/>
      <c r="KQM239" s="147"/>
      <c r="KQN239" s="147"/>
      <c r="KQO239" s="147"/>
      <c r="KQP239" s="147"/>
      <c r="KQQ239" s="147"/>
      <c r="KQR239" s="147"/>
      <c r="KQS239" s="147"/>
      <c r="KQT239" s="147"/>
      <c r="KQU239" s="147"/>
      <c r="KQV239" s="147"/>
      <c r="KQW239" s="147"/>
      <c r="KQX239" s="147"/>
      <c r="KQY239" s="147"/>
      <c r="KQZ239" s="147"/>
      <c r="KRA239" s="147"/>
      <c r="KRB239" s="147"/>
      <c r="KRC239" s="147"/>
      <c r="KRD239" s="147"/>
      <c r="KRE239" s="147"/>
      <c r="KRF239" s="147"/>
      <c r="KRG239" s="147"/>
      <c r="KRH239" s="147"/>
      <c r="KRI239" s="147"/>
      <c r="KRJ239" s="147"/>
      <c r="KRK239" s="147"/>
      <c r="KRL239" s="147"/>
      <c r="KRM239" s="147"/>
      <c r="KRN239" s="147"/>
      <c r="KRO239" s="147"/>
      <c r="KRP239" s="147"/>
      <c r="KRQ239" s="147"/>
      <c r="KRR239" s="147"/>
      <c r="KRS239" s="147"/>
      <c r="KRT239" s="147"/>
      <c r="KRU239" s="147"/>
      <c r="KRV239" s="147"/>
      <c r="KRW239" s="147"/>
      <c r="KRX239" s="147"/>
      <c r="KRY239" s="147"/>
      <c r="KRZ239" s="147"/>
      <c r="KSA239" s="147"/>
      <c r="KSB239" s="147"/>
      <c r="KSC239" s="147"/>
      <c r="KSD239" s="147"/>
      <c r="KSE239" s="147"/>
      <c r="KSF239" s="147"/>
      <c r="KSG239" s="147"/>
      <c r="KSH239" s="147"/>
      <c r="KSI239" s="147"/>
      <c r="KSJ239" s="147"/>
      <c r="KSK239" s="147"/>
      <c r="KSL239" s="147"/>
      <c r="KSM239" s="147"/>
      <c r="KSN239" s="147"/>
      <c r="KSO239" s="147"/>
      <c r="KSP239" s="147"/>
      <c r="KSQ239" s="147"/>
      <c r="KSR239" s="147"/>
      <c r="KSS239" s="147"/>
      <c r="KST239" s="147"/>
      <c r="KSU239" s="147"/>
      <c r="KSV239" s="147"/>
      <c r="KSW239" s="147"/>
      <c r="KSX239" s="147"/>
      <c r="KSY239" s="147"/>
      <c r="KSZ239" s="147"/>
      <c r="KTA239" s="147"/>
      <c r="KTB239" s="147"/>
      <c r="KTC239" s="147"/>
      <c r="KTD239" s="147"/>
      <c r="KTE239" s="147"/>
      <c r="KTF239" s="147"/>
      <c r="KTG239" s="147"/>
      <c r="KTH239" s="147"/>
      <c r="KTI239" s="147"/>
      <c r="KTJ239" s="147"/>
      <c r="KTK239" s="147"/>
      <c r="KTL239" s="147"/>
      <c r="KTM239" s="147"/>
      <c r="KTN239" s="147"/>
      <c r="KTO239" s="147"/>
      <c r="KTP239" s="147"/>
      <c r="KTQ239" s="147"/>
      <c r="KTR239" s="147"/>
      <c r="KTS239" s="147"/>
      <c r="KTT239" s="147"/>
      <c r="KTU239" s="147"/>
      <c r="KTV239" s="147"/>
      <c r="KTW239" s="147"/>
      <c r="KTX239" s="147"/>
      <c r="KTY239" s="147"/>
      <c r="KTZ239" s="147"/>
      <c r="KUA239" s="147"/>
      <c r="KUB239" s="147"/>
      <c r="KUC239" s="147"/>
      <c r="KUD239" s="147"/>
      <c r="KUE239" s="147"/>
      <c r="KUF239" s="147"/>
      <c r="KUG239" s="147"/>
      <c r="KUH239" s="147"/>
      <c r="KUI239" s="147"/>
      <c r="KUJ239" s="147"/>
      <c r="KUK239" s="147"/>
      <c r="KUL239" s="147"/>
      <c r="KUM239" s="147"/>
      <c r="KUN239" s="147"/>
      <c r="KUO239" s="147"/>
      <c r="KUP239" s="147"/>
      <c r="KUQ239" s="147"/>
      <c r="KUR239" s="147"/>
      <c r="KUS239" s="147"/>
      <c r="KUT239" s="147"/>
      <c r="KUU239" s="147"/>
      <c r="KUV239" s="147"/>
      <c r="KUW239" s="147"/>
      <c r="KUX239" s="147"/>
      <c r="KUY239" s="147"/>
      <c r="KUZ239" s="147"/>
      <c r="KVA239" s="147"/>
      <c r="KVB239" s="147"/>
      <c r="KVC239" s="147"/>
      <c r="KVD239" s="147"/>
      <c r="KVE239" s="147"/>
      <c r="KVF239" s="147"/>
      <c r="KVG239" s="147"/>
      <c r="KVH239" s="147"/>
      <c r="KVI239" s="147"/>
      <c r="KVJ239" s="147"/>
      <c r="KVK239" s="147"/>
      <c r="KVL239" s="147"/>
      <c r="KVM239" s="147"/>
      <c r="KVN239" s="147"/>
      <c r="KVO239" s="147"/>
      <c r="KVP239" s="147"/>
      <c r="KVQ239" s="147"/>
      <c r="KVR239" s="147"/>
      <c r="KVS239" s="147"/>
      <c r="KVT239" s="147"/>
      <c r="KVU239" s="147"/>
      <c r="KVV239" s="147"/>
      <c r="KVW239" s="147"/>
      <c r="KVX239" s="147"/>
      <c r="KVY239" s="147"/>
      <c r="KVZ239" s="147"/>
      <c r="KWA239" s="147"/>
      <c r="KWB239" s="147"/>
      <c r="KWC239" s="147"/>
      <c r="KWD239" s="147"/>
      <c r="KWE239" s="147"/>
      <c r="KWF239" s="147"/>
      <c r="KWG239" s="147"/>
      <c r="KWH239" s="147"/>
      <c r="KWI239" s="147"/>
      <c r="KWJ239" s="147"/>
      <c r="KWK239" s="147"/>
      <c r="KWL239" s="147"/>
      <c r="KWM239" s="147"/>
      <c r="KWN239" s="147"/>
      <c r="KWO239" s="147"/>
      <c r="KWP239" s="147"/>
      <c r="KWQ239" s="147"/>
      <c r="KWR239" s="147"/>
      <c r="KWS239" s="147"/>
      <c r="KWT239" s="147"/>
      <c r="KWU239" s="147"/>
      <c r="KWV239" s="147"/>
      <c r="KWW239" s="147"/>
      <c r="KWX239" s="147"/>
      <c r="KWY239" s="147"/>
      <c r="KWZ239" s="147"/>
      <c r="KXA239" s="147"/>
      <c r="KXB239" s="147"/>
      <c r="KXC239" s="147"/>
      <c r="KXD239" s="147"/>
      <c r="KXE239" s="147"/>
      <c r="KXF239" s="147"/>
      <c r="KXG239" s="147"/>
      <c r="KXH239" s="147"/>
      <c r="KXI239" s="147"/>
      <c r="KXJ239" s="147"/>
      <c r="KXK239" s="147"/>
      <c r="KXL239" s="147"/>
      <c r="KXM239" s="147"/>
      <c r="KXN239" s="147"/>
      <c r="KXO239" s="147"/>
      <c r="KXP239" s="147"/>
      <c r="KXQ239" s="147"/>
      <c r="KXR239" s="147"/>
      <c r="KXS239" s="147"/>
      <c r="KXT239" s="147"/>
      <c r="KXU239" s="147"/>
      <c r="KXV239" s="147"/>
      <c r="KXW239" s="147"/>
      <c r="KXX239" s="147"/>
      <c r="KXY239" s="147"/>
      <c r="KXZ239" s="147"/>
      <c r="KYA239" s="147"/>
      <c r="KYB239" s="147"/>
      <c r="KYC239" s="147"/>
      <c r="KYD239" s="147"/>
      <c r="KYE239" s="147"/>
      <c r="KYF239" s="147"/>
      <c r="KYG239" s="147"/>
      <c r="KYH239" s="147"/>
      <c r="KYI239" s="147"/>
      <c r="KYJ239" s="147"/>
      <c r="KYK239" s="147"/>
      <c r="KYL239" s="147"/>
      <c r="KYM239" s="147"/>
      <c r="KYN239" s="147"/>
      <c r="KYO239" s="147"/>
      <c r="KYP239" s="147"/>
      <c r="KYQ239" s="147"/>
      <c r="KYR239" s="147"/>
      <c r="KYS239" s="147"/>
      <c r="KYT239" s="147"/>
      <c r="KYU239" s="147"/>
      <c r="KYV239" s="147"/>
      <c r="KYW239" s="147"/>
      <c r="KYX239" s="147"/>
      <c r="KYY239" s="147"/>
      <c r="KYZ239" s="147"/>
      <c r="KZA239" s="147"/>
      <c r="KZB239" s="147"/>
      <c r="KZC239" s="147"/>
      <c r="KZD239" s="147"/>
      <c r="KZE239" s="147"/>
      <c r="KZF239" s="147"/>
      <c r="KZG239" s="147"/>
      <c r="KZH239" s="147"/>
      <c r="KZI239" s="147"/>
      <c r="KZJ239" s="147"/>
      <c r="KZK239" s="147"/>
      <c r="KZL239" s="147"/>
      <c r="KZM239" s="147"/>
      <c r="KZN239" s="147"/>
      <c r="KZO239" s="147"/>
      <c r="KZP239" s="147"/>
      <c r="KZQ239" s="147"/>
      <c r="KZR239" s="147"/>
      <c r="KZS239" s="147"/>
      <c r="KZT239" s="147"/>
      <c r="KZU239" s="147"/>
      <c r="KZV239" s="147"/>
      <c r="KZW239" s="147"/>
      <c r="KZX239" s="147"/>
      <c r="KZY239" s="147"/>
      <c r="KZZ239" s="147"/>
      <c r="LAA239" s="147"/>
      <c r="LAB239" s="147"/>
      <c r="LAC239" s="147"/>
      <c r="LAD239" s="147"/>
      <c r="LAE239" s="147"/>
      <c r="LAF239" s="147"/>
      <c r="LAG239" s="147"/>
      <c r="LAH239" s="147"/>
      <c r="LAI239" s="147"/>
      <c r="LAJ239" s="147"/>
      <c r="LAK239" s="147"/>
      <c r="LAL239" s="147"/>
      <c r="LAM239" s="147"/>
      <c r="LAN239" s="147"/>
      <c r="LAO239" s="147"/>
      <c r="LAP239" s="147"/>
      <c r="LAQ239" s="147"/>
      <c r="LAR239" s="147"/>
      <c r="LAS239" s="147"/>
      <c r="LAT239" s="147"/>
      <c r="LAU239" s="147"/>
      <c r="LAV239" s="147"/>
      <c r="LAW239" s="147"/>
      <c r="LAX239" s="147"/>
      <c r="LAY239" s="147"/>
      <c r="LAZ239" s="147"/>
      <c r="LBA239" s="147"/>
      <c r="LBB239" s="147"/>
      <c r="LBC239" s="147"/>
      <c r="LBD239" s="147"/>
      <c r="LBE239" s="147"/>
      <c r="LBF239" s="147"/>
      <c r="LBG239" s="147"/>
      <c r="LBH239" s="147"/>
      <c r="LBI239" s="147"/>
      <c r="LBJ239" s="147"/>
      <c r="LBK239" s="147"/>
      <c r="LBL239" s="147"/>
      <c r="LBM239" s="147"/>
      <c r="LBN239" s="147"/>
      <c r="LBO239" s="147"/>
      <c r="LBP239" s="147"/>
      <c r="LBQ239" s="147"/>
      <c r="LBR239" s="147"/>
      <c r="LBS239" s="147"/>
      <c r="LBT239" s="147"/>
      <c r="LBU239" s="147"/>
      <c r="LBV239" s="147"/>
      <c r="LBW239" s="147"/>
      <c r="LBX239" s="147"/>
      <c r="LBY239" s="147"/>
      <c r="LBZ239" s="147"/>
      <c r="LCA239" s="147"/>
      <c r="LCB239" s="147"/>
      <c r="LCC239" s="147"/>
      <c r="LCD239" s="147"/>
      <c r="LCE239" s="147"/>
      <c r="LCF239" s="147"/>
      <c r="LCG239" s="147"/>
      <c r="LCH239" s="147"/>
      <c r="LCI239" s="147"/>
      <c r="LCJ239" s="147"/>
      <c r="LCK239" s="147"/>
      <c r="LCL239" s="147"/>
      <c r="LCM239" s="147"/>
      <c r="LCN239" s="147"/>
      <c r="LCO239" s="147"/>
      <c r="LCP239" s="147"/>
      <c r="LCQ239" s="147"/>
      <c r="LCR239" s="147"/>
      <c r="LCS239" s="147"/>
      <c r="LCT239" s="147"/>
      <c r="LCU239" s="147"/>
      <c r="LCV239" s="147"/>
      <c r="LCW239" s="147"/>
      <c r="LCX239" s="147"/>
      <c r="LCY239" s="147"/>
      <c r="LCZ239" s="147"/>
      <c r="LDA239" s="147"/>
      <c r="LDB239" s="147"/>
      <c r="LDC239" s="147"/>
      <c r="LDD239" s="147"/>
      <c r="LDE239" s="147"/>
      <c r="LDF239" s="147"/>
      <c r="LDG239" s="147"/>
      <c r="LDH239" s="147"/>
      <c r="LDI239" s="147"/>
      <c r="LDJ239" s="147"/>
      <c r="LDK239" s="147"/>
      <c r="LDL239" s="147"/>
      <c r="LDM239" s="147"/>
      <c r="LDN239" s="147"/>
      <c r="LDO239" s="147"/>
      <c r="LDP239" s="147"/>
      <c r="LDQ239" s="147"/>
      <c r="LDR239" s="147"/>
      <c r="LDS239" s="147"/>
      <c r="LDT239" s="147"/>
      <c r="LDU239" s="147"/>
      <c r="LDV239" s="147"/>
      <c r="LDW239" s="147"/>
      <c r="LDX239" s="147"/>
      <c r="LDY239" s="147"/>
      <c r="LDZ239" s="147"/>
      <c r="LEA239" s="147"/>
      <c r="LEB239" s="147"/>
      <c r="LEC239" s="147"/>
      <c r="LED239" s="147"/>
      <c r="LEE239" s="147"/>
      <c r="LEF239" s="147"/>
      <c r="LEG239" s="147"/>
      <c r="LEH239" s="147"/>
      <c r="LEI239" s="147"/>
      <c r="LEJ239" s="147"/>
      <c r="LEK239" s="147"/>
      <c r="LEL239" s="147"/>
      <c r="LEM239" s="147"/>
      <c r="LEN239" s="147"/>
      <c r="LEO239" s="147"/>
      <c r="LEP239" s="147"/>
      <c r="LEQ239" s="147"/>
      <c r="LER239" s="147"/>
      <c r="LES239" s="147"/>
      <c r="LET239" s="147"/>
      <c r="LEU239" s="147"/>
      <c r="LEV239" s="147"/>
      <c r="LEW239" s="147"/>
      <c r="LEX239" s="147"/>
      <c r="LEY239" s="147"/>
      <c r="LEZ239" s="147"/>
      <c r="LFA239" s="147"/>
      <c r="LFB239" s="147"/>
      <c r="LFC239" s="147"/>
      <c r="LFD239" s="147"/>
      <c r="LFE239" s="147"/>
      <c r="LFF239" s="147"/>
      <c r="LFG239" s="147"/>
      <c r="LFH239" s="147"/>
      <c r="LFI239" s="147"/>
      <c r="LFJ239" s="147"/>
      <c r="LFK239" s="147"/>
      <c r="LFL239" s="147"/>
      <c r="LFM239" s="147"/>
      <c r="LFN239" s="147"/>
      <c r="LFO239" s="147"/>
      <c r="LFP239" s="147"/>
      <c r="LFQ239" s="147"/>
      <c r="LFR239" s="147"/>
      <c r="LFS239" s="147"/>
      <c r="LFT239" s="147"/>
      <c r="LFU239" s="147"/>
      <c r="LFV239" s="147"/>
      <c r="LFW239" s="147"/>
      <c r="LFX239" s="147"/>
      <c r="LFY239" s="147"/>
      <c r="LFZ239" s="147"/>
      <c r="LGA239" s="147"/>
      <c r="LGB239" s="147"/>
      <c r="LGC239" s="147"/>
      <c r="LGD239" s="147"/>
      <c r="LGE239" s="147"/>
      <c r="LGF239" s="147"/>
      <c r="LGG239" s="147"/>
      <c r="LGH239" s="147"/>
      <c r="LGI239" s="147"/>
      <c r="LGJ239" s="147"/>
      <c r="LGK239" s="147"/>
      <c r="LGL239" s="147"/>
      <c r="LGM239" s="147"/>
      <c r="LGN239" s="147"/>
      <c r="LGO239" s="147"/>
      <c r="LGP239" s="147"/>
      <c r="LGQ239" s="147"/>
      <c r="LGR239" s="147"/>
      <c r="LGS239" s="147"/>
      <c r="LGT239" s="147"/>
      <c r="LGU239" s="147"/>
      <c r="LGV239" s="147"/>
      <c r="LGW239" s="147"/>
      <c r="LGX239" s="147"/>
      <c r="LGY239" s="147"/>
      <c r="LGZ239" s="147"/>
      <c r="LHA239" s="147"/>
      <c r="LHB239" s="147"/>
      <c r="LHC239" s="147"/>
      <c r="LHD239" s="147"/>
      <c r="LHE239" s="147"/>
      <c r="LHF239" s="147"/>
      <c r="LHG239" s="147"/>
      <c r="LHH239" s="147"/>
      <c r="LHI239" s="147"/>
      <c r="LHJ239" s="147"/>
      <c r="LHK239" s="147"/>
      <c r="LHL239" s="147"/>
      <c r="LHM239" s="147"/>
      <c r="LHN239" s="147"/>
      <c r="LHO239" s="147"/>
      <c r="LHP239" s="147"/>
      <c r="LHQ239" s="147"/>
      <c r="LHR239" s="147"/>
      <c r="LHS239" s="147"/>
      <c r="LHT239" s="147"/>
      <c r="LHU239" s="147"/>
      <c r="LHV239" s="147"/>
      <c r="LHW239" s="147"/>
      <c r="LHX239" s="147"/>
      <c r="LHY239" s="147"/>
      <c r="LHZ239" s="147"/>
      <c r="LIA239" s="147"/>
      <c r="LIB239" s="147"/>
      <c r="LIC239" s="147"/>
      <c r="LID239" s="147"/>
      <c r="LIE239" s="147"/>
      <c r="LIF239" s="147"/>
      <c r="LIG239" s="147"/>
      <c r="LIH239" s="147"/>
      <c r="LII239" s="147"/>
      <c r="LIJ239" s="147"/>
      <c r="LIK239" s="147"/>
      <c r="LIL239" s="147"/>
      <c r="LIM239" s="147"/>
      <c r="LIN239" s="147"/>
      <c r="LIO239" s="147"/>
      <c r="LIP239" s="147"/>
      <c r="LIQ239" s="147"/>
      <c r="LIR239" s="147"/>
      <c r="LIS239" s="147"/>
      <c r="LIT239" s="147"/>
      <c r="LIU239" s="147"/>
      <c r="LIV239" s="147"/>
      <c r="LIW239" s="147"/>
      <c r="LIX239" s="147"/>
      <c r="LIY239" s="147"/>
      <c r="LIZ239" s="147"/>
      <c r="LJA239" s="147"/>
      <c r="LJB239" s="147"/>
      <c r="LJC239" s="147"/>
      <c r="LJD239" s="147"/>
      <c r="LJE239" s="147"/>
      <c r="LJF239" s="147"/>
      <c r="LJG239" s="147"/>
      <c r="LJH239" s="147"/>
      <c r="LJI239" s="147"/>
      <c r="LJJ239" s="147"/>
      <c r="LJK239" s="147"/>
      <c r="LJL239" s="147"/>
      <c r="LJM239" s="147"/>
      <c r="LJN239" s="147"/>
      <c r="LJO239" s="147"/>
      <c r="LJP239" s="147"/>
      <c r="LJQ239" s="147"/>
      <c r="LJR239" s="147"/>
      <c r="LJS239" s="147"/>
      <c r="LJT239" s="147"/>
      <c r="LJU239" s="147"/>
      <c r="LJV239" s="147"/>
      <c r="LJW239" s="147"/>
      <c r="LJX239" s="147"/>
      <c r="LJY239" s="147"/>
      <c r="LJZ239" s="147"/>
      <c r="LKA239" s="147"/>
      <c r="LKB239" s="147"/>
      <c r="LKC239" s="147"/>
      <c r="LKD239" s="147"/>
      <c r="LKE239" s="147"/>
      <c r="LKF239" s="147"/>
      <c r="LKG239" s="147"/>
      <c r="LKH239" s="147"/>
      <c r="LKI239" s="147"/>
      <c r="LKJ239" s="147"/>
      <c r="LKK239" s="147"/>
      <c r="LKL239" s="147"/>
      <c r="LKM239" s="147"/>
      <c r="LKN239" s="147"/>
      <c r="LKO239" s="147"/>
      <c r="LKP239" s="147"/>
      <c r="LKQ239" s="147"/>
      <c r="LKR239" s="147"/>
      <c r="LKS239" s="147"/>
      <c r="LKT239" s="147"/>
      <c r="LKU239" s="147"/>
      <c r="LKV239" s="147"/>
      <c r="LKW239" s="147"/>
      <c r="LKX239" s="147"/>
      <c r="LKY239" s="147"/>
      <c r="LKZ239" s="147"/>
      <c r="LLA239" s="147"/>
      <c r="LLB239" s="147"/>
      <c r="LLC239" s="147"/>
      <c r="LLD239" s="147"/>
      <c r="LLE239" s="147"/>
      <c r="LLF239" s="147"/>
      <c r="LLG239" s="147"/>
      <c r="LLH239" s="147"/>
      <c r="LLI239" s="147"/>
      <c r="LLJ239" s="147"/>
      <c r="LLK239" s="147"/>
      <c r="LLL239" s="147"/>
      <c r="LLM239" s="147"/>
      <c r="LLN239" s="147"/>
      <c r="LLO239" s="147"/>
      <c r="LLP239" s="147"/>
      <c r="LLQ239" s="147"/>
      <c r="LLR239" s="147"/>
      <c r="LLS239" s="147"/>
      <c r="LLT239" s="147"/>
      <c r="LLU239" s="147"/>
      <c r="LLV239" s="147"/>
      <c r="LLW239" s="147"/>
      <c r="LLX239" s="147"/>
      <c r="LLY239" s="147"/>
      <c r="LLZ239" s="147"/>
      <c r="LMA239" s="147"/>
      <c r="LMB239" s="147"/>
      <c r="LMC239" s="147"/>
      <c r="LMD239" s="147"/>
      <c r="LME239" s="147"/>
      <c r="LMF239" s="147"/>
      <c r="LMG239" s="147"/>
      <c r="LMH239" s="147"/>
      <c r="LMI239" s="147"/>
      <c r="LMJ239" s="147"/>
      <c r="LMK239" s="147"/>
      <c r="LML239" s="147"/>
      <c r="LMM239" s="147"/>
      <c r="LMN239" s="147"/>
      <c r="LMO239" s="147"/>
      <c r="LMP239" s="147"/>
      <c r="LMQ239" s="147"/>
      <c r="LMR239" s="147"/>
      <c r="LMS239" s="147"/>
      <c r="LMT239" s="147"/>
      <c r="LMU239" s="147"/>
      <c r="LMV239" s="147"/>
      <c r="LMW239" s="147"/>
      <c r="LMX239" s="147"/>
      <c r="LMY239" s="147"/>
      <c r="LMZ239" s="147"/>
      <c r="LNA239" s="147"/>
      <c r="LNB239" s="147"/>
      <c r="LNC239" s="147"/>
      <c r="LND239" s="147"/>
      <c r="LNE239" s="147"/>
      <c r="LNF239" s="147"/>
      <c r="LNG239" s="147"/>
      <c r="LNH239" s="147"/>
      <c r="LNI239" s="147"/>
      <c r="LNJ239" s="147"/>
      <c r="LNK239" s="147"/>
      <c r="LNL239" s="147"/>
      <c r="LNM239" s="147"/>
      <c r="LNN239" s="147"/>
      <c r="LNO239" s="147"/>
      <c r="LNP239" s="147"/>
      <c r="LNQ239" s="147"/>
      <c r="LNR239" s="147"/>
      <c r="LNS239" s="147"/>
      <c r="LNT239" s="147"/>
      <c r="LNU239" s="147"/>
      <c r="LNV239" s="147"/>
      <c r="LNW239" s="147"/>
      <c r="LNX239" s="147"/>
      <c r="LNY239" s="147"/>
      <c r="LNZ239" s="147"/>
      <c r="LOA239" s="147"/>
      <c r="LOB239" s="147"/>
      <c r="LOC239" s="147"/>
      <c r="LOD239" s="147"/>
      <c r="LOE239" s="147"/>
      <c r="LOF239" s="147"/>
      <c r="LOG239" s="147"/>
      <c r="LOH239" s="147"/>
      <c r="LOI239" s="147"/>
      <c r="LOJ239" s="147"/>
      <c r="LOK239" s="147"/>
      <c r="LOL239" s="147"/>
      <c r="LOM239" s="147"/>
      <c r="LON239" s="147"/>
      <c r="LOO239" s="147"/>
      <c r="LOP239" s="147"/>
      <c r="LOQ239" s="147"/>
      <c r="LOR239" s="147"/>
      <c r="LOS239" s="147"/>
      <c r="LOT239" s="147"/>
      <c r="LOU239" s="147"/>
      <c r="LOV239" s="147"/>
      <c r="LOW239" s="147"/>
      <c r="LOX239" s="147"/>
      <c r="LOY239" s="147"/>
      <c r="LOZ239" s="147"/>
      <c r="LPA239" s="147"/>
      <c r="LPB239" s="147"/>
      <c r="LPC239" s="147"/>
      <c r="LPD239" s="147"/>
      <c r="LPE239" s="147"/>
      <c r="LPF239" s="147"/>
      <c r="LPG239" s="147"/>
      <c r="LPH239" s="147"/>
      <c r="LPI239" s="147"/>
      <c r="LPJ239" s="147"/>
      <c r="LPK239" s="147"/>
      <c r="LPL239" s="147"/>
      <c r="LPM239" s="147"/>
      <c r="LPN239" s="147"/>
      <c r="LPO239" s="147"/>
      <c r="LPP239" s="147"/>
      <c r="LPQ239" s="147"/>
      <c r="LPR239" s="147"/>
      <c r="LPS239" s="147"/>
      <c r="LPT239" s="147"/>
      <c r="LPU239" s="147"/>
      <c r="LPV239" s="147"/>
      <c r="LPW239" s="147"/>
      <c r="LPX239" s="147"/>
      <c r="LPY239" s="147"/>
      <c r="LPZ239" s="147"/>
      <c r="LQA239" s="147"/>
      <c r="LQB239" s="147"/>
      <c r="LQC239" s="147"/>
      <c r="LQD239" s="147"/>
      <c r="LQE239" s="147"/>
      <c r="LQF239" s="147"/>
      <c r="LQG239" s="147"/>
      <c r="LQH239" s="147"/>
      <c r="LQI239" s="147"/>
      <c r="LQJ239" s="147"/>
      <c r="LQK239" s="147"/>
      <c r="LQL239" s="147"/>
      <c r="LQM239" s="147"/>
      <c r="LQN239" s="147"/>
      <c r="LQO239" s="147"/>
      <c r="LQP239" s="147"/>
      <c r="LQQ239" s="147"/>
      <c r="LQR239" s="147"/>
      <c r="LQS239" s="147"/>
      <c r="LQT239" s="147"/>
      <c r="LQU239" s="147"/>
      <c r="LQV239" s="147"/>
      <c r="LQW239" s="147"/>
      <c r="LQX239" s="147"/>
      <c r="LQY239" s="147"/>
      <c r="LQZ239" s="147"/>
      <c r="LRA239" s="147"/>
      <c r="LRB239" s="147"/>
      <c r="LRC239" s="147"/>
      <c r="LRD239" s="147"/>
      <c r="LRE239" s="147"/>
      <c r="LRF239" s="147"/>
      <c r="LRG239" s="147"/>
      <c r="LRH239" s="147"/>
      <c r="LRI239" s="147"/>
      <c r="LRJ239" s="147"/>
      <c r="LRK239" s="147"/>
      <c r="LRL239" s="147"/>
      <c r="LRM239" s="147"/>
      <c r="LRN239" s="147"/>
      <c r="LRO239" s="147"/>
      <c r="LRP239" s="147"/>
      <c r="LRQ239" s="147"/>
      <c r="LRR239" s="147"/>
      <c r="LRS239" s="147"/>
      <c r="LRT239" s="147"/>
      <c r="LRU239" s="147"/>
      <c r="LRV239" s="147"/>
      <c r="LRW239" s="147"/>
      <c r="LRX239" s="147"/>
      <c r="LRY239" s="147"/>
      <c r="LRZ239" s="147"/>
      <c r="LSA239" s="147"/>
      <c r="LSB239" s="147"/>
      <c r="LSC239" s="147"/>
      <c r="LSD239" s="147"/>
      <c r="LSE239" s="147"/>
      <c r="LSF239" s="147"/>
      <c r="LSG239" s="147"/>
      <c r="LSH239" s="147"/>
      <c r="LSI239" s="147"/>
      <c r="LSJ239" s="147"/>
      <c r="LSK239" s="147"/>
      <c r="LSL239" s="147"/>
      <c r="LSM239" s="147"/>
      <c r="LSN239" s="147"/>
      <c r="LSO239" s="147"/>
      <c r="LSP239" s="147"/>
      <c r="LSQ239" s="147"/>
      <c r="LSR239" s="147"/>
      <c r="LSS239" s="147"/>
      <c r="LST239" s="147"/>
      <c r="LSU239" s="147"/>
      <c r="LSV239" s="147"/>
      <c r="LSW239" s="147"/>
      <c r="LSX239" s="147"/>
      <c r="LSY239" s="147"/>
      <c r="LSZ239" s="147"/>
      <c r="LTA239" s="147"/>
      <c r="LTB239" s="147"/>
      <c r="LTC239" s="147"/>
      <c r="LTD239" s="147"/>
      <c r="LTE239" s="147"/>
      <c r="LTF239" s="147"/>
      <c r="LTG239" s="147"/>
      <c r="LTH239" s="147"/>
      <c r="LTI239" s="147"/>
      <c r="LTJ239" s="147"/>
      <c r="LTK239" s="147"/>
      <c r="LTL239" s="147"/>
      <c r="LTM239" s="147"/>
      <c r="LTN239" s="147"/>
      <c r="LTO239" s="147"/>
      <c r="LTP239" s="147"/>
      <c r="LTQ239" s="147"/>
      <c r="LTR239" s="147"/>
      <c r="LTS239" s="147"/>
      <c r="LTT239" s="147"/>
      <c r="LTU239" s="147"/>
      <c r="LTV239" s="147"/>
      <c r="LTW239" s="147"/>
      <c r="LTX239" s="147"/>
      <c r="LTY239" s="147"/>
      <c r="LTZ239" s="147"/>
      <c r="LUA239" s="147"/>
      <c r="LUB239" s="147"/>
      <c r="LUC239" s="147"/>
      <c r="LUD239" s="147"/>
      <c r="LUE239" s="147"/>
      <c r="LUF239" s="147"/>
      <c r="LUG239" s="147"/>
      <c r="LUH239" s="147"/>
      <c r="LUI239" s="147"/>
      <c r="LUJ239" s="147"/>
      <c r="LUK239" s="147"/>
      <c r="LUL239" s="147"/>
      <c r="LUM239" s="147"/>
      <c r="LUN239" s="147"/>
      <c r="LUO239" s="147"/>
      <c r="LUP239" s="147"/>
      <c r="LUQ239" s="147"/>
      <c r="LUR239" s="147"/>
      <c r="LUS239" s="147"/>
      <c r="LUT239" s="147"/>
      <c r="LUU239" s="147"/>
      <c r="LUV239" s="147"/>
      <c r="LUW239" s="147"/>
      <c r="LUX239" s="147"/>
      <c r="LUY239" s="147"/>
      <c r="LUZ239" s="147"/>
      <c r="LVA239" s="147"/>
      <c r="LVB239" s="147"/>
      <c r="LVC239" s="147"/>
      <c r="LVD239" s="147"/>
      <c r="LVE239" s="147"/>
      <c r="LVF239" s="147"/>
      <c r="LVG239" s="147"/>
      <c r="LVH239" s="147"/>
      <c r="LVI239" s="147"/>
      <c r="LVJ239" s="147"/>
      <c r="LVK239" s="147"/>
      <c r="LVL239" s="147"/>
      <c r="LVM239" s="147"/>
      <c r="LVN239" s="147"/>
      <c r="LVO239" s="147"/>
      <c r="LVP239" s="147"/>
      <c r="LVQ239" s="147"/>
      <c r="LVR239" s="147"/>
      <c r="LVS239" s="147"/>
      <c r="LVT239" s="147"/>
      <c r="LVU239" s="147"/>
      <c r="LVV239" s="147"/>
      <c r="LVW239" s="147"/>
      <c r="LVX239" s="147"/>
      <c r="LVY239" s="147"/>
      <c r="LVZ239" s="147"/>
      <c r="LWA239" s="147"/>
      <c r="LWB239" s="147"/>
      <c r="LWC239" s="147"/>
      <c r="LWD239" s="147"/>
      <c r="LWE239" s="147"/>
      <c r="LWF239" s="147"/>
      <c r="LWG239" s="147"/>
      <c r="LWH239" s="147"/>
      <c r="LWI239" s="147"/>
      <c r="LWJ239" s="147"/>
      <c r="LWK239" s="147"/>
      <c r="LWL239" s="147"/>
      <c r="LWM239" s="147"/>
      <c r="LWN239" s="147"/>
      <c r="LWO239" s="147"/>
      <c r="LWP239" s="147"/>
      <c r="LWQ239" s="147"/>
      <c r="LWR239" s="147"/>
      <c r="LWS239" s="147"/>
      <c r="LWT239" s="147"/>
      <c r="LWU239" s="147"/>
      <c r="LWV239" s="147"/>
      <c r="LWW239" s="147"/>
      <c r="LWX239" s="147"/>
      <c r="LWY239" s="147"/>
      <c r="LWZ239" s="147"/>
      <c r="LXA239" s="147"/>
      <c r="LXB239" s="147"/>
      <c r="LXC239" s="147"/>
      <c r="LXD239" s="147"/>
      <c r="LXE239" s="147"/>
      <c r="LXF239" s="147"/>
      <c r="LXG239" s="147"/>
      <c r="LXH239" s="147"/>
      <c r="LXI239" s="147"/>
      <c r="LXJ239" s="147"/>
      <c r="LXK239" s="147"/>
      <c r="LXL239" s="147"/>
      <c r="LXM239" s="147"/>
      <c r="LXN239" s="147"/>
      <c r="LXO239" s="147"/>
      <c r="LXP239" s="147"/>
      <c r="LXQ239" s="147"/>
      <c r="LXR239" s="147"/>
      <c r="LXS239" s="147"/>
      <c r="LXT239" s="147"/>
      <c r="LXU239" s="147"/>
      <c r="LXV239" s="147"/>
      <c r="LXW239" s="147"/>
      <c r="LXX239" s="147"/>
      <c r="LXY239" s="147"/>
      <c r="LXZ239" s="147"/>
      <c r="LYA239" s="147"/>
      <c r="LYB239" s="147"/>
      <c r="LYC239" s="147"/>
      <c r="LYD239" s="147"/>
      <c r="LYE239" s="147"/>
      <c r="LYF239" s="147"/>
      <c r="LYG239" s="147"/>
      <c r="LYH239" s="147"/>
      <c r="LYI239" s="147"/>
      <c r="LYJ239" s="147"/>
      <c r="LYK239" s="147"/>
      <c r="LYL239" s="147"/>
      <c r="LYM239" s="147"/>
      <c r="LYN239" s="147"/>
      <c r="LYO239" s="147"/>
      <c r="LYP239" s="147"/>
      <c r="LYQ239" s="147"/>
      <c r="LYR239" s="147"/>
      <c r="LYS239" s="147"/>
      <c r="LYT239" s="147"/>
      <c r="LYU239" s="147"/>
      <c r="LYV239" s="147"/>
      <c r="LYW239" s="147"/>
      <c r="LYX239" s="147"/>
      <c r="LYY239" s="147"/>
      <c r="LYZ239" s="147"/>
      <c r="LZA239" s="147"/>
      <c r="LZB239" s="147"/>
      <c r="LZC239" s="147"/>
      <c r="LZD239" s="147"/>
      <c r="LZE239" s="147"/>
      <c r="LZF239" s="147"/>
      <c r="LZG239" s="147"/>
      <c r="LZH239" s="147"/>
      <c r="LZI239" s="147"/>
      <c r="LZJ239" s="147"/>
      <c r="LZK239" s="147"/>
      <c r="LZL239" s="147"/>
      <c r="LZM239" s="147"/>
      <c r="LZN239" s="147"/>
      <c r="LZO239" s="147"/>
      <c r="LZP239" s="147"/>
      <c r="LZQ239" s="147"/>
      <c r="LZR239" s="147"/>
      <c r="LZS239" s="147"/>
      <c r="LZT239" s="147"/>
      <c r="LZU239" s="147"/>
      <c r="LZV239" s="147"/>
      <c r="LZW239" s="147"/>
      <c r="LZX239" s="147"/>
      <c r="LZY239" s="147"/>
      <c r="LZZ239" s="147"/>
      <c r="MAA239" s="147"/>
      <c r="MAB239" s="147"/>
      <c r="MAC239" s="147"/>
      <c r="MAD239" s="147"/>
      <c r="MAE239" s="147"/>
      <c r="MAF239" s="147"/>
      <c r="MAG239" s="147"/>
      <c r="MAH239" s="147"/>
      <c r="MAI239" s="147"/>
      <c r="MAJ239" s="147"/>
      <c r="MAK239" s="147"/>
      <c r="MAL239" s="147"/>
      <c r="MAM239" s="147"/>
      <c r="MAN239" s="147"/>
      <c r="MAO239" s="147"/>
      <c r="MAP239" s="147"/>
      <c r="MAQ239" s="147"/>
      <c r="MAR239" s="147"/>
      <c r="MAS239" s="147"/>
      <c r="MAT239" s="147"/>
      <c r="MAU239" s="147"/>
      <c r="MAV239" s="147"/>
      <c r="MAW239" s="147"/>
      <c r="MAX239" s="147"/>
      <c r="MAY239" s="147"/>
      <c r="MAZ239" s="147"/>
      <c r="MBA239" s="147"/>
      <c r="MBB239" s="147"/>
      <c r="MBC239" s="147"/>
      <c r="MBD239" s="147"/>
      <c r="MBE239" s="147"/>
      <c r="MBF239" s="147"/>
      <c r="MBG239" s="147"/>
      <c r="MBH239" s="147"/>
      <c r="MBI239" s="147"/>
      <c r="MBJ239" s="147"/>
      <c r="MBK239" s="147"/>
      <c r="MBL239" s="147"/>
      <c r="MBM239" s="147"/>
      <c r="MBN239" s="147"/>
      <c r="MBO239" s="147"/>
      <c r="MBP239" s="147"/>
      <c r="MBQ239" s="147"/>
      <c r="MBR239" s="147"/>
      <c r="MBS239" s="147"/>
      <c r="MBT239" s="147"/>
      <c r="MBU239" s="147"/>
      <c r="MBV239" s="147"/>
      <c r="MBW239" s="147"/>
      <c r="MBX239" s="147"/>
      <c r="MBY239" s="147"/>
      <c r="MBZ239" s="147"/>
      <c r="MCA239" s="147"/>
      <c r="MCB239" s="147"/>
      <c r="MCC239" s="147"/>
      <c r="MCD239" s="147"/>
      <c r="MCE239" s="147"/>
      <c r="MCF239" s="147"/>
      <c r="MCG239" s="147"/>
      <c r="MCH239" s="147"/>
      <c r="MCI239" s="147"/>
      <c r="MCJ239" s="147"/>
      <c r="MCK239" s="147"/>
      <c r="MCL239" s="147"/>
      <c r="MCM239" s="147"/>
      <c r="MCN239" s="147"/>
      <c r="MCO239" s="147"/>
      <c r="MCP239" s="147"/>
      <c r="MCQ239" s="147"/>
      <c r="MCR239" s="147"/>
      <c r="MCS239" s="147"/>
      <c r="MCT239" s="147"/>
      <c r="MCU239" s="147"/>
      <c r="MCV239" s="147"/>
      <c r="MCW239" s="147"/>
      <c r="MCX239" s="147"/>
      <c r="MCY239" s="147"/>
      <c r="MCZ239" s="147"/>
      <c r="MDA239" s="147"/>
      <c r="MDB239" s="147"/>
      <c r="MDC239" s="147"/>
      <c r="MDD239" s="147"/>
      <c r="MDE239" s="147"/>
      <c r="MDF239" s="147"/>
      <c r="MDG239" s="147"/>
      <c r="MDH239" s="147"/>
      <c r="MDI239" s="147"/>
      <c r="MDJ239" s="147"/>
      <c r="MDK239" s="147"/>
      <c r="MDL239" s="147"/>
      <c r="MDM239" s="147"/>
      <c r="MDN239" s="147"/>
      <c r="MDO239" s="147"/>
      <c r="MDP239" s="147"/>
      <c r="MDQ239" s="147"/>
      <c r="MDR239" s="147"/>
      <c r="MDS239" s="147"/>
      <c r="MDT239" s="147"/>
      <c r="MDU239" s="147"/>
      <c r="MDV239" s="147"/>
      <c r="MDW239" s="147"/>
      <c r="MDX239" s="147"/>
      <c r="MDY239" s="147"/>
      <c r="MDZ239" s="147"/>
      <c r="MEA239" s="147"/>
      <c r="MEB239" s="147"/>
      <c r="MEC239" s="147"/>
      <c r="MED239" s="147"/>
      <c r="MEE239" s="147"/>
      <c r="MEF239" s="147"/>
      <c r="MEG239" s="147"/>
      <c r="MEH239" s="147"/>
      <c r="MEI239" s="147"/>
      <c r="MEJ239" s="147"/>
      <c r="MEK239" s="147"/>
      <c r="MEL239" s="147"/>
      <c r="MEM239" s="147"/>
      <c r="MEN239" s="147"/>
      <c r="MEO239" s="147"/>
      <c r="MEP239" s="147"/>
      <c r="MEQ239" s="147"/>
      <c r="MER239" s="147"/>
      <c r="MES239" s="147"/>
      <c r="MET239" s="147"/>
      <c r="MEU239" s="147"/>
      <c r="MEV239" s="147"/>
      <c r="MEW239" s="147"/>
      <c r="MEX239" s="147"/>
      <c r="MEY239" s="147"/>
      <c r="MEZ239" s="147"/>
      <c r="MFA239" s="147"/>
      <c r="MFB239" s="147"/>
      <c r="MFC239" s="147"/>
      <c r="MFD239" s="147"/>
      <c r="MFE239" s="147"/>
      <c r="MFF239" s="147"/>
      <c r="MFG239" s="147"/>
      <c r="MFH239" s="147"/>
      <c r="MFI239" s="147"/>
      <c r="MFJ239" s="147"/>
      <c r="MFK239" s="147"/>
      <c r="MFL239" s="147"/>
      <c r="MFM239" s="147"/>
      <c r="MFN239" s="147"/>
      <c r="MFO239" s="147"/>
      <c r="MFP239" s="147"/>
      <c r="MFQ239" s="147"/>
      <c r="MFR239" s="147"/>
      <c r="MFS239" s="147"/>
      <c r="MFT239" s="147"/>
      <c r="MFU239" s="147"/>
      <c r="MFV239" s="147"/>
      <c r="MFW239" s="147"/>
      <c r="MFX239" s="147"/>
      <c r="MFY239" s="147"/>
      <c r="MFZ239" s="147"/>
      <c r="MGA239" s="147"/>
      <c r="MGB239" s="147"/>
      <c r="MGC239" s="147"/>
      <c r="MGD239" s="147"/>
      <c r="MGE239" s="147"/>
      <c r="MGF239" s="147"/>
      <c r="MGG239" s="147"/>
      <c r="MGH239" s="147"/>
      <c r="MGI239" s="147"/>
      <c r="MGJ239" s="147"/>
      <c r="MGK239" s="147"/>
      <c r="MGL239" s="147"/>
      <c r="MGM239" s="147"/>
      <c r="MGN239" s="147"/>
      <c r="MGO239" s="147"/>
      <c r="MGP239" s="147"/>
      <c r="MGQ239" s="147"/>
      <c r="MGR239" s="147"/>
      <c r="MGS239" s="147"/>
      <c r="MGT239" s="147"/>
      <c r="MGU239" s="147"/>
      <c r="MGV239" s="147"/>
      <c r="MGW239" s="147"/>
      <c r="MGX239" s="147"/>
      <c r="MGY239" s="147"/>
      <c r="MGZ239" s="147"/>
      <c r="MHA239" s="147"/>
      <c r="MHB239" s="147"/>
      <c r="MHC239" s="147"/>
      <c r="MHD239" s="147"/>
      <c r="MHE239" s="147"/>
      <c r="MHF239" s="147"/>
      <c r="MHG239" s="147"/>
      <c r="MHH239" s="147"/>
      <c r="MHI239" s="147"/>
      <c r="MHJ239" s="147"/>
      <c r="MHK239" s="147"/>
      <c r="MHL239" s="147"/>
      <c r="MHM239" s="147"/>
      <c r="MHN239" s="147"/>
      <c r="MHO239" s="147"/>
      <c r="MHP239" s="147"/>
      <c r="MHQ239" s="147"/>
      <c r="MHR239" s="147"/>
      <c r="MHS239" s="147"/>
      <c r="MHT239" s="147"/>
      <c r="MHU239" s="147"/>
      <c r="MHV239" s="147"/>
      <c r="MHW239" s="147"/>
      <c r="MHX239" s="147"/>
      <c r="MHY239" s="147"/>
      <c r="MHZ239" s="147"/>
      <c r="MIA239" s="147"/>
      <c r="MIB239" s="147"/>
      <c r="MIC239" s="147"/>
      <c r="MID239" s="147"/>
      <c r="MIE239" s="147"/>
      <c r="MIF239" s="147"/>
      <c r="MIG239" s="147"/>
      <c r="MIH239" s="147"/>
      <c r="MII239" s="147"/>
      <c r="MIJ239" s="147"/>
      <c r="MIK239" s="147"/>
      <c r="MIL239" s="147"/>
      <c r="MIM239" s="147"/>
      <c r="MIN239" s="147"/>
      <c r="MIO239" s="147"/>
      <c r="MIP239" s="147"/>
      <c r="MIQ239" s="147"/>
      <c r="MIR239" s="147"/>
      <c r="MIS239" s="147"/>
      <c r="MIT239" s="147"/>
      <c r="MIU239" s="147"/>
      <c r="MIV239" s="147"/>
      <c r="MIW239" s="147"/>
      <c r="MIX239" s="147"/>
      <c r="MIY239" s="147"/>
      <c r="MIZ239" s="147"/>
      <c r="MJA239" s="147"/>
      <c r="MJB239" s="147"/>
      <c r="MJC239" s="147"/>
      <c r="MJD239" s="147"/>
      <c r="MJE239" s="147"/>
      <c r="MJF239" s="147"/>
      <c r="MJG239" s="147"/>
      <c r="MJH239" s="147"/>
      <c r="MJI239" s="147"/>
      <c r="MJJ239" s="147"/>
      <c r="MJK239" s="147"/>
      <c r="MJL239" s="147"/>
      <c r="MJM239" s="147"/>
      <c r="MJN239" s="147"/>
      <c r="MJO239" s="147"/>
      <c r="MJP239" s="147"/>
      <c r="MJQ239" s="147"/>
      <c r="MJR239" s="147"/>
      <c r="MJS239" s="147"/>
      <c r="MJT239" s="147"/>
      <c r="MJU239" s="147"/>
      <c r="MJV239" s="147"/>
      <c r="MJW239" s="147"/>
      <c r="MJX239" s="147"/>
      <c r="MJY239" s="147"/>
      <c r="MJZ239" s="147"/>
      <c r="MKA239" s="147"/>
      <c r="MKB239" s="147"/>
      <c r="MKC239" s="147"/>
      <c r="MKD239" s="147"/>
      <c r="MKE239" s="147"/>
      <c r="MKF239" s="147"/>
      <c r="MKG239" s="147"/>
      <c r="MKH239" s="147"/>
      <c r="MKI239" s="147"/>
      <c r="MKJ239" s="147"/>
      <c r="MKK239" s="147"/>
      <c r="MKL239" s="147"/>
      <c r="MKM239" s="147"/>
      <c r="MKN239" s="147"/>
      <c r="MKO239" s="147"/>
      <c r="MKP239" s="147"/>
      <c r="MKQ239" s="147"/>
      <c r="MKR239" s="147"/>
      <c r="MKS239" s="147"/>
      <c r="MKT239" s="147"/>
      <c r="MKU239" s="147"/>
      <c r="MKV239" s="147"/>
      <c r="MKW239" s="147"/>
      <c r="MKX239" s="147"/>
      <c r="MKY239" s="147"/>
      <c r="MKZ239" s="147"/>
      <c r="MLA239" s="147"/>
      <c r="MLB239" s="147"/>
      <c r="MLC239" s="147"/>
      <c r="MLD239" s="147"/>
      <c r="MLE239" s="147"/>
      <c r="MLF239" s="147"/>
      <c r="MLG239" s="147"/>
      <c r="MLH239" s="147"/>
      <c r="MLI239" s="147"/>
      <c r="MLJ239" s="147"/>
      <c r="MLK239" s="147"/>
      <c r="MLL239" s="147"/>
      <c r="MLM239" s="147"/>
      <c r="MLN239" s="147"/>
      <c r="MLO239" s="147"/>
      <c r="MLP239" s="147"/>
      <c r="MLQ239" s="147"/>
      <c r="MLR239" s="147"/>
      <c r="MLS239" s="147"/>
      <c r="MLT239" s="147"/>
      <c r="MLU239" s="147"/>
      <c r="MLV239" s="147"/>
      <c r="MLW239" s="147"/>
      <c r="MLX239" s="147"/>
      <c r="MLY239" s="147"/>
      <c r="MLZ239" s="147"/>
      <c r="MMA239" s="147"/>
      <c r="MMB239" s="147"/>
      <c r="MMC239" s="147"/>
      <c r="MMD239" s="147"/>
      <c r="MME239" s="147"/>
      <c r="MMF239" s="147"/>
      <c r="MMG239" s="147"/>
      <c r="MMH239" s="147"/>
      <c r="MMI239" s="147"/>
      <c r="MMJ239" s="147"/>
      <c r="MMK239" s="147"/>
      <c r="MML239" s="147"/>
      <c r="MMM239" s="147"/>
      <c r="MMN239" s="147"/>
      <c r="MMO239" s="147"/>
      <c r="MMP239" s="147"/>
      <c r="MMQ239" s="147"/>
      <c r="MMR239" s="147"/>
      <c r="MMS239" s="147"/>
      <c r="MMT239" s="147"/>
      <c r="MMU239" s="147"/>
      <c r="MMV239" s="147"/>
      <c r="MMW239" s="147"/>
      <c r="MMX239" s="147"/>
      <c r="MMY239" s="147"/>
      <c r="MMZ239" s="147"/>
      <c r="MNA239" s="147"/>
      <c r="MNB239" s="147"/>
      <c r="MNC239" s="147"/>
      <c r="MND239" s="147"/>
      <c r="MNE239" s="147"/>
      <c r="MNF239" s="147"/>
      <c r="MNG239" s="147"/>
      <c r="MNH239" s="147"/>
      <c r="MNI239" s="147"/>
      <c r="MNJ239" s="147"/>
      <c r="MNK239" s="147"/>
      <c r="MNL239" s="147"/>
      <c r="MNM239" s="147"/>
      <c r="MNN239" s="147"/>
      <c r="MNO239" s="147"/>
      <c r="MNP239" s="147"/>
      <c r="MNQ239" s="147"/>
      <c r="MNR239" s="147"/>
      <c r="MNS239" s="147"/>
      <c r="MNT239" s="147"/>
      <c r="MNU239" s="147"/>
      <c r="MNV239" s="147"/>
      <c r="MNW239" s="147"/>
      <c r="MNX239" s="147"/>
      <c r="MNY239" s="147"/>
      <c r="MNZ239" s="147"/>
      <c r="MOA239" s="147"/>
      <c r="MOB239" s="147"/>
      <c r="MOC239" s="147"/>
      <c r="MOD239" s="147"/>
      <c r="MOE239" s="147"/>
      <c r="MOF239" s="147"/>
      <c r="MOG239" s="147"/>
      <c r="MOH239" s="147"/>
      <c r="MOI239" s="147"/>
      <c r="MOJ239" s="147"/>
      <c r="MOK239" s="147"/>
      <c r="MOL239" s="147"/>
      <c r="MOM239" s="147"/>
      <c r="MON239" s="147"/>
      <c r="MOO239" s="147"/>
      <c r="MOP239" s="147"/>
      <c r="MOQ239" s="147"/>
      <c r="MOR239" s="147"/>
      <c r="MOS239" s="147"/>
      <c r="MOT239" s="147"/>
      <c r="MOU239" s="147"/>
      <c r="MOV239" s="147"/>
      <c r="MOW239" s="147"/>
      <c r="MOX239" s="147"/>
      <c r="MOY239" s="147"/>
      <c r="MOZ239" s="147"/>
      <c r="MPA239" s="147"/>
      <c r="MPB239" s="147"/>
      <c r="MPC239" s="147"/>
      <c r="MPD239" s="147"/>
      <c r="MPE239" s="147"/>
      <c r="MPF239" s="147"/>
      <c r="MPG239" s="147"/>
      <c r="MPH239" s="147"/>
      <c r="MPI239" s="147"/>
      <c r="MPJ239" s="147"/>
      <c r="MPK239" s="147"/>
      <c r="MPL239" s="147"/>
      <c r="MPM239" s="147"/>
      <c r="MPN239" s="147"/>
      <c r="MPO239" s="147"/>
      <c r="MPP239" s="147"/>
      <c r="MPQ239" s="147"/>
      <c r="MPR239" s="147"/>
      <c r="MPS239" s="147"/>
      <c r="MPT239" s="147"/>
      <c r="MPU239" s="147"/>
      <c r="MPV239" s="147"/>
      <c r="MPW239" s="147"/>
      <c r="MPX239" s="147"/>
      <c r="MPY239" s="147"/>
      <c r="MPZ239" s="147"/>
      <c r="MQA239" s="147"/>
      <c r="MQB239" s="147"/>
      <c r="MQC239" s="147"/>
      <c r="MQD239" s="147"/>
      <c r="MQE239" s="147"/>
      <c r="MQF239" s="147"/>
      <c r="MQG239" s="147"/>
      <c r="MQH239" s="147"/>
      <c r="MQI239" s="147"/>
      <c r="MQJ239" s="147"/>
      <c r="MQK239" s="147"/>
      <c r="MQL239" s="147"/>
      <c r="MQM239" s="147"/>
      <c r="MQN239" s="147"/>
      <c r="MQO239" s="147"/>
      <c r="MQP239" s="147"/>
      <c r="MQQ239" s="147"/>
      <c r="MQR239" s="147"/>
      <c r="MQS239" s="147"/>
      <c r="MQT239" s="147"/>
      <c r="MQU239" s="147"/>
      <c r="MQV239" s="147"/>
      <c r="MQW239" s="147"/>
      <c r="MQX239" s="147"/>
      <c r="MQY239" s="147"/>
      <c r="MQZ239" s="147"/>
      <c r="MRA239" s="147"/>
      <c r="MRB239" s="147"/>
      <c r="MRC239" s="147"/>
      <c r="MRD239" s="147"/>
      <c r="MRE239" s="147"/>
      <c r="MRF239" s="147"/>
      <c r="MRG239" s="147"/>
      <c r="MRH239" s="147"/>
      <c r="MRI239" s="147"/>
      <c r="MRJ239" s="147"/>
      <c r="MRK239" s="147"/>
      <c r="MRL239" s="147"/>
      <c r="MRM239" s="147"/>
      <c r="MRN239" s="147"/>
      <c r="MRO239" s="147"/>
      <c r="MRP239" s="147"/>
      <c r="MRQ239" s="147"/>
      <c r="MRR239" s="147"/>
      <c r="MRS239" s="147"/>
      <c r="MRT239" s="147"/>
      <c r="MRU239" s="147"/>
      <c r="MRV239" s="147"/>
      <c r="MRW239" s="147"/>
      <c r="MRX239" s="147"/>
      <c r="MRY239" s="147"/>
      <c r="MRZ239" s="147"/>
      <c r="MSA239" s="147"/>
      <c r="MSB239" s="147"/>
      <c r="MSC239" s="147"/>
      <c r="MSD239" s="147"/>
      <c r="MSE239" s="147"/>
      <c r="MSF239" s="147"/>
      <c r="MSG239" s="147"/>
      <c r="MSH239" s="147"/>
      <c r="MSI239" s="147"/>
      <c r="MSJ239" s="147"/>
      <c r="MSK239" s="147"/>
      <c r="MSL239" s="147"/>
      <c r="MSM239" s="147"/>
      <c r="MSN239" s="147"/>
      <c r="MSO239" s="147"/>
      <c r="MSP239" s="147"/>
      <c r="MSQ239" s="147"/>
      <c r="MSR239" s="147"/>
      <c r="MSS239" s="147"/>
      <c r="MST239" s="147"/>
      <c r="MSU239" s="147"/>
      <c r="MSV239" s="147"/>
      <c r="MSW239" s="147"/>
      <c r="MSX239" s="147"/>
      <c r="MSY239" s="147"/>
      <c r="MSZ239" s="147"/>
      <c r="MTA239" s="147"/>
      <c r="MTB239" s="147"/>
      <c r="MTC239" s="147"/>
      <c r="MTD239" s="147"/>
      <c r="MTE239" s="147"/>
      <c r="MTF239" s="147"/>
      <c r="MTG239" s="147"/>
      <c r="MTH239" s="147"/>
      <c r="MTI239" s="147"/>
      <c r="MTJ239" s="147"/>
      <c r="MTK239" s="147"/>
      <c r="MTL239" s="147"/>
      <c r="MTM239" s="147"/>
      <c r="MTN239" s="147"/>
      <c r="MTO239" s="147"/>
      <c r="MTP239" s="147"/>
      <c r="MTQ239" s="147"/>
      <c r="MTR239" s="147"/>
      <c r="MTS239" s="147"/>
      <c r="MTT239" s="147"/>
      <c r="MTU239" s="147"/>
      <c r="MTV239" s="147"/>
      <c r="MTW239" s="147"/>
      <c r="MTX239" s="147"/>
      <c r="MTY239" s="147"/>
      <c r="MTZ239" s="147"/>
      <c r="MUA239" s="147"/>
      <c r="MUB239" s="147"/>
      <c r="MUC239" s="147"/>
      <c r="MUD239" s="147"/>
      <c r="MUE239" s="147"/>
      <c r="MUF239" s="147"/>
      <c r="MUG239" s="147"/>
      <c r="MUH239" s="147"/>
      <c r="MUI239" s="147"/>
      <c r="MUJ239" s="147"/>
      <c r="MUK239" s="147"/>
      <c r="MUL239" s="147"/>
      <c r="MUM239" s="147"/>
      <c r="MUN239" s="147"/>
      <c r="MUO239" s="147"/>
      <c r="MUP239" s="147"/>
      <c r="MUQ239" s="147"/>
      <c r="MUR239" s="147"/>
      <c r="MUS239" s="147"/>
      <c r="MUT239" s="147"/>
      <c r="MUU239" s="147"/>
      <c r="MUV239" s="147"/>
      <c r="MUW239" s="147"/>
      <c r="MUX239" s="147"/>
      <c r="MUY239" s="147"/>
      <c r="MUZ239" s="147"/>
      <c r="MVA239" s="147"/>
      <c r="MVB239" s="147"/>
      <c r="MVC239" s="147"/>
      <c r="MVD239" s="147"/>
      <c r="MVE239" s="147"/>
      <c r="MVF239" s="147"/>
      <c r="MVG239" s="147"/>
      <c r="MVH239" s="147"/>
      <c r="MVI239" s="147"/>
      <c r="MVJ239" s="147"/>
      <c r="MVK239" s="147"/>
      <c r="MVL239" s="147"/>
      <c r="MVM239" s="147"/>
      <c r="MVN239" s="147"/>
      <c r="MVO239" s="147"/>
      <c r="MVP239" s="147"/>
      <c r="MVQ239" s="147"/>
      <c r="MVR239" s="147"/>
      <c r="MVS239" s="147"/>
      <c r="MVT239" s="147"/>
      <c r="MVU239" s="147"/>
      <c r="MVV239" s="147"/>
      <c r="MVW239" s="147"/>
      <c r="MVX239" s="147"/>
      <c r="MVY239" s="147"/>
      <c r="MVZ239" s="147"/>
      <c r="MWA239" s="147"/>
      <c r="MWB239" s="147"/>
      <c r="MWC239" s="147"/>
      <c r="MWD239" s="147"/>
      <c r="MWE239" s="147"/>
      <c r="MWF239" s="147"/>
      <c r="MWG239" s="147"/>
      <c r="MWH239" s="147"/>
      <c r="MWI239" s="147"/>
      <c r="MWJ239" s="147"/>
      <c r="MWK239" s="147"/>
      <c r="MWL239" s="147"/>
      <c r="MWM239" s="147"/>
      <c r="MWN239" s="147"/>
      <c r="MWO239" s="147"/>
      <c r="MWP239" s="147"/>
      <c r="MWQ239" s="147"/>
      <c r="MWR239" s="147"/>
      <c r="MWS239" s="147"/>
      <c r="MWT239" s="147"/>
      <c r="MWU239" s="147"/>
      <c r="MWV239" s="147"/>
      <c r="MWW239" s="147"/>
      <c r="MWX239" s="147"/>
      <c r="MWY239" s="147"/>
      <c r="MWZ239" s="147"/>
      <c r="MXA239" s="147"/>
      <c r="MXB239" s="147"/>
      <c r="MXC239" s="147"/>
      <c r="MXD239" s="147"/>
      <c r="MXE239" s="147"/>
      <c r="MXF239" s="147"/>
      <c r="MXG239" s="147"/>
      <c r="MXH239" s="147"/>
      <c r="MXI239" s="147"/>
      <c r="MXJ239" s="147"/>
      <c r="MXK239" s="147"/>
      <c r="MXL239" s="147"/>
      <c r="MXM239" s="147"/>
      <c r="MXN239" s="147"/>
      <c r="MXO239" s="147"/>
      <c r="MXP239" s="147"/>
      <c r="MXQ239" s="147"/>
      <c r="MXR239" s="147"/>
      <c r="MXS239" s="147"/>
      <c r="MXT239" s="147"/>
      <c r="MXU239" s="147"/>
      <c r="MXV239" s="147"/>
      <c r="MXW239" s="147"/>
      <c r="MXX239" s="147"/>
      <c r="MXY239" s="147"/>
      <c r="MXZ239" s="147"/>
      <c r="MYA239" s="147"/>
      <c r="MYB239" s="147"/>
      <c r="MYC239" s="147"/>
      <c r="MYD239" s="147"/>
      <c r="MYE239" s="147"/>
      <c r="MYF239" s="147"/>
      <c r="MYG239" s="147"/>
      <c r="MYH239" s="147"/>
      <c r="MYI239" s="147"/>
      <c r="MYJ239" s="147"/>
      <c r="MYK239" s="147"/>
      <c r="MYL239" s="147"/>
      <c r="MYM239" s="147"/>
      <c r="MYN239" s="147"/>
      <c r="MYO239" s="147"/>
      <c r="MYP239" s="147"/>
      <c r="MYQ239" s="147"/>
      <c r="MYR239" s="147"/>
      <c r="MYS239" s="147"/>
      <c r="MYT239" s="147"/>
      <c r="MYU239" s="147"/>
      <c r="MYV239" s="147"/>
      <c r="MYW239" s="147"/>
      <c r="MYX239" s="147"/>
      <c r="MYY239" s="147"/>
      <c r="MYZ239" s="147"/>
      <c r="MZA239" s="147"/>
      <c r="MZB239" s="147"/>
      <c r="MZC239" s="147"/>
      <c r="MZD239" s="147"/>
      <c r="MZE239" s="147"/>
      <c r="MZF239" s="147"/>
      <c r="MZG239" s="147"/>
      <c r="MZH239" s="147"/>
      <c r="MZI239" s="147"/>
      <c r="MZJ239" s="147"/>
      <c r="MZK239" s="147"/>
      <c r="MZL239" s="147"/>
      <c r="MZM239" s="147"/>
      <c r="MZN239" s="147"/>
      <c r="MZO239" s="147"/>
      <c r="MZP239" s="147"/>
      <c r="MZQ239" s="147"/>
      <c r="MZR239" s="147"/>
      <c r="MZS239" s="147"/>
      <c r="MZT239" s="147"/>
      <c r="MZU239" s="147"/>
      <c r="MZV239" s="147"/>
      <c r="MZW239" s="147"/>
      <c r="MZX239" s="147"/>
      <c r="MZY239" s="147"/>
      <c r="MZZ239" s="147"/>
      <c r="NAA239" s="147"/>
      <c r="NAB239" s="147"/>
      <c r="NAC239" s="147"/>
      <c r="NAD239" s="147"/>
      <c r="NAE239" s="147"/>
      <c r="NAF239" s="147"/>
      <c r="NAG239" s="147"/>
      <c r="NAH239" s="147"/>
      <c r="NAI239" s="147"/>
      <c r="NAJ239" s="147"/>
      <c r="NAK239" s="147"/>
      <c r="NAL239" s="147"/>
      <c r="NAM239" s="147"/>
      <c r="NAN239" s="147"/>
      <c r="NAO239" s="147"/>
      <c r="NAP239" s="147"/>
      <c r="NAQ239" s="147"/>
      <c r="NAR239" s="147"/>
      <c r="NAS239" s="147"/>
      <c r="NAT239" s="147"/>
      <c r="NAU239" s="147"/>
      <c r="NAV239" s="147"/>
      <c r="NAW239" s="147"/>
      <c r="NAX239" s="147"/>
      <c r="NAY239" s="147"/>
      <c r="NAZ239" s="147"/>
      <c r="NBA239" s="147"/>
      <c r="NBB239" s="147"/>
      <c r="NBC239" s="147"/>
      <c r="NBD239" s="147"/>
      <c r="NBE239" s="147"/>
      <c r="NBF239" s="147"/>
      <c r="NBG239" s="147"/>
      <c r="NBH239" s="147"/>
      <c r="NBI239" s="147"/>
      <c r="NBJ239" s="147"/>
      <c r="NBK239" s="147"/>
      <c r="NBL239" s="147"/>
      <c r="NBM239" s="147"/>
      <c r="NBN239" s="147"/>
      <c r="NBO239" s="147"/>
      <c r="NBP239" s="147"/>
      <c r="NBQ239" s="147"/>
      <c r="NBR239" s="147"/>
      <c r="NBS239" s="147"/>
      <c r="NBT239" s="147"/>
      <c r="NBU239" s="147"/>
      <c r="NBV239" s="147"/>
      <c r="NBW239" s="147"/>
      <c r="NBX239" s="147"/>
      <c r="NBY239" s="147"/>
      <c r="NBZ239" s="147"/>
      <c r="NCA239" s="147"/>
      <c r="NCB239" s="147"/>
      <c r="NCC239" s="147"/>
      <c r="NCD239" s="147"/>
      <c r="NCE239" s="147"/>
      <c r="NCF239" s="147"/>
      <c r="NCG239" s="147"/>
      <c r="NCH239" s="147"/>
      <c r="NCI239" s="147"/>
      <c r="NCJ239" s="147"/>
      <c r="NCK239" s="147"/>
      <c r="NCL239" s="147"/>
      <c r="NCM239" s="147"/>
      <c r="NCN239" s="147"/>
      <c r="NCO239" s="147"/>
      <c r="NCP239" s="147"/>
      <c r="NCQ239" s="147"/>
      <c r="NCR239" s="147"/>
      <c r="NCS239" s="147"/>
      <c r="NCT239" s="147"/>
      <c r="NCU239" s="147"/>
      <c r="NCV239" s="147"/>
      <c r="NCW239" s="147"/>
      <c r="NCX239" s="147"/>
      <c r="NCY239" s="147"/>
      <c r="NCZ239" s="147"/>
      <c r="NDA239" s="147"/>
      <c r="NDB239" s="147"/>
      <c r="NDC239" s="147"/>
      <c r="NDD239" s="147"/>
      <c r="NDE239" s="147"/>
      <c r="NDF239" s="147"/>
      <c r="NDG239" s="147"/>
      <c r="NDH239" s="147"/>
      <c r="NDI239" s="147"/>
      <c r="NDJ239" s="147"/>
      <c r="NDK239" s="147"/>
      <c r="NDL239" s="147"/>
      <c r="NDM239" s="147"/>
      <c r="NDN239" s="147"/>
      <c r="NDO239" s="147"/>
      <c r="NDP239" s="147"/>
      <c r="NDQ239" s="147"/>
      <c r="NDR239" s="147"/>
      <c r="NDS239" s="147"/>
      <c r="NDT239" s="147"/>
      <c r="NDU239" s="147"/>
      <c r="NDV239" s="147"/>
      <c r="NDW239" s="147"/>
      <c r="NDX239" s="147"/>
      <c r="NDY239" s="147"/>
      <c r="NDZ239" s="147"/>
      <c r="NEA239" s="147"/>
      <c r="NEB239" s="147"/>
      <c r="NEC239" s="147"/>
      <c r="NED239" s="147"/>
      <c r="NEE239" s="147"/>
      <c r="NEF239" s="147"/>
      <c r="NEG239" s="147"/>
      <c r="NEH239" s="147"/>
      <c r="NEI239" s="147"/>
      <c r="NEJ239" s="147"/>
      <c r="NEK239" s="147"/>
      <c r="NEL239" s="147"/>
      <c r="NEM239" s="147"/>
      <c r="NEN239" s="147"/>
      <c r="NEO239" s="147"/>
      <c r="NEP239" s="147"/>
      <c r="NEQ239" s="147"/>
      <c r="NER239" s="147"/>
      <c r="NES239" s="147"/>
      <c r="NET239" s="147"/>
      <c r="NEU239" s="147"/>
      <c r="NEV239" s="147"/>
      <c r="NEW239" s="147"/>
      <c r="NEX239" s="147"/>
      <c r="NEY239" s="147"/>
      <c r="NEZ239" s="147"/>
      <c r="NFA239" s="147"/>
      <c r="NFB239" s="147"/>
      <c r="NFC239" s="147"/>
      <c r="NFD239" s="147"/>
      <c r="NFE239" s="147"/>
      <c r="NFF239" s="147"/>
      <c r="NFG239" s="147"/>
      <c r="NFH239" s="147"/>
      <c r="NFI239" s="147"/>
      <c r="NFJ239" s="147"/>
      <c r="NFK239" s="147"/>
      <c r="NFL239" s="147"/>
      <c r="NFM239" s="147"/>
      <c r="NFN239" s="147"/>
      <c r="NFO239" s="147"/>
      <c r="NFP239" s="147"/>
      <c r="NFQ239" s="147"/>
      <c r="NFR239" s="147"/>
      <c r="NFS239" s="147"/>
      <c r="NFT239" s="147"/>
      <c r="NFU239" s="147"/>
      <c r="NFV239" s="147"/>
      <c r="NFW239" s="147"/>
      <c r="NFX239" s="147"/>
      <c r="NFY239" s="147"/>
      <c r="NFZ239" s="147"/>
      <c r="NGA239" s="147"/>
      <c r="NGB239" s="147"/>
      <c r="NGC239" s="147"/>
      <c r="NGD239" s="147"/>
      <c r="NGE239" s="147"/>
      <c r="NGF239" s="147"/>
      <c r="NGG239" s="147"/>
      <c r="NGH239" s="147"/>
      <c r="NGI239" s="147"/>
      <c r="NGJ239" s="147"/>
      <c r="NGK239" s="147"/>
      <c r="NGL239" s="147"/>
      <c r="NGM239" s="147"/>
      <c r="NGN239" s="147"/>
      <c r="NGO239" s="147"/>
      <c r="NGP239" s="147"/>
      <c r="NGQ239" s="147"/>
      <c r="NGR239" s="147"/>
      <c r="NGS239" s="147"/>
      <c r="NGT239" s="147"/>
      <c r="NGU239" s="147"/>
      <c r="NGV239" s="147"/>
      <c r="NGW239" s="147"/>
      <c r="NGX239" s="147"/>
      <c r="NGY239" s="147"/>
      <c r="NGZ239" s="147"/>
      <c r="NHA239" s="147"/>
      <c r="NHB239" s="147"/>
      <c r="NHC239" s="147"/>
      <c r="NHD239" s="147"/>
      <c r="NHE239" s="147"/>
      <c r="NHF239" s="147"/>
      <c r="NHG239" s="147"/>
      <c r="NHH239" s="147"/>
      <c r="NHI239" s="147"/>
      <c r="NHJ239" s="147"/>
      <c r="NHK239" s="147"/>
      <c r="NHL239" s="147"/>
      <c r="NHM239" s="147"/>
      <c r="NHN239" s="147"/>
      <c r="NHO239" s="147"/>
      <c r="NHP239" s="147"/>
      <c r="NHQ239" s="147"/>
      <c r="NHR239" s="147"/>
      <c r="NHS239" s="147"/>
      <c r="NHT239" s="147"/>
      <c r="NHU239" s="147"/>
      <c r="NHV239" s="147"/>
      <c r="NHW239" s="147"/>
      <c r="NHX239" s="147"/>
      <c r="NHY239" s="147"/>
      <c r="NHZ239" s="147"/>
      <c r="NIA239" s="147"/>
      <c r="NIB239" s="147"/>
      <c r="NIC239" s="147"/>
      <c r="NID239" s="147"/>
      <c r="NIE239" s="147"/>
      <c r="NIF239" s="147"/>
      <c r="NIG239" s="147"/>
      <c r="NIH239" s="147"/>
      <c r="NII239" s="147"/>
      <c r="NIJ239" s="147"/>
      <c r="NIK239" s="147"/>
      <c r="NIL239" s="147"/>
      <c r="NIM239" s="147"/>
      <c r="NIN239" s="147"/>
      <c r="NIO239" s="147"/>
      <c r="NIP239" s="147"/>
      <c r="NIQ239" s="147"/>
      <c r="NIR239" s="147"/>
      <c r="NIS239" s="147"/>
      <c r="NIT239" s="147"/>
      <c r="NIU239" s="147"/>
      <c r="NIV239" s="147"/>
      <c r="NIW239" s="147"/>
      <c r="NIX239" s="147"/>
      <c r="NIY239" s="147"/>
      <c r="NIZ239" s="147"/>
      <c r="NJA239" s="147"/>
      <c r="NJB239" s="147"/>
      <c r="NJC239" s="147"/>
      <c r="NJD239" s="147"/>
      <c r="NJE239" s="147"/>
      <c r="NJF239" s="147"/>
      <c r="NJG239" s="147"/>
      <c r="NJH239" s="147"/>
      <c r="NJI239" s="147"/>
      <c r="NJJ239" s="147"/>
      <c r="NJK239" s="147"/>
      <c r="NJL239" s="147"/>
      <c r="NJM239" s="147"/>
      <c r="NJN239" s="147"/>
      <c r="NJO239" s="147"/>
      <c r="NJP239" s="147"/>
      <c r="NJQ239" s="147"/>
      <c r="NJR239" s="147"/>
      <c r="NJS239" s="147"/>
      <c r="NJT239" s="147"/>
      <c r="NJU239" s="147"/>
      <c r="NJV239" s="147"/>
      <c r="NJW239" s="147"/>
      <c r="NJX239" s="147"/>
      <c r="NJY239" s="147"/>
      <c r="NJZ239" s="147"/>
      <c r="NKA239" s="147"/>
      <c r="NKB239" s="147"/>
      <c r="NKC239" s="147"/>
      <c r="NKD239" s="147"/>
      <c r="NKE239" s="147"/>
      <c r="NKF239" s="147"/>
      <c r="NKG239" s="147"/>
      <c r="NKH239" s="147"/>
      <c r="NKI239" s="147"/>
      <c r="NKJ239" s="147"/>
      <c r="NKK239" s="147"/>
      <c r="NKL239" s="147"/>
      <c r="NKM239" s="147"/>
      <c r="NKN239" s="147"/>
      <c r="NKO239" s="147"/>
      <c r="NKP239" s="147"/>
      <c r="NKQ239" s="147"/>
      <c r="NKR239" s="147"/>
      <c r="NKS239" s="147"/>
      <c r="NKT239" s="147"/>
      <c r="NKU239" s="147"/>
      <c r="NKV239" s="147"/>
      <c r="NKW239" s="147"/>
      <c r="NKX239" s="147"/>
      <c r="NKY239" s="147"/>
      <c r="NKZ239" s="147"/>
      <c r="NLA239" s="147"/>
      <c r="NLB239" s="147"/>
      <c r="NLC239" s="147"/>
      <c r="NLD239" s="147"/>
      <c r="NLE239" s="147"/>
      <c r="NLF239" s="147"/>
      <c r="NLG239" s="147"/>
      <c r="NLH239" s="147"/>
      <c r="NLI239" s="147"/>
      <c r="NLJ239" s="147"/>
      <c r="NLK239" s="147"/>
      <c r="NLL239" s="147"/>
      <c r="NLM239" s="147"/>
      <c r="NLN239" s="147"/>
      <c r="NLO239" s="147"/>
      <c r="NLP239" s="147"/>
      <c r="NLQ239" s="147"/>
      <c r="NLR239" s="147"/>
      <c r="NLS239" s="147"/>
      <c r="NLT239" s="147"/>
      <c r="NLU239" s="147"/>
      <c r="NLV239" s="147"/>
      <c r="NLW239" s="147"/>
      <c r="NLX239" s="147"/>
      <c r="NLY239" s="147"/>
      <c r="NLZ239" s="147"/>
      <c r="NMA239" s="147"/>
      <c r="NMB239" s="147"/>
      <c r="NMC239" s="147"/>
      <c r="NMD239" s="147"/>
      <c r="NME239" s="147"/>
      <c r="NMF239" s="147"/>
      <c r="NMG239" s="147"/>
      <c r="NMH239" s="147"/>
      <c r="NMI239" s="147"/>
      <c r="NMJ239" s="147"/>
      <c r="NMK239" s="147"/>
      <c r="NML239" s="147"/>
      <c r="NMM239" s="147"/>
      <c r="NMN239" s="147"/>
      <c r="NMO239" s="147"/>
      <c r="NMP239" s="147"/>
      <c r="NMQ239" s="147"/>
      <c r="NMR239" s="147"/>
      <c r="NMS239" s="147"/>
      <c r="NMT239" s="147"/>
      <c r="NMU239" s="147"/>
      <c r="NMV239" s="147"/>
      <c r="NMW239" s="147"/>
      <c r="NMX239" s="147"/>
      <c r="NMY239" s="147"/>
      <c r="NMZ239" s="147"/>
      <c r="NNA239" s="147"/>
      <c r="NNB239" s="147"/>
      <c r="NNC239" s="147"/>
      <c r="NND239" s="147"/>
      <c r="NNE239" s="147"/>
      <c r="NNF239" s="147"/>
      <c r="NNG239" s="147"/>
      <c r="NNH239" s="147"/>
      <c r="NNI239" s="147"/>
      <c r="NNJ239" s="147"/>
      <c r="NNK239" s="147"/>
      <c r="NNL239" s="147"/>
      <c r="NNM239" s="147"/>
      <c r="NNN239" s="147"/>
      <c r="NNO239" s="147"/>
      <c r="NNP239" s="147"/>
      <c r="NNQ239" s="147"/>
      <c r="NNR239" s="147"/>
      <c r="NNS239" s="147"/>
      <c r="NNT239" s="147"/>
      <c r="NNU239" s="147"/>
      <c r="NNV239" s="147"/>
      <c r="NNW239" s="147"/>
      <c r="NNX239" s="147"/>
      <c r="NNY239" s="147"/>
      <c r="NNZ239" s="147"/>
      <c r="NOA239" s="147"/>
      <c r="NOB239" s="147"/>
      <c r="NOC239" s="147"/>
      <c r="NOD239" s="147"/>
      <c r="NOE239" s="147"/>
      <c r="NOF239" s="147"/>
      <c r="NOG239" s="147"/>
      <c r="NOH239" s="147"/>
      <c r="NOI239" s="147"/>
      <c r="NOJ239" s="147"/>
      <c r="NOK239" s="147"/>
      <c r="NOL239" s="147"/>
      <c r="NOM239" s="147"/>
      <c r="NON239" s="147"/>
      <c r="NOO239" s="147"/>
      <c r="NOP239" s="147"/>
      <c r="NOQ239" s="147"/>
      <c r="NOR239" s="147"/>
      <c r="NOS239" s="147"/>
      <c r="NOT239" s="147"/>
      <c r="NOU239" s="147"/>
      <c r="NOV239" s="147"/>
      <c r="NOW239" s="147"/>
      <c r="NOX239" s="147"/>
      <c r="NOY239" s="147"/>
      <c r="NOZ239" s="147"/>
      <c r="NPA239" s="147"/>
      <c r="NPB239" s="147"/>
      <c r="NPC239" s="147"/>
      <c r="NPD239" s="147"/>
      <c r="NPE239" s="147"/>
      <c r="NPF239" s="147"/>
      <c r="NPG239" s="147"/>
      <c r="NPH239" s="147"/>
      <c r="NPI239" s="147"/>
      <c r="NPJ239" s="147"/>
      <c r="NPK239" s="147"/>
      <c r="NPL239" s="147"/>
      <c r="NPM239" s="147"/>
      <c r="NPN239" s="147"/>
      <c r="NPO239" s="147"/>
      <c r="NPP239" s="147"/>
      <c r="NPQ239" s="147"/>
      <c r="NPR239" s="147"/>
      <c r="NPS239" s="147"/>
      <c r="NPT239" s="147"/>
      <c r="NPU239" s="147"/>
      <c r="NPV239" s="147"/>
      <c r="NPW239" s="147"/>
      <c r="NPX239" s="147"/>
      <c r="NPY239" s="147"/>
      <c r="NPZ239" s="147"/>
      <c r="NQA239" s="147"/>
      <c r="NQB239" s="147"/>
      <c r="NQC239" s="147"/>
      <c r="NQD239" s="147"/>
      <c r="NQE239" s="147"/>
      <c r="NQF239" s="147"/>
      <c r="NQG239" s="147"/>
      <c r="NQH239" s="147"/>
      <c r="NQI239" s="147"/>
      <c r="NQJ239" s="147"/>
      <c r="NQK239" s="147"/>
      <c r="NQL239" s="147"/>
      <c r="NQM239" s="147"/>
      <c r="NQN239" s="147"/>
      <c r="NQO239" s="147"/>
      <c r="NQP239" s="147"/>
      <c r="NQQ239" s="147"/>
      <c r="NQR239" s="147"/>
      <c r="NQS239" s="147"/>
      <c r="NQT239" s="147"/>
      <c r="NQU239" s="147"/>
      <c r="NQV239" s="147"/>
      <c r="NQW239" s="147"/>
      <c r="NQX239" s="147"/>
      <c r="NQY239" s="147"/>
      <c r="NQZ239" s="147"/>
      <c r="NRA239" s="147"/>
      <c r="NRB239" s="147"/>
      <c r="NRC239" s="147"/>
      <c r="NRD239" s="147"/>
      <c r="NRE239" s="147"/>
      <c r="NRF239" s="147"/>
      <c r="NRG239" s="147"/>
      <c r="NRH239" s="147"/>
      <c r="NRI239" s="147"/>
      <c r="NRJ239" s="147"/>
      <c r="NRK239" s="147"/>
      <c r="NRL239" s="147"/>
      <c r="NRM239" s="147"/>
      <c r="NRN239" s="147"/>
      <c r="NRO239" s="147"/>
      <c r="NRP239" s="147"/>
      <c r="NRQ239" s="147"/>
      <c r="NRR239" s="147"/>
      <c r="NRS239" s="147"/>
      <c r="NRT239" s="147"/>
      <c r="NRU239" s="147"/>
      <c r="NRV239" s="147"/>
      <c r="NRW239" s="147"/>
      <c r="NRX239" s="147"/>
      <c r="NRY239" s="147"/>
      <c r="NRZ239" s="147"/>
      <c r="NSA239" s="147"/>
      <c r="NSB239" s="147"/>
      <c r="NSC239" s="147"/>
      <c r="NSD239" s="147"/>
      <c r="NSE239" s="147"/>
      <c r="NSF239" s="147"/>
      <c r="NSG239" s="147"/>
      <c r="NSH239" s="147"/>
      <c r="NSI239" s="147"/>
      <c r="NSJ239" s="147"/>
      <c r="NSK239" s="147"/>
      <c r="NSL239" s="147"/>
      <c r="NSM239" s="147"/>
      <c r="NSN239" s="147"/>
      <c r="NSO239" s="147"/>
      <c r="NSP239" s="147"/>
      <c r="NSQ239" s="147"/>
      <c r="NSR239" s="147"/>
      <c r="NSS239" s="147"/>
      <c r="NST239" s="147"/>
      <c r="NSU239" s="147"/>
      <c r="NSV239" s="147"/>
      <c r="NSW239" s="147"/>
      <c r="NSX239" s="147"/>
      <c r="NSY239" s="147"/>
      <c r="NSZ239" s="147"/>
      <c r="NTA239" s="147"/>
      <c r="NTB239" s="147"/>
      <c r="NTC239" s="147"/>
      <c r="NTD239" s="147"/>
      <c r="NTE239" s="147"/>
      <c r="NTF239" s="147"/>
      <c r="NTG239" s="147"/>
      <c r="NTH239" s="147"/>
      <c r="NTI239" s="147"/>
      <c r="NTJ239" s="147"/>
      <c r="NTK239" s="147"/>
      <c r="NTL239" s="147"/>
      <c r="NTM239" s="147"/>
      <c r="NTN239" s="147"/>
      <c r="NTO239" s="147"/>
      <c r="NTP239" s="147"/>
      <c r="NTQ239" s="147"/>
      <c r="NTR239" s="147"/>
      <c r="NTS239" s="147"/>
      <c r="NTT239" s="147"/>
      <c r="NTU239" s="147"/>
      <c r="NTV239" s="147"/>
      <c r="NTW239" s="147"/>
      <c r="NTX239" s="147"/>
      <c r="NTY239" s="147"/>
      <c r="NTZ239" s="147"/>
      <c r="NUA239" s="147"/>
      <c r="NUB239" s="147"/>
      <c r="NUC239" s="147"/>
      <c r="NUD239" s="147"/>
      <c r="NUE239" s="147"/>
      <c r="NUF239" s="147"/>
      <c r="NUG239" s="147"/>
      <c r="NUH239" s="147"/>
      <c r="NUI239" s="147"/>
      <c r="NUJ239" s="147"/>
      <c r="NUK239" s="147"/>
      <c r="NUL239" s="147"/>
      <c r="NUM239" s="147"/>
      <c r="NUN239" s="147"/>
      <c r="NUO239" s="147"/>
      <c r="NUP239" s="147"/>
      <c r="NUQ239" s="147"/>
      <c r="NUR239" s="147"/>
      <c r="NUS239" s="147"/>
      <c r="NUT239" s="147"/>
      <c r="NUU239" s="147"/>
      <c r="NUV239" s="147"/>
      <c r="NUW239" s="147"/>
      <c r="NUX239" s="147"/>
      <c r="NUY239" s="147"/>
      <c r="NUZ239" s="147"/>
      <c r="NVA239" s="147"/>
      <c r="NVB239" s="147"/>
      <c r="NVC239" s="147"/>
      <c r="NVD239" s="147"/>
      <c r="NVE239" s="147"/>
      <c r="NVF239" s="147"/>
      <c r="NVG239" s="147"/>
      <c r="NVH239" s="147"/>
      <c r="NVI239" s="147"/>
      <c r="NVJ239" s="147"/>
      <c r="NVK239" s="147"/>
      <c r="NVL239" s="147"/>
      <c r="NVM239" s="147"/>
      <c r="NVN239" s="147"/>
      <c r="NVO239" s="147"/>
      <c r="NVP239" s="147"/>
      <c r="NVQ239" s="147"/>
      <c r="NVR239" s="147"/>
      <c r="NVS239" s="147"/>
      <c r="NVT239" s="147"/>
      <c r="NVU239" s="147"/>
      <c r="NVV239" s="147"/>
      <c r="NVW239" s="147"/>
      <c r="NVX239" s="147"/>
      <c r="NVY239" s="147"/>
      <c r="NVZ239" s="147"/>
      <c r="NWA239" s="147"/>
      <c r="NWB239" s="147"/>
      <c r="NWC239" s="147"/>
      <c r="NWD239" s="147"/>
      <c r="NWE239" s="147"/>
      <c r="NWF239" s="147"/>
      <c r="NWG239" s="147"/>
      <c r="NWH239" s="147"/>
      <c r="NWI239" s="147"/>
      <c r="NWJ239" s="147"/>
      <c r="NWK239" s="147"/>
      <c r="NWL239" s="147"/>
      <c r="NWM239" s="147"/>
      <c r="NWN239" s="147"/>
      <c r="NWO239" s="147"/>
      <c r="NWP239" s="147"/>
      <c r="NWQ239" s="147"/>
      <c r="NWR239" s="147"/>
      <c r="NWS239" s="147"/>
      <c r="NWT239" s="147"/>
      <c r="NWU239" s="147"/>
      <c r="NWV239" s="147"/>
      <c r="NWW239" s="147"/>
      <c r="NWX239" s="147"/>
      <c r="NWY239" s="147"/>
      <c r="NWZ239" s="147"/>
      <c r="NXA239" s="147"/>
      <c r="NXB239" s="147"/>
      <c r="NXC239" s="147"/>
      <c r="NXD239" s="147"/>
      <c r="NXE239" s="147"/>
      <c r="NXF239" s="147"/>
      <c r="NXG239" s="147"/>
      <c r="NXH239" s="147"/>
      <c r="NXI239" s="147"/>
      <c r="NXJ239" s="147"/>
      <c r="NXK239" s="147"/>
      <c r="NXL239" s="147"/>
      <c r="NXM239" s="147"/>
      <c r="NXN239" s="147"/>
      <c r="NXO239" s="147"/>
      <c r="NXP239" s="147"/>
      <c r="NXQ239" s="147"/>
      <c r="NXR239" s="147"/>
      <c r="NXS239" s="147"/>
      <c r="NXT239" s="147"/>
      <c r="NXU239" s="147"/>
      <c r="NXV239" s="147"/>
      <c r="NXW239" s="147"/>
      <c r="NXX239" s="147"/>
      <c r="NXY239" s="147"/>
      <c r="NXZ239" s="147"/>
      <c r="NYA239" s="147"/>
      <c r="NYB239" s="147"/>
      <c r="NYC239" s="147"/>
      <c r="NYD239" s="147"/>
      <c r="NYE239" s="147"/>
      <c r="NYF239" s="147"/>
      <c r="NYG239" s="147"/>
      <c r="NYH239" s="147"/>
      <c r="NYI239" s="147"/>
      <c r="NYJ239" s="147"/>
      <c r="NYK239" s="147"/>
      <c r="NYL239" s="147"/>
      <c r="NYM239" s="147"/>
      <c r="NYN239" s="147"/>
      <c r="NYO239" s="147"/>
      <c r="NYP239" s="147"/>
      <c r="NYQ239" s="147"/>
      <c r="NYR239" s="147"/>
      <c r="NYS239" s="147"/>
      <c r="NYT239" s="147"/>
      <c r="NYU239" s="147"/>
      <c r="NYV239" s="147"/>
      <c r="NYW239" s="147"/>
      <c r="NYX239" s="147"/>
      <c r="NYY239" s="147"/>
      <c r="NYZ239" s="147"/>
      <c r="NZA239" s="147"/>
      <c r="NZB239" s="147"/>
      <c r="NZC239" s="147"/>
      <c r="NZD239" s="147"/>
      <c r="NZE239" s="147"/>
      <c r="NZF239" s="147"/>
      <c r="NZG239" s="147"/>
      <c r="NZH239" s="147"/>
      <c r="NZI239" s="147"/>
      <c r="NZJ239" s="147"/>
      <c r="NZK239" s="147"/>
      <c r="NZL239" s="147"/>
      <c r="NZM239" s="147"/>
      <c r="NZN239" s="147"/>
      <c r="NZO239" s="147"/>
      <c r="NZP239" s="147"/>
      <c r="NZQ239" s="147"/>
      <c r="NZR239" s="147"/>
      <c r="NZS239" s="147"/>
      <c r="NZT239" s="147"/>
      <c r="NZU239" s="147"/>
      <c r="NZV239" s="147"/>
      <c r="NZW239" s="147"/>
      <c r="NZX239" s="147"/>
      <c r="NZY239" s="147"/>
      <c r="NZZ239" s="147"/>
      <c r="OAA239" s="147"/>
      <c r="OAB239" s="147"/>
      <c r="OAC239" s="147"/>
      <c r="OAD239" s="147"/>
      <c r="OAE239" s="147"/>
      <c r="OAF239" s="147"/>
      <c r="OAG239" s="147"/>
      <c r="OAH239" s="147"/>
      <c r="OAI239" s="147"/>
      <c r="OAJ239" s="147"/>
      <c r="OAK239" s="147"/>
      <c r="OAL239" s="147"/>
      <c r="OAM239" s="147"/>
      <c r="OAN239" s="147"/>
      <c r="OAO239" s="147"/>
      <c r="OAP239" s="147"/>
      <c r="OAQ239" s="147"/>
      <c r="OAR239" s="147"/>
      <c r="OAS239" s="147"/>
      <c r="OAT239" s="147"/>
      <c r="OAU239" s="147"/>
      <c r="OAV239" s="147"/>
      <c r="OAW239" s="147"/>
      <c r="OAX239" s="147"/>
      <c r="OAY239" s="147"/>
      <c r="OAZ239" s="147"/>
      <c r="OBA239" s="147"/>
      <c r="OBB239" s="147"/>
      <c r="OBC239" s="147"/>
      <c r="OBD239" s="147"/>
      <c r="OBE239" s="147"/>
      <c r="OBF239" s="147"/>
      <c r="OBG239" s="147"/>
      <c r="OBH239" s="147"/>
      <c r="OBI239" s="147"/>
      <c r="OBJ239" s="147"/>
      <c r="OBK239" s="147"/>
      <c r="OBL239" s="147"/>
      <c r="OBM239" s="147"/>
      <c r="OBN239" s="147"/>
      <c r="OBO239" s="147"/>
      <c r="OBP239" s="147"/>
      <c r="OBQ239" s="147"/>
      <c r="OBR239" s="147"/>
      <c r="OBS239" s="147"/>
      <c r="OBT239" s="147"/>
      <c r="OBU239" s="147"/>
      <c r="OBV239" s="147"/>
      <c r="OBW239" s="147"/>
      <c r="OBX239" s="147"/>
      <c r="OBY239" s="147"/>
      <c r="OBZ239" s="147"/>
      <c r="OCA239" s="147"/>
      <c r="OCB239" s="147"/>
      <c r="OCC239" s="147"/>
      <c r="OCD239" s="147"/>
      <c r="OCE239" s="147"/>
      <c r="OCF239" s="147"/>
      <c r="OCG239" s="147"/>
      <c r="OCH239" s="147"/>
      <c r="OCI239" s="147"/>
      <c r="OCJ239" s="147"/>
      <c r="OCK239" s="147"/>
      <c r="OCL239" s="147"/>
      <c r="OCM239" s="147"/>
      <c r="OCN239" s="147"/>
      <c r="OCO239" s="147"/>
      <c r="OCP239" s="147"/>
      <c r="OCQ239" s="147"/>
      <c r="OCR239" s="147"/>
      <c r="OCS239" s="147"/>
      <c r="OCT239" s="147"/>
      <c r="OCU239" s="147"/>
      <c r="OCV239" s="147"/>
      <c r="OCW239" s="147"/>
      <c r="OCX239" s="147"/>
      <c r="OCY239" s="147"/>
      <c r="OCZ239" s="147"/>
      <c r="ODA239" s="147"/>
      <c r="ODB239" s="147"/>
      <c r="ODC239" s="147"/>
      <c r="ODD239" s="147"/>
      <c r="ODE239" s="147"/>
      <c r="ODF239" s="147"/>
      <c r="ODG239" s="147"/>
      <c r="ODH239" s="147"/>
      <c r="ODI239" s="147"/>
      <c r="ODJ239" s="147"/>
      <c r="ODK239" s="147"/>
      <c r="ODL239" s="147"/>
      <c r="ODM239" s="147"/>
      <c r="ODN239" s="147"/>
      <c r="ODO239" s="147"/>
      <c r="ODP239" s="147"/>
      <c r="ODQ239" s="147"/>
      <c r="ODR239" s="147"/>
      <c r="ODS239" s="147"/>
      <c r="ODT239" s="147"/>
      <c r="ODU239" s="147"/>
      <c r="ODV239" s="147"/>
      <c r="ODW239" s="147"/>
      <c r="ODX239" s="147"/>
      <c r="ODY239" s="147"/>
      <c r="ODZ239" s="147"/>
      <c r="OEA239" s="147"/>
      <c r="OEB239" s="147"/>
      <c r="OEC239" s="147"/>
      <c r="OED239" s="147"/>
      <c r="OEE239" s="147"/>
      <c r="OEF239" s="147"/>
      <c r="OEG239" s="147"/>
      <c r="OEH239" s="147"/>
      <c r="OEI239" s="147"/>
      <c r="OEJ239" s="147"/>
      <c r="OEK239" s="147"/>
      <c r="OEL239" s="147"/>
      <c r="OEM239" s="147"/>
      <c r="OEN239" s="147"/>
      <c r="OEO239" s="147"/>
      <c r="OEP239" s="147"/>
      <c r="OEQ239" s="147"/>
      <c r="OER239" s="147"/>
      <c r="OES239" s="147"/>
      <c r="OET239" s="147"/>
      <c r="OEU239" s="147"/>
      <c r="OEV239" s="147"/>
      <c r="OEW239" s="147"/>
      <c r="OEX239" s="147"/>
      <c r="OEY239" s="147"/>
      <c r="OEZ239" s="147"/>
      <c r="OFA239" s="147"/>
      <c r="OFB239" s="147"/>
      <c r="OFC239" s="147"/>
      <c r="OFD239" s="147"/>
      <c r="OFE239" s="147"/>
      <c r="OFF239" s="147"/>
      <c r="OFG239" s="147"/>
      <c r="OFH239" s="147"/>
      <c r="OFI239" s="147"/>
      <c r="OFJ239" s="147"/>
      <c r="OFK239" s="147"/>
      <c r="OFL239" s="147"/>
      <c r="OFM239" s="147"/>
      <c r="OFN239" s="147"/>
      <c r="OFO239" s="147"/>
      <c r="OFP239" s="147"/>
      <c r="OFQ239" s="147"/>
      <c r="OFR239" s="147"/>
      <c r="OFS239" s="147"/>
      <c r="OFT239" s="147"/>
      <c r="OFU239" s="147"/>
      <c r="OFV239" s="147"/>
      <c r="OFW239" s="147"/>
      <c r="OFX239" s="147"/>
      <c r="OFY239" s="147"/>
      <c r="OFZ239" s="147"/>
      <c r="OGA239" s="147"/>
      <c r="OGB239" s="147"/>
      <c r="OGC239" s="147"/>
      <c r="OGD239" s="147"/>
      <c r="OGE239" s="147"/>
      <c r="OGF239" s="147"/>
      <c r="OGG239" s="147"/>
      <c r="OGH239" s="147"/>
      <c r="OGI239" s="147"/>
      <c r="OGJ239" s="147"/>
      <c r="OGK239" s="147"/>
      <c r="OGL239" s="147"/>
      <c r="OGM239" s="147"/>
      <c r="OGN239" s="147"/>
      <c r="OGO239" s="147"/>
      <c r="OGP239" s="147"/>
      <c r="OGQ239" s="147"/>
      <c r="OGR239" s="147"/>
      <c r="OGS239" s="147"/>
      <c r="OGT239" s="147"/>
      <c r="OGU239" s="147"/>
      <c r="OGV239" s="147"/>
      <c r="OGW239" s="147"/>
      <c r="OGX239" s="147"/>
      <c r="OGY239" s="147"/>
      <c r="OGZ239" s="147"/>
      <c r="OHA239" s="147"/>
      <c r="OHB239" s="147"/>
      <c r="OHC239" s="147"/>
      <c r="OHD239" s="147"/>
      <c r="OHE239" s="147"/>
      <c r="OHF239" s="147"/>
      <c r="OHG239" s="147"/>
      <c r="OHH239" s="147"/>
      <c r="OHI239" s="147"/>
      <c r="OHJ239" s="147"/>
      <c r="OHK239" s="147"/>
      <c r="OHL239" s="147"/>
      <c r="OHM239" s="147"/>
      <c r="OHN239" s="147"/>
      <c r="OHO239" s="147"/>
      <c r="OHP239" s="147"/>
      <c r="OHQ239" s="147"/>
      <c r="OHR239" s="147"/>
      <c r="OHS239" s="147"/>
      <c r="OHT239" s="147"/>
      <c r="OHU239" s="147"/>
      <c r="OHV239" s="147"/>
      <c r="OHW239" s="147"/>
      <c r="OHX239" s="147"/>
      <c r="OHY239" s="147"/>
      <c r="OHZ239" s="147"/>
      <c r="OIA239" s="147"/>
      <c r="OIB239" s="147"/>
      <c r="OIC239" s="147"/>
      <c r="OID239" s="147"/>
      <c r="OIE239" s="147"/>
      <c r="OIF239" s="147"/>
      <c r="OIG239" s="147"/>
      <c r="OIH239" s="147"/>
      <c r="OII239" s="147"/>
      <c r="OIJ239" s="147"/>
      <c r="OIK239" s="147"/>
      <c r="OIL239" s="147"/>
      <c r="OIM239" s="147"/>
      <c r="OIN239" s="147"/>
      <c r="OIO239" s="147"/>
      <c r="OIP239" s="147"/>
      <c r="OIQ239" s="147"/>
      <c r="OIR239" s="147"/>
      <c r="OIS239" s="147"/>
      <c r="OIT239" s="147"/>
      <c r="OIU239" s="147"/>
      <c r="OIV239" s="147"/>
      <c r="OIW239" s="147"/>
      <c r="OIX239" s="147"/>
      <c r="OIY239" s="147"/>
      <c r="OIZ239" s="147"/>
      <c r="OJA239" s="147"/>
      <c r="OJB239" s="147"/>
      <c r="OJC239" s="147"/>
      <c r="OJD239" s="147"/>
      <c r="OJE239" s="147"/>
      <c r="OJF239" s="147"/>
      <c r="OJG239" s="147"/>
      <c r="OJH239" s="147"/>
      <c r="OJI239" s="147"/>
      <c r="OJJ239" s="147"/>
      <c r="OJK239" s="147"/>
      <c r="OJL239" s="147"/>
      <c r="OJM239" s="147"/>
      <c r="OJN239" s="147"/>
      <c r="OJO239" s="147"/>
      <c r="OJP239" s="147"/>
      <c r="OJQ239" s="147"/>
      <c r="OJR239" s="147"/>
      <c r="OJS239" s="147"/>
      <c r="OJT239" s="147"/>
      <c r="OJU239" s="147"/>
      <c r="OJV239" s="147"/>
      <c r="OJW239" s="147"/>
      <c r="OJX239" s="147"/>
      <c r="OJY239" s="147"/>
      <c r="OJZ239" s="147"/>
      <c r="OKA239" s="147"/>
      <c r="OKB239" s="147"/>
      <c r="OKC239" s="147"/>
      <c r="OKD239" s="147"/>
      <c r="OKE239" s="147"/>
      <c r="OKF239" s="147"/>
      <c r="OKG239" s="147"/>
      <c r="OKH239" s="147"/>
      <c r="OKI239" s="147"/>
      <c r="OKJ239" s="147"/>
      <c r="OKK239" s="147"/>
      <c r="OKL239" s="147"/>
      <c r="OKM239" s="147"/>
      <c r="OKN239" s="147"/>
      <c r="OKO239" s="147"/>
      <c r="OKP239" s="147"/>
      <c r="OKQ239" s="147"/>
      <c r="OKR239" s="147"/>
      <c r="OKS239" s="147"/>
      <c r="OKT239" s="147"/>
      <c r="OKU239" s="147"/>
      <c r="OKV239" s="147"/>
      <c r="OKW239" s="147"/>
      <c r="OKX239" s="147"/>
      <c r="OKY239" s="147"/>
      <c r="OKZ239" s="147"/>
      <c r="OLA239" s="147"/>
      <c r="OLB239" s="147"/>
      <c r="OLC239" s="147"/>
      <c r="OLD239" s="147"/>
      <c r="OLE239" s="147"/>
      <c r="OLF239" s="147"/>
      <c r="OLG239" s="147"/>
      <c r="OLH239" s="147"/>
      <c r="OLI239" s="147"/>
      <c r="OLJ239" s="147"/>
      <c r="OLK239" s="147"/>
      <c r="OLL239" s="147"/>
      <c r="OLM239" s="147"/>
      <c r="OLN239" s="147"/>
      <c r="OLO239" s="147"/>
      <c r="OLP239" s="147"/>
      <c r="OLQ239" s="147"/>
      <c r="OLR239" s="147"/>
      <c r="OLS239" s="147"/>
      <c r="OLT239" s="147"/>
      <c r="OLU239" s="147"/>
      <c r="OLV239" s="147"/>
      <c r="OLW239" s="147"/>
      <c r="OLX239" s="147"/>
      <c r="OLY239" s="147"/>
      <c r="OLZ239" s="147"/>
      <c r="OMA239" s="147"/>
      <c r="OMB239" s="147"/>
      <c r="OMC239" s="147"/>
      <c r="OMD239" s="147"/>
      <c r="OME239" s="147"/>
      <c r="OMF239" s="147"/>
      <c r="OMG239" s="147"/>
      <c r="OMH239" s="147"/>
      <c r="OMI239" s="147"/>
      <c r="OMJ239" s="147"/>
      <c r="OMK239" s="147"/>
      <c r="OML239" s="147"/>
      <c r="OMM239" s="147"/>
      <c r="OMN239" s="147"/>
      <c r="OMO239" s="147"/>
      <c r="OMP239" s="147"/>
      <c r="OMQ239" s="147"/>
      <c r="OMR239" s="147"/>
      <c r="OMS239" s="147"/>
      <c r="OMT239" s="147"/>
      <c r="OMU239" s="147"/>
      <c r="OMV239" s="147"/>
      <c r="OMW239" s="147"/>
      <c r="OMX239" s="147"/>
      <c r="OMY239" s="147"/>
      <c r="OMZ239" s="147"/>
      <c r="ONA239" s="147"/>
      <c r="ONB239" s="147"/>
      <c r="ONC239" s="147"/>
      <c r="OND239" s="147"/>
      <c r="ONE239" s="147"/>
      <c r="ONF239" s="147"/>
      <c r="ONG239" s="147"/>
      <c r="ONH239" s="147"/>
      <c r="ONI239" s="147"/>
      <c r="ONJ239" s="147"/>
      <c r="ONK239" s="147"/>
      <c r="ONL239" s="147"/>
      <c r="ONM239" s="147"/>
      <c r="ONN239" s="147"/>
      <c r="ONO239" s="147"/>
      <c r="ONP239" s="147"/>
      <c r="ONQ239" s="147"/>
      <c r="ONR239" s="147"/>
      <c r="ONS239" s="147"/>
      <c r="ONT239" s="147"/>
      <c r="ONU239" s="147"/>
      <c r="ONV239" s="147"/>
      <c r="ONW239" s="147"/>
      <c r="ONX239" s="147"/>
      <c r="ONY239" s="147"/>
      <c r="ONZ239" s="147"/>
      <c r="OOA239" s="147"/>
      <c r="OOB239" s="147"/>
      <c r="OOC239" s="147"/>
      <c r="OOD239" s="147"/>
      <c r="OOE239" s="147"/>
      <c r="OOF239" s="147"/>
      <c r="OOG239" s="147"/>
      <c r="OOH239" s="147"/>
      <c r="OOI239" s="147"/>
      <c r="OOJ239" s="147"/>
      <c r="OOK239" s="147"/>
      <c r="OOL239" s="147"/>
      <c r="OOM239" s="147"/>
      <c r="OON239" s="147"/>
      <c r="OOO239" s="147"/>
      <c r="OOP239" s="147"/>
      <c r="OOQ239" s="147"/>
      <c r="OOR239" s="147"/>
      <c r="OOS239" s="147"/>
      <c r="OOT239" s="147"/>
      <c r="OOU239" s="147"/>
      <c r="OOV239" s="147"/>
      <c r="OOW239" s="147"/>
      <c r="OOX239" s="147"/>
      <c r="OOY239" s="147"/>
      <c r="OOZ239" s="147"/>
      <c r="OPA239" s="147"/>
      <c r="OPB239" s="147"/>
      <c r="OPC239" s="147"/>
      <c r="OPD239" s="147"/>
      <c r="OPE239" s="147"/>
      <c r="OPF239" s="147"/>
      <c r="OPG239" s="147"/>
      <c r="OPH239" s="147"/>
      <c r="OPI239" s="147"/>
      <c r="OPJ239" s="147"/>
      <c r="OPK239" s="147"/>
      <c r="OPL239" s="147"/>
      <c r="OPM239" s="147"/>
      <c r="OPN239" s="147"/>
      <c r="OPO239" s="147"/>
      <c r="OPP239" s="147"/>
      <c r="OPQ239" s="147"/>
      <c r="OPR239" s="147"/>
      <c r="OPS239" s="147"/>
      <c r="OPT239" s="147"/>
      <c r="OPU239" s="147"/>
      <c r="OPV239" s="147"/>
      <c r="OPW239" s="147"/>
      <c r="OPX239" s="147"/>
      <c r="OPY239" s="147"/>
      <c r="OPZ239" s="147"/>
      <c r="OQA239" s="147"/>
      <c r="OQB239" s="147"/>
      <c r="OQC239" s="147"/>
      <c r="OQD239" s="147"/>
      <c r="OQE239" s="147"/>
      <c r="OQF239" s="147"/>
      <c r="OQG239" s="147"/>
      <c r="OQH239" s="147"/>
      <c r="OQI239" s="147"/>
      <c r="OQJ239" s="147"/>
      <c r="OQK239" s="147"/>
      <c r="OQL239" s="147"/>
      <c r="OQM239" s="147"/>
      <c r="OQN239" s="147"/>
      <c r="OQO239" s="147"/>
      <c r="OQP239" s="147"/>
      <c r="OQQ239" s="147"/>
      <c r="OQR239" s="147"/>
      <c r="OQS239" s="147"/>
      <c r="OQT239" s="147"/>
      <c r="OQU239" s="147"/>
      <c r="OQV239" s="147"/>
      <c r="OQW239" s="147"/>
      <c r="OQX239" s="147"/>
      <c r="OQY239" s="147"/>
      <c r="OQZ239" s="147"/>
      <c r="ORA239" s="147"/>
      <c r="ORB239" s="147"/>
      <c r="ORC239" s="147"/>
      <c r="ORD239" s="147"/>
      <c r="ORE239" s="147"/>
      <c r="ORF239" s="147"/>
      <c r="ORG239" s="147"/>
      <c r="ORH239" s="147"/>
      <c r="ORI239" s="147"/>
      <c r="ORJ239" s="147"/>
      <c r="ORK239" s="147"/>
      <c r="ORL239" s="147"/>
      <c r="ORM239" s="147"/>
      <c r="ORN239" s="147"/>
      <c r="ORO239" s="147"/>
      <c r="ORP239" s="147"/>
      <c r="ORQ239" s="147"/>
      <c r="ORR239" s="147"/>
      <c r="ORS239" s="147"/>
      <c r="ORT239" s="147"/>
      <c r="ORU239" s="147"/>
      <c r="ORV239" s="147"/>
      <c r="ORW239" s="147"/>
      <c r="ORX239" s="147"/>
      <c r="ORY239" s="147"/>
      <c r="ORZ239" s="147"/>
      <c r="OSA239" s="147"/>
      <c r="OSB239" s="147"/>
      <c r="OSC239" s="147"/>
      <c r="OSD239" s="147"/>
      <c r="OSE239" s="147"/>
      <c r="OSF239" s="147"/>
      <c r="OSG239" s="147"/>
      <c r="OSH239" s="147"/>
      <c r="OSI239" s="147"/>
      <c r="OSJ239" s="147"/>
      <c r="OSK239" s="147"/>
      <c r="OSL239" s="147"/>
      <c r="OSM239" s="147"/>
      <c r="OSN239" s="147"/>
      <c r="OSO239" s="147"/>
      <c r="OSP239" s="147"/>
      <c r="OSQ239" s="147"/>
      <c r="OSR239" s="147"/>
      <c r="OSS239" s="147"/>
      <c r="OST239" s="147"/>
      <c r="OSU239" s="147"/>
      <c r="OSV239" s="147"/>
      <c r="OSW239" s="147"/>
      <c r="OSX239" s="147"/>
      <c r="OSY239" s="147"/>
      <c r="OSZ239" s="147"/>
      <c r="OTA239" s="147"/>
      <c r="OTB239" s="147"/>
      <c r="OTC239" s="147"/>
      <c r="OTD239" s="147"/>
      <c r="OTE239" s="147"/>
      <c r="OTF239" s="147"/>
      <c r="OTG239" s="147"/>
      <c r="OTH239" s="147"/>
      <c r="OTI239" s="147"/>
      <c r="OTJ239" s="147"/>
      <c r="OTK239" s="147"/>
      <c r="OTL239" s="147"/>
      <c r="OTM239" s="147"/>
      <c r="OTN239" s="147"/>
      <c r="OTO239" s="147"/>
      <c r="OTP239" s="147"/>
      <c r="OTQ239" s="147"/>
      <c r="OTR239" s="147"/>
      <c r="OTS239" s="147"/>
      <c r="OTT239" s="147"/>
      <c r="OTU239" s="147"/>
      <c r="OTV239" s="147"/>
      <c r="OTW239" s="147"/>
      <c r="OTX239" s="147"/>
      <c r="OTY239" s="147"/>
      <c r="OTZ239" s="147"/>
      <c r="OUA239" s="147"/>
      <c r="OUB239" s="147"/>
      <c r="OUC239" s="147"/>
      <c r="OUD239" s="147"/>
      <c r="OUE239" s="147"/>
      <c r="OUF239" s="147"/>
      <c r="OUG239" s="147"/>
      <c r="OUH239" s="147"/>
      <c r="OUI239" s="147"/>
      <c r="OUJ239" s="147"/>
      <c r="OUK239" s="147"/>
      <c r="OUL239" s="147"/>
      <c r="OUM239" s="147"/>
      <c r="OUN239" s="147"/>
      <c r="OUO239" s="147"/>
      <c r="OUP239" s="147"/>
      <c r="OUQ239" s="147"/>
      <c r="OUR239" s="147"/>
      <c r="OUS239" s="147"/>
      <c r="OUT239" s="147"/>
      <c r="OUU239" s="147"/>
      <c r="OUV239" s="147"/>
      <c r="OUW239" s="147"/>
      <c r="OUX239" s="147"/>
      <c r="OUY239" s="147"/>
      <c r="OUZ239" s="147"/>
      <c r="OVA239" s="147"/>
      <c r="OVB239" s="147"/>
      <c r="OVC239" s="147"/>
      <c r="OVD239" s="147"/>
      <c r="OVE239" s="147"/>
      <c r="OVF239" s="147"/>
      <c r="OVG239" s="147"/>
      <c r="OVH239" s="147"/>
      <c r="OVI239" s="147"/>
      <c r="OVJ239" s="147"/>
      <c r="OVK239" s="147"/>
      <c r="OVL239" s="147"/>
      <c r="OVM239" s="147"/>
      <c r="OVN239" s="147"/>
      <c r="OVO239" s="147"/>
      <c r="OVP239" s="147"/>
      <c r="OVQ239" s="147"/>
      <c r="OVR239" s="147"/>
      <c r="OVS239" s="147"/>
      <c r="OVT239" s="147"/>
      <c r="OVU239" s="147"/>
      <c r="OVV239" s="147"/>
      <c r="OVW239" s="147"/>
      <c r="OVX239" s="147"/>
      <c r="OVY239" s="147"/>
      <c r="OVZ239" s="147"/>
      <c r="OWA239" s="147"/>
      <c r="OWB239" s="147"/>
      <c r="OWC239" s="147"/>
      <c r="OWD239" s="147"/>
      <c r="OWE239" s="147"/>
      <c r="OWF239" s="147"/>
      <c r="OWG239" s="147"/>
      <c r="OWH239" s="147"/>
      <c r="OWI239" s="147"/>
      <c r="OWJ239" s="147"/>
      <c r="OWK239" s="147"/>
      <c r="OWL239" s="147"/>
      <c r="OWM239" s="147"/>
      <c r="OWN239" s="147"/>
      <c r="OWO239" s="147"/>
      <c r="OWP239" s="147"/>
      <c r="OWQ239" s="147"/>
      <c r="OWR239" s="147"/>
      <c r="OWS239" s="147"/>
      <c r="OWT239" s="147"/>
      <c r="OWU239" s="147"/>
      <c r="OWV239" s="147"/>
      <c r="OWW239" s="147"/>
      <c r="OWX239" s="147"/>
      <c r="OWY239" s="147"/>
      <c r="OWZ239" s="147"/>
      <c r="OXA239" s="147"/>
      <c r="OXB239" s="147"/>
      <c r="OXC239" s="147"/>
      <c r="OXD239" s="147"/>
      <c r="OXE239" s="147"/>
      <c r="OXF239" s="147"/>
      <c r="OXG239" s="147"/>
      <c r="OXH239" s="147"/>
      <c r="OXI239" s="147"/>
      <c r="OXJ239" s="147"/>
      <c r="OXK239" s="147"/>
      <c r="OXL239" s="147"/>
      <c r="OXM239" s="147"/>
      <c r="OXN239" s="147"/>
      <c r="OXO239" s="147"/>
      <c r="OXP239" s="147"/>
      <c r="OXQ239" s="147"/>
      <c r="OXR239" s="147"/>
      <c r="OXS239" s="147"/>
      <c r="OXT239" s="147"/>
      <c r="OXU239" s="147"/>
      <c r="OXV239" s="147"/>
      <c r="OXW239" s="147"/>
      <c r="OXX239" s="147"/>
      <c r="OXY239" s="147"/>
      <c r="OXZ239" s="147"/>
      <c r="OYA239" s="147"/>
      <c r="OYB239" s="147"/>
      <c r="OYC239" s="147"/>
      <c r="OYD239" s="147"/>
      <c r="OYE239" s="147"/>
      <c r="OYF239" s="147"/>
      <c r="OYG239" s="147"/>
      <c r="OYH239" s="147"/>
      <c r="OYI239" s="147"/>
      <c r="OYJ239" s="147"/>
      <c r="OYK239" s="147"/>
      <c r="OYL239" s="147"/>
      <c r="OYM239" s="147"/>
      <c r="OYN239" s="147"/>
      <c r="OYO239" s="147"/>
      <c r="OYP239" s="147"/>
      <c r="OYQ239" s="147"/>
      <c r="OYR239" s="147"/>
      <c r="OYS239" s="147"/>
      <c r="OYT239" s="147"/>
      <c r="OYU239" s="147"/>
      <c r="OYV239" s="147"/>
      <c r="OYW239" s="147"/>
      <c r="OYX239" s="147"/>
      <c r="OYY239" s="147"/>
      <c r="OYZ239" s="147"/>
      <c r="OZA239" s="147"/>
      <c r="OZB239" s="147"/>
      <c r="OZC239" s="147"/>
      <c r="OZD239" s="147"/>
      <c r="OZE239" s="147"/>
      <c r="OZF239" s="147"/>
      <c r="OZG239" s="147"/>
      <c r="OZH239" s="147"/>
      <c r="OZI239" s="147"/>
      <c r="OZJ239" s="147"/>
      <c r="OZK239" s="147"/>
      <c r="OZL239" s="147"/>
      <c r="OZM239" s="147"/>
      <c r="OZN239" s="147"/>
      <c r="OZO239" s="147"/>
      <c r="OZP239" s="147"/>
      <c r="OZQ239" s="147"/>
      <c r="OZR239" s="147"/>
      <c r="OZS239" s="147"/>
      <c r="OZT239" s="147"/>
      <c r="OZU239" s="147"/>
      <c r="OZV239" s="147"/>
      <c r="OZW239" s="147"/>
      <c r="OZX239" s="147"/>
      <c r="OZY239" s="147"/>
      <c r="OZZ239" s="147"/>
      <c r="PAA239" s="147"/>
      <c r="PAB239" s="147"/>
      <c r="PAC239" s="147"/>
      <c r="PAD239" s="147"/>
      <c r="PAE239" s="147"/>
      <c r="PAF239" s="147"/>
      <c r="PAG239" s="147"/>
      <c r="PAH239" s="147"/>
      <c r="PAI239" s="147"/>
      <c r="PAJ239" s="147"/>
      <c r="PAK239" s="147"/>
      <c r="PAL239" s="147"/>
      <c r="PAM239" s="147"/>
      <c r="PAN239" s="147"/>
      <c r="PAO239" s="147"/>
      <c r="PAP239" s="147"/>
      <c r="PAQ239" s="147"/>
      <c r="PAR239" s="147"/>
      <c r="PAS239" s="147"/>
      <c r="PAT239" s="147"/>
      <c r="PAU239" s="147"/>
      <c r="PAV239" s="147"/>
      <c r="PAW239" s="147"/>
      <c r="PAX239" s="147"/>
      <c r="PAY239" s="147"/>
      <c r="PAZ239" s="147"/>
      <c r="PBA239" s="147"/>
      <c r="PBB239" s="147"/>
      <c r="PBC239" s="147"/>
      <c r="PBD239" s="147"/>
      <c r="PBE239" s="147"/>
      <c r="PBF239" s="147"/>
      <c r="PBG239" s="147"/>
      <c r="PBH239" s="147"/>
      <c r="PBI239" s="147"/>
      <c r="PBJ239" s="147"/>
      <c r="PBK239" s="147"/>
      <c r="PBL239" s="147"/>
      <c r="PBM239" s="147"/>
      <c r="PBN239" s="147"/>
      <c r="PBO239" s="147"/>
      <c r="PBP239" s="147"/>
      <c r="PBQ239" s="147"/>
      <c r="PBR239" s="147"/>
      <c r="PBS239" s="147"/>
      <c r="PBT239" s="147"/>
      <c r="PBU239" s="147"/>
      <c r="PBV239" s="147"/>
      <c r="PBW239" s="147"/>
      <c r="PBX239" s="147"/>
      <c r="PBY239" s="147"/>
      <c r="PBZ239" s="147"/>
      <c r="PCA239" s="147"/>
      <c r="PCB239" s="147"/>
      <c r="PCC239" s="147"/>
      <c r="PCD239" s="147"/>
      <c r="PCE239" s="147"/>
      <c r="PCF239" s="147"/>
      <c r="PCG239" s="147"/>
      <c r="PCH239" s="147"/>
      <c r="PCI239" s="147"/>
      <c r="PCJ239" s="147"/>
      <c r="PCK239" s="147"/>
      <c r="PCL239" s="147"/>
      <c r="PCM239" s="147"/>
      <c r="PCN239" s="147"/>
      <c r="PCO239" s="147"/>
      <c r="PCP239" s="147"/>
      <c r="PCQ239" s="147"/>
      <c r="PCR239" s="147"/>
      <c r="PCS239" s="147"/>
      <c r="PCT239" s="147"/>
      <c r="PCU239" s="147"/>
      <c r="PCV239" s="147"/>
      <c r="PCW239" s="147"/>
      <c r="PCX239" s="147"/>
      <c r="PCY239" s="147"/>
      <c r="PCZ239" s="147"/>
      <c r="PDA239" s="147"/>
      <c r="PDB239" s="147"/>
      <c r="PDC239" s="147"/>
      <c r="PDD239" s="147"/>
      <c r="PDE239" s="147"/>
      <c r="PDF239" s="147"/>
      <c r="PDG239" s="147"/>
      <c r="PDH239" s="147"/>
      <c r="PDI239" s="147"/>
      <c r="PDJ239" s="147"/>
      <c r="PDK239" s="147"/>
      <c r="PDL239" s="147"/>
      <c r="PDM239" s="147"/>
      <c r="PDN239" s="147"/>
      <c r="PDO239" s="147"/>
      <c r="PDP239" s="147"/>
      <c r="PDQ239" s="147"/>
      <c r="PDR239" s="147"/>
      <c r="PDS239" s="147"/>
      <c r="PDT239" s="147"/>
      <c r="PDU239" s="147"/>
      <c r="PDV239" s="147"/>
      <c r="PDW239" s="147"/>
      <c r="PDX239" s="147"/>
      <c r="PDY239" s="147"/>
      <c r="PDZ239" s="147"/>
      <c r="PEA239" s="147"/>
      <c r="PEB239" s="147"/>
      <c r="PEC239" s="147"/>
      <c r="PED239" s="147"/>
      <c r="PEE239" s="147"/>
      <c r="PEF239" s="147"/>
      <c r="PEG239" s="147"/>
      <c r="PEH239" s="147"/>
      <c r="PEI239" s="147"/>
      <c r="PEJ239" s="147"/>
      <c r="PEK239" s="147"/>
      <c r="PEL239" s="147"/>
      <c r="PEM239" s="147"/>
      <c r="PEN239" s="147"/>
      <c r="PEO239" s="147"/>
      <c r="PEP239" s="147"/>
      <c r="PEQ239" s="147"/>
      <c r="PER239" s="147"/>
      <c r="PES239" s="147"/>
      <c r="PET239" s="147"/>
      <c r="PEU239" s="147"/>
      <c r="PEV239" s="147"/>
      <c r="PEW239" s="147"/>
      <c r="PEX239" s="147"/>
      <c r="PEY239" s="147"/>
      <c r="PEZ239" s="147"/>
      <c r="PFA239" s="147"/>
      <c r="PFB239" s="147"/>
      <c r="PFC239" s="147"/>
      <c r="PFD239" s="147"/>
      <c r="PFE239" s="147"/>
      <c r="PFF239" s="147"/>
      <c r="PFG239" s="147"/>
      <c r="PFH239" s="147"/>
      <c r="PFI239" s="147"/>
      <c r="PFJ239" s="147"/>
      <c r="PFK239" s="147"/>
      <c r="PFL239" s="147"/>
      <c r="PFM239" s="147"/>
      <c r="PFN239" s="147"/>
      <c r="PFO239" s="147"/>
      <c r="PFP239" s="147"/>
      <c r="PFQ239" s="147"/>
      <c r="PFR239" s="147"/>
      <c r="PFS239" s="147"/>
      <c r="PFT239" s="147"/>
      <c r="PFU239" s="147"/>
      <c r="PFV239" s="147"/>
      <c r="PFW239" s="147"/>
      <c r="PFX239" s="147"/>
      <c r="PFY239" s="147"/>
      <c r="PFZ239" s="147"/>
      <c r="PGA239" s="147"/>
      <c r="PGB239" s="147"/>
      <c r="PGC239" s="147"/>
      <c r="PGD239" s="147"/>
      <c r="PGE239" s="147"/>
      <c r="PGF239" s="147"/>
      <c r="PGG239" s="147"/>
      <c r="PGH239" s="147"/>
      <c r="PGI239" s="147"/>
      <c r="PGJ239" s="147"/>
      <c r="PGK239" s="147"/>
      <c r="PGL239" s="147"/>
      <c r="PGM239" s="147"/>
      <c r="PGN239" s="147"/>
      <c r="PGO239" s="147"/>
      <c r="PGP239" s="147"/>
      <c r="PGQ239" s="147"/>
      <c r="PGR239" s="147"/>
      <c r="PGS239" s="147"/>
      <c r="PGT239" s="147"/>
      <c r="PGU239" s="147"/>
      <c r="PGV239" s="147"/>
      <c r="PGW239" s="147"/>
      <c r="PGX239" s="147"/>
      <c r="PGY239" s="147"/>
      <c r="PGZ239" s="147"/>
      <c r="PHA239" s="147"/>
      <c r="PHB239" s="147"/>
      <c r="PHC239" s="147"/>
      <c r="PHD239" s="147"/>
      <c r="PHE239" s="147"/>
      <c r="PHF239" s="147"/>
      <c r="PHG239" s="147"/>
      <c r="PHH239" s="147"/>
      <c r="PHI239" s="147"/>
      <c r="PHJ239" s="147"/>
      <c r="PHK239" s="147"/>
      <c r="PHL239" s="147"/>
      <c r="PHM239" s="147"/>
      <c r="PHN239" s="147"/>
      <c r="PHO239" s="147"/>
      <c r="PHP239" s="147"/>
      <c r="PHQ239" s="147"/>
      <c r="PHR239" s="147"/>
      <c r="PHS239" s="147"/>
      <c r="PHT239" s="147"/>
      <c r="PHU239" s="147"/>
      <c r="PHV239" s="147"/>
      <c r="PHW239" s="147"/>
      <c r="PHX239" s="147"/>
      <c r="PHY239" s="147"/>
      <c r="PHZ239" s="147"/>
      <c r="PIA239" s="147"/>
      <c r="PIB239" s="147"/>
      <c r="PIC239" s="147"/>
      <c r="PID239" s="147"/>
      <c r="PIE239" s="147"/>
      <c r="PIF239" s="147"/>
      <c r="PIG239" s="147"/>
      <c r="PIH239" s="147"/>
      <c r="PII239" s="147"/>
      <c r="PIJ239" s="147"/>
      <c r="PIK239" s="147"/>
      <c r="PIL239" s="147"/>
      <c r="PIM239" s="147"/>
      <c r="PIN239" s="147"/>
      <c r="PIO239" s="147"/>
      <c r="PIP239" s="147"/>
      <c r="PIQ239" s="147"/>
      <c r="PIR239" s="147"/>
      <c r="PIS239" s="147"/>
      <c r="PIT239" s="147"/>
      <c r="PIU239" s="147"/>
      <c r="PIV239" s="147"/>
      <c r="PIW239" s="147"/>
      <c r="PIX239" s="147"/>
      <c r="PIY239" s="147"/>
      <c r="PIZ239" s="147"/>
      <c r="PJA239" s="147"/>
      <c r="PJB239" s="147"/>
      <c r="PJC239" s="147"/>
      <c r="PJD239" s="147"/>
      <c r="PJE239" s="147"/>
      <c r="PJF239" s="147"/>
      <c r="PJG239" s="147"/>
      <c r="PJH239" s="147"/>
      <c r="PJI239" s="147"/>
      <c r="PJJ239" s="147"/>
      <c r="PJK239" s="147"/>
      <c r="PJL239" s="147"/>
      <c r="PJM239" s="147"/>
      <c r="PJN239" s="147"/>
      <c r="PJO239" s="147"/>
      <c r="PJP239" s="147"/>
      <c r="PJQ239" s="147"/>
      <c r="PJR239" s="147"/>
      <c r="PJS239" s="147"/>
      <c r="PJT239" s="147"/>
      <c r="PJU239" s="147"/>
      <c r="PJV239" s="147"/>
      <c r="PJW239" s="147"/>
      <c r="PJX239" s="147"/>
      <c r="PJY239" s="147"/>
      <c r="PJZ239" s="147"/>
      <c r="PKA239" s="147"/>
      <c r="PKB239" s="147"/>
      <c r="PKC239" s="147"/>
      <c r="PKD239" s="147"/>
      <c r="PKE239" s="147"/>
      <c r="PKF239" s="147"/>
      <c r="PKG239" s="147"/>
      <c r="PKH239" s="147"/>
      <c r="PKI239" s="147"/>
      <c r="PKJ239" s="147"/>
      <c r="PKK239" s="147"/>
      <c r="PKL239" s="147"/>
      <c r="PKM239" s="147"/>
      <c r="PKN239" s="147"/>
      <c r="PKO239" s="147"/>
      <c r="PKP239" s="147"/>
      <c r="PKQ239" s="147"/>
      <c r="PKR239" s="147"/>
      <c r="PKS239" s="147"/>
      <c r="PKT239" s="147"/>
      <c r="PKU239" s="147"/>
      <c r="PKV239" s="147"/>
      <c r="PKW239" s="147"/>
      <c r="PKX239" s="147"/>
      <c r="PKY239" s="147"/>
      <c r="PKZ239" s="147"/>
      <c r="PLA239" s="147"/>
      <c r="PLB239" s="147"/>
      <c r="PLC239" s="147"/>
      <c r="PLD239" s="147"/>
      <c r="PLE239" s="147"/>
      <c r="PLF239" s="147"/>
      <c r="PLG239" s="147"/>
      <c r="PLH239" s="147"/>
      <c r="PLI239" s="147"/>
      <c r="PLJ239" s="147"/>
      <c r="PLK239" s="147"/>
      <c r="PLL239" s="147"/>
      <c r="PLM239" s="147"/>
      <c r="PLN239" s="147"/>
      <c r="PLO239" s="147"/>
      <c r="PLP239" s="147"/>
      <c r="PLQ239" s="147"/>
      <c r="PLR239" s="147"/>
      <c r="PLS239" s="147"/>
      <c r="PLT239" s="147"/>
      <c r="PLU239" s="147"/>
      <c r="PLV239" s="147"/>
      <c r="PLW239" s="147"/>
      <c r="PLX239" s="147"/>
      <c r="PLY239" s="147"/>
      <c r="PLZ239" s="147"/>
      <c r="PMA239" s="147"/>
      <c r="PMB239" s="147"/>
      <c r="PMC239" s="147"/>
      <c r="PMD239" s="147"/>
      <c r="PME239" s="147"/>
      <c r="PMF239" s="147"/>
      <c r="PMG239" s="147"/>
      <c r="PMH239" s="147"/>
      <c r="PMI239" s="147"/>
      <c r="PMJ239" s="147"/>
      <c r="PMK239" s="147"/>
      <c r="PML239" s="147"/>
      <c r="PMM239" s="147"/>
      <c r="PMN239" s="147"/>
      <c r="PMO239" s="147"/>
      <c r="PMP239" s="147"/>
      <c r="PMQ239" s="147"/>
      <c r="PMR239" s="147"/>
      <c r="PMS239" s="147"/>
      <c r="PMT239" s="147"/>
      <c r="PMU239" s="147"/>
      <c r="PMV239" s="147"/>
      <c r="PMW239" s="147"/>
      <c r="PMX239" s="147"/>
      <c r="PMY239" s="147"/>
      <c r="PMZ239" s="147"/>
      <c r="PNA239" s="147"/>
      <c r="PNB239" s="147"/>
      <c r="PNC239" s="147"/>
      <c r="PND239" s="147"/>
      <c r="PNE239" s="147"/>
      <c r="PNF239" s="147"/>
      <c r="PNG239" s="147"/>
      <c r="PNH239" s="147"/>
      <c r="PNI239" s="147"/>
      <c r="PNJ239" s="147"/>
      <c r="PNK239" s="147"/>
      <c r="PNL239" s="147"/>
      <c r="PNM239" s="147"/>
      <c r="PNN239" s="147"/>
      <c r="PNO239" s="147"/>
      <c r="PNP239" s="147"/>
      <c r="PNQ239" s="147"/>
      <c r="PNR239" s="147"/>
      <c r="PNS239" s="147"/>
      <c r="PNT239" s="147"/>
      <c r="PNU239" s="147"/>
      <c r="PNV239" s="147"/>
      <c r="PNW239" s="147"/>
      <c r="PNX239" s="147"/>
      <c r="PNY239" s="147"/>
      <c r="PNZ239" s="147"/>
      <c r="POA239" s="147"/>
      <c r="POB239" s="147"/>
      <c r="POC239" s="147"/>
      <c r="POD239" s="147"/>
      <c r="POE239" s="147"/>
      <c r="POF239" s="147"/>
      <c r="POG239" s="147"/>
      <c r="POH239" s="147"/>
      <c r="POI239" s="147"/>
      <c r="POJ239" s="147"/>
      <c r="POK239" s="147"/>
      <c r="POL239" s="147"/>
      <c r="POM239" s="147"/>
      <c r="PON239" s="147"/>
      <c r="POO239" s="147"/>
      <c r="POP239" s="147"/>
      <c r="POQ239" s="147"/>
      <c r="POR239" s="147"/>
      <c r="POS239" s="147"/>
      <c r="POT239" s="147"/>
      <c r="POU239" s="147"/>
      <c r="POV239" s="147"/>
      <c r="POW239" s="147"/>
      <c r="POX239" s="147"/>
      <c r="POY239" s="147"/>
      <c r="POZ239" s="147"/>
      <c r="PPA239" s="147"/>
      <c r="PPB239" s="147"/>
      <c r="PPC239" s="147"/>
      <c r="PPD239" s="147"/>
      <c r="PPE239" s="147"/>
      <c r="PPF239" s="147"/>
      <c r="PPG239" s="147"/>
      <c r="PPH239" s="147"/>
      <c r="PPI239" s="147"/>
      <c r="PPJ239" s="147"/>
      <c r="PPK239" s="147"/>
      <c r="PPL239" s="147"/>
      <c r="PPM239" s="147"/>
      <c r="PPN239" s="147"/>
      <c r="PPO239" s="147"/>
      <c r="PPP239" s="147"/>
      <c r="PPQ239" s="147"/>
      <c r="PPR239" s="147"/>
      <c r="PPS239" s="147"/>
      <c r="PPT239" s="147"/>
      <c r="PPU239" s="147"/>
      <c r="PPV239" s="147"/>
      <c r="PPW239" s="147"/>
      <c r="PPX239" s="147"/>
      <c r="PPY239" s="147"/>
      <c r="PPZ239" s="147"/>
      <c r="PQA239" s="147"/>
      <c r="PQB239" s="147"/>
      <c r="PQC239" s="147"/>
      <c r="PQD239" s="147"/>
      <c r="PQE239" s="147"/>
      <c r="PQF239" s="147"/>
      <c r="PQG239" s="147"/>
      <c r="PQH239" s="147"/>
      <c r="PQI239" s="147"/>
      <c r="PQJ239" s="147"/>
      <c r="PQK239" s="147"/>
      <c r="PQL239" s="147"/>
      <c r="PQM239" s="147"/>
      <c r="PQN239" s="147"/>
      <c r="PQO239" s="147"/>
      <c r="PQP239" s="147"/>
      <c r="PQQ239" s="147"/>
      <c r="PQR239" s="147"/>
      <c r="PQS239" s="147"/>
      <c r="PQT239" s="147"/>
      <c r="PQU239" s="147"/>
      <c r="PQV239" s="147"/>
      <c r="PQW239" s="147"/>
      <c r="PQX239" s="147"/>
      <c r="PQY239" s="147"/>
      <c r="PQZ239" s="147"/>
      <c r="PRA239" s="147"/>
      <c r="PRB239" s="147"/>
      <c r="PRC239" s="147"/>
      <c r="PRD239" s="147"/>
      <c r="PRE239" s="147"/>
      <c r="PRF239" s="147"/>
      <c r="PRG239" s="147"/>
      <c r="PRH239" s="147"/>
      <c r="PRI239" s="147"/>
      <c r="PRJ239" s="147"/>
      <c r="PRK239" s="147"/>
      <c r="PRL239" s="147"/>
      <c r="PRM239" s="147"/>
      <c r="PRN239" s="147"/>
      <c r="PRO239" s="147"/>
      <c r="PRP239" s="147"/>
      <c r="PRQ239" s="147"/>
      <c r="PRR239" s="147"/>
      <c r="PRS239" s="147"/>
      <c r="PRT239" s="147"/>
      <c r="PRU239" s="147"/>
      <c r="PRV239" s="147"/>
      <c r="PRW239" s="147"/>
      <c r="PRX239" s="147"/>
      <c r="PRY239" s="147"/>
      <c r="PRZ239" s="147"/>
      <c r="PSA239" s="147"/>
      <c r="PSB239" s="147"/>
      <c r="PSC239" s="147"/>
      <c r="PSD239" s="147"/>
      <c r="PSE239" s="147"/>
      <c r="PSF239" s="147"/>
      <c r="PSG239" s="147"/>
      <c r="PSH239" s="147"/>
      <c r="PSI239" s="147"/>
      <c r="PSJ239" s="147"/>
      <c r="PSK239" s="147"/>
      <c r="PSL239" s="147"/>
      <c r="PSM239" s="147"/>
      <c r="PSN239" s="147"/>
      <c r="PSO239" s="147"/>
      <c r="PSP239" s="147"/>
      <c r="PSQ239" s="147"/>
      <c r="PSR239" s="147"/>
      <c r="PSS239" s="147"/>
      <c r="PST239" s="147"/>
      <c r="PSU239" s="147"/>
      <c r="PSV239" s="147"/>
      <c r="PSW239" s="147"/>
      <c r="PSX239" s="147"/>
      <c r="PSY239" s="147"/>
      <c r="PSZ239" s="147"/>
      <c r="PTA239" s="147"/>
      <c r="PTB239" s="147"/>
      <c r="PTC239" s="147"/>
      <c r="PTD239" s="147"/>
      <c r="PTE239" s="147"/>
      <c r="PTF239" s="147"/>
      <c r="PTG239" s="147"/>
      <c r="PTH239" s="147"/>
      <c r="PTI239" s="147"/>
      <c r="PTJ239" s="147"/>
      <c r="PTK239" s="147"/>
      <c r="PTL239" s="147"/>
      <c r="PTM239" s="147"/>
      <c r="PTN239" s="147"/>
      <c r="PTO239" s="147"/>
      <c r="PTP239" s="147"/>
      <c r="PTQ239" s="147"/>
      <c r="PTR239" s="147"/>
      <c r="PTS239" s="147"/>
      <c r="PTT239" s="147"/>
      <c r="PTU239" s="147"/>
      <c r="PTV239" s="147"/>
      <c r="PTW239" s="147"/>
      <c r="PTX239" s="147"/>
      <c r="PTY239" s="147"/>
      <c r="PTZ239" s="147"/>
      <c r="PUA239" s="147"/>
      <c r="PUB239" s="147"/>
      <c r="PUC239" s="147"/>
      <c r="PUD239" s="147"/>
      <c r="PUE239" s="147"/>
      <c r="PUF239" s="147"/>
      <c r="PUG239" s="147"/>
      <c r="PUH239" s="147"/>
      <c r="PUI239" s="147"/>
      <c r="PUJ239" s="147"/>
      <c r="PUK239" s="147"/>
      <c r="PUL239" s="147"/>
      <c r="PUM239" s="147"/>
      <c r="PUN239" s="147"/>
      <c r="PUO239" s="147"/>
      <c r="PUP239" s="147"/>
      <c r="PUQ239" s="147"/>
      <c r="PUR239" s="147"/>
      <c r="PUS239" s="147"/>
      <c r="PUT239" s="147"/>
      <c r="PUU239" s="147"/>
      <c r="PUV239" s="147"/>
      <c r="PUW239" s="147"/>
      <c r="PUX239" s="147"/>
      <c r="PUY239" s="147"/>
      <c r="PUZ239" s="147"/>
      <c r="PVA239" s="147"/>
      <c r="PVB239" s="147"/>
      <c r="PVC239" s="147"/>
      <c r="PVD239" s="147"/>
      <c r="PVE239" s="147"/>
      <c r="PVF239" s="147"/>
      <c r="PVG239" s="147"/>
      <c r="PVH239" s="147"/>
      <c r="PVI239" s="147"/>
      <c r="PVJ239" s="147"/>
      <c r="PVK239" s="147"/>
      <c r="PVL239" s="147"/>
      <c r="PVM239" s="147"/>
      <c r="PVN239" s="147"/>
      <c r="PVO239" s="147"/>
      <c r="PVP239" s="147"/>
      <c r="PVQ239" s="147"/>
      <c r="PVR239" s="147"/>
      <c r="PVS239" s="147"/>
      <c r="PVT239" s="147"/>
      <c r="PVU239" s="147"/>
      <c r="PVV239" s="147"/>
      <c r="PVW239" s="147"/>
      <c r="PVX239" s="147"/>
      <c r="PVY239" s="147"/>
      <c r="PVZ239" s="147"/>
      <c r="PWA239" s="147"/>
      <c r="PWB239" s="147"/>
      <c r="PWC239" s="147"/>
      <c r="PWD239" s="147"/>
      <c r="PWE239" s="147"/>
      <c r="PWF239" s="147"/>
      <c r="PWG239" s="147"/>
      <c r="PWH239" s="147"/>
      <c r="PWI239" s="147"/>
      <c r="PWJ239" s="147"/>
      <c r="PWK239" s="147"/>
      <c r="PWL239" s="147"/>
      <c r="PWM239" s="147"/>
      <c r="PWN239" s="147"/>
      <c r="PWO239" s="147"/>
      <c r="PWP239" s="147"/>
      <c r="PWQ239" s="147"/>
      <c r="PWR239" s="147"/>
      <c r="PWS239" s="147"/>
      <c r="PWT239" s="147"/>
      <c r="PWU239" s="147"/>
      <c r="PWV239" s="147"/>
      <c r="PWW239" s="147"/>
      <c r="PWX239" s="147"/>
      <c r="PWY239" s="147"/>
      <c r="PWZ239" s="147"/>
      <c r="PXA239" s="147"/>
      <c r="PXB239" s="147"/>
      <c r="PXC239" s="147"/>
      <c r="PXD239" s="147"/>
      <c r="PXE239" s="147"/>
      <c r="PXF239" s="147"/>
      <c r="PXG239" s="147"/>
      <c r="PXH239" s="147"/>
      <c r="PXI239" s="147"/>
      <c r="PXJ239" s="147"/>
      <c r="PXK239" s="147"/>
      <c r="PXL239" s="147"/>
      <c r="PXM239" s="147"/>
      <c r="PXN239" s="147"/>
      <c r="PXO239" s="147"/>
      <c r="PXP239" s="147"/>
      <c r="PXQ239" s="147"/>
      <c r="PXR239" s="147"/>
      <c r="PXS239" s="147"/>
      <c r="PXT239" s="147"/>
      <c r="PXU239" s="147"/>
      <c r="PXV239" s="147"/>
      <c r="PXW239" s="147"/>
      <c r="PXX239" s="147"/>
      <c r="PXY239" s="147"/>
      <c r="PXZ239" s="147"/>
      <c r="PYA239" s="147"/>
      <c r="PYB239" s="147"/>
      <c r="PYC239" s="147"/>
      <c r="PYD239" s="147"/>
      <c r="PYE239" s="147"/>
      <c r="PYF239" s="147"/>
      <c r="PYG239" s="147"/>
      <c r="PYH239" s="147"/>
      <c r="PYI239" s="147"/>
      <c r="PYJ239" s="147"/>
      <c r="PYK239" s="147"/>
      <c r="PYL239" s="147"/>
      <c r="PYM239" s="147"/>
      <c r="PYN239" s="147"/>
      <c r="PYO239" s="147"/>
      <c r="PYP239" s="147"/>
      <c r="PYQ239" s="147"/>
      <c r="PYR239" s="147"/>
      <c r="PYS239" s="147"/>
      <c r="PYT239" s="147"/>
      <c r="PYU239" s="147"/>
      <c r="PYV239" s="147"/>
      <c r="PYW239" s="147"/>
      <c r="PYX239" s="147"/>
      <c r="PYY239" s="147"/>
      <c r="PYZ239" s="147"/>
      <c r="PZA239" s="147"/>
      <c r="PZB239" s="147"/>
      <c r="PZC239" s="147"/>
      <c r="PZD239" s="147"/>
      <c r="PZE239" s="147"/>
      <c r="PZF239" s="147"/>
      <c r="PZG239" s="147"/>
      <c r="PZH239" s="147"/>
      <c r="PZI239" s="147"/>
      <c r="PZJ239" s="147"/>
      <c r="PZK239" s="147"/>
      <c r="PZL239" s="147"/>
      <c r="PZM239" s="147"/>
      <c r="PZN239" s="147"/>
      <c r="PZO239" s="147"/>
      <c r="PZP239" s="147"/>
      <c r="PZQ239" s="147"/>
      <c r="PZR239" s="147"/>
      <c r="PZS239" s="147"/>
      <c r="PZT239" s="147"/>
      <c r="PZU239" s="147"/>
      <c r="PZV239" s="147"/>
      <c r="PZW239" s="147"/>
      <c r="PZX239" s="147"/>
      <c r="PZY239" s="147"/>
      <c r="PZZ239" s="147"/>
      <c r="QAA239" s="147"/>
      <c r="QAB239" s="147"/>
      <c r="QAC239" s="147"/>
      <c r="QAD239" s="147"/>
      <c r="QAE239" s="147"/>
      <c r="QAF239" s="147"/>
      <c r="QAG239" s="147"/>
      <c r="QAH239" s="147"/>
      <c r="QAI239" s="147"/>
      <c r="QAJ239" s="147"/>
      <c r="QAK239" s="147"/>
      <c r="QAL239" s="147"/>
      <c r="QAM239" s="147"/>
      <c r="QAN239" s="147"/>
      <c r="QAO239" s="147"/>
      <c r="QAP239" s="147"/>
      <c r="QAQ239" s="147"/>
      <c r="QAR239" s="147"/>
      <c r="QAS239" s="147"/>
      <c r="QAT239" s="147"/>
      <c r="QAU239" s="147"/>
      <c r="QAV239" s="147"/>
      <c r="QAW239" s="147"/>
      <c r="QAX239" s="147"/>
      <c r="QAY239" s="147"/>
      <c r="QAZ239" s="147"/>
      <c r="QBA239" s="147"/>
      <c r="QBB239" s="147"/>
      <c r="QBC239" s="147"/>
      <c r="QBD239" s="147"/>
      <c r="QBE239" s="147"/>
      <c r="QBF239" s="147"/>
      <c r="QBG239" s="147"/>
      <c r="QBH239" s="147"/>
      <c r="QBI239" s="147"/>
      <c r="QBJ239" s="147"/>
      <c r="QBK239" s="147"/>
      <c r="QBL239" s="147"/>
      <c r="QBM239" s="147"/>
      <c r="QBN239" s="147"/>
      <c r="QBO239" s="147"/>
      <c r="QBP239" s="147"/>
      <c r="QBQ239" s="147"/>
      <c r="QBR239" s="147"/>
      <c r="QBS239" s="147"/>
      <c r="QBT239" s="147"/>
      <c r="QBU239" s="147"/>
      <c r="QBV239" s="147"/>
      <c r="QBW239" s="147"/>
      <c r="QBX239" s="147"/>
      <c r="QBY239" s="147"/>
      <c r="QBZ239" s="147"/>
      <c r="QCA239" s="147"/>
      <c r="QCB239" s="147"/>
      <c r="QCC239" s="147"/>
      <c r="QCD239" s="147"/>
      <c r="QCE239" s="147"/>
      <c r="QCF239" s="147"/>
      <c r="QCG239" s="147"/>
      <c r="QCH239" s="147"/>
      <c r="QCI239" s="147"/>
      <c r="QCJ239" s="147"/>
      <c r="QCK239" s="147"/>
      <c r="QCL239" s="147"/>
      <c r="QCM239" s="147"/>
      <c r="QCN239" s="147"/>
      <c r="QCO239" s="147"/>
      <c r="QCP239" s="147"/>
      <c r="QCQ239" s="147"/>
      <c r="QCR239" s="147"/>
      <c r="QCS239" s="147"/>
      <c r="QCT239" s="147"/>
      <c r="QCU239" s="147"/>
      <c r="QCV239" s="147"/>
      <c r="QCW239" s="147"/>
      <c r="QCX239" s="147"/>
      <c r="QCY239" s="147"/>
      <c r="QCZ239" s="147"/>
      <c r="QDA239" s="147"/>
      <c r="QDB239" s="147"/>
      <c r="QDC239" s="147"/>
      <c r="QDD239" s="147"/>
      <c r="QDE239" s="147"/>
      <c r="QDF239" s="147"/>
      <c r="QDG239" s="147"/>
      <c r="QDH239" s="147"/>
      <c r="QDI239" s="147"/>
      <c r="QDJ239" s="147"/>
      <c r="QDK239" s="147"/>
      <c r="QDL239" s="147"/>
      <c r="QDM239" s="147"/>
      <c r="QDN239" s="147"/>
      <c r="QDO239" s="147"/>
      <c r="QDP239" s="147"/>
      <c r="QDQ239" s="147"/>
      <c r="QDR239" s="147"/>
      <c r="QDS239" s="147"/>
      <c r="QDT239" s="147"/>
      <c r="QDU239" s="147"/>
      <c r="QDV239" s="147"/>
      <c r="QDW239" s="147"/>
      <c r="QDX239" s="147"/>
      <c r="QDY239" s="147"/>
      <c r="QDZ239" s="147"/>
      <c r="QEA239" s="147"/>
      <c r="QEB239" s="147"/>
      <c r="QEC239" s="147"/>
      <c r="QED239" s="147"/>
      <c r="QEE239" s="147"/>
      <c r="QEF239" s="147"/>
      <c r="QEG239" s="147"/>
      <c r="QEH239" s="147"/>
      <c r="QEI239" s="147"/>
      <c r="QEJ239" s="147"/>
      <c r="QEK239" s="147"/>
      <c r="QEL239" s="147"/>
      <c r="QEM239" s="147"/>
      <c r="QEN239" s="147"/>
      <c r="QEO239" s="147"/>
      <c r="QEP239" s="147"/>
      <c r="QEQ239" s="147"/>
      <c r="QER239" s="147"/>
      <c r="QES239" s="147"/>
      <c r="QET239" s="147"/>
      <c r="QEU239" s="147"/>
      <c r="QEV239" s="147"/>
      <c r="QEW239" s="147"/>
      <c r="QEX239" s="147"/>
      <c r="QEY239" s="147"/>
      <c r="QEZ239" s="147"/>
      <c r="QFA239" s="147"/>
      <c r="QFB239" s="147"/>
      <c r="QFC239" s="147"/>
      <c r="QFD239" s="147"/>
      <c r="QFE239" s="147"/>
      <c r="QFF239" s="147"/>
      <c r="QFG239" s="147"/>
      <c r="QFH239" s="147"/>
      <c r="QFI239" s="147"/>
      <c r="QFJ239" s="147"/>
      <c r="QFK239" s="147"/>
      <c r="QFL239" s="147"/>
      <c r="QFM239" s="147"/>
      <c r="QFN239" s="147"/>
      <c r="QFO239" s="147"/>
      <c r="QFP239" s="147"/>
      <c r="QFQ239" s="147"/>
      <c r="QFR239" s="147"/>
      <c r="QFS239" s="147"/>
      <c r="QFT239" s="147"/>
      <c r="QFU239" s="147"/>
      <c r="QFV239" s="147"/>
      <c r="QFW239" s="147"/>
      <c r="QFX239" s="147"/>
      <c r="QFY239" s="147"/>
      <c r="QFZ239" s="147"/>
      <c r="QGA239" s="147"/>
      <c r="QGB239" s="147"/>
      <c r="QGC239" s="147"/>
      <c r="QGD239" s="147"/>
      <c r="QGE239" s="147"/>
      <c r="QGF239" s="147"/>
      <c r="QGG239" s="147"/>
      <c r="QGH239" s="147"/>
      <c r="QGI239" s="147"/>
      <c r="QGJ239" s="147"/>
      <c r="QGK239" s="147"/>
      <c r="QGL239" s="147"/>
      <c r="QGM239" s="147"/>
      <c r="QGN239" s="147"/>
      <c r="QGO239" s="147"/>
      <c r="QGP239" s="147"/>
      <c r="QGQ239" s="147"/>
      <c r="QGR239" s="147"/>
      <c r="QGS239" s="147"/>
      <c r="QGT239" s="147"/>
      <c r="QGU239" s="147"/>
      <c r="QGV239" s="147"/>
      <c r="QGW239" s="147"/>
      <c r="QGX239" s="147"/>
      <c r="QGY239" s="147"/>
      <c r="QGZ239" s="147"/>
      <c r="QHA239" s="147"/>
      <c r="QHB239" s="147"/>
      <c r="QHC239" s="147"/>
      <c r="QHD239" s="147"/>
      <c r="QHE239" s="147"/>
      <c r="QHF239" s="147"/>
      <c r="QHG239" s="147"/>
      <c r="QHH239" s="147"/>
      <c r="QHI239" s="147"/>
      <c r="QHJ239" s="147"/>
      <c r="QHK239" s="147"/>
      <c r="QHL239" s="147"/>
      <c r="QHM239" s="147"/>
      <c r="QHN239" s="147"/>
      <c r="QHO239" s="147"/>
      <c r="QHP239" s="147"/>
      <c r="QHQ239" s="147"/>
      <c r="QHR239" s="147"/>
      <c r="QHS239" s="147"/>
      <c r="QHT239" s="147"/>
      <c r="QHU239" s="147"/>
      <c r="QHV239" s="147"/>
      <c r="QHW239" s="147"/>
      <c r="QHX239" s="147"/>
      <c r="QHY239" s="147"/>
      <c r="QHZ239" s="147"/>
      <c r="QIA239" s="147"/>
      <c r="QIB239" s="147"/>
      <c r="QIC239" s="147"/>
      <c r="QID239" s="147"/>
      <c r="QIE239" s="147"/>
      <c r="QIF239" s="147"/>
      <c r="QIG239" s="147"/>
      <c r="QIH239" s="147"/>
      <c r="QII239" s="147"/>
      <c r="QIJ239" s="147"/>
      <c r="QIK239" s="147"/>
      <c r="QIL239" s="147"/>
      <c r="QIM239" s="147"/>
      <c r="QIN239" s="147"/>
      <c r="QIO239" s="147"/>
      <c r="QIP239" s="147"/>
      <c r="QIQ239" s="147"/>
      <c r="QIR239" s="147"/>
      <c r="QIS239" s="147"/>
      <c r="QIT239" s="147"/>
      <c r="QIU239" s="147"/>
      <c r="QIV239" s="147"/>
      <c r="QIW239" s="147"/>
      <c r="QIX239" s="147"/>
      <c r="QIY239" s="147"/>
      <c r="QIZ239" s="147"/>
      <c r="QJA239" s="147"/>
      <c r="QJB239" s="147"/>
      <c r="QJC239" s="147"/>
      <c r="QJD239" s="147"/>
      <c r="QJE239" s="147"/>
      <c r="QJF239" s="147"/>
      <c r="QJG239" s="147"/>
      <c r="QJH239" s="147"/>
      <c r="QJI239" s="147"/>
      <c r="QJJ239" s="147"/>
      <c r="QJK239" s="147"/>
      <c r="QJL239" s="147"/>
      <c r="QJM239" s="147"/>
      <c r="QJN239" s="147"/>
      <c r="QJO239" s="147"/>
      <c r="QJP239" s="147"/>
      <c r="QJQ239" s="147"/>
      <c r="QJR239" s="147"/>
      <c r="QJS239" s="147"/>
      <c r="QJT239" s="147"/>
      <c r="QJU239" s="147"/>
      <c r="QJV239" s="147"/>
      <c r="QJW239" s="147"/>
      <c r="QJX239" s="147"/>
      <c r="QJY239" s="147"/>
      <c r="QJZ239" s="147"/>
      <c r="QKA239" s="147"/>
      <c r="QKB239" s="147"/>
      <c r="QKC239" s="147"/>
      <c r="QKD239" s="147"/>
      <c r="QKE239" s="147"/>
      <c r="QKF239" s="147"/>
      <c r="QKG239" s="147"/>
      <c r="QKH239" s="147"/>
      <c r="QKI239" s="147"/>
      <c r="QKJ239" s="147"/>
      <c r="QKK239" s="147"/>
      <c r="QKL239" s="147"/>
      <c r="QKM239" s="147"/>
      <c r="QKN239" s="147"/>
      <c r="QKO239" s="147"/>
      <c r="QKP239" s="147"/>
      <c r="QKQ239" s="147"/>
      <c r="QKR239" s="147"/>
      <c r="QKS239" s="147"/>
      <c r="QKT239" s="147"/>
      <c r="QKU239" s="147"/>
      <c r="QKV239" s="147"/>
      <c r="QKW239" s="147"/>
      <c r="QKX239" s="147"/>
      <c r="QKY239" s="147"/>
      <c r="QKZ239" s="147"/>
      <c r="QLA239" s="147"/>
      <c r="QLB239" s="147"/>
      <c r="QLC239" s="147"/>
      <c r="QLD239" s="147"/>
      <c r="QLE239" s="147"/>
      <c r="QLF239" s="147"/>
      <c r="QLG239" s="147"/>
      <c r="QLH239" s="147"/>
      <c r="QLI239" s="147"/>
      <c r="QLJ239" s="147"/>
      <c r="QLK239" s="147"/>
      <c r="QLL239" s="147"/>
      <c r="QLM239" s="147"/>
      <c r="QLN239" s="147"/>
      <c r="QLO239" s="147"/>
      <c r="QLP239" s="147"/>
      <c r="QLQ239" s="147"/>
      <c r="QLR239" s="147"/>
      <c r="QLS239" s="147"/>
      <c r="QLT239" s="147"/>
      <c r="QLU239" s="147"/>
      <c r="QLV239" s="147"/>
      <c r="QLW239" s="147"/>
      <c r="QLX239" s="147"/>
      <c r="QLY239" s="147"/>
      <c r="QLZ239" s="147"/>
      <c r="QMA239" s="147"/>
      <c r="QMB239" s="147"/>
      <c r="QMC239" s="147"/>
      <c r="QMD239" s="147"/>
      <c r="QME239" s="147"/>
      <c r="QMF239" s="147"/>
      <c r="QMG239" s="147"/>
      <c r="QMH239" s="147"/>
      <c r="QMI239" s="147"/>
      <c r="QMJ239" s="147"/>
      <c r="QMK239" s="147"/>
      <c r="QML239" s="147"/>
      <c r="QMM239" s="147"/>
      <c r="QMN239" s="147"/>
      <c r="QMO239" s="147"/>
      <c r="QMP239" s="147"/>
      <c r="QMQ239" s="147"/>
      <c r="QMR239" s="147"/>
      <c r="QMS239" s="147"/>
      <c r="QMT239" s="147"/>
      <c r="QMU239" s="147"/>
      <c r="QMV239" s="147"/>
      <c r="QMW239" s="147"/>
      <c r="QMX239" s="147"/>
      <c r="QMY239" s="147"/>
      <c r="QMZ239" s="147"/>
      <c r="QNA239" s="147"/>
      <c r="QNB239" s="147"/>
      <c r="QNC239" s="147"/>
      <c r="QND239" s="147"/>
      <c r="QNE239" s="147"/>
      <c r="QNF239" s="147"/>
      <c r="QNG239" s="147"/>
      <c r="QNH239" s="147"/>
      <c r="QNI239" s="147"/>
      <c r="QNJ239" s="147"/>
      <c r="QNK239" s="147"/>
      <c r="QNL239" s="147"/>
      <c r="QNM239" s="147"/>
      <c r="QNN239" s="147"/>
      <c r="QNO239" s="147"/>
      <c r="QNP239" s="147"/>
      <c r="QNQ239" s="147"/>
      <c r="QNR239" s="147"/>
      <c r="QNS239" s="147"/>
      <c r="QNT239" s="147"/>
      <c r="QNU239" s="147"/>
      <c r="QNV239" s="147"/>
      <c r="QNW239" s="147"/>
      <c r="QNX239" s="147"/>
      <c r="QNY239" s="147"/>
      <c r="QNZ239" s="147"/>
      <c r="QOA239" s="147"/>
      <c r="QOB239" s="147"/>
      <c r="QOC239" s="147"/>
      <c r="QOD239" s="147"/>
      <c r="QOE239" s="147"/>
      <c r="QOF239" s="147"/>
      <c r="QOG239" s="147"/>
      <c r="QOH239" s="147"/>
      <c r="QOI239" s="147"/>
      <c r="QOJ239" s="147"/>
      <c r="QOK239" s="147"/>
      <c r="QOL239" s="147"/>
      <c r="QOM239" s="147"/>
      <c r="QON239" s="147"/>
      <c r="QOO239" s="147"/>
      <c r="QOP239" s="147"/>
      <c r="QOQ239" s="147"/>
      <c r="QOR239" s="147"/>
      <c r="QOS239" s="147"/>
      <c r="QOT239" s="147"/>
      <c r="QOU239" s="147"/>
      <c r="QOV239" s="147"/>
      <c r="QOW239" s="147"/>
      <c r="QOX239" s="147"/>
      <c r="QOY239" s="147"/>
      <c r="QOZ239" s="147"/>
      <c r="QPA239" s="147"/>
      <c r="QPB239" s="147"/>
      <c r="QPC239" s="147"/>
      <c r="QPD239" s="147"/>
      <c r="QPE239" s="147"/>
      <c r="QPF239" s="147"/>
      <c r="QPG239" s="147"/>
      <c r="QPH239" s="147"/>
      <c r="QPI239" s="147"/>
      <c r="QPJ239" s="147"/>
      <c r="QPK239" s="147"/>
      <c r="QPL239" s="147"/>
      <c r="QPM239" s="147"/>
      <c r="QPN239" s="147"/>
      <c r="QPO239" s="147"/>
      <c r="QPP239" s="147"/>
      <c r="QPQ239" s="147"/>
      <c r="QPR239" s="147"/>
      <c r="QPS239" s="147"/>
      <c r="QPT239" s="147"/>
      <c r="QPU239" s="147"/>
      <c r="QPV239" s="147"/>
      <c r="QPW239" s="147"/>
      <c r="QPX239" s="147"/>
      <c r="QPY239" s="147"/>
      <c r="QPZ239" s="147"/>
      <c r="QQA239" s="147"/>
      <c r="QQB239" s="147"/>
      <c r="QQC239" s="147"/>
      <c r="QQD239" s="147"/>
      <c r="QQE239" s="147"/>
      <c r="QQF239" s="147"/>
      <c r="QQG239" s="147"/>
      <c r="QQH239" s="147"/>
      <c r="QQI239" s="147"/>
      <c r="QQJ239" s="147"/>
      <c r="QQK239" s="147"/>
      <c r="QQL239" s="147"/>
      <c r="QQM239" s="147"/>
      <c r="QQN239" s="147"/>
      <c r="QQO239" s="147"/>
      <c r="QQP239" s="147"/>
      <c r="QQQ239" s="147"/>
      <c r="QQR239" s="147"/>
      <c r="QQS239" s="147"/>
      <c r="QQT239" s="147"/>
      <c r="QQU239" s="147"/>
      <c r="QQV239" s="147"/>
      <c r="QQW239" s="147"/>
      <c r="QQX239" s="147"/>
      <c r="QQY239" s="147"/>
      <c r="QQZ239" s="147"/>
      <c r="QRA239" s="147"/>
      <c r="QRB239" s="147"/>
      <c r="QRC239" s="147"/>
      <c r="QRD239" s="147"/>
      <c r="QRE239" s="147"/>
      <c r="QRF239" s="147"/>
      <c r="QRG239" s="147"/>
      <c r="QRH239" s="147"/>
      <c r="QRI239" s="147"/>
      <c r="QRJ239" s="147"/>
      <c r="QRK239" s="147"/>
      <c r="QRL239" s="147"/>
      <c r="QRM239" s="147"/>
      <c r="QRN239" s="147"/>
      <c r="QRO239" s="147"/>
      <c r="QRP239" s="147"/>
      <c r="QRQ239" s="147"/>
      <c r="QRR239" s="147"/>
      <c r="QRS239" s="147"/>
      <c r="QRT239" s="147"/>
      <c r="QRU239" s="147"/>
      <c r="QRV239" s="147"/>
      <c r="QRW239" s="147"/>
      <c r="QRX239" s="147"/>
      <c r="QRY239" s="147"/>
      <c r="QRZ239" s="147"/>
      <c r="QSA239" s="147"/>
      <c r="QSB239" s="147"/>
      <c r="QSC239" s="147"/>
      <c r="QSD239" s="147"/>
      <c r="QSE239" s="147"/>
      <c r="QSF239" s="147"/>
      <c r="QSG239" s="147"/>
      <c r="QSH239" s="147"/>
      <c r="QSI239" s="147"/>
      <c r="QSJ239" s="147"/>
      <c r="QSK239" s="147"/>
      <c r="QSL239" s="147"/>
      <c r="QSM239" s="147"/>
      <c r="QSN239" s="147"/>
      <c r="QSO239" s="147"/>
      <c r="QSP239" s="147"/>
      <c r="QSQ239" s="147"/>
      <c r="QSR239" s="147"/>
      <c r="QSS239" s="147"/>
      <c r="QST239" s="147"/>
      <c r="QSU239" s="147"/>
      <c r="QSV239" s="147"/>
      <c r="QSW239" s="147"/>
      <c r="QSX239" s="147"/>
      <c r="QSY239" s="147"/>
      <c r="QSZ239" s="147"/>
      <c r="QTA239" s="147"/>
      <c r="QTB239" s="147"/>
      <c r="QTC239" s="147"/>
      <c r="QTD239" s="147"/>
      <c r="QTE239" s="147"/>
      <c r="QTF239" s="147"/>
      <c r="QTG239" s="147"/>
      <c r="QTH239" s="147"/>
      <c r="QTI239" s="147"/>
      <c r="QTJ239" s="147"/>
      <c r="QTK239" s="147"/>
      <c r="QTL239" s="147"/>
      <c r="QTM239" s="147"/>
      <c r="QTN239" s="147"/>
      <c r="QTO239" s="147"/>
      <c r="QTP239" s="147"/>
      <c r="QTQ239" s="147"/>
      <c r="QTR239" s="147"/>
      <c r="QTS239" s="147"/>
      <c r="QTT239" s="147"/>
      <c r="QTU239" s="147"/>
      <c r="QTV239" s="147"/>
      <c r="QTW239" s="147"/>
      <c r="QTX239" s="147"/>
      <c r="QTY239" s="147"/>
      <c r="QTZ239" s="147"/>
      <c r="QUA239" s="147"/>
      <c r="QUB239" s="147"/>
      <c r="QUC239" s="147"/>
      <c r="QUD239" s="147"/>
      <c r="QUE239" s="147"/>
      <c r="QUF239" s="147"/>
      <c r="QUG239" s="147"/>
      <c r="QUH239" s="147"/>
      <c r="QUI239" s="147"/>
      <c r="QUJ239" s="147"/>
      <c r="QUK239" s="147"/>
      <c r="QUL239" s="147"/>
      <c r="QUM239" s="147"/>
      <c r="QUN239" s="147"/>
      <c r="QUO239" s="147"/>
      <c r="QUP239" s="147"/>
      <c r="QUQ239" s="147"/>
      <c r="QUR239" s="147"/>
      <c r="QUS239" s="147"/>
      <c r="QUT239" s="147"/>
      <c r="QUU239" s="147"/>
      <c r="QUV239" s="147"/>
      <c r="QUW239" s="147"/>
      <c r="QUX239" s="147"/>
      <c r="QUY239" s="147"/>
      <c r="QUZ239" s="147"/>
      <c r="QVA239" s="147"/>
      <c r="QVB239" s="147"/>
      <c r="QVC239" s="147"/>
      <c r="QVD239" s="147"/>
      <c r="QVE239" s="147"/>
      <c r="QVF239" s="147"/>
      <c r="QVG239" s="147"/>
      <c r="QVH239" s="147"/>
      <c r="QVI239" s="147"/>
      <c r="QVJ239" s="147"/>
      <c r="QVK239" s="147"/>
      <c r="QVL239" s="147"/>
      <c r="QVM239" s="147"/>
      <c r="QVN239" s="147"/>
      <c r="QVO239" s="147"/>
      <c r="QVP239" s="147"/>
      <c r="QVQ239" s="147"/>
      <c r="QVR239" s="147"/>
      <c r="QVS239" s="147"/>
      <c r="QVT239" s="147"/>
      <c r="QVU239" s="147"/>
      <c r="QVV239" s="147"/>
      <c r="QVW239" s="147"/>
      <c r="QVX239" s="147"/>
      <c r="QVY239" s="147"/>
      <c r="QVZ239" s="147"/>
      <c r="QWA239" s="147"/>
      <c r="QWB239" s="147"/>
      <c r="QWC239" s="147"/>
      <c r="QWD239" s="147"/>
      <c r="QWE239" s="147"/>
      <c r="QWF239" s="147"/>
      <c r="QWG239" s="147"/>
      <c r="QWH239" s="147"/>
      <c r="QWI239" s="147"/>
      <c r="QWJ239" s="147"/>
      <c r="QWK239" s="147"/>
      <c r="QWL239" s="147"/>
      <c r="QWM239" s="147"/>
      <c r="QWN239" s="147"/>
      <c r="QWO239" s="147"/>
      <c r="QWP239" s="147"/>
      <c r="QWQ239" s="147"/>
      <c r="QWR239" s="147"/>
      <c r="QWS239" s="147"/>
      <c r="QWT239" s="147"/>
      <c r="QWU239" s="147"/>
      <c r="QWV239" s="147"/>
      <c r="QWW239" s="147"/>
      <c r="QWX239" s="147"/>
      <c r="QWY239" s="147"/>
      <c r="QWZ239" s="147"/>
      <c r="QXA239" s="147"/>
      <c r="QXB239" s="147"/>
      <c r="QXC239" s="147"/>
      <c r="QXD239" s="147"/>
      <c r="QXE239" s="147"/>
      <c r="QXF239" s="147"/>
      <c r="QXG239" s="147"/>
      <c r="QXH239" s="147"/>
      <c r="QXI239" s="147"/>
      <c r="QXJ239" s="147"/>
      <c r="QXK239" s="147"/>
      <c r="QXL239" s="147"/>
      <c r="QXM239" s="147"/>
      <c r="QXN239" s="147"/>
      <c r="QXO239" s="147"/>
      <c r="QXP239" s="147"/>
      <c r="QXQ239" s="147"/>
      <c r="QXR239" s="147"/>
      <c r="QXS239" s="147"/>
      <c r="QXT239" s="147"/>
      <c r="QXU239" s="147"/>
      <c r="QXV239" s="147"/>
      <c r="QXW239" s="147"/>
      <c r="QXX239" s="147"/>
      <c r="QXY239" s="147"/>
      <c r="QXZ239" s="147"/>
      <c r="QYA239" s="147"/>
      <c r="QYB239" s="147"/>
      <c r="QYC239" s="147"/>
      <c r="QYD239" s="147"/>
      <c r="QYE239" s="147"/>
      <c r="QYF239" s="147"/>
      <c r="QYG239" s="147"/>
      <c r="QYH239" s="147"/>
      <c r="QYI239" s="147"/>
      <c r="QYJ239" s="147"/>
      <c r="QYK239" s="147"/>
      <c r="QYL239" s="147"/>
      <c r="QYM239" s="147"/>
      <c r="QYN239" s="147"/>
      <c r="QYO239" s="147"/>
      <c r="QYP239" s="147"/>
      <c r="QYQ239" s="147"/>
      <c r="QYR239" s="147"/>
      <c r="QYS239" s="147"/>
      <c r="QYT239" s="147"/>
      <c r="QYU239" s="147"/>
      <c r="QYV239" s="147"/>
      <c r="QYW239" s="147"/>
      <c r="QYX239" s="147"/>
      <c r="QYY239" s="147"/>
      <c r="QYZ239" s="147"/>
      <c r="QZA239" s="147"/>
      <c r="QZB239" s="147"/>
      <c r="QZC239" s="147"/>
      <c r="QZD239" s="147"/>
      <c r="QZE239" s="147"/>
      <c r="QZF239" s="147"/>
      <c r="QZG239" s="147"/>
      <c r="QZH239" s="147"/>
      <c r="QZI239" s="147"/>
      <c r="QZJ239" s="147"/>
      <c r="QZK239" s="147"/>
      <c r="QZL239" s="147"/>
      <c r="QZM239" s="147"/>
      <c r="QZN239" s="147"/>
      <c r="QZO239" s="147"/>
      <c r="QZP239" s="147"/>
      <c r="QZQ239" s="147"/>
      <c r="QZR239" s="147"/>
      <c r="QZS239" s="147"/>
      <c r="QZT239" s="147"/>
      <c r="QZU239" s="147"/>
      <c r="QZV239" s="147"/>
      <c r="QZW239" s="147"/>
      <c r="QZX239" s="147"/>
      <c r="QZY239" s="147"/>
      <c r="QZZ239" s="147"/>
      <c r="RAA239" s="147"/>
      <c r="RAB239" s="147"/>
      <c r="RAC239" s="147"/>
      <c r="RAD239" s="147"/>
      <c r="RAE239" s="147"/>
      <c r="RAF239" s="147"/>
      <c r="RAG239" s="147"/>
      <c r="RAH239" s="147"/>
      <c r="RAI239" s="147"/>
      <c r="RAJ239" s="147"/>
      <c r="RAK239" s="147"/>
      <c r="RAL239" s="147"/>
      <c r="RAM239" s="147"/>
      <c r="RAN239" s="147"/>
      <c r="RAO239" s="147"/>
      <c r="RAP239" s="147"/>
      <c r="RAQ239" s="147"/>
      <c r="RAR239" s="147"/>
      <c r="RAS239" s="147"/>
      <c r="RAT239" s="147"/>
      <c r="RAU239" s="147"/>
      <c r="RAV239" s="147"/>
      <c r="RAW239" s="147"/>
      <c r="RAX239" s="147"/>
      <c r="RAY239" s="147"/>
      <c r="RAZ239" s="147"/>
      <c r="RBA239" s="147"/>
      <c r="RBB239" s="147"/>
      <c r="RBC239" s="147"/>
      <c r="RBD239" s="147"/>
      <c r="RBE239" s="147"/>
      <c r="RBF239" s="147"/>
      <c r="RBG239" s="147"/>
      <c r="RBH239" s="147"/>
      <c r="RBI239" s="147"/>
      <c r="RBJ239" s="147"/>
      <c r="RBK239" s="147"/>
      <c r="RBL239" s="147"/>
      <c r="RBM239" s="147"/>
      <c r="RBN239" s="147"/>
      <c r="RBO239" s="147"/>
      <c r="RBP239" s="147"/>
      <c r="RBQ239" s="147"/>
      <c r="RBR239" s="147"/>
      <c r="RBS239" s="147"/>
      <c r="RBT239" s="147"/>
      <c r="RBU239" s="147"/>
      <c r="RBV239" s="147"/>
      <c r="RBW239" s="147"/>
      <c r="RBX239" s="147"/>
      <c r="RBY239" s="147"/>
      <c r="RBZ239" s="147"/>
      <c r="RCA239" s="147"/>
      <c r="RCB239" s="147"/>
      <c r="RCC239" s="147"/>
      <c r="RCD239" s="147"/>
      <c r="RCE239" s="147"/>
      <c r="RCF239" s="147"/>
      <c r="RCG239" s="147"/>
      <c r="RCH239" s="147"/>
      <c r="RCI239" s="147"/>
      <c r="RCJ239" s="147"/>
      <c r="RCK239" s="147"/>
      <c r="RCL239" s="147"/>
      <c r="RCM239" s="147"/>
      <c r="RCN239" s="147"/>
      <c r="RCO239" s="147"/>
      <c r="RCP239" s="147"/>
      <c r="RCQ239" s="147"/>
      <c r="RCR239" s="147"/>
      <c r="RCS239" s="147"/>
      <c r="RCT239" s="147"/>
      <c r="RCU239" s="147"/>
      <c r="RCV239" s="147"/>
      <c r="RCW239" s="147"/>
      <c r="RCX239" s="147"/>
      <c r="RCY239" s="147"/>
      <c r="RCZ239" s="147"/>
      <c r="RDA239" s="147"/>
      <c r="RDB239" s="147"/>
      <c r="RDC239" s="147"/>
      <c r="RDD239" s="147"/>
      <c r="RDE239" s="147"/>
      <c r="RDF239" s="147"/>
      <c r="RDG239" s="147"/>
      <c r="RDH239" s="147"/>
      <c r="RDI239" s="147"/>
      <c r="RDJ239" s="147"/>
      <c r="RDK239" s="147"/>
      <c r="RDL239" s="147"/>
      <c r="RDM239" s="147"/>
      <c r="RDN239" s="147"/>
      <c r="RDO239" s="147"/>
      <c r="RDP239" s="147"/>
      <c r="RDQ239" s="147"/>
      <c r="RDR239" s="147"/>
      <c r="RDS239" s="147"/>
      <c r="RDT239" s="147"/>
      <c r="RDU239" s="147"/>
      <c r="RDV239" s="147"/>
      <c r="RDW239" s="147"/>
      <c r="RDX239" s="147"/>
      <c r="RDY239" s="147"/>
      <c r="RDZ239" s="147"/>
      <c r="REA239" s="147"/>
      <c r="REB239" s="147"/>
      <c r="REC239" s="147"/>
      <c r="RED239" s="147"/>
      <c r="REE239" s="147"/>
      <c r="REF239" s="147"/>
      <c r="REG239" s="147"/>
      <c r="REH239" s="147"/>
      <c r="REI239" s="147"/>
      <c r="REJ239" s="147"/>
      <c r="REK239" s="147"/>
      <c r="REL239" s="147"/>
      <c r="REM239" s="147"/>
      <c r="REN239" s="147"/>
      <c r="REO239" s="147"/>
      <c r="REP239" s="147"/>
      <c r="REQ239" s="147"/>
      <c r="RER239" s="147"/>
      <c r="RES239" s="147"/>
      <c r="RET239" s="147"/>
      <c r="REU239" s="147"/>
      <c r="REV239" s="147"/>
      <c r="REW239" s="147"/>
      <c r="REX239" s="147"/>
      <c r="REY239" s="147"/>
      <c r="REZ239" s="147"/>
      <c r="RFA239" s="147"/>
      <c r="RFB239" s="147"/>
      <c r="RFC239" s="147"/>
      <c r="RFD239" s="147"/>
      <c r="RFE239" s="147"/>
      <c r="RFF239" s="147"/>
      <c r="RFG239" s="147"/>
      <c r="RFH239" s="147"/>
      <c r="RFI239" s="147"/>
      <c r="RFJ239" s="147"/>
      <c r="RFK239" s="147"/>
      <c r="RFL239" s="147"/>
      <c r="RFM239" s="147"/>
      <c r="RFN239" s="147"/>
      <c r="RFO239" s="147"/>
      <c r="RFP239" s="147"/>
      <c r="RFQ239" s="147"/>
      <c r="RFR239" s="147"/>
      <c r="RFS239" s="147"/>
      <c r="RFT239" s="147"/>
      <c r="RFU239" s="147"/>
      <c r="RFV239" s="147"/>
      <c r="RFW239" s="147"/>
      <c r="RFX239" s="147"/>
      <c r="RFY239" s="147"/>
      <c r="RFZ239" s="147"/>
      <c r="RGA239" s="147"/>
      <c r="RGB239" s="147"/>
      <c r="RGC239" s="147"/>
      <c r="RGD239" s="147"/>
      <c r="RGE239" s="147"/>
      <c r="RGF239" s="147"/>
      <c r="RGG239" s="147"/>
      <c r="RGH239" s="147"/>
      <c r="RGI239" s="147"/>
      <c r="RGJ239" s="147"/>
      <c r="RGK239" s="147"/>
      <c r="RGL239" s="147"/>
      <c r="RGM239" s="147"/>
      <c r="RGN239" s="147"/>
      <c r="RGO239" s="147"/>
      <c r="RGP239" s="147"/>
      <c r="RGQ239" s="147"/>
      <c r="RGR239" s="147"/>
      <c r="RGS239" s="147"/>
      <c r="RGT239" s="147"/>
      <c r="RGU239" s="147"/>
      <c r="RGV239" s="147"/>
      <c r="RGW239" s="147"/>
      <c r="RGX239" s="147"/>
      <c r="RGY239" s="147"/>
      <c r="RGZ239" s="147"/>
      <c r="RHA239" s="147"/>
      <c r="RHB239" s="147"/>
      <c r="RHC239" s="147"/>
      <c r="RHD239" s="147"/>
      <c r="RHE239" s="147"/>
      <c r="RHF239" s="147"/>
      <c r="RHG239" s="147"/>
      <c r="RHH239" s="147"/>
      <c r="RHI239" s="147"/>
      <c r="RHJ239" s="147"/>
      <c r="RHK239" s="147"/>
      <c r="RHL239" s="147"/>
      <c r="RHM239" s="147"/>
      <c r="RHN239" s="147"/>
      <c r="RHO239" s="147"/>
      <c r="RHP239" s="147"/>
      <c r="RHQ239" s="147"/>
      <c r="RHR239" s="147"/>
      <c r="RHS239" s="147"/>
      <c r="RHT239" s="147"/>
      <c r="RHU239" s="147"/>
      <c r="RHV239" s="147"/>
      <c r="RHW239" s="147"/>
      <c r="RHX239" s="147"/>
      <c r="RHY239" s="147"/>
      <c r="RHZ239" s="147"/>
      <c r="RIA239" s="147"/>
      <c r="RIB239" s="147"/>
      <c r="RIC239" s="147"/>
      <c r="RID239" s="147"/>
      <c r="RIE239" s="147"/>
      <c r="RIF239" s="147"/>
      <c r="RIG239" s="147"/>
      <c r="RIH239" s="147"/>
      <c r="RII239" s="147"/>
      <c r="RIJ239" s="147"/>
      <c r="RIK239" s="147"/>
      <c r="RIL239" s="147"/>
      <c r="RIM239" s="147"/>
      <c r="RIN239" s="147"/>
      <c r="RIO239" s="147"/>
      <c r="RIP239" s="147"/>
      <c r="RIQ239" s="147"/>
      <c r="RIR239" s="147"/>
      <c r="RIS239" s="147"/>
      <c r="RIT239" s="147"/>
      <c r="RIU239" s="147"/>
      <c r="RIV239" s="147"/>
      <c r="RIW239" s="147"/>
      <c r="RIX239" s="147"/>
      <c r="RIY239" s="147"/>
      <c r="RIZ239" s="147"/>
      <c r="RJA239" s="147"/>
      <c r="RJB239" s="147"/>
      <c r="RJC239" s="147"/>
      <c r="RJD239" s="147"/>
      <c r="RJE239" s="147"/>
      <c r="RJF239" s="147"/>
      <c r="RJG239" s="147"/>
      <c r="RJH239" s="147"/>
      <c r="RJI239" s="147"/>
      <c r="RJJ239" s="147"/>
      <c r="RJK239" s="147"/>
      <c r="RJL239" s="147"/>
      <c r="RJM239" s="147"/>
      <c r="RJN239" s="147"/>
      <c r="RJO239" s="147"/>
      <c r="RJP239" s="147"/>
      <c r="RJQ239" s="147"/>
      <c r="RJR239" s="147"/>
      <c r="RJS239" s="147"/>
      <c r="RJT239" s="147"/>
      <c r="RJU239" s="147"/>
      <c r="RJV239" s="147"/>
      <c r="RJW239" s="147"/>
      <c r="RJX239" s="147"/>
      <c r="RJY239" s="147"/>
      <c r="RJZ239" s="147"/>
      <c r="RKA239" s="147"/>
      <c r="RKB239" s="147"/>
      <c r="RKC239" s="147"/>
      <c r="RKD239" s="147"/>
      <c r="RKE239" s="147"/>
      <c r="RKF239" s="147"/>
      <c r="RKG239" s="147"/>
      <c r="RKH239" s="147"/>
      <c r="RKI239" s="147"/>
      <c r="RKJ239" s="147"/>
      <c r="RKK239" s="147"/>
      <c r="RKL239" s="147"/>
      <c r="RKM239" s="147"/>
      <c r="RKN239" s="147"/>
      <c r="RKO239" s="147"/>
      <c r="RKP239" s="147"/>
      <c r="RKQ239" s="147"/>
      <c r="RKR239" s="147"/>
      <c r="RKS239" s="147"/>
      <c r="RKT239" s="147"/>
      <c r="RKU239" s="147"/>
      <c r="RKV239" s="147"/>
      <c r="RKW239" s="147"/>
      <c r="RKX239" s="147"/>
      <c r="RKY239" s="147"/>
      <c r="RKZ239" s="147"/>
      <c r="RLA239" s="147"/>
      <c r="RLB239" s="147"/>
      <c r="RLC239" s="147"/>
      <c r="RLD239" s="147"/>
      <c r="RLE239" s="147"/>
      <c r="RLF239" s="147"/>
      <c r="RLG239" s="147"/>
      <c r="RLH239" s="147"/>
      <c r="RLI239" s="147"/>
      <c r="RLJ239" s="147"/>
      <c r="RLK239" s="147"/>
      <c r="RLL239" s="147"/>
      <c r="RLM239" s="147"/>
      <c r="RLN239" s="147"/>
      <c r="RLO239" s="147"/>
      <c r="RLP239" s="147"/>
      <c r="RLQ239" s="147"/>
      <c r="RLR239" s="147"/>
      <c r="RLS239" s="147"/>
      <c r="RLT239" s="147"/>
      <c r="RLU239" s="147"/>
      <c r="RLV239" s="147"/>
      <c r="RLW239" s="147"/>
      <c r="RLX239" s="147"/>
      <c r="RLY239" s="147"/>
      <c r="RLZ239" s="147"/>
      <c r="RMA239" s="147"/>
      <c r="RMB239" s="147"/>
      <c r="RMC239" s="147"/>
      <c r="RMD239" s="147"/>
      <c r="RME239" s="147"/>
      <c r="RMF239" s="147"/>
      <c r="RMG239" s="147"/>
      <c r="RMH239" s="147"/>
      <c r="RMI239" s="147"/>
      <c r="RMJ239" s="147"/>
      <c r="RMK239" s="147"/>
      <c r="RML239" s="147"/>
      <c r="RMM239" s="147"/>
      <c r="RMN239" s="147"/>
      <c r="RMO239" s="147"/>
      <c r="RMP239" s="147"/>
      <c r="RMQ239" s="147"/>
      <c r="RMR239" s="147"/>
      <c r="RMS239" s="147"/>
      <c r="RMT239" s="147"/>
      <c r="RMU239" s="147"/>
      <c r="RMV239" s="147"/>
      <c r="RMW239" s="147"/>
      <c r="RMX239" s="147"/>
      <c r="RMY239" s="147"/>
      <c r="RMZ239" s="147"/>
      <c r="RNA239" s="147"/>
      <c r="RNB239" s="147"/>
      <c r="RNC239" s="147"/>
      <c r="RND239" s="147"/>
      <c r="RNE239" s="147"/>
      <c r="RNF239" s="147"/>
      <c r="RNG239" s="147"/>
      <c r="RNH239" s="147"/>
      <c r="RNI239" s="147"/>
      <c r="RNJ239" s="147"/>
      <c r="RNK239" s="147"/>
      <c r="RNL239" s="147"/>
      <c r="RNM239" s="147"/>
      <c r="RNN239" s="147"/>
      <c r="RNO239" s="147"/>
      <c r="RNP239" s="147"/>
      <c r="RNQ239" s="147"/>
      <c r="RNR239" s="147"/>
      <c r="RNS239" s="147"/>
      <c r="RNT239" s="147"/>
      <c r="RNU239" s="147"/>
      <c r="RNV239" s="147"/>
      <c r="RNW239" s="147"/>
      <c r="RNX239" s="147"/>
      <c r="RNY239" s="147"/>
      <c r="RNZ239" s="147"/>
      <c r="ROA239" s="147"/>
      <c r="ROB239" s="147"/>
      <c r="ROC239" s="147"/>
      <c r="ROD239" s="147"/>
      <c r="ROE239" s="147"/>
      <c r="ROF239" s="147"/>
      <c r="ROG239" s="147"/>
      <c r="ROH239" s="147"/>
      <c r="ROI239" s="147"/>
      <c r="ROJ239" s="147"/>
      <c r="ROK239" s="147"/>
      <c r="ROL239" s="147"/>
      <c r="ROM239" s="147"/>
      <c r="RON239" s="147"/>
      <c r="ROO239" s="147"/>
      <c r="ROP239" s="147"/>
      <c r="ROQ239" s="147"/>
      <c r="ROR239" s="147"/>
      <c r="ROS239" s="147"/>
      <c r="ROT239" s="147"/>
      <c r="ROU239" s="147"/>
      <c r="ROV239" s="147"/>
      <c r="ROW239" s="147"/>
      <c r="ROX239" s="147"/>
      <c r="ROY239" s="147"/>
      <c r="ROZ239" s="147"/>
      <c r="RPA239" s="147"/>
      <c r="RPB239" s="147"/>
      <c r="RPC239" s="147"/>
      <c r="RPD239" s="147"/>
      <c r="RPE239" s="147"/>
      <c r="RPF239" s="147"/>
      <c r="RPG239" s="147"/>
      <c r="RPH239" s="147"/>
      <c r="RPI239" s="147"/>
      <c r="RPJ239" s="147"/>
      <c r="RPK239" s="147"/>
      <c r="RPL239" s="147"/>
      <c r="RPM239" s="147"/>
      <c r="RPN239" s="147"/>
      <c r="RPO239" s="147"/>
      <c r="RPP239" s="147"/>
      <c r="RPQ239" s="147"/>
      <c r="RPR239" s="147"/>
      <c r="RPS239" s="147"/>
      <c r="RPT239" s="147"/>
      <c r="RPU239" s="147"/>
      <c r="RPV239" s="147"/>
      <c r="RPW239" s="147"/>
      <c r="RPX239" s="147"/>
      <c r="RPY239" s="147"/>
      <c r="RPZ239" s="147"/>
      <c r="RQA239" s="147"/>
      <c r="RQB239" s="147"/>
      <c r="RQC239" s="147"/>
      <c r="RQD239" s="147"/>
      <c r="RQE239" s="147"/>
      <c r="RQF239" s="147"/>
      <c r="RQG239" s="147"/>
      <c r="RQH239" s="147"/>
      <c r="RQI239" s="147"/>
      <c r="RQJ239" s="147"/>
      <c r="RQK239" s="147"/>
      <c r="RQL239" s="147"/>
      <c r="RQM239" s="147"/>
      <c r="RQN239" s="147"/>
      <c r="RQO239" s="147"/>
      <c r="RQP239" s="147"/>
      <c r="RQQ239" s="147"/>
      <c r="RQR239" s="147"/>
      <c r="RQS239" s="147"/>
      <c r="RQT239" s="147"/>
      <c r="RQU239" s="147"/>
      <c r="RQV239" s="147"/>
      <c r="RQW239" s="147"/>
      <c r="RQX239" s="147"/>
      <c r="RQY239" s="147"/>
      <c r="RQZ239" s="147"/>
      <c r="RRA239" s="147"/>
      <c r="RRB239" s="147"/>
      <c r="RRC239" s="147"/>
      <c r="RRD239" s="147"/>
      <c r="RRE239" s="147"/>
      <c r="RRF239" s="147"/>
      <c r="RRG239" s="147"/>
      <c r="RRH239" s="147"/>
      <c r="RRI239" s="147"/>
      <c r="RRJ239" s="147"/>
      <c r="RRK239" s="147"/>
      <c r="RRL239" s="147"/>
      <c r="RRM239" s="147"/>
      <c r="RRN239" s="147"/>
      <c r="RRO239" s="147"/>
      <c r="RRP239" s="147"/>
      <c r="RRQ239" s="147"/>
      <c r="RRR239" s="147"/>
      <c r="RRS239" s="147"/>
      <c r="RRT239" s="147"/>
      <c r="RRU239" s="147"/>
      <c r="RRV239" s="147"/>
      <c r="RRW239" s="147"/>
      <c r="RRX239" s="147"/>
      <c r="RRY239" s="147"/>
      <c r="RRZ239" s="147"/>
      <c r="RSA239" s="147"/>
      <c r="RSB239" s="147"/>
      <c r="RSC239" s="147"/>
      <c r="RSD239" s="147"/>
      <c r="RSE239" s="147"/>
      <c r="RSF239" s="147"/>
      <c r="RSG239" s="147"/>
      <c r="RSH239" s="147"/>
      <c r="RSI239" s="147"/>
      <c r="RSJ239" s="147"/>
      <c r="RSK239" s="147"/>
      <c r="RSL239" s="147"/>
      <c r="RSM239" s="147"/>
      <c r="RSN239" s="147"/>
      <c r="RSO239" s="147"/>
      <c r="RSP239" s="147"/>
      <c r="RSQ239" s="147"/>
      <c r="RSR239" s="147"/>
      <c r="RSS239" s="147"/>
      <c r="RST239" s="147"/>
      <c r="RSU239" s="147"/>
      <c r="RSV239" s="147"/>
      <c r="RSW239" s="147"/>
      <c r="RSX239" s="147"/>
      <c r="RSY239" s="147"/>
      <c r="RSZ239" s="147"/>
      <c r="RTA239" s="147"/>
      <c r="RTB239" s="147"/>
      <c r="RTC239" s="147"/>
      <c r="RTD239" s="147"/>
      <c r="RTE239" s="147"/>
      <c r="RTF239" s="147"/>
      <c r="RTG239" s="147"/>
      <c r="RTH239" s="147"/>
      <c r="RTI239" s="147"/>
      <c r="RTJ239" s="147"/>
      <c r="RTK239" s="147"/>
      <c r="RTL239" s="147"/>
      <c r="RTM239" s="147"/>
      <c r="RTN239" s="147"/>
      <c r="RTO239" s="147"/>
      <c r="RTP239" s="147"/>
      <c r="RTQ239" s="147"/>
      <c r="RTR239" s="147"/>
      <c r="RTS239" s="147"/>
      <c r="RTT239" s="147"/>
      <c r="RTU239" s="147"/>
      <c r="RTV239" s="147"/>
      <c r="RTW239" s="147"/>
      <c r="RTX239" s="147"/>
      <c r="RTY239" s="147"/>
      <c r="RTZ239" s="147"/>
      <c r="RUA239" s="147"/>
      <c r="RUB239" s="147"/>
      <c r="RUC239" s="147"/>
      <c r="RUD239" s="147"/>
      <c r="RUE239" s="147"/>
      <c r="RUF239" s="147"/>
      <c r="RUG239" s="147"/>
      <c r="RUH239" s="147"/>
      <c r="RUI239" s="147"/>
      <c r="RUJ239" s="147"/>
      <c r="RUK239" s="147"/>
      <c r="RUL239" s="147"/>
      <c r="RUM239" s="147"/>
      <c r="RUN239" s="147"/>
      <c r="RUO239" s="147"/>
      <c r="RUP239" s="147"/>
      <c r="RUQ239" s="147"/>
      <c r="RUR239" s="147"/>
      <c r="RUS239" s="147"/>
      <c r="RUT239" s="147"/>
      <c r="RUU239" s="147"/>
      <c r="RUV239" s="147"/>
      <c r="RUW239" s="147"/>
      <c r="RUX239" s="147"/>
      <c r="RUY239" s="147"/>
      <c r="RUZ239" s="147"/>
      <c r="RVA239" s="147"/>
      <c r="RVB239" s="147"/>
      <c r="RVC239" s="147"/>
      <c r="RVD239" s="147"/>
      <c r="RVE239" s="147"/>
      <c r="RVF239" s="147"/>
      <c r="RVG239" s="147"/>
      <c r="RVH239" s="147"/>
      <c r="RVI239" s="147"/>
      <c r="RVJ239" s="147"/>
      <c r="RVK239" s="147"/>
      <c r="RVL239" s="147"/>
      <c r="RVM239" s="147"/>
      <c r="RVN239" s="147"/>
      <c r="RVO239" s="147"/>
      <c r="RVP239" s="147"/>
      <c r="RVQ239" s="147"/>
      <c r="RVR239" s="147"/>
      <c r="RVS239" s="147"/>
      <c r="RVT239" s="147"/>
      <c r="RVU239" s="147"/>
      <c r="RVV239" s="147"/>
      <c r="RVW239" s="147"/>
      <c r="RVX239" s="147"/>
      <c r="RVY239" s="147"/>
      <c r="RVZ239" s="147"/>
      <c r="RWA239" s="147"/>
      <c r="RWB239" s="147"/>
      <c r="RWC239" s="147"/>
      <c r="RWD239" s="147"/>
      <c r="RWE239" s="147"/>
      <c r="RWF239" s="147"/>
      <c r="RWG239" s="147"/>
      <c r="RWH239" s="147"/>
      <c r="RWI239" s="147"/>
      <c r="RWJ239" s="147"/>
      <c r="RWK239" s="147"/>
      <c r="RWL239" s="147"/>
      <c r="RWM239" s="147"/>
      <c r="RWN239" s="147"/>
      <c r="RWO239" s="147"/>
      <c r="RWP239" s="147"/>
      <c r="RWQ239" s="147"/>
      <c r="RWR239" s="147"/>
      <c r="RWS239" s="147"/>
      <c r="RWT239" s="147"/>
      <c r="RWU239" s="147"/>
      <c r="RWV239" s="147"/>
      <c r="RWW239" s="147"/>
      <c r="RWX239" s="147"/>
      <c r="RWY239" s="147"/>
      <c r="RWZ239" s="147"/>
      <c r="RXA239" s="147"/>
      <c r="RXB239" s="147"/>
      <c r="RXC239" s="147"/>
      <c r="RXD239" s="147"/>
      <c r="RXE239" s="147"/>
      <c r="RXF239" s="147"/>
      <c r="RXG239" s="147"/>
      <c r="RXH239" s="147"/>
      <c r="RXI239" s="147"/>
      <c r="RXJ239" s="147"/>
      <c r="RXK239" s="147"/>
      <c r="RXL239" s="147"/>
      <c r="RXM239" s="147"/>
      <c r="RXN239" s="147"/>
      <c r="RXO239" s="147"/>
      <c r="RXP239" s="147"/>
      <c r="RXQ239" s="147"/>
      <c r="RXR239" s="147"/>
      <c r="RXS239" s="147"/>
      <c r="RXT239" s="147"/>
      <c r="RXU239" s="147"/>
      <c r="RXV239" s="147"/>
      <c r="RXW239" s="147"/>
      <c r="RXX239" s="147"/>
      <c r="RXY239" s="147"/>
      <c r="RXZ239" s="147"/>
      <c r="RYA239" s="147"/>
      <c r="RYB239" s="147"/>
      <c r="RYC239" s="147"/>
      <c r="RYD239" s="147"/>
      <c r="RYE239" s="147"/>
      <c r="RYF239" s="147"/>
      <c r="RYG239" s="147"/>
      <c r="RYH239" s="147"/>
      <c r="RYI239" s="147"/>
      <c r="RYJ239" s="147"/>
      <c r="RYK239" s="147"/>
      <c r="RYL239" s="147"/>
      <c r="RYM239" s="147"/>
      <c r="RYN239" s="147"/>
      <c r="RYO239" s="147"/>
      <c r="RYP239" s="147"/>
      <c r="RYQ239" s="147"/>
      <c r="RYR239" s="147"/>
      <c r="RYS239" s="147"/>
      <c r="RYT239" s="147"/>
      <c r="RYU239" s="147"/>
      <c r="RYV239" s="147"/>
      <c r="RYW239" s="147"/>
      <c r="RYX239" s="147"/>
      <c r="RYY239" s="147"/>
      <c r="RYZ239" s="147"/>
      <c r="RZA239" s="147"/>
      <c r="RZB239" s="147"/>
      <c r="RZC239" s="147"/>
      <c r="RZD239" s="147"/>
      <c r="RZE239" s="147"/>
      <c r="RZF239" s="147"/>
      <c r="RZG239" s="147"/>
      <c r="RZH239" s="147"/>
      <c r="RZI239" s="147"/>
      <c r="RZJ239" s="147"/>
      <c r="RZK239" s="147"/>
      <c r="RZL239" s="147"/>
      <c r="RZM239" s="147"/>
      <c r="RZN239" s="147"/>
      <c r="RZO239" s="147"/>
      <c r="RZP239" s="147"/>
      <c r="RZQ239" s="147"/>
      <c r="RZR239" s="147"/>
      <c r="RZS239" s="147"/>
      <c r="RZT239" s="147"/>
      <c r="RZU239" s="147"/>
      <c r="RZV239" s="147"/>
      <c r="RZW239" s="147"/>
      <c r="RZX239" s="147"/>
      <c r="RZY239" s="147"/>
      <c r="RZZ239" s="147"/>
      <c r="SAA239" s="147"/>
      <c r="SAB239" s="147"/>
      <c r="SAC239" s="147"/>
      <c r="SAD239" s="147"/>
      <c r="SAE239" s="147"/>
      <c r="SAF239" s="147"/>
      <c r="SAG239" s="147"/>
      <c r="SAH239" s="147"/>
      <c r="SAI239" s="147"/>
      <c r="SAJ239" s="147"/>
      <c r="SAK239" s="147"/>
      <c r="SAL239" s="147"/>
      <c r="SAM239" s="147"/>
      <c r="SAN239" s="147"/>
      <c r="SAO239" s="147"/>
      <c r="SAP239" s="147"/>
      <c r="SAQ239" s="147"/>
      <c r="SAR239" s="147"/>
      <c r="SAS239" s="147"/>
      <c r="SAT239" s="147"/>
      <c r="SAU239" s="147"/>
      <c r="SAV239" s="147"/>
      <c r="SAW239" s="147"/>
      <c r="SAX239" s="147"/>
      <c r="SAY239" s="147"/>
      <c r="SAZ239" s="147"/>
      <c r="SBA239" s="147"/>
      <c r="SBB239" s="147"/>
      <c r="SBC239" s="147"/>
      <c r="SBD239" s="147"/>
      <c r="SBE239" s="147"/>
      <c r="SBF239" s="147"/>
      <c r="SBG239" s="147"/>
      <c r="SBH239" s="147"/>
      <c r="SBI239" s="147"/>
      <c r="SBJ239" s="147"/>
      <c r="SBK239" s="147"/>
      <c r="SBL239" s="147"/>
      <c r="SBM239" s="147"/>
      <c r="SBN239" s="147"/>
      <c r="SBO239" s="147"/>
      <c r="SBP239" s="147"/>
      <c r="SBQ239" s="147"/>
      <c r="SBR239" s="147"/>
      <c r="SBS239" s="147"/>
      <c r="SBT239" s="147"/>
      <c r="SBU239" s="147"/>
      <c r="SBV239" s="147"/>
      <c r="SBW239" s="147"/>
      <c r="SBX239" s="147"/>
      <c r="SBY239" s="147"/>
      <c r="SBZ239" s="147"/>
      <c r="SCA239" s="147"/>
      <c r="SCB239" s="147"/>
      <c r="SCC239" s="147"/>
      <c r="SCD239" s="147"/>
      <c r="SCE239" s="147"/>
      <c r="SCF239" s="147"/>
      <c r="SCG239" s="147"/>
      <c r="SCH239" s="147"/>
      <c r="SCI239" s="147"/>
      <c r="SCJ239" s="147"/>
      <c r="SCK239" s="147"/>
      <c r="SCL239" s="147"/>
      <c r="SCM239" s="147"/>
      <c r="SCN239" s="147"/>
      <c r="SCO239" s="147"/>
      <c r="SCP239" s="147"/>
      <c r="SCQ239" s="147"/>
      <c r="SCR239" s="147"/>
      <c r="SCS239" s="147"/>
      <c r="SCT239" s="147"/>
      <c r="SCU239" s="147"/>
      <c r="SCV239" s="147"/>
      <c r="SCW239" s="147"/>
      <c r="SCX239" s="147"/>
      <c r="SCY239" s="147"/>
      <c r="SCZ239" s="147"/>
      <c r="SDA239" s="147"/>
      <c r="SDB239" s="147"/>
      <c r="SDC239" s="147"/>
      <c r="SDD239" s="147"/>
      <c r="SDE239" s="147"/>
      <c r="SDF239" s="147"/>
      <c r="SDG239" s="147"/>
      <c r="SDH239" s="147"/>
      <c r="SDI239" s="147"/>
      <c r="SDJ239" s="147"/>
      <c r="SDK239" s="147"/>
      <c r="SDL239" s="147"/>
      <c r="SDM239" s="147"/>
      <c r="SDN239" s="147"/>
      <c r="SDO239" s="147"/>
      <c r="SDP239" s="147"/>
      <c r="SDQ239" s="147"/>
      <c r="SDR239" s="147"/>
      <c r="SDS239" s="147"/>
      <c r="SDT239" s="147"/>
      <c r="SDU239" s="147"/>
      <c r="SDV239" s="147"/>
      <c r="SDW239" s="147"/>
      <c r="SDX239" s="147"/>
      <c r="SDY239" s="147"/>
      <c r="SDZ239" s="147"/>
      <c r="SEA239" s="147"/>
      <c r="SEB239" s="147"/>
      <c r="SEC239" s="147"/>
      <c r="SED239" s="147"/>
      <c r="SEE239" s="147"/>
      <c r="SEF239" s="147"/>
      <c r="SEG239" s="147"/>
      <c r="SEH239" s="147"/>
      <c r="SEI239" s="147"/>
      <c r="SEJ239" s="147"/>
      <c r="SEK239" s="147"/>
      <c r="SEL239" s="147"/>
      <c r="SEM239" s="147"/>
      <c r="SEN239" s="147"/>
      <c r="SEO239" s="147"/>
      <c r="SEP239" s="147"/>
      <c r="SEQ239" s="147"/>
      <c r="SER239" s="147"/>
      <c r="SES239" s="147"/>
      <c r="SET239" s="147"/>
      <c r="SEU239" s="147"/>
      <c r="SEV239" s="147"/>
      <c r="SEW239" s="147"/>
      <c r="SEX239" s="147"/>
      <c r="SEY239" s="147"/>
      <c r="SEZ239" s="147"/>
      <c r="SFA239" s="147"/>
      <c r="SFB239" s="147"/>
      <c r="SFC239" s="147"/>
      <c r="SFD239" s="147"/>
      <c r="SFE239" s="147"/>
      <c r="SFF239" s="147"/>
      <c r="SFG239" s="147"/>
      <c r="SFH239" s="147"/>
      <c r="SFI239" s="147"/>
      <c r="SFJ239" s="147"/>
      <c r="SFK239" s="147"/>
      <c r="SFL239" s="147"/>
      <c r="SFM239" s="147"/>
      <c r="SFN239" s="147"/>
      <c r="SFO239" s="147"/>
      <c r="SFP239" s="147"/>
      <c r="SFQ239" s="147"/>
      <c r="SFR239" s="147"/>
      <c r="SFS239" s="147"/>
      <c r="SFT239" s="147"/>
      <c r="SFU239" s="147"/>
      <c r="SFV239" s="147"/>
      <c r="SFW239" s="147"/>
      <c r="SFX239" s="147"/>
      <c r="SFY239" s="147"/>
      <c r="SFZ239" s="147"/>
      <c r="SGA239" s="147"/>
      <c r="SGB239" s="147"/>
      <c r="SGC239" s="147"/>
      <c r="SGD239" s="147"/>
      <c r="SGE239" s="147"/>
      <c r="SGF239" s="147"/>
      <c r="SGG239" s="147"/>
      <c r="SGH239" s="147"/>
      <c r="SGI239" s="147"/>
      <c r="SGJ239" s="147"/>
      <c r="SGK239" s="147"/>
      <c r="SGL239" s="147"/>
      <c r="SGM239" s="147"/>
      <c r="SGN239" s="147"/>
      <c r="SGO239" s="147"/>
      <c r="SGP239" s="147"/>
      <c r="SGQ239" s="147"/>
      <c r="SGR239" s="147"/>
      <c r="SGS239" s="147"/>
      <c r="SGT239" s="147"/>
      <c r="SGU239" s="147"/>
      <c r="SGV239" s="147"/>
      <c r="SGW239" s="147"/>
      <c r="SGX239" s="147"/>
      <c r="SGY239" s="147"/>
      <c r="SGZ239" s="147"/>
      <c r="SHA239" s="147"/>
      <c r="SHB239" s="147"/>
      <c r="SHC239" s="147"/>
      <c r="SHD239" s="147"/>
      <c r="SHE239" s="147"/>
      <c r="SHF239" s="147"/>
      <c r="SHG239" s="147"/>
      <c r="SHH239" s="147"/>
      <c r="SHI239" s="147"/>
      <c r="SHJ239" s="147"/>
      <c r="SHK239" s="147"/>
      <c r="SHL239" s="147"/>
      <c r="SHM239" s="147"/>
      <c r="SHN239" s="147"/>
      <c r="SHO239" s="147"/>
      <c r="SHP239" s="147"/>
      <c r="SHQ239" s="147"/>
      <c r="SHR239" s="147"/>
      <c r="SHS239" s="147"/>
      <c r="SHT239" s="147"/>
      <c r="SHU239" s="147"/>
      <c r="SHV239" s="147"/>
      <c r="SHW239" s="147"/>
      <c r="SHX239" s="147"/>
      <c r="SHY239" s="147"/>
      <c r="SHZ239" s="147"/>
      <c r="SIA239" s="147"/>
      <c r="SIB239" s="147"/>
      <c r="SIC239" s="147"/>
      <c r="SID239" s="147"/>
      <c r="SIE239" s="147"/>
      <c r="SIF239" s="147"/>
      <c r="SIG239" s="147"/>
      <c r="SIH239" s="147"/>
      <c r="SII239" s="147"/>
      <c r="SIJ239" s="147"/>
      <c r="SIK239" s="147"/>
      <c r="SIL239" s="147"/>
      <c r="SIM239" s="147"/>
      <c r="SIN239" s="147"/>
      <c r="SIO239" s="147"/>
      <c r="SIP239" s="147"/>
      <c r="SIQ239" s="147"/>
      <c r="SIR239" s="147"/>
      <c r="SIS239" s="147"/>
      <c r="SIT239" s="147"/>
      <c r="SIU239" s="147"/>
      <c r="SIV239" s="147"/>
      <c r="SIW239" s="147"/>
      <c r="SIX239" s="147"/>
      <c r="SIY239" s="147"/>
      <c r="SIZ239" s="147"/>
      <c r="SJA239" s="147"/>
      <c r="SJB239" s="147"/>
      <c r="SJC239" s="147"/>
      <c r="SJD239" s="147"/>
      <c r="SJE239" s="147"/>
      <c r="SJF239" s="147"/>
      <c r="SJG239" s="147"/>
      <c r="SJH239" s="147"/>
      <c r="SJI239" s="147"/>
      <c r="SJJ239" s="147"/>
      <c r="SJK239" s="147"/>
      <c r="SJL239" s="147"/>
      <c r="SJM239" s="147"/>
      <c r="SJN239" s="147"/>
      <c r="SJO239" s="147"/>
      <c r="SJP239" s="147"/>
      <c r="SJQ239" s="147"/>
      <c r="SJR239" s="147"/>
      <c r="SJS239" s="147"/>
      <c r="SJT239" s="147"/>
      <c r="SJU239" s="147"/>
      <c r="SJV239" s="147"/>
      <c r="SJW239" s="147"/>
      <c r="SJX239" s="147"/>
      <c r="SJY239" s="147"/>
      <c r="SJZ239" s="147"/>
      <c r="SKA239" s="147"/>
      <c r="SKB239" s="147"/>
      <c r="SKC239" s="147"/>
      <c r="SKD239" s="147"/>
      <c r="SKE239" s="147"/>
      <c r="SKF239" s="147"/>
      <c r="SKG239" s="147"/>
      <c r="SKH239" s="147"/>
      <c r="SKI239" s="147"/>
      <c r="SKJ239" s="147"/>
      <c r="SKK239" s="147"/>
      <c r="SKL239" s="147"/>
      <c r="SKM239" s="147"/>
      <c r="SKN239" s="147"/>
      <c r="SKO239" s="147"/>
      <c r="SKP239" s="147"/>
      <c r="SKQ239" s="147"/>
      <c r="SKR239" s="147"/>
      <c r="SKS239" s="147"/>
      <c r="SKT239" s="147"/>
      <c r="SKU239" s="147"/>
      <c r="SKV239" s="147"/>
      <c r="SKW239" s="147"/>
      <c r="SKX239" s="147"/>
      <c r="SKY239" s="147"/>
      <c r="SKZ239" s="147"/>
      <c r="SLA239" s="147"/>
      <c r="SLB239" s="147"/>
      <c r="SLC239" s="147"/>
      <c r="SLD239" s="147"/>
      <c r="SLE239" s="147"/>
      <c r="SLF239" s="147"/>
      <c r="SLG239" s="147"/>
      <c r="SLH239" s="147"/>
      <c r="SLI239" s="147"/>
      <c r="SLJ239" s="147"/>
      <c r="SLK239" s="147"/>
      <c r="SLL239" s="147"/>
      <c r="SLM239" s="147"/>
      <c r="SLN239" s="147"/>
      <c r="SLO239" s="147"/>
      <c r="SLP239" s="147"/>
      <c r="SLQ239" s="147"/>
      <c r="SLR239" s="147"/>
      <c r="SLS239" s="147"/>
      <c r="SLT239" s="147"/>
      <c r="SLU239" s="147"/>
      <c r="SLV239" s="147"/>
      <c r="SLW239" s="147"/>
      <c r="SLX239" s="147"/>
      <c r="SLY239" s="147"/>
      <c r="SLZ239" s="147"/>
      <c r="SMA239" s="147"/>
      <c r="SMB239" s="147"/>
      <c r="SMC239" s="147"/>
      <c r="SMD239" s="147"/>
      <c r="SME239" s="147"/>
      <c r="SMF239" s="147"/>
      <c r="SMG239" s="147"/>
      <c r="SMH239" s="147"/>
      <c r="SMI239" s="147"/>
      <c r="SMJ239" s="147"/>
      <c r="SMK239" s="147"/>
      <c r="SML239" s="147"/>
      <c r="SMM239" s="147"/>
      <c r="SMN239" s="147"/>
      <c r="SMO239" s="147"/>
      <c r="SMP239" s="147"/>
      <c r="SMQ239" s="147"/>
      <c r="SMR239" s="147"/>
      <c r="SMS239" s="147"/>
      <c r="SMT239" s="147"/>
      <c r="SMU239" s="147"/>
      <c r="SMV239" s="147"/>
      <c r="SMW239" s="147"/>
      <c r="SMX239" s="147"/>
      <c r="SMY239" s="147"/>
      <c r="SMZ239" s="147"/>
      <c r="SNA239" s="147"/>
      <c r="SNB239" s="147"/>
      <c r="SNC239" s="147"/>
      <c r="SND239" s="147"/>
      <c r="SNE239" s="147"/>
      <c r="SNF239" s="147"/>
      <c r="SNG239" s="147"/>
      <c r="SNH239" s="147"/>
      <c r="SNI239" s="147"/>
      <c r="SNJ239" s="147"/>
      <c r="SNK239" s="147"/>
      <c r="SNL239" s="147"/>
      <c r="SNM239" s="147"/>
      <c r="SNN239" s="147"/>
      <c r="SNO239" s="147"/>
      <c r="SNP239" s="147"/>
      <c r="SNQ239" s="147"/>
      <c r="SNR239" s="147"/>
      <c r="SNS239" s="147"/>
      <c r="SNT239" s="147"/>
      <c r="SNU239" s="147"/>
      <c r="SNV239" s="147"/>
      <c r="SNW239" s="147"/>
      <c r="SNX239" s="147"/>
      <c r="SNY239" s="147"/>
      <c r="SNZ239" s="147"/>
      <c r="SOA239" s="147"/>
      <c r="SOB239" s="147"/>
      <c r="SOC239" s="147"/>
      <c r="SOD239" s="147"/>
      <c r="SOE239" s="147"/>
      <c r="SOF239" s="147"/>
      <c r="SOG239" s="147"/>
      <c r="SOH239" s="147"/>
      <c r="SOI239" s="147"/>
      <c r="SOJ239" s="147"/>
      <c r="SOK239" s="147"/>
      <c r="SOL239" s="147"/>
      <c r="SOM239" s="147"/>
      <c r="SON239" s="147"/>
      <c r="SOO239" s="147"/>
      <c r="SOP239" s="147"/>
      <c r="SOQ239" s="147"/>
      <c r="SOR239" s="147"/>
      <c r="SOS239" s="147"/>
      <c r="SOT239" s="147"/>
      <c r="SOU239" s="147"/>
      <c r="SOV239" s="147"/>
      <c r="SOW239" s="147"/>
      <c r="SOX239" s="147"/>
      <c r="SOY239" s="147"/>
      <c r="SOZ239" s="147"/>
      <c r="SPA239" s="147"/>
      <c r="SPB239" s="147"/>
      <c r="SPC239" s="147"/>
      <c r="SPD239" s="147"/>
      <c r="SPE239" s="147"/>
      <c r="SPF239" s="147"/>
      <c r="SPG239" s="147"/>
      <c r="SPH239" s="147"/>
      <c r="SPI239" s="147"/>
      <c r="SPJ239" s="147"/>
      <c r="SPK239" s="147"/>
      <c r="SPL239" s="147"/>
      <c r="SPM239" s="147"/>
      <c r="SPN239" s="147"/>
      <c r="SPO239" s="147"/>
      <c r="SPP239" s="147"/>
      <c r="SPQ239" s="147"/>
      <c r="SPR239" s="147"/>
      <c r="SPS239" s="147"/>
      <c r="SPT239" s="147"/>
      <c r="SPU239" s="147"/>
      <c r="SPV239" s="147"/>
      <c r="SPW239" s="147"/>
      <c r="SPX239" s="147"/>
      <c r="SPY239" s="147"/>
      <c r="SPZ239" s="147"/>
      <c r="SQA239" s="147"/>
      <c r="SQB239" s="147"/>
      <c r="SQC239" s="147"/>
      <c r="SQD239" s="147"/>
      <c r="SQE239" s="147"/>
      <c r="SQF239" s="147"/>
      <c r="SQG239" s="147"/>
      <c r="SQH239" s="147"/>
      <c r="SQI239" s="147"/>
      <c r="SQJ239" s="147"/>
      <c r="SQK239" s="147"/>
      <c r="SQL239" s="147"/>
      <c r="SQM239" s="147"/>
      <c r="SQN239" s="147"/>
      <c r="SQO239" s="147"/>
      <c r="SQP239" s="147"/>
      <c r="SQQ239" s="147"/>
      <c r="SQR239" s="147"/>
      <c r="SQS239" s="147"/>
      <c r="SQT239" s="147"/>
      <c r="SQU239" s="147"/>
      <c r="SQV239" s="147"/>
      <c r="SQW239" s="147"/>
      <c r="SQX239" s="147"/>
      <c r="SQY239" s="147"/>
      <c r="SQZ239" s="147"/>
      <c r="SRA239" s="147"/>
      <c r="SRB239" s="147"/>
      <c r="SRC239" s="147"/>
      <c r="SRD239" s="147"/>
      <c r="SRE239" s="147"/>
      <c r="SRF239" s="147"/>
      <c r="SRG239" s="147"/>
      <c r="SRH239" s="147"/>
      <c r="SRI239" s="147"/>
      <c r="SRJ239" s="147"/>
      <c r="SRK239" s="147"/>
      <c r="SRL239" s="147"/>
      <c r="SRM239" s="147"/>
      <c r="SRN239" s="147"/>
      <c r="SRO239" s="147"/>
      <c r="SRP239" s="147"/>
      <c r="SRQ239" s="147"/>
      <c r="SRR239" s="147"/>
      <c r="SRS239" s="147"/>
      <c r="SRT239" s="147"/>
      <c r="SRU239" s="147"/>
      <c r="SRV239" s="147"/>
      <c r="SRW239" s="147"/>
      <c r="SRX239" s="147"/>
      <c r="SRY239" s="147"/>
      <c r="SRZ239" s="147"/>
      <c r="SSA239" s="147"/>
      <c r="SSB239" s="147"/>
      <c r="SSC239" s="147"/>
      <c r="SSD239" s="147"/>
      <c r="SSE239" s="147"/>
      <c r="SSF239" s="147"/>
      <c r="SSG239" s="147"/>
      <c r="SSH239" s="147"/>
      <c r="SSI239" s="147"/>
      <c r="SSJ239" s="147"/>
      <c r="SSK239" s="147"/>
      <c r="SSL239" s="147"/>
      <c r="SSM239" s="147"/>
      <c r="SSN239" s="147"/>
      <c r="SSO239" s="147"/>
      <c r="SSP239" s="147"/>
      <c r="SSQ239" s="147"/>
      <c r="SSR239" s="147"/>
      <c r="SSS239" s="147"/>
      <c r="SST239" s="147"/>
      <c r="SSU239" s="147"/>
      <c r="SSV239" s="147"/>
      <c r="SSW239" s="147"/>
      <c r="SSX239" s="147"/>
      <c r="SSY239" s="147"/>
      <c r="SSZ239" s="147"/>
      <c r="STA239" s="147"/>
      <c r="STB239" s="147"/>
      <c r="STC239" s="147"/>
      <c r="STD239" s="147"/>
      <c r="STE239" s="147"/>
      <c r="STF239" s="147"/>
      <c r="STG239" s="147"/>
      <c r="STH239" s="147"/>
      <c r="STI239" s="147"/>
      <c r="STJ239" s="147"/>
      <c r="STK239" s="147"/>
      <c r="STL239" s="147"/>
      <c r="STM239" s="147"/>
      <c r="STN239" s="147"/>
      <c r="STO239" s="147"/>
      <c r="STP239" s="147"/>
      <c r="STQ239" s="147"/>
      <c r="STR239" s="147"/>
      <c r="STS239" s="147"/>
      <c r="STT239" s="147"/>
      <c r="STU239" s="147"/>
      <c r="STV239" s="147"/>
      <c r="STW239" s="147"/>
      <c r="STX239" s="147"/>
      <c r="STY239" s="147"/>
      <c r="STZ239" s="147"/>
      <c r="SUA239" s="147"/>
      <c r="SUB239" s="147"/>
      <c r="SUC239" s="147"/>
      <c r="SUD239" s="147"/>
      <c r="SUE239" s="147"/>
      <c r="SUF239" s="147"/>
      <c r="SUG239" s="147"/>
      <c r="SUH239" s="147"/>
      <c r="SUI239" s="147"/>
      <c r="SUJ239" s="147"/>
      <c r="SUK239" s="147"/>
      <c r="SUL239" s="147"/>
      <c r="SUM239" s="147"/>
      <c r="SUN239" s="147"/>
      <c r="SUO239" s="147"/>
      <c r="SUP239" s="147"/>
      <c r="SUQ239" s="147"/>
      <c r="SUR239" s="147"/>
      <c r="SUS239" s="147"/>
      <c r="SUT239" s="147"/>
      <c r="SUU239" s="147"/>
      <c r="SUV239" s="147"/>
      <c r="SUW239" s="147"/>
      <c r="SUX239" s="147"/>
      <c r="SUY239" s="147"/>
      <c r="SUZ239" s="147"/>
      <c r="SVA239" s="147"/>
      <c r="SVB239" s="147"/>
      <c r="SVC239" s="147"/>
      <c r="SVD239" s="147"/>
      <c r="SVE239" s="147"/>
      <c r="SVF239" s="147"/>
      <c r="SVG239" s="147"/>
      <c r="SVH239" s="147"/>
      <c r="SVI239" s="147"/>
      <c r="SVJ239" s="147"/>
      <c r="SVK239" s="147"/>
      <c r="SVL239" s="147"/>
      <c r="SVM239" s="147"/>
      <c r="SVN239" s="147"/>
      <c r="SVO239" s="147"/>
      <c r="SVP239" s="147"/>
      <c r="SVQ239" s="147"/>
      <c r="SVR239" s="147"/>
      <c r="SVS239" s="147"/>
      <c r="SVT239" s="147"/>
      <c r="SVU239" s="147"/>
      <c r="SVV239" s="147"/>
      <c r="SVW239" s="147"/>
      <c r="SVX239" s="147"/>
      <c r="SVY239" s="147"/>
      <c r="SVZ239" s="147"/>
      <c r="SWA239" s="147"/>
      <c r="SWB239" s="147"/>
      <c r="SWC239" s="147"/>
      <c r="SWD239" s="147"/>
      <c r="SWE239" s="147"/>
      <c r="SWF239" s="147"/>
      <c r="SWG239" s="147"/>
      <c r="SWH239" s="147"/>
      <c r="SWI239" s="147"/>
      <c r="SWJ239" s="147"/>
      <c r="SWK239" s="147"/>
      <c r="SWL239" s="147"/>
      <c r="SWM239" s="147"/>
      <c r="SWN239" s="147"/>
      <c r="SWO239" s="147"/>
      <c r="SWP239" s="147"/>
      <c r="SWQ239" s="147"/>
      <c r="SWR239" s="147"/>
      <c r="SWS239" s="147"/>
      <c r="SWT239" s="147"/>
      <c r="SWU239" s="147"/>
      <c r="SWV239" s="147"/>
      <c r="SWW239" s="147"/>
      <c r="SWX239" s="147"/>
      <c r="SWY239" s="147"/>
      <c r="SWZ239" s="147"/>
      <c r="SXA239" s="147"/>
      <c r="SXB239" s="147"/>
      <c r="SXC239" s="147"/>
      <c r="SXD239" s="147"/>
      <c r="SXE239" s="147"/>
      <c r="SXF239" s="147"/>
      <c r="SXG239" s="147"/>
      <c r="SXH239" s="147"/>
      <c r="SXI239" s="147"/>
      <c r="SXJ239" s="147"/>
      <c r="SXK239" s="147"/>
      <c r="SXL239" s="147"/>
      <c r="SXM239" s="147"/>
      <c r="SXN239" s="147"/>
      <c r="SXO239" s="147"/>
      <c r="SXP239" s="147"/>
      <c r="SXQ239" s="147"/>
      <c r="SXR239" s="147"/>
      <c r="SXS239" s="147"/>
      <c r="SXT239" s="147"/>
      <c r="SXU239" s="147"/>
      <c r="SXV239" s="147"/>
      <c r="SXW239" s="147"/>
      <c r="SXX239" s="147"/>
      <c r="SXY239" s="147"/>
      <c r="SXZ239" s="147"/>
      <c r="SYA239" s="147"/>
      <c r="SYB239" s="147"/>
      <c r="SYC239" s="147"/>
      <c r="SYD239" s="147"/>
      <c r="SYE239" s="147"/>
      <c r="SYF239" s="147"/>
      <c r="SYG239" s="147"/>
      <c r="SYH239" s="147"/>
      <c r="SYI239" s="147"/>
      <c r="SYJ239" s="147"/>
      <c r="SYK239" s="147"/>
      <c r="SYL239" s="147"/>
      <c r="SYM239" s="147"/>
      <c r="SYN239" s="147"/>
      <c r="SYO239" s="147"/>
      <c r="SYP239" s="147"/>
      <c r="SYQ239" s="147"/>
      <c r="SYR239" s="147"/>
      <c r="SYS239" s="147"/>
      <c r="SYT239" s="147"/>
      <c r="SYU239" s="147"/>
      <c r="SYV239" s="147"/>
      <c r="SYW239" s="147"/>
      <c r="SYX239" s="147"/>
      <c r="SYY239" s="147"/>
      <c r="SYZ239" s="147"/>
      <c r="SZA239" s="147"/>
      <c r="SZB239" s="147"/>
      <c r="SZC239" s="147"/>
      <c r="SZD239" s="147"/>
      <c r="SZE239" s="147"/>
      <c r="SZF239" s="147"/>
      <c r="SZG239" s="147"/>
      <c r="SZH239" s="147"/>
      <c r="SZI239" s="147"/>
      <c r="SZJ239" s="147"/>
      <c r="SZK239" s="147"/>
      <c r="SZL239" s="147"/>
      <c r="SZM239" s="147"/>
      <c r="SZN239" s="147"/>
      <c r="SZO239" s="147"/>
      <c r="SZP239" s="147"/>
      <c r="SZQ239" s="147"/>
      <c r="SZR239" s="147"/>
      <c r="SZS239" s="147"/>
      <c r="SZT239" s="147"/>
      <c r="SZU239" s="147"/>
      <c r="SZV239" s="147"/>
      <c r="SZW239" s="147"/>
      <c r="SZX239" s="147"/>
      <c r="SZY239" s="147"/>
      <c r="SZZ239" s="147"/>
      <c r="TAA239" s="147"/>
      <c r="TAB239" s="147"/>
      <c r="TAC239" s="147"/>
      <c r="TAD239" s="147"/>
      <c r="TAE239" s="147"/>
      <c r="TAF239" s="147"/>
      <c r="TAG239" s="147"/>
      <c r="TAH239" s="147"/>
      <c r="TAI239" s="147"/>
      <c r="TAJ239" s="147"/>
      <c r="TAK239" s="147"/>
      <c r="TAL239" s="147"/>
      <c r="TAM239" s="147"/>
      <c r="TAN239" s="147"/>
      <c r="TAO239" s="147"/>
      <c r="TAP239" s="147"/>
      <c r="TAQ239" s="147"/>
      <c r="TAR239" s="147"/>
      <c r="TAS239" s="147"/>
      <c r="TAT239" s="147"/>
      <c r="TAU239" s="147"/>
      <c r="TAV239" s="147"/>
      <c r="TAW239" s="147"/>
      <c r="TAX239" s="147"/>
      <c r="TAY239" s="147"/>
      <c r="TAZ239" s="147"/>
      <c r="TBA239" s="147"/>
      <c r="TBB239" s="147"/>
      <c r="TBC239" s="147"/>
      <c r="TBD239" s="147"/>
      <c r="TBE239" s="147"/>
      <c r="TBF239" s="147"/>
      <c r="TBG239" s="147"/>
      <c r="TBH239" s="147"/>
      <c r="TBI239" s="147"/>
      <c r="TBJ239" s="147"/>
      <c r="TBK239" s="147"/>
      <c r="TBL239" s="147"/>
      <c r="TBM239" s="147"/>
      <c r="TBN239" s="147"/>
      <c r="TBO239" s="147"/>
      <c r="TBP239" s="147"/>
      <c r="TBQ239" s="147"/>
      <c r="TBR239" s="147"/>
      <c r="TBS239" s="147"/>
      <c r="TBT239" s="147"/>
      <c r="TBU239" s="147"/>
      <c r="TBV239" s="147"/>
      <c r="TBW239" s="147"/>
      <c r="TBX239" s="147"/>
      <c r="TBY239" s="147"/>
      <c r="TBZ239" s="147"/>
      <c r="TCA239" s="147"/>
      <c r="TCB239" s="147"/>
      <c r="TCC239" s="147"/>
      <c r="TCD239" s="147"/>
      <c r="TCE239" s="147"/>
      <c r="TCF239" s="147"/>
      <c r="TCG239" s="147"/>
      <c r="TCH239" s="147"/>
      <c r="TCI239" s="147"/>
      <c r="TCJ239" s="147"/>
      <c r="TCK239" s="147"/>
      <c r="TCL239" s="147"/>
      <c r="TCM239" s="147"/>
      <c r="TCN239" s="147"/>
      <c r="TCO239" s="147"/>
      <c r="TCP239" s="147"/>
      <c r="TCQ239" s="147"/>
      <c r="TCR239" s="147"/>
      <c r="TCS239" s="147"/>
      <c r="TCT239" s="147"/>
      <c r="TCU239" s="147"/>
      <c r="TCV239" s="147"/>
      <c r="TCW239" s="147"/>
      <c r="TCX239" s="147"/>
      <c r="TCY239" s="147"/>
      <c r="TCZ239" s="147"/>
      <c r="TDA239" s="147"/>
      <c r="TDB239" s="147"/>
      <c r="TDC239" s="147"/>
      <c r="TDD239" s="147"/>
      <c r="TDE239" s="147"/>
      <c r="TDF239" s="147"/>
      <c r="TDG239" s="147"/>
      <c r="TDH239" s="147"/>
      <c r="TDI239" s="147"/>
      <c r="TDJ239" s="147"/>
      <c r="TDK239" s="147"/>
      <c r="TDL239" s="147"/>
      <c r="TDM239" s="147"/>
      <c r="TDN239" s="147"/>
      <c r="TDO239" s="147"/>
      <c r="TDP239" s="147"/>
      <c r="TDQ239" s="147"/>
      <c r="TDR239" s="147"/>
      <c r="TDS239" s="147"/>
      <c r="TDT239" s="147"/>
      <c r="TDU239" s="147"/>
      <c r="TDV239" s="147"/>
      <c r="TDW239" s="147"/>
      <c r="TDX239" s="147"/>
      <c r="TDY239" s="147"/>
      <c r="TDZ239" s="147"/>
      <c r="TEA239" s="147"/>
      <c r="TEB239" s="147"/>
      <c r="TEC239" s="147"/>
      <c r="TED239" s="147"/>
      <c r="TEE239" s="147"/>
      <c r="TEF239" s="147"/>
      <c r="TEG239" s="147"/>
      <c r="TEH239" s="147"/>
      <c r="TEI239" s="147"/>
      <c r="TEJ239" s="147"/>
      <c r="TEK239" s="147"/>
      <c r="TEL239" s="147"/>
      <c r="TEM239" s="147"/>
      <c r="TEN239" s="147"/>
      <c r="TEO239" s="147"/>
      <c r="TEP239" s="147"/>
      <c r="TEQ239" s="147"/>
      <c r="TER239" s="147"/>
      <c r="TES239" s="147"/>
      <c r="TET239" s="147"/>
      <c r="TEU239" s="147"/>
      <c r="TEV239" s="147"/>
      <c r="TEW239" s="147"/>
      <c r="TEX239" s="147"/>
      <c r="TEY239" s="147"/>
      <c r="TEZ239" s="147"/>
      <c r="TFA239" s="147"/>
      <c r="TFB239" s="147"/>
      <c r="TFC239" s="147"/>
      <c r="TFD239" s="147"/>
      <c r="TFE239" s="147"/>
      <c r="TFF239" s="147"/>
      <c r="TFG239" s="147"/>
      <c r="TFH239" s="147"/>
      <c r="TFI239" s="147"/>
      <c r="TFJ239" s="147"/>
      <c r="TFK239" s="147"/>
      <c r="TFL239" s="147"/>
      <c r="TFM239" s="147"/>
      <c r="TFN239" s="147"/>
      <c r="TFO239" s="147"/>
      <c r="TFP239" s="147"/>
      <c r="TFQ239" s="147"/>
      <c r="TFR239" s="147"/>
      <c r="TFS239" s="147"/>
      <c r="TFT239" s="147"/>
      <c r="TFU239" s="147"/>
      <c r="TFV239" s="147"/>
      <c r="TFW239" s="147"/>
      <c r="TFX239" s="147"/>
      <c r="TFY239" s="147"/>
      <c r="TFZ239" s="147"/>
      <c r="TGA239" s="147"/>
      <c r="TGB239" s="147"/>
      <c r="TGC239" s="147"/>
      <c r="TGD239" s="147"/>
      <c r="TGE239" s="147"/>
      <c r="TGF239" s="147"/>
      <c r="TGG239" s="147"/>
      <c r="TGH239" s="147"/>
      <c r="TGI239" s="147"/>
      <c r="TGJ239" s="147"/>
      <c r="TGK239" s="147"/>
      <c r="TGL239" s="147"/>
      <c r="TGM239" s="147"/>
      <c r="TGN239" s="147"/>
      <c r="TGO239" s="147"/>
      <c r="TGP239" s="147"/>
      <c r="TGQ239" s="147"/>
      <c r="TGR239" s="147"/>
      <c r="TGS239" s="147"/>
      <c r="TGT239" s="147"/>
      <c r="TGU239" s="147"/>
      <c r="TGV239" s="147"/>
      <c r="TGW239" s="147"/>
      <c r="TGX239" s="147"/>
      <c r="TGY239" s="147"/>
      <c r="TGZ239" s="147"/>
      <c r="THA239" s="147"/>
      <c r="THB239" s="147"/>
      <c r="THC239" s="147"/>
      <c r="THD239" s="147"/>
      <c r="THE239" s="147"/>
      <c r="THF239" s="147"/>
      <c r="THG239" s="147"/>
      <c r="THH239" s="147"/>
      <c r="THI239" s="147"/>
      <c r="THJ239" s="147"/>
      <c r="THK239" s="147"/>
      <c r="THL239" s="147"/>
      <c r="THM239" s="147"/>
      <c r="THN239" s="147"/>
      <c r="THO239" s="147"/>
      <c r="THP239" s="147"/>
      <c r="THQ239" s="147"/>
      <c r="THR239" s="147"/>
      <c r="THS239" s="147"/>
      <c r="THT239" s="147"/>
      <c r="THU239" s="147"/>
      <c r="THV239" s="147"/>
      <c r="THW239" s="147"/>
      <c r="THX239" s="147"/>
      <c r="THY239" s="147"/>
      <c r="THZ239" s="147"/>
      <c r="TIA239" s="147"/>
      <c r="TIB239" s="147"/>
      <c r="TIC239" s="147"/>
      <c r="TID239" s="147"/>
      <c r="TIE239" s="147"/>
      <c r="TIF239" s="147"/>
      <c r="TIG239" s="147"/>
      <c r="TIH239" s="147"/>
      <c r="TII239" s="147"/>
      <c r="TIJ239" s="147"/>
      <c r="TIK239" s="147"/>
      <c r="TIL239" s="147"/>
      <c r="TIM239" s="147"/>
      <c r="TIN239" s="147"/>
      <c r="TIO239" s="147"/>
      <c r="TIP239" s="147"/>
      <c r="TIQ239" s="147"/>
      <c r="TIR239" s="147"/>
      <c r="TIS239" s="147"/>
      <c r="TIT239" s="147"/>
      <c r="TIU239" s="147"/>
      <c r="TIV239" s="147"/>
      <c r="TIW239" s="147"/>
      <c r="TIX239" s="147"/>
      <c r="TIY239" s="147"/>
      <c r="TIZ239" s="147"/>
      <c r="TJA239" s="147"/>
      <c r="TJB239" s="147"/>
      <c r="TJC239" s="147"/>
      <c r="TJD239" s="147"/>
      <c r="TJE239" s="147"/>
      <c r="TJF239" s="147"/>
      <c r="TJG239" s="147"/>
      <c r="TJH239" s="147"/>
      <c r="TJI239" s="147"/>
      <c r="TJJ239" s="147"/>
      <c r="TJK239" s="147"/>
      <c r="TJL239" s="147"/>
      <c r="TJM239" s="147"/>
      <c r="TJN239" s="147"/>
      <c r="TJO239" s="147"/>
      <c r="TJP239" s="147"/>
      <c r="TJQ239" s="147"/>
      <c r="TJR239" s="147"/>
      <c r="TJS239" s="147"/>
      <c r="TJT239" s="147"/>
      <c r="TJU239" s="147"/>
      <c r="TJV239" s="147"/>
      <c r="TJW239" s="147"/>
      <c r="TJX239" s="147"/>
      <c r="TJY239" s="147"/>
      <c r="TJZ239" s="147"/>
      <c r="TKA239" s="147"/>
      <c r="TKB239" s="147"/>
      <c r="TKC239" s="147"/>
      <c r="TKD239" s="147"/>
      <c r="TKE239" s="147"/>
      <c r="TKF239" s="147"/>
      <c r="TKG239" s="147"/>
      <c r="TKH239" s="147"/>
      <c r="TKI239" s="147"/>
      <c r="TKJ239" s="147"/>
      <c r="TKK239" s="147"/>
      <c r="TKL239" s="147"/>
      <c r="TKM239" s="147"/>
      <c r="TKN239" s="147"/>
      <c r="TKO239" s="147"/>
      <c r="TKP239" s="147"/>
      <c r="TKQ239" s="147"/>
      <c r="TKR239" s="147"/>
      <c r="TKS239" s="147"/>
      <c r="TKT239" s="147"/>
      <c r="TKU239" s="147"/>
      <c r="TKV239" s="147"/>
      <c r="TKW239" s="147"/>
      <c r="TKX239" s="147"/>
      <c r="TKY239" s="147"/>
      <c r="TKZ239" s="147"/>
      <c r="TLA239" s="147"/>
      <c r="TLB239" s="147"/>
      <c r="TLC239" s="147"/>
      <c r="TLD239" s="147"/>
      <c r="TLE239" s="147"/>
      <c r="TLF239" s="147"/>
      <c r="TLG239" s="147"/>
      <c r="TLH239" s="147"/>
      <c r="TLI239" s="147"/>
      <c r="TLJ239" s="147"/>
      <c r="TLK239" s="147"/>
      <c r="TLL239" s="147"/>
      <c r="TLM239" s="147"/>
      <c r="TLN239" s="147"/>
      <c r="TLO239" s="147"/>
      <c r="TLP239" s="147"/>
      <c r="TLQ239" s="147"/>
      <c r="TLR239" s="147"/>
      <c r="TLS239" s="147"/>
      <c r="TLT239" s="147"/>
      <c r="TLU239" s="147"/>
      <c r="TLV239" s="147"/>
      <c r="TLW239" s="147"/>
      <c r="TLX239" s="147"/>
      <c r="TLY239" s="147"/>
      <c r="TLZ239" s="147"/>
      <c r="TMA239" s="147"/>
      <c r="TMB239" s="147"/>
      <c r="TMC239" s="147"/>
      <c r="TMD239" s="147"/>
      <c r="TME239" s="147"/>
      <c r="TMF239" s="147"/>
      <c r="TMG239" s="147"/>
      <c r="TMH239" s="147"/>
      <c r="TMI239" s="147"/>
      <c r="TMJ239" s="147"/>
      <c r="TMK239" s="147"/>
      <c r="TML239" s="147"/>
      <c r="TMM239" s="147"/>
      <c r="TMN239" s="147"/>
      <c r="TMO239" s="147"/>
      <c r="TMP239" s="147"/>
      <c r="TMQ239" s="147"/>
      <c r="TMR239" s="147"/>
      <c r="TMS239" s="147"/>
      <c r="TMT239" s="147"/>
      <c r="TMU239" s="147"/>
      <c r="TMV239" s="147"/>
      <c r="TMW239" s="147"/>
      <c r="TMX239" s="147"/>
      <c r="TMY239" s="147"/>
      <c r="TMZ239" s="147"/>
      <c r="TNA239" s="147"/>
      <c r="TNB239" s="147"/>
      <c r="TNC239" s="147"/>
      <c r="TND239" s="147"/>
      <c r="TNE239" s="147"/>
      <c r="TNF239" s="147"/>
      <c r="TNG239" s="147"/>
      <c r="TNH239" s="147"/>
      <c r="TNI239" s="147"/>
      <c r="TNJ239" s="147"/>
      <c r="TNK239" s="147"/>
      <c r="TNL239" s="147"/>
      <c r="TNM239" s="147"/>
      <c r="TNN239" s="147"/>
      <c r="TNO239" s="147"/>
      <c r="TNP239" s="147"/>
      <c r="TNQ239" s="147"/>
      <c r="TNR239" s="147"/>
      <c r="TNS239" s="147"/>
      <c r="TNT239" s="147"/>
      <c r="TNU239" s="147"/>
      <c r="TNV239" s="147"/>
      <c r="TNW239" s="147"/>
      <c r="TNX239" s="147"/>
      <c r="TNY239" s="147"/>
      <c r="TNZ239" s="147"/>
      <c r="TOA239" s="147"/>
      <c r="TOB239" s="147"/>
      <c r="TOC239" s="147"/>
      <c r="TOD239" s="147"/>
      <c r="TOE239" s="147"/>
      <c r="TOF239" s="147"/>
      <c r="TOG239" s="147"/>
      <c r="TOH239" s="147"/>
      <c r="TOI239" s="147"/>
      <c r="TOJ239" s="147"/>
      <c r="TOK239" s="147"/>
      <c r="TOL239" s="147"/>
      <c r="TOM239" s="147"/>
      <c r="TON239" s="147"/>
      <c r="TOO239" s="147"/>
      <c r="TOP239" s="147"/>
      <c r="TOQ239" s="147"/>
      <c r="TOR239" s="147"/>
      <c r="TOS239" s="147"/>
      <c r="TOT239" s="147"/>
      <c r="TOU239" s="147"/>
      <c r="TOV239" s="147"/>
      <c r="TOW239" s="147"/>
      <c r="TOX239" s="147"/>
      <c r="TOY239" s="147"/>
      <c r="TOZ239" s="147"/>
      <c r="TPA239" s="147"/>
      <c r="TPB239" s="147"/>
      <c r="TPC239" s="147"/>
      <c r="TPD239" s="147"/>
      <c r="TPE239" s="147"/>
      <c r="TPF239" s="147"/>
      <c r="TPG239" s="147"/>
      <c r="TPH239" s="147"/>
      <c r="TPI239" s="147"/>
      <c r="TPJ239" s="147"/>
      <c r="TPK239" s="147"/>
      <c r="TPL239" s="147"/>
      <c r="TPM239" s="147"/>
      <c r="TPN239" s="147"/>
      <c r="TPO239" s="147"/>
      <c r="TPP239" s="147"/>
      <c r="TPQ239" s="147"/>
      <c r="TPR239" s="147"/>
      <c r="TPS239" s="147"/>
      <c r="TPT239" s="147"/>
      <c r="TPU239" s="147"/>
      <c r="TPV239" s="147"/>
      <c r="TPW239" s="147"/>
      <c r="TPX239" s="147"/>
      <c r="TPY239" s="147"/>
      <c r="TPZ239" s="147"/>
      <c r="TQA239" s="147"/>
      <c r="TQB239" s="147"/>
      <c r="TQC239" s="147"/>
      <c r="TQD239" s="147"/>
      <c r="TQE239" s="147"/>
      <c r="TQF239" s="147"/>
      <c r="TQG239" s="147"/>
      <c r="TQH239" s="147"/>
      <c r="TQI239" s="147"/>
      <c r="TQJ239" s="147"/>
      <c r="TQK239" s="147"/>
      <c r="TQL239" s="147"/>
      <c r="TQM239" s="147"/>
      <c r="TQN239" s="147"/>
      <c r="TQO239" s="147"/>
      <c r="TQP239" s="147"/>
      <c r="TQQ239" s="147"/>
      <c r="TQR239" s="147"/>
      <c r="TQS239" s="147"/>
      <c r="TQT239" s="147"/>
      <c r="TQU239" s="147"/>
      <c r="TQV239" s="147"/>
      <c r="TQW239" s="147"/>
      <c r="TQX239" s="147"/>
      <c r="TQY239" s="147"/>
      <c r="TQZ239" s="147"/>
      <c r="TRA239" s="147"/>
      <c r="TRB239" s="147"/>
      <c r="TRC239" s="147"/>
      <c r="TRD239" s="147"/>
      <c r="TRE239" s="147"/>
      <c r="TRF239" s="147"/>
      <c r="TRG239" s="147"/>
      <c r="TRH239" s="147"/>
      <c r="TRI239" s="147"/>
      <c r="TRJ239" s="147"/>
      <c r="TRK239" s="147"/>
      <c r="TRL239" s="147"/>
      <c r="TRM239" s="147"/>
      <c r="TRN239" s="147"/>
      <c r="TRO239" s="147"/>
      <c r="TRP239" s="147"/>
      <c r="TRQ239" s="147"/>
      <c r="TRR239" s="147"/>
      <c r="TRS239" s="147"/>
      <c r="TRT239" s="147"/>
      <c r="TRU239" s="147"/>
      <c r="TRV239" s="147"/>
      <c r="TRW239" s="147"/>
      <c r="TRX239" s="147"/>
      <c r="TRY239" s="147"/>
      <c r="TRZ239" s="147"/>
      <c r="TSA239" s="147"/>
      <c r="TSB239" s="147"/>
      <c r="TSC239" s="147"/>
      <c r="TSD239" s="147"/>
      <c r="TSE239" s="147"/>
      <c r="TSF239" s="147"/>
      <c r="TSG239" s="147"/>
      <c r="TSH239" s="147"/>
      <c r="TSI239" s="147"/>
      <c r="TSJ239" s="147"/>
      <c r="TSK239" s="147"/>
      <c r="TSL239" s="147"/>
      <c r="TSM239" s="147"/>
      <c r="TSN239" s="147"/>
      <c r="TSO239" s="147"/>
      <c r="TSP239" s="147"/>
      <c r="TSQ239" s="147"/>
      <c r="TSR239" s="147"/>
      <c r="TSS239" s="147"/>
      <c r="TST239" s="147"/>
      <c r="TSU239" s="147"/>
      <c r="TSV239" s="147"/>
      <c r="TSW239" s="147"/>
      <c r="TSX239" s="147"/>
      <c r="TSY239" s="147"/>
      <c r="TSZ239" s="147"/>
      <c r="TTA239" s="147"/>
      <c r="TTB239" s="147"/>
      <c r="TTC239" s="147"/>
      <c r="TTD239" s="147"/>
      <c r="TTE239" s="147"/>
      <c r="TTF239" s="147"/>
      <c r="TTG239" s="147"/>
      <c r="TTH239" s="147"/>
      <c r="TTI239" s="147"/>
      <c r="TTJ239" s="147"/>
      <c r="TTK239" s="147"/>
      <c r="TTL239" s="147"/>
      <c r="TTM239" s="147"/>
      <c r="TTN239" s="147"/>
      <c r="TTO239" s="147"/>
      <c r="TTP239" s="147"/>
      <c r="TTQ239" s="147"/>
      <c r="TTR239" s="147"/>
      <c r="TTS239" s="147"/>
      <c r="TTT239" s="147"/>
      <c r="TTU239" s="147"/>
      <c r="TTV239" s="147"/>
      <c r="TTW239" s="147"/>
      <c r="TTX239" s="147"/>
      <c r="TTY239" s="147"/>
      <c r="TTZ239" s="147"/>
      <c r="TUA239" s="147"/>
      <c r="TUB239" s="147"/>
      <c r="TUC239" s="147"/>
      <c r="TUD239" s="147"/>
      <c r="TUE239" s="147"/>
      <c r="TUF239" s="147"/>
      <c r="TUG239" s="147"/>
      <c r="TUH239" s="147"/>
      <c r="TUI239" s="147"/>
      <c r="TUJ239" s="147"/>
      <c r="TUK239" s="147"/>
      <c r="TUL239" s="147"/>
      <c r="TUM239" s="147"/>
      <c r="TUN239" s="147"/>
      <c r="TUO239" s="147"/>
      <c r="TUP239" s="147"/>
      <c r="TUQ239" s="147"/>
      <c r="TUR239" s="147"/>
      <c r="TUS239" s="147"/>
      <c r="TUT239" s="147"/>
      <c r="TUU239" s="147"/>
      <c r="TUV239" s="147"/>
      <c r="TUW239" s="147"/>
      <c r="TUX239" s="147"/>
      <c r="TUY239" s="147"/>
      <c r="TUZ239" s="147"/>
      <c r="TVA239" s="147"/>
      <c r="TVB239" s="147"/>
      <c r="TVC239" s="147"/>
      <c r="TVD239" s="147"/>
      <c r="TVE239" s="147"/>
      <c r="TVF239" s="147"/>
      <c r="TVG239" s="147"/>
      <c r="TVH239" s="147"/>
      <c r="TVI239" s="147"/>
      <c r="TVJ239" s="147"/>
      <c r="TVK239" s="147"/>
      <c r="TVL239" s="147"/>
      <c r="TVM239" s="147"/>
      <c r="TVN239" s="147"/>
      <c r="TVO239" s="147"/>
      <c r="TVP239" s="147"/>
      <c r="TVQ239" s="147"/>
      <c r="TVR239" s="147"/>
      <c r="TVS239" s="147"/>
      <c r="TVT239" s="147"/>
      <c r="TVU239" s="147"/>
      <c r="TVV239" s="147"/>
      <c r="TVW239" s="147"/>
      <c r="TVX239" s="147"/>
      <c r="TVY239" s="147"/>
      <c r="TVZ239" s="147"/>
      <c r="TWA239" s="147"/>
      <c r="TWB239" s="147"/>
      <c r="TWC239" s="147"/>
      <c r="TWD239" s="147"/>
      <c r="TWE239" s="147"/>
      <c r="TWF239" s="147"/>
      <c r="TWG239" s="147"/>
      <c r="TWH239" s="147"/>
      <c r="TWI239" s="147"/>
      <c r="TWJ239" s="147"/>
      <c r="TWK239" s="147"/>
      <c r="TWL239" s="147"/>
      <c r="TWM239" s="147"/>
      <c r="TWN239" s="147"/>
      <c r="TWO239" s="147"/>
      <c r="TWP239" s="147"/>
      <c r="TWQ239" s="147"/>
      <c r="TWR239" s="147"/>
      <c r="TWS239" s="147"/>
      <c r="TWT239" s="147"/>
      <c r="TWU239" s="147"/>
      <c r="TWV239" s="147"/>
      <c r="TWW239" s="147"/>
      <c r="TWX239" s="147"/>
      <c r="TWY239" s="147"/>
      <c r="TWZ239" s="147"/>
      <c r="TXA239" s="147"/>
      <c r="TXB239" s="147"/>
      <c r="TXC239" s="147"/>
      <c r="TXD239" s="147"/>
      <c r="TXE239" s="147"/>
      <c r="TXF239" s="147"/>
      <c r="TXG239" s="147"/>
      <c r="TXH239" s="147"/>
      <c r="TXI239" s="147"/>
      <c r="TXJ239" s="147"/>
      <c r="TXK239" s="147"/>
      <c r="TXL239" s="147"/>
      <c r="TXM239" s="147"/>
      <c r="TXN239" s="147"/>
      <c r="TXO239" s="147"/>
      <c r="TXP239" s="147"/>
      <c r="TXQ239" s="147"/>
      <c r="TXR239" s="147"/>
      <c r="TXS239" s="147"/>
      <c r="TXT239" s="147"/>
      <c r="TXU239" s="147"/>
      <c r="TXV239" s="147"/>
      <c r="TXW239" s="147"/>
      <c r="TXX239" s="147"/>
      <c r="TXY239" s="147"/>
      <c r="TXZ239" s="147"/>
      <c r="TYA239" s="147"/>
      <c r="TYB239" s="147"/>
      <c r="TYC239" s="147"/>
      <c r="TYD239" s="147"/>
      <c r="TYE239" s="147"/>
      <c r="TYF239" s="147"/>
      <c r="TYG239" s="147"/>
      <c r="TYH239" s="147"/>
      <c r="TYI239" s="147"/>
      <c r="TYJ239" s="147"/>
      <c r="TYK239" s="147"/>
      <c r="TYL239" s="147"/>
      <c r="TYM239" s="147"/>
      <c r="TYN239" s="147"/>
      <c r="TYO239" s="147"/>
      <c r="TYP239" s="147"/>
      <c r="TYQ239" s="147"/>
      <c r="TYR239" s="147"/>
      <c r="TYS239" s="147"/>
      <c r="TYT239" s="147"/>
      <c r="TYU239" s="147"/>
      <c r="TYV239" s="147"/>
      <c r="TYW239" s="147"/>
      <c r="TYX239" s="147"/>
      <c r="TYY239" s="147"/>
      <c r="TYZ239" s="147"/>
      <c r="TZA239" s="147"/>
      <c r="TZB239" s="147"/>
      <c r="TZC239" s="147"/>
      <c r="TZD239" s="147"/>
      <c r="TZE239" s="147"/>
      <c r="TZF239" s="147"/>
      <c r="TZG239" s="147"/>
      <c r="TZH239" s="147"/>
      <c r="TZI239" s="147"/>
      <c r="TZJ239" s="147"/>
      <c r="TZK239" s="147"/>
      <c r="TZL239" s="147"/>
      <c r="TZM239" s="147"/>
      <c r="TZN239" s="147"/>
      <c r="TZO239" s="147"/>
      <c r="TZP239" s="147"/>
      <c r="TZQ239" s="147"/>
      <c r="TZR239" s="147"/>
      <c r="TZS239" s="147"/>
      <c r="TZT239" s="147"/>
      <c r="TZU239" s="147"/>
      <c r="TZV239" s="147"/>
      <c r="TZW239" s="147"/>
      <c r="TZX239" s="147"/>
      <c r="TZY239" s="147"/>
      <c r="TZZ239" s="147"/>
      <c r="UAA239" s="147"/>
      <c r="UAB239" s="147"/>
      <c r="UAC239" s="147"/>
      <c r="UAD239" s="147"/>
      <c r="UAE239" s="147"/>
      <c r="UAF239" s="147"/>
      <c r="UAG239" s="147"/>
      <c r="UAH239" s="147"/>
      <c r="UAI239" s="147"/>
      <c r="UAJ239" s="147"/>
      <c r="UAK239" s="147"/>
      <c r="UAL239" s="147"/>
      <c r="UAM239" s="147"/>
      <c r="UAN239" s="147"/>
      <c r="UAO239" s="147"/>
      <c r="UAP239" s="147"/>
      <c r="UAQ239" s="147"/>
      <c r="UAR239" s="147"/>
      <c r="UAS239" s="147"/>
      <c r="UAT239" s="147"/>
      <c r="UAU239" s="147"/>
      <c r="UAV239" s="147"/>
      <c r="UAW239" s="147"/>
      <c r="UAX239" s="147"/>
      <c r="UAY239" s="147"/>
      <c r="UAZ239" s="147"/>
      <c r="UBA239" s="147"/>
      <c r="UBB239" s="147"/>
      <c r="UBC239" s="147"/>
      <c r="UBD239" s="147"/>
      <c r="UBE239" s="147"/>
      <c r="UBF239" s="147"/>
      <c r="UBG239" s="147"/>
      <c r="UBH239" s="147"/>
      <c r="UBI239" s="147"/>
      <c r="UBJ239" s="147"/>
      <c r="UBK239" s="147"/>
      <c r="UBL239" s="147"/>
      <c r="UBM239" s="147"/>
      <c r="UBN239" s="147"/>
      <c r="UBO239" s="147"/>
      <c r="UBP239" s="147"/>
      <c r="UBQ239" s="147"/>
      <c r="UBR239" s="147"/>
      <c r="UBS239" s="147"/>
      <c r="UBT239" s="147"/>
      <c r="UBU239" s="147"/>
      <c r="UBV239" s="147"/>
      <c r="UBW239" s="147"/>
      <c r="UBX239" s="147"/>
      <c r="UBY239" s="147"/>
      <c r="UBZ239" s="147"/>
      <c r="UCA239" s="147"/>
      <c r="UCB239" s="147"/>
      <c r="UCC239" s="147"/>
      <c r="UCD239" s="147"/>
      <c r="UCE239" s="147"/>
      <c r="UCF239" s="147"/>
      <c r="UCG239" s="147"/>
      <c r="UCH239" s="147"/>
      <c r="UCI239" s="147"/>
      <c r="UCJ239" s="147"/>
      <c r="UCK239" s="147"/>
      <c r="UCL239" s="147"/>
      <c r="UCM239" s="147"/>
      <c r="UCN239" s="147"/>
      <c r="UCO239" s="147"/>
      <c r="UCP239" s="147"/>
      <c r="UCQ239" s="147"/>
      <c r="UCR239" s="147"/>
      <c r="UCS239" s="147"/>
      <c r="UCT239" s="147"/>
      <c r="UCU239" s="147"/>
      <c r="UCV239" s="147"/>
      <c r="UCW239" s="147"/>
      <c r="UCX239" s="147"/>
      <c r="UCY239" s="147"/>
      <c r="UCZ239" s="147"/>
      <c r="UDA239" s="147"/>
      <c r="UDB239" s="147"/>
      <c r="UDC239" s="147"/>
      <c r="UDD239" s="147"/>
      <c r="UDE239" s="147"/>
      <c r="UDF239" s="147"/>
      <c r="UDG239" s="147"/>
      <c r="UDH239" s="147"/>
      <c r="UDI239" s="147"/>
      <c r="UDJ239" s="147"/>
      <c r="UDK239" s="147"/>
      <c r="UDL239" s="147"/>
      <c r="UDM239" s="147"/>
      <c r="UDN239" s="147"/>
      <c r="UDO239" s="147"/>
      <c r="UDP239" s="147"/>
      <c r="UDQ239" s="147"/>
      <c r="UDR239" s="147"/>
      <c r="UDS239" s="147"/>
      <c r="UDT239" s="147"/>
      <c r="UDU239" s="147"/>
      <c r="UDV239" s="147"/>
      <c r="UDW239" s="147"/>
      <c r="UDX239" s="147"/>
      <c r="UDY239" s="147"/>
      <c r="UDZ239" s="147"/>
      <c r="UEA239" s="147"/>
      <c r="UEB239" s="147"/>
      <c r="UEC239" s="147"/>
      <c r="UED239" s="147"/>
      <c r="UEE239" s="147"/>
      <c r="UEF239" s="147"/>
      <c r="UEG239" s="147"/>
      <c r="UEH239" s="147"/>
      <c r="UEI239" s="147"/>
      <c r="UEJ239" s="147"/>
      <c r="UEK239" s="147"/>
      <c r="UEL239" s="147"/>
      <c r="UEM239" s="147"/>
      <c r="UEN239" s="147"/>
      <c r="UEO239" s="147"/>
      <c r="UEP239" s="147"/>
      <c r="UEQ239" s="147"/>
      <c r="UER239" s="147"/>
      <c r="UES239" s="147"/>
      <c r="UET239" s="147"/>
      <c r="UEU239" s="147"/>
      <c r="UEV239" s="147"/>
      <c r="UEW239" s="147"/>
      <c r="UEX239" s="147"/>
      <c r="UEY239" s="147"/>
      <c r="UEZ239" s="147"/>
      <c r="UFA239" s="147"/>
      <c r="UFB239" s="147"/>
      <c r="UFC239" s="147"/>
      <c r="UFD239" s="147"/>
      <c r="UFE239" s="147"/>
      <c r="UFF239" s="147"/>
      <c r="UFG239" s="147"/>
      <c r="UFH239" s="147"/>
      <c r="UFI239" s="147"/>
      <c r="UFJ239" s="147"/>
      <c r="UFK239" s="147"/>
      <c r="UFL239" s="147"/>
      <c r="UFM239" s="147"/>
      <c r="UFN239" s="147"/>
      <c r="UFO239" s="147"/>
      <c r="UFP239" s="147"/>
      <c r="UFQ239" s="147"/>
      <c r="UFR239" s="147"/>
      <c r="UFS239" s="147"/>
      <c r="UFT239" s="147"/>
      <c r="UFU239" s="147"/>
      <c r="UFV239" s="147"/>
      <c r="UFW239" s="147"/>
      <c r="UFX239" s="147"/>
      <c r="UFY239" s="147"/>
      <c r="UFZ239" s="147"/>
      <c r="UGA239" s="147"/>
      <c r="UGB239" s="147"/>
      <c r="UGC239" s="147"/>
      <c r="UGD239" s="147"/>
      <c r="UGE239" s="147"/>
      <c r="UGF239" s="147"/>
      <c r="UGG239" s="147"/>
      <c r="UGH239" s="147"/>
      <c r="UGI239" s="147"/>
      <c r="UGJ239" s="147"/>
      <c r="UGK239" s="147"/>
      <c r="UGL239" s="147"/>
      <c r="UGM239" s="147"/>
      <c r="UGN239" s="147"/>
      <c r="UGO239" s="147"/>
      <c r="UGP239" s="147"/>
      <c r="UGQ239" s="147"/>
      <c r="UGR239" s="147"/>
      <c r="UGS239" s="147"/>
      <c r="UGT239" s="147"/>
      <c r="UGU239" s="147"/>
      <c r="UGV239" s="147"/>
      <c r="UGW239" s="147"/>
      <c r="UGX239" s="147"/>
      <c r="UGY239" s="147"/>
      <c r="UGZ239" s="147"/>
      <c r="UHA239" s="147"/>
      <c r="UHB239" s="147"/>
      <c r="UHC239" s="147"/>
      <c r="UHD239" s="147"/>
      <c r="UHE239" s="147"/>
      <c r="UHF239" s="147"/>
      <c r="UHG239" s="147"/>
      <c r="UHH239" s="147"/>
      <c r="UHI239" s="147"/>
      <c r="UHJ239" s="147"/>
      <c r="UHK239" s="147"/>
      <c r="UHL239" s="147"/>
      <c r="UHM239" s="147"/>
      <c r="UHN239" s="147"/>
      <c r="UHO239" s="147"/>
      <c r="UHP239" s="147"/>
      <c r="UHQ239" s="147"/>
      <c r="UHR239" s="147"/>
      <c r="UHS239" s="147"/>
      <c r="UHT239" s="147"/>
      <c r="UHU239" s="147"/>
      <c r="UHV239" s="147"/>
      <c r="UHW239" s="147"/>
      <c r="UHX239" s="147"/>
      <c r="UHY239" s="147"/>
      <c r="UHZ239" s="147"/>
      <c r="UIA239" s="147"/>
      <c r="UIB239" s="147"/>
      <c r="UIC239" s="147"/>
      <c r="UID239" s="147"/>
      <c r="UIE239" s="147"/>
      <c r="UIF239" s="147"/>
      <c r="UIG239" s="147"/>
      <c r="UIH239" s="147"/>
      <c r="UII239" s="147"/>
      <c r="UIJ239" s="147"/>
      <c r="UIK239" s="147"/>
      <c r="UIL239" s="147"/>
      <c r="UIM239" s="147"/>
      <c r="UIN239" s="147"/>
      <c r="UIO239" s="147"/>
      <c r="UIP239" s="147"/>
      <c r="UIQ239" s="147"/>
      <c r="UIR239" s="147"/>
      <c r="UIS239" s="147"/>
      <c r="UIT239" s="147"/>
      <c r="UIU239" s="147"/>
      <c r="UIV239" s="147"/>
      <c r="UIW239" s="147"/>
      <c r="UIX239" s="147"/>
      <c r="UIY239" s="147"/>
      <c r="UIZ239" s="147"/>
      <c r="UJA239" s="147"/>
      <c r="UJB239" s="147"/>
      <c r="UJC239" s="147"/>
      <c r="UJD239" s="147"/>
      <c r="UJE239" s="147"/>
      <c r="UJF239" s="147"/>
      <c r="UJG239" s="147"/>
      <c r="UJH239" s="147"/>
      <c r="UJI239" s="147"/>
      <c r="UJJ239" s="147"/>
      <c r="UJK239" s="147"/>
      <c r="UJL239" s="147"/>
      <c r="UJM239" s="147"/>
      <c r="UJN239" s="147"/>
      <c r="UJO239" s="147"/>
      <c r="UJP239" s="147"/>
      <c r="UJQ239" s="147"/>
      <c r="UJR239" s="147"/>
      <c r="UJS239" s="147"/>
      <c r="UJT239" s="147"/>
      <c r="UJU239" s="147"/>
      <c r="UJV239" s="147"/>
      <c r="UJW239" s="147"/>
      <c r="UJX239" s="147"/>
      <c r="UJY239" s="147"/>
      <c r="UJZ239" s="147"/>
      <c r="UKA239" s="147"/>
      <c r="UKB239" s="147"/>
      <c r="UKC239" s="147"/>
      <c r="UKD239" s="147"/>
      <c r="UKE239" s="147"/>
      <c r="UKF239" s="147"/>
      <c r="UKG239" s="147"/>
      <c r="UKH239" s="147"/>
      <c r="UKI239" s="147"/>
      <c r="UKJ239" s="147"/>
      <c r="UKK239" s="147"/>
      <c r="UKL239" s="147"/>
      <c r="UKM239" s="147"/>
      <c r="UKN239" s="147"/>
      <c r="UKO239" s="147"/>
      <c r="UKP239" s="147"/>
      <c r="UKQ239" s="147"/>
      <c r="UKR239" s="147"/>
      <c r="UKS239" s="147"/>
      <c r="UKT239" s="147"/>
      <c r="UKU239" s="147"/>
      <c r="UKV239" s="147"/>
      <c r="UKW239" s="147"/>
      <c r="UKX239" s="147"/>
      <c r="UKY239" s="147"/>
      <c r="UKZ239" s="147"/>
      <c r="ULA239" s="147"/>
      <c r="ULB239" s="147"/>
      <c r="ULC239" s="147"/>
      <c r="ULD239" s="147"/>
      <c r="ULE239" s="147"/>
      <c r="ULF239" s="147"/>
      <c r="ULG239" s="147"/>
      <c r="ULH239" s="147"/>
      <c r="ULI239" s="147"/>
      <c r="ULJ239" s="147"/>
      <c r="ULK239" s="147"/>
      <c r="ULL239" s="147"/>
      <c r="ULM239" s="147"/>
      <c r="ULN239" s="147"/>
      <c r="ULO239" s="147"/>
      <c r="ULP239" s="147"/>
      <c r="ULQ239" s="147"/>
      <c r="ULR239" s="147"/>
      <c r="ULS239" s="147"/>
      <c r="ULT239" s="147"/>
      <c r="ULU239" s="147"/>
      <c r="ULV239" s="147"/>
      <c r="ULW239" s="147"/>
      <c r="ULX239" s="147"/>
      <c r="ULY239" s="147"/>
      <c r="ULZ239" s="147"/>
      <c r="UMA239" s="147"/>
      <c r="UMB239" s="147"/>
      <c r="UMC239" s="147"/>
      <c r="UMD239" s="147"/>
      <c r="UME239" s="147"/>
      <c r="UMF239" s="147"/>
      <c r="UMG239" s="147"/>
      <c r="UMH239" s="147"/>
      <c r="UMI239" s="147"/>
      <c r="UMJ239" s="147"/>
      <c r="UMK239" s="147"/>
      <c r="UML239" s="147"/>
      <c r="UMM239" s="147"/>
      <c r="UMN239" s="147"/>
      <c r="UMO239" s="147"/>
      <c r="UMP239" s="147"/>
      <c r="UMQ239" s="147"/>
      <c r="UMR239" s="147"/>
      <c r="UMS239" s="147"/>
      <c r="UMT239" s="147"/>
      <c r="UMU239" s="147"/>
      <c r="UMV239" s="147"/>
      <c r="UMW239" s="147"/>
      <c r="UMX239" s="147"/>
      <c r="UMY239" s="147"/>
      <c r="UMZ239" s="147"/>
      <c r="UNA239" s="147"/>
      <c r="UNB239" s="147"/>
      <c r="UNC239" s="147"/>
      <c r="UND239" s="147"/>
      <c r="UNE239" s="147"/>
      <c r="UNF239" s="147"/>
      <c r="UNG239" s="147"/>
      <c r="UNH239" s="147"/>
      <c r="UNI239" s="147"/>
      <c r="UNJ239" s="147"/>
      <c r="UNK239" s="147"/>
      <c r="UNL239" s="147"/>
      <c r="UNM239" s="147"/>
      <c r="UNN239" s="147"/>
      <c r="UNO239" s="147"/>
      <c r="UNP239" s="147"/>
      <c r="UNQ239" s="147"/>
      <c r="UNR239" s="147"/>
      <c r="UNS239" s="147"/>
      <c r="UNT239" s="147"/>
      <c r="UNU239" s="147"/>
      <c r="UNV239" s="147"/>
      <c r="UNW239" s="147"/>
      <c r="UNX239" s="147"/>
      <c r="UNY239" s="147"/>
      <c r="UNZ239" s="147"/>
      <c r="UOA239" s="147"/>
      <c r="UOB239" s="147"/>
      <c r="UOC239" s="147"/>
      <c r="UOD239" s="147"/>
      <c r="UOE239" s="147"/>
      <c r="UOF239" s="147"/>
      <c r="UOG239" s="147"/>
      <c r="UOH239" s="147"/>
      <c r="UOI239" s="147"/>
      <c r="UOJ239" s="147"/>
      <c r="UOK239" s="147"/>
      <c r="UOL239" s="147"/>
      <c r="UOM239" s="147"/>
      <c r="UON239" s="147"/>
      <c r="UOO239" s="147"/>
      <c r="UOP239" s="147"/>
      <c r="UOQ239" s="147"/>
      <c r="UOR239" s="147"/>
      <c r="UOS239" s="147"/>
      <c r="UOT239" s="147"/>
      <c r="UOU239" s="147"/>
      <c r="UOV239" s="147"/>
      <c r="UOW239" s="147"/>
      <c r="UOX239" s="147"/>
      <c r="UOY239" s="147"/>
      <c r="UOZ239" s="147"/>
      <c r="UPA239" s="147"/>
      <c r="UPB239" s="147"/>
      <c r="UPC239" s="147"/>
      <c r="UPD239" s="147"/>
      <c r="UPE239" s="147"/>
      <c r="UPF239" s="147"/>
      <c r="UPG239" s="147"/>
      <c r="UPH239" s="147"/>
      <c r="UPI239" s="147"/>
      <c r="UPJ239" s="147"/>
      <c r="UPK239" s="147"/>
      <c r="UPL239" s="147"/>
      <c r="UPM239" s="147"/>
      <c r="UPN239" s="147"/>
      <c r="UPO239" s="147"/>
      <c r="UPP239" s="147"/>
      <c r="UPQ239" s="147"/>
      <c r="UPR239" s="147"/>
      <c r="UPS239" s="147"/>
      <c r="UPT239" s="147"/>
      <c r="UPU239" s="147"/>
      <c r="UPV239" s="147"/>
      <c r="UPW239" s="147"/>
      <c r="UPX239" s="147"/>
      <c r="UPY239" s="147"/>
      <c r="UPZ239" s="147"/>
      <c r="UQA239" s="147"/>
      <c r="UQB239" s="147"/>
      <c r="UQC239" s="147"/>
      <c r="UQD239" s="147"/>
      <c r="UQE239" s="147"/>
      <c r="UQF239" s="147"/>
      <c r="UQG239" s="147"/>
      <c r="UQH239" s="147"/>
      <c r="UQI239" s="147"/>
      <c r="UQJ239" s="147"/>
      <c r="UQK239" s="147"/>
      <c r="UQL239" s="147"/>
      <c r="UQM239" s="147"/>
      <c r="UQN239" s="147"/>
      <c r="UQO239" s="147"/>
      <c r="UQP239" s="147"/>
      <c r="UQQ239" s="147"/>
      <c r="UQR239" s="147"/>
      <c r="UQS239" s="147"/>
      <c r="UQT239" s="147"/>
      <c r="UQU239" s="147"/>
      <c r="UQV239" s="147"/>
      <c r="UQW239" s="147"/>
      <c r="UQX239" s="147"/>
      <c r="UQY239" s="147"/>
      <c r="UQZ239" s="147"/>
      <c r="URA239" s="147"/>
      <c r="URB239" s="147"/>
      <c r="URC239" s="147"/>
      <c r="URD239" s="147"/>
      <c r="URE239" s="147"/>
      <c r="URF239" s="147"/>
      <c r="URG239" s="147"/>
      <c r="URH239" s="147"/>
      <c r="URI239" s="147"/>
      <c r="URJ239" s="147"/>
      <c r="URK239" s="147"/>
      <c r="URL239" s="147"/>
      <c r="URM239" s="147"/>
      <c r="URN239" s="147"/>
      <c r="URO239" s="147"/>
      <c r="URP239" s="147"/>
      <c r="URQ239" s="147"/>
      <c r="URR239" s="147"/>
      <c r="URS239" s="147"/>
      <c r="URT239" s="147"/>
      <c r="URU239" s="147"/>
      <c r="URV239" s="147"/>
      <c r="URW239" s="147"/>
      <c r="URX239" s="147"/>
      <c r="URY239" s="147"/>
      <c r="URZ239" s="147"/>
      <c r="USA239" s="147"/>
      <c r="USB239" s="147"/>
      <c r="USC239" s="147"/>
      <c r="USD239" s="147"/>
      <c r="USE239" s="147"/>
      <c r="USF239" s="147"/>
      <c r="USG239" s="147"/>
      <c r="USH239" s="147"/>
      <c r="USI239" s="147"/>
      <c r="USJ239" s="147"/>
      <c r="USK239" s="147"/>
      <c r="USL239" s="147"/>
      <c r="USM239" s="147"/>
      <c r="USN239" s="147"/>
      <c r="USO239" s="147"/>
      <c r="USP239" s="147"/>
      <c r="USQ239" s="147"/>
      <c r="USR239" s="147"/>
      <c r="USS239" s="147"/>
      <c r="UST239" s="147"/>
      <c r="USU239" s="147"/>
      <c r="USV239" s="147"/>
      <c r="USW239" s="147"/>
      <c r="USX239" s="147"/>
      <c r="USY239" s="147"/>
      <c r="USZ239" s="147"/>
      <c r="UTA239" s="147"/>
      <c r="UTB239" s="147"/>
      <c r="UTC239" s="147"/>
      <c r="UTD239" s="147"/>
      <c r="UTE239" s="147"/>
      <c r="UTF239" s="147"/>
      <c r="UTG239" s="147"/>
      <c r="UTH239" s="147"/>
      <c r="UTI239" s="147"/>
      <c r="UTJ239" s="147"/>
      <c r="UTK239" s="147"/>
      <c r="UTL239" s="147"/>
      <c r="UTM239" s="147"/>
      <c r="UTN239" s="147"/>
      <c r="UTO239" s="147"/>
      <c r="UTP239" s="147"/>
      <c r="UTQ239" s="147"/>
      <c r="UTR239" s="147"/>
      <c r="UTS239" s="147"/>
      <c r="UTT239" s="147"/>
      <c r="UTU239" s="147"/>
      <c r="UTV239" s="147"/>
      <c r="UTW239" s="147"/>
      <c r="UTX239" s="147"/>
      <c r="UTY239" s="147"/>
      <c r="UTZ239" s="147"/>
      <c r="UUA239" s="147"/>
      <c r="UUB239" s="147"/>
      <c r="UUC239" s="147"/>
      <c r="UUD239" s="147"/>
      <c r="UUE239" s="147"/>
      <c r="UUF239" s="147"/>
      <c r="UUG239" s="147"/>
      <c r="UUH239" s="147"/>
      <c r="UUI239" s="147"/>
      <c r="UUJ239" s="147"/>
      <c r="UUK239" s="147"/>
      <c r="UUL239" s="147"/>
      <c r="UUM239" s="147"/>
      <c r="UUN239" s="147"/>
      <c r="UUO239" s="147"/>
      <c r="UUP239" s="147"/>
      <c r="UUQ239" s="147"/>
      <c r="UUR239" s="147"/>
      <c r="UUS239" s="147"/>
      <c r="UUT239" s="147"/>
      <c r="UUU239" s="147"/>
      <c r="UUV239" s="147"/>
      <c r="UUW239" s="147"/>
      <c r="UUX239" s="147"/>
      <c r="UUY239" s="147"/>
      <c r="UUZ239" s="147"/>
      <c r="UVA239" s="147"/>
      <c r="UVB239" s="147"/>
      <c r="UVC239" s="147"/>
      <c r="UVD239" s="147"/>
      <c r="UVE239" s="147"/>
      <c r="UVF239" s="147"/>
      <c r="UVG239" s="147"/>
      <c r="UVH239" s="147"/>
      <c r="UVI239" s="147"/>
      <c r="UVJ239" s="147"/>
      <c r="UVK239" s="147"/>
      <c r="UVL239" s="147"/>
      <c r="UVM239" s="147"/>
      <c r="UVN239" s="147"/>
      <c r="UVO239" s="147"/>
      <c r="UVP239" s="147"/>
      <c r="UVQ239" s="147"/>
      <c r="UVR239" s="147"/>
      <c r="UVS239" s="147"/>
      <c r="UVT239" s="147"/>
      <c r="UVU239" s="147"/>
      <c r="UVV239" s="147"/>
      <c r="UVW239" s="147"/>
      <c r="UVX239" s="147"/>
      <c r="UVY239" s="147"/>
      <c r="UVZ239" s="147"/>
      <c r="UWA239" s="147"/>
      <c r="UWB239" s="147"/>
      <c r="UWC239" s="147"/>
      <c r="UWD239" s="147"/>
      <c r="UWE239" s="147"/>
      <c r="UWF239" s="147"/>
      <c r="UWG239" s="147"/>
      <c r="UWH239" s="147"/>
      <c r="UWI239" s="147"/>
      <c r="UWJ239" s="147"/>
      <c r="UWK239" s="147"/>
      <c r="UWL239" s="147"/>
      <c r="UWM239" s="147"/>
      <c r="UWN239" s="147"/>
      <c r="UWO239" s="147"/>
      <c r="UWP239" s="147"/>
      <c r="UWQ239" s="147"/>
      <c r="UWR239" s="147"/>
      <c r="UWS239" s="147"/>
      <c r="UWT239" s="147"/>
      <c r="UWU239" s="147"/>
      <c r="UWV239" s="147"/>
      <c r="UWW239" s="147"/>
      <c r="UWX239" s="147"/>
      <c r="UWY239" s="147"/>
      <c r="UWZ239" s="147"/>
      <c r="UXA239" s="147"/>
      <c r="UXB239" s="147"/>
      <c r="UXC239" s="147"/>
      <c r="UXD239" s="147"/>
      <c r="UXE239" s="147"/>
      <c r="UXF239" s="147"/>
      <c r="UXG239" s="147"/>
      <c r="UXH239" s="147"/>
      <c r="UXI239" s="147"/>
      <c r="UXJ239" s="147"/>
      <c r="UXK239" s="147"/>
      <c r="UXL239" s="147"/>
      <c r="UXM239" s="147"/>
      <c r="UXN239" s="147"/>
      <c r="UXO239" s="147"/>
      <c r="UXP239" s="147"/>
      <c r="UXQ239" s="147"/>
      <c r="UXR239" s="147"/>
      <c r="UXS239" s="147"/>
      <c r="UXT239" s="147"/>
      <c r="UXU239" s="147"/>
      <c r="UXV239" s="147"/>
      <c r="UXW239" s="147"/>
      <c r="UXX239" s="147"/>
      <c r="UXY239" s="147"/>
      <c r="UXZ239" s="147"/>
      <c r="UYA239" s="147"/>
      <c r="UYB239" s="147"/>
      <c r="UYC239" s="147"/>
      <c r="UYD239" s="147"/>
      <c r="UYE239" s="147"/>
      <c r="UYF239" s="147"/>
      <c r="UYG239" s="147"/>
      <c r="UYH239" s="147"/>
      <c r="UYI239" s="147"/>
      <c r="UYJ239" s="147"/>
      <c r="UYK239" s="147"/>
      <c r="UYL239" s="147"/>
      <c r="UYM239" s="147"/>
      <c r="UYN239" s="147"/>
      <c r="UYO239" s="147"/>
      <c r="UYP239" s="147"/>
      <c r="UYQ239" s="147"/>
      <c r="UYR239" s="147"/>
      <c r="UYS239" s="147"/>
      <c r="UYT239" s="147"/>
      <c r="UYU239" s="147"/>
      <c r="UYV239" s="147"/>
      <c r="UYW239" s="147"/>
      <c r="UYX239" s="147"/>
      <c r="UYY239" s="147"/>
      <c r="UYZ239" s="147"/>
      <c r="UZA239" s="147"/>
      <c r="UZB239" s="147"/>
      <c r="UZC239" s="147"/>
      <c r="UZD239" s="147"/>
      <c r="UZE239" s="147"/>
      <c r="UZF239" s="147"/>
      <c r="UZG239" s="147"/>
      <c r="UZH239" s="147"/>
      <c r="UZI239" s="147"/>
      <c r="UZJ239" s="147"/>
      <c r="UZK239" s="147"/>
      <c r="UZL239" s="147"/>
      <c r="UZM239" s="147"/>
      <c r="UZN239" s="147"/>
      <c r="UZO239" s="147"/>
      <c r="UZP239" s="147"/>
      <c r="UZQ239" s="147"/>
      <c r="UZR239" s="147"/>
      <c r="UZS239" s="147"/>
      <c r="UZT239" s="147"/>
      <c r="UZU239" s="147"/>
      <c r="UZV239" s="147"/>
      <c r="UZW239" s="147"/>
      <c r="UZX239" s="147"/>
      <c r="UZY239" s="147"/>
      <c r="UZZ239" s="147"/>
      <c r="VAA239" s="147"/>
      <c r="VAB239" s="147"/>
      <c r="VAC239" s="147"/>
      <c r="VAD239" s="147"/>
      <c r="VAE239" s="147"/>
      <c r="VAF239" s="147"/>
      <c r="VAG239" s="147"/>
      <c r="VAH239" s="147"/>
      <c r="VAI239" s="147"/>
      <c r="VAJ239" s="147"/>
      <c r="VAK239" s="147"/>
      <c r="VAL239" s="147"/>
      <c r="VAM239" s="147"/>
      <c r="VAN239" s="147"/>
      <c r="VAO239" s="147"/>
      <c r="VAP239" s="147"/>
      <c r="VAQ239" s="147"/>
      <c r="VAR239" s="147"/>
      <c r="VAS239" s="147"/>
      <c r="VAT239" s="147"/>
      <c r="VAU239" s="147"/>
      <c r="VAV239" s="147"/>
      <c r="VAW239" s="147"/>
      <c r="VAX239" s="147"/>
      <c r="VAY239" s="147"/>
      <c r="VAZ239" s="147"/>
      <c r="VBA239" s="147"/>
      <c r="VBB239" s="147"/>
      <c r="VBC239" s="147"/>
      <c r="VBD239" s="147"/>
      <c r="VBE239" s="147"/>
      <c r="VBF239" s="147"/>
      <c r="VBG239" s="147"/>
      <c r="VBH239" s="147"/>
      <c r="VBI239" s="147"/>
      <c r="VBJ239" s="147"/>
      <c r="VBK239" s="147"/>
      <c r="VBL239" s="147"/>
      <c r="VBM239" s="147"/>
      <c r="VBN239" s="147"/>
      <c r="VBO239" s="147"/>
      <c r="VBP239" s="147"/>
      <c r="VBQ239" s="147"/>
      <c r="VBR239" s="147"/>
      <c r="VBS239" s="147"/>
      <c r="VBT239" s="147"/>
      <c r="VBU239" s="147"/>
      <c r="VBV239" s="147"/>
      <c r="VBW239" s="147"/>
      <c r="VBX239" s="147"/>
      <c r="VBY239" s="147"/>
      <c r="VBZ239" s="147"/>
      <c r="VCA239" s="147"/>
      <c r="VCB239" s="147"/>
      <c r="VCC239" s="147"/>
      <c r="VCD239" s="147"/>
      <c r="VCE239" s="147"/>
      <c r="VCF239" s="147"/>
      <c r="VCG239" s="147"/>
      <c r="VCH239" s="147"/>
      <c r="VCI239" s="147"/>
      <c r="VCJ239" s="147"/>
      <c r="VCK239" s="147"/>
      <c r="VCL239" s="147"/>
      <c r="VCM239" s="147"/>
      <c r="VCN239" s="147"/>
      <c r="VCO239" s="147"/>
      <c r="VCP239" s="147"/>
      <c r="VCQ239" s="147"/>
      <c r="VCR239" s="147"/>
      <c r="VCS239" s="147"/>
      <c r="VCT239" s="147"/>
      <c r="VCU239" s="147"/>
      <c r="VCV239" s="147"/>
      <c r="VCW239" s="147"/>
      <c r="VCX239" s="147"/>
      <c r="VCY239" s="147"/>
      <c r="VCZ239" s="147"/>
      <c r="VDA239" s="147"/>
      <c r="VDB239" s="147"/>
      <c r="VDC239" s="147"/>
      <c r="VDD239" s="147"/>
      <c r="VDE239" s="147"/>
      <c r="VDF239" s="147"/>
      <c r="VDG239" s="147"/>
      <c r="VDH239" s="147"/>
      <c r="VDI239" s="147"/>
      <c r="VDJ239" s="147"/>
      <c r="VDK239" s="147"/>
      <c r="VDL239" s="147"/>
      <c r="VDM239" s="147"/>
      <c r="VDN239" s="147"/>
      <c r="VDO239" s="147"/>
      <c r="VDP239" s="147"/>
      <c r="VDQ239" s="147"/>
      <c r="VDR239" s="147"/>
      <c r="VDS239" s="147"/>
      <c r="VDT239" s="147"/>
      <c r="VDU239" s="147"/>
      <c r="VDV239" s="147"/>
      <c r="VDW239" s="147"/>
      <c r="VDX239" s="147"/>
      <c r="VDY239" s="147"/>
      <c r="VDZ239" s="147"/>
      <c r="VEA239" s="147"/>
      <c r="VEB239" s="147"/>
      <c r="VEC239" s="147"/>
      <c r="VED239" s="147"/>
      <c r="VEE239" s="147"/>
      <c r="VEF239" s="147"/>
      <c r="VEG239" s="147"/>
      <c r="VEH239" s="147"/>
      <c r="VEI239" s="147"/>
      <c r="VEJ239" s="147"/>
      <c r="VEK239" s="147"/>
      <c r="VEL239" s="147"/>
      <c r="VEM239" s="147"/>
      <c r="VEN239" s="147"/>
      <c r="VEO239" s="147"/>
      <c r="VEP239" s="147"/>
      <c r="VEQ239" s="147"/>
      <c r="VER239" s="147"/>
      <c r="VES239" s="147"/>
      <c r="VET239" s="147"/>
      <c r="VEU239" s="147"/>
      <c r="VEV239" s="147"/>
      <c r="VEW239" s="147"/>
      <c r="VEX239" s="147"/>
      <c r="VEY239" s="147"/>
      <c r="VEZ239" s="147"/>
      <c r="VFA239" s="147"/>
      <c r="VFB239" s="147"/>
      <c r="VFC239" s="147"/>
      <c r="VFD239" s="147"/>
      <c r="VFE239" s="147"/>
      <c r="VFF239" s="147"/>
      <c r="VFG239" s="147"/>
      <c r="VFH239" s="147"/>
      <c r="VFI239" s="147"/>
      <c r="VFJ239" s="147"/>
      <c r="VFK239" s="147"/>
      <c r="VFL239" s="147"/>
      <c r="VFM239" s="147"/>
      <c r="VFN239" s="147"/>
      <c r="VFO239" s="147"/>
      <c r="VFP239" s="147"/>
      <c r="VFQ239" s="147"/>
      <c r="VFR239" s="147"/>
      <c r="VFS239" s="147"/>
      <c r="VFT239" s="147"/>
      <c r="VFU239" s="147"/>
      <c r="VFV239" s="147"/>
      <c r="VFW239" s="147"/>
      <c r="VFX239" s="147"/>
      <c r="VFY239" s="147"/>
      <c r="VFZ239" s="147"/>
      <c r="VGA239" s="147"/>
      <c r="VGB239" s="147"/>
      <c r="VGC239" s="147"/>
      <c r="VGD239" s="147"/>
      <c r="VGE239" s="147"/>
      <c r="VGF239" s="147"/>
      <c r="VGG239" s="147"/>
      <c r="VGH239" s="147"/>
      <c r="VGI239" s="147"/>
      <c r="VGJ239" s="147"/>
      <c r="VGK239" s="147"/>
      <c r="VGL239" s="147"/>
      <c r="VGM239" s="147"/>
      <c r="VGN239" s="147"/>
      <c r="VGO239" s="147"/>
      <c r="VGP239" s="147"/>
      <c r="VGQ239" s="147"/>
      <c r="VGR239" s="147"/>
      <c r="VGS239" s="147"/>
      <c r="VGT239" s="147"/>
      <c r="VGU239" s="147"/>
      <c r="VGV239" s="147"/>
      <c r="VGW239" s="147"/>
      <c r="VGX239" s="147"/>
      <c r="VGY239" s="147"/>
      <c r="VGZ239" s="147"/>
      <c r="VHA239" s="147"/>
      <c r="VHB239" s="147"/>
      <c r="VHC239" s="147"/>
      <c r="VHD239" s="147"/>
      <c r="VHE239" s="147"/>
      <c r="VHF239" s="147"/>
      <c r="VHG239" s="147"/>
      <c r="VHH239" s="147"/>
      <c r="VHI239" s="147"/>
      <c r="VHJ239" s="147"/>
      <c r="VHK239" s="147"/>
      <c r="VHL239" s="147"/>
      <c r="VHM239" s="147"/>
      <c r="VHN239" s="147"/>
      <c r="VHO239" s="147"/>
      <c r="VHP239" s="147"/>
      <c r="VHQ239" s="147"/>
      <c r="VHR239" s="147"/>
      <c r="VHS239" s="147"/>
      <c r="VHT239" s="147"/>
      <c r="VHU239" s="147"/>
      <c r="VHV239" s="147"/>
      <c r="VHW239" s="147"/>
      <c r="VHX239" s="147"/>
      <c r="VHY239" s="147"/>
      <c r="VHZ239" s="147"/>
      <c r="VIA239" s="147"/>
      <c r="VIB239" s="147"/>
      <c r="VIC239" s="147"/>
      <c r="VID239" s="147"/>
      <c r="VIE239" s="147"/>
      <c r="VIF239" s="147"/>
      <c r="VIG239" s="147"/>
      <c r="VIH239" s="147"/>
      <c r="VII239" s="147"/>
      <c r="VIJ239" s="147"/>
      <c r="VIK239" s="147"/>
      <c r="VIL239" s="147"/>
      <c r="VIM239" s="147"/>
      <c r="VIN239" s="147"/>
      <c r="VIO239" s="147"/>
      <c r="VIP239" s="147"/>
      <c r="VIQ239" s="147"/>
      <c r="VIR239" s="147"/>
      <c r="VIS239" s="147"/>
      <c r="VIT239" s="147"/>
      <c r="VIU239" s="147"/>
      <c r="VIV239" s="147"/>
      <c r="VIW239" s="147"/>
      <c r="VIX239" s="147"/>
      <c r="VIY239" s="147"/>
      <c r="VIZ239" s="147"/>
      <c r="VJA239" s="147"/>
      <c r="VJB239" s="147"/>
      <c r="VJC239" s="147"/>
      <c r="VJD239" s="147"/>
      <c r="VJE239" s="147"/>
      <c r="VJF239" s="147"/>
      <c r="VJG239" s="147"/>
      <c r="VJH239" s="147"/>
      <c r="VJI239" s="147"/>
      <c r="VJJ239" s="147"/>
      <c r="VJK239" s="147"/>
      <c r="VJL239" s="147"/>
      <c r="VJM239" s="147"/>
      <c r="VJN239" s="147"/>
      <c r="VJO239" s="147"/>
      <c r="VJP239" s="147"/>
      <c r="VJQ239" s="147"/>
      <c r="VJR239" s="147"/>
      <c r="VJS239" s="147"/>
      <c r="VJT239" s="147"/>
      <c r="VJU239" s="147"/>
      <c r="VJV239" s="147"/>
      <c r="VJW239" s="147"/>
      <c r="VJX239" s="147"/>
      <c r="VJY239" s="147"/>
      <c r="VJZ239" s="147"/>
      <c r="VKA239" s="147"/>
      <c r="VKB239" s="147"/>
      <c r="VKC239" s="147"/>
      <c r="VKD239" s="147"/>
      <c r="VKE239" s="147"/>
      <c r="VKF239" s="147"/>
      <c r="VKG239" s="147"/>
      <c r="VKH239" s="147"/>
      <c r="VKI239" s="147"/>
      <c r="VKJ239" s="147"/>
      <c r="VKK239" s="147"/>
      <c r="VKL239" s="147"/>
      <c r="VKM239" s="147"/>
      <c r="VKN239" s="147"/>
      <c r="VKO239" s="147"/>
      <c r="VKP239" s="147"/>
      <c r="VKQ239" s="147"/>
      <c r="VKR239" s="147"/>
      <c r="VKS239" s="147"/>
      <c r="VKT239" s="147"/>
      <c r="VKU239" s="147"/>
      <c r="VKV239" s="147"/>
      <c r="VKW239" s="147"/>
      <c r="VKX239" s="147"/>
      <c r="VKY239" s="147"/>
      <c r="VKZ239" s="147"/>
      <c r="VLA239" s="147"/>
      <c r="VLB239" s="147"/>
      <c r="VLC239" s="147"/>
      <c r="VLD239" s="147"/>
      <c r="VLE239" s="147"/>
      <c r="VLF239" s="147"/>
      <c r="VLG239" s="147"/>
      <c r="VLH239" s="147"/>
      <c r="VLI239" s="147"/>
      <c r="VLJ239" s="147"/>
      <c r="VLK239" s="147"/>
      <c r="VLL239" s="147"/>
      <c r="VLM239" s="147"/>
      <c r="VLN239" s="147"/>
      <c r="VLO239" s="147"/>
      <c r="VLP239" s="147"/>
      <c r="VLQ239" s="147"/>
      <c r="VLR239" s="147"/>
      <c r="VLS239" s="147"/>
      <c r="VLT239" s="147"/>
      <c r="VLU239" s="147"/>
      <c r="VLV239" s="147"/>
      <c r="VLW239" s="147"/>
      <c r="VLX239" s="147"/>
      <c r="VLY239" s="147"/>
      <c r="VLZ239" s="147"/>
      <c r="VMA239" s="147"/>
      <c r="VMB239" s="147"/>
      <c r="VMC239" s="147"/>
      <c r="VMD239" s="147"/>
      <c r="VME239" s="147"/>
      <c r="VMF239" s="147"/>
      <c r="VMG239" s="147"/>
      <c r="VMH239" s="147"/>
      <c r="VMI239" s="147"/>
      <c r="VMJ239" s="147"/>
      <c r="VMK239" s="147"/>
      <c r="VML239" s="147"/>
      <c r="VMM239" s="147"/>
      <c r="VMN239" s="147"/>
      <c r="VMO239" s="147"/>
      <c r="VMP239" s="147"/>
      <c r="VMQ239" s="147"/>
      <c r="VMR239" s="147"/>
      <c r="VMS239" s="147"/>
      <c r="VMT239" s="147"/>
      <c r="VMU239" s="147"/>
      <c r="VMV239" s="147"/>
      <c r="VMW239" s="147"/>
      <c r="VMX239" s="147"/>
      <c r="VMY239" s="147"/>
      <c r="VMZ239" s="147"/>
      <c r="VNA239" s="147"/>
      <c r="VNB239" s="147"/>
      <c r="VNC239" s="147"/>
      <c r="VND239" s="147"/>
      <c r="VNE239" s="147"/>
      <c r="VNF239" s="147"/>
      <c r="VNG239" s="147"/>
      <c r="VNH239" s="147"/>
      <c r="VNI239" s="147"/>
      <c r="VNJ239" s="147"/>
      <c r="VNK239" s="147"/>
      <c r="VNL239" s="147"/>
      <c r="VNM239" s="147"/>
      <c r="VNN239" s="147"/>
      <c r="VNO239" s="147"/>
      <c r="VNP239" s="147"/>
      <c r="VNQ239" s="147"/>
      <c r="VNR239" s="147"/>
      <c r="VNS239" s="147"/>
      <c r="VNT239" s="147"/>
      <c r="VNU239" s="147"/>
      <c r="VNV239" s="147"/>
      <c r="VNW239" s="147"/>
      <c r="VNX239" s="147"/>
      <c r="VNY239" s="147"/>
      <c r="VNZ239" s="147"/>
      <c r="VOA239" s="147"/>
      <c r="VOB239" s="147"/>
      <c r="VOC239" s="147"/>
      <c r="VOD239" s="147"/>
      <c r="VOE239" s="147"/>
      <c r="VOF239" s="147"/>
      <c r="VOG239" s="147"/>
      <c r="VOH239" s="147"/>
      <c r="VOI239" s="147"/>
      <c r="VOJ239" s="147"/>
      <c r="VOK239" s="147"/>
      <c r="VOL239" s="147"/>
      <c r="VOM239" s="147"/>
      <c r="VON239" s="147"/>
      <c r="VOO239" s="147"/>
      <c r="VOP239" s="147"/>
      <c r="VOQ239" s="147"/>
      <c r="VOR239" s="147"/>
      <c r="VOS239" s="147"/>
      <c r="VOT239" s="147"/>
      <c r="VOU239" s="147"/>
      <c r="VOV239" s="147"/>
      <c r="VOW239" s="147"/>
      <c r="VOX239" s="147"/>
      <c r="VOY239" s="147"/>
      <c r="VOZ239" s="147"/>
      <c r="VPA239" s="147"/>
      <c r="VPB239" s="147"/>
      <c r="VPC239" s="147"/>
      <c r="VPD239" s="147"/>
      <c r="VPE239" s="147"/>
      <c r="VPF239" s="147"/>
      <c r="VPG239" s="147"/>
      <c r="VPH239" s="147"/>
      <c r="VPI239" s="147"/>
      <c r="VPJ239" s="147"/>
      <c r="VPK239" s="147"/>
      <c r="VPL239" s="147"/>
      <c r="VPM239" s="147"/>
      <c r="VPN239" s="147"/>
      <c r="VPO239" s="147"/>
      <c r="VPP239" s="147"/>
      <c r="VPQ239" s="147"/>
      <c r="VPR239" s="147"/>
      <c r="VPS239" s="147"/>
      <c r="VPT239" s="147"/>
      <c r="VPU239" s="147"/>
      <c r="VPV239" s="147"/>
      <c r="VPW239" s="147"/>
      <c r="VPX239" s="147"/>
      <c r="VPY239" s="147"/>
      <c r="VPZ239" s="147"/>
      <c r="VQA239" s="147"/>
      <c r="VQB239" s="147"/>
      <c r="VQC239" s="147"/>
      <c r="VQD239" s="147"/>
      <c r="VQE239" s="147"/>
      <c r="VQF239" s="147"/>
      <c r="VQG239" s="147"/>
      <c r="VQH239" s="147"/>
      <c r="VQI239" s="147"/>
      <c r="VQJ239" s="147"/>
      <c r="VQK239" s="147"/>
      <c r="VQL239" s="147"/>
      <c r="VQM239" s="147"/>
      <c r="VQN239" s="147"/>
      <c r="VQO239" s="147"/>
      <c r="VQP239" s="147"/>
      <c r="VQQ239" s="147"/>
      <c r="VQR239" s="147"/>
      <c r="VQS239" s="147"/>
      <c r="VQT239" s="147"/>
      <c r="VQU239" s="147"/>
      <c r="VQV239" s="147"/>
      <c r="VQW239" s="147"/>
      <c r="VQX239" s="147"/>
      <c r="VQY239" s="147"/>
      <c r="VQZ239" s="147"/>
      <c r="VRA239" s="147"/>
      <c r="VRB239" s="147"/>
      <c r="VRC239" s="147"/>
      <c r="VRD239" s="147"/>
      <c r="VRE239" s="147"/>
      <c r="VRF239" s="147"/>
      <c r="VRG239" s="147"/>
      <c r="VRH239" s="147"/>
      <c r="VRI239" s="147"/>
      <c r="VRJ239" s="147"/>
      <c r="VRK239" s="147"/>
      <c r="VRL239" s="147"/>
      <c r="VRM239" s="147"/>
      <c r="VRN239" s="147"/>
      <c r="VRO239" s="147"/>
      <c r="VRP239" s="147"/>
      <c r="VRQ239" s="147"/>
      <c r="VRR239" s="147"/>
      <c r="VRS239" s="147"/>
      <c r="VRT239" s="147"/>
      <c r="VRU239" s="147"/>
      <c r="VRV239" s="147"/>
      <c r="VRW239" s="147"/>
      <c r="VRX239" s="147"/>
      <c r="VRY239" s="147"/>
      <c r="VRZ239" s="147"/>
      <c r="VSA239" s="147"/>
      <c r="VSB239" s="147"/>
      <c r="VSC239" s="147"/>
      <c r="VSD239" s="147"/>
      <c r="VSE239" s="147"/>
      <c r="VSF239" s="147"/>
      <c r="VSG239" s="147"/>
      <c r="VSH239" s="147"/>
      <c r="VSI239" s="147"/>
      <c r="VSJ239" s="147"/>
      <c r="VSK239" s="147"/>
      <c r="VSL239" s="147"/>
      <c r="VSM239" s="147"/>
      <c r="VSN239" s="147"/>
      <c r="VSO239" s="147"/>
      <c r="VSP239" s="147"/>
      <c r="VSQ239" s="147"/>
      <c r="VSR239" s="147"/>
      <c r="VSS239" s="147"/>
      <c r="VST239" s="147"/>
      <c r="VSU239" s="147"/>
      <c r="VSV239" s="147"/>
      <c r="VSW239" s="147"/>
      <c r="VSX239" s="147"/>
      <c r="VSY239" s="147"/>
      <c r="VSZ239" s="147"/>
      <c r="VTA239" s="147"/>
      <c r="VTB239" s="147"/>
      <c r="VTC239" s="147"/>
      <c r="VTD239" s="147"/>
      <c r="VTE239" s="147"/>
      <c r="VTF239" s="147"/>
      <c r="VTG239" s="147"/>
      <c r="VTH239" s="147"/>
      <c r="VTI239" s="147"/>
      <c r="VTJ239" s="147"/>
      <c r="VTK239" s="147"/>
      <c r="VTL239" s="147"/>
      <c r="VTM239" s="147"/>
      <c r="VTN239" s="147"/>
      <c r="VTO239" s="147"/>
      <c r="VTP239" s="147"/>
      <c r="VTQ239" s="147"/>
      <c r="VTR239" s="147"/>
      <c r="VTS239" s="147"/>
      <c r="VTT239" s="147"/>
      <c r="VTU239" s="147"/>
      <c r="VTV239" s="147"/>
      <c r="VTW239" s="147"/>
      <c r="VTX239" s="147"/>
      <c r="VTY239" s="147"/>
      <c r="VTZ239" s="147"/>
      <c r="VUA239" s="147"/>
      <c r="VUB239" s="147"/>
      <c r="VUC239" s="147"/>
      <c r="VUD239" s="147"/>
      <c r="VUE239" s="147"/>
      <c r="VUF239" s="147"/>
      <c r="VUG239" s="147"/>
      <c r="VUH239" s="147"/>
      <c r="VUI239" s="147"/>
      <c r="VUJ239" s="147"/>
      <c r="VUK239" s="147"/>
      <c r="VUL239" s="147"/>
      <c r="VUM239" s="147"/>
      <c r="VUN239" s="147"/>
      <c r="VUO239" s="147"/>
      <c r="VUP239" s="147"/>
      <c r="VUQ239" s="147"/>
      <c r="VUR239" s="147"/>
      <c r="VUS239" s="147"/>
      <c r="VUT239" s="147"/>
      <c r="VUU239" s="147"/>
      <c r="VUV239" s="147"/>
      <c r="VUW239" s="147"/>
      <c r="VUX239" s="147"/>
      <c r="VUY239" s="147"/>
      <c r="VUZ239" s="147"/>
      <c r="VVA239" s="147"/>
      <c r="VVB239" s="147"/>
      <c r="VVC239" s="147"/>
      <c r="VVD239" s="147"/>
      <c r="VVE239" s="147"/>
      <c r="VVF239" s="147"/>
      <c r="VVG239" s="147"/>
      <c r="VVH239" s="147"/>
      <c r="VVI239" s="147"/>
      <c r="VVJ239" s="147"/>
      <c r="VVK239" s="147"/>
      <c r="VVL239" s="147"/>
      <c r="VVM239" s="147"/>
      <c r="VVN239" s="147"/>
      <c r="VVO239" s="147"/>
      <c r="VVP239" s="147"/>
      <c r="VVQ239" s="147"/>
      <c r="VVR239" s="147"/>
      <c r="VVS239" s="147"/>
      <c r="VVT239" s="147"/>
      <c r="VVU239" s="147"/>
      <c r="VVV239" s="147"/>
      <c r="VVW239" s="147"/>
      <c r="VVX239" s="147"/>
      <c r="VVY239" s="147"/>
      <c r="VVZ239" s="147"/>
      <c r="VWA239" s="147"/>
      <c r="VWB239" s="147"/>
      <c r="VWC239" s="147"/>
      <c r="VWD239" s="147"/>
      <c r="VWE239" s="147"/>
      <c r="VWF239" s="147"/>
      <c r="VWG239" s="147"/>
      <c r="VWH239" s="147"/>
      <c r="VWI239" s="147"/>
      <c r="VWJ239" s="147"/>
      <c r="VWK239" s="147"/>
      <c r="VWL239" s="147"/>
      <c r="VWM239" s="147"/>
      <c r="VWN239" s="147"/>
      <c r="VWO239" s="147"/>
      <c r="VWP239" s="147"/>
      <c r="VWQ239" s="147"/>
      <c r="VWR239" s="147"/>
      <c r="VWS239" s="147"/>
      <c r="VWT239" s="147"/>
      <c r="VWU239" s="147"/>
      <c r="VWV239" s="147"/>
      <c r="VWW239" s="147"/>
      <c r="VWX239" s="147"/>
      <c r="VWY239" s="147"/>
      <c r="VWZ239" s="147"/>
      <c r="VXA239" s="147"/>
      <c r="VXB239" s="147"/>
      <c r="VXC239" s="147"/>
      <c r="VXD239" s="147"/>
      <c r="VXE239" s="147"/>
      <c r="VXF239" s="147"/>
      <c r="VXG239" s="147"/>
      <c r="VXH239" s="147"/>
      <c r="VXI239" s="147"/>
      <c r="VXJ239" s="147"/>
      <c r="VXK239" s="147"/>
      <c r="VXL239" s="147"/>
      <c r="VXM239" s="147"/>
      <c r="VXN239" s="147"/>
      <c r="VXO239" s="147"/>
      <c r="VXP239" s="147"/>
      <c r="VXQ239" s="147"/>
      <c r="VXR239" s="147"/>
      <c r="VXS239" s="147"/>
      <c r="VXT239" s="147"/>
      <c r="VXU239" s="147"/>
      <c r="VXV239" s="147"/>
      <c r="VXW239" s="147"/>
      <c r="VXX239" s="147"/>
      <c r="VXY239" s="147"/>
      <c r="VXZ239" s="147"/>
      <c r="VYA239" s="147"/>
      <c r="VYB239" s="147"/>
      <c r="VYC239" s="147"/>
      <c r="VYD239" s="147"/>
      <c r="VYE239" s="147"/>
      <c r="VYF239" s="147"/>
      <c r="VYG239" s="147"/>
      <c r="VYH239" s="147"/>
      <c r="VYI239" s="147"/>
      <c r="VYJ239" s="147"/>
      <c r="VYK239" s="147"/>
      <c r="VYL239" s="147"/>
      <c r="VYM239" s="147"/>
      <c r="VYN239" s="147"/>
      <c r="VYO239" s="147"/>
      <c r="VYP239" s="147"/>
      <c r="VYQ239" s="147"/>
      <c r="VYR239" s="147"/>
      <c r="VYS239" s="147"/>
      <c r="VYT239" s="147"/>
      <c r="VYU239" s="147"/>
      <c r="VYV239" s="147"/>
      <c r="VYW239" s="147"/>
      <c r="VYX239" s="147"/>
      <c r="VYY239" s="147"/>
      <c r="VYZ239" s="147"/>
      <c r="VZA239" s="147"/>
      <c r="VZB239" s="147"/>
      <c r="VZC239" s="147"/>
      <c r="VZD239" s="147"/>
      <c r="VZE239" s="147"/>
      <c r="VZF239" s="147"/>
      <c r="VZG239" s="147"/>
      <c r="VZH239" s="147"/>
      <c r="VZI239" s="147"/>
      <c r="VZJ239" s="147"/>
      <c r="VZK239" s="147"/>
      <c r="VZL239" s="147"/>
      <c r="VZM239" s="147"/>
      <c r="VZN239" s="147"/>
      <c r="VZO239" s="147"/>
      <c r="VZP239" s="147"/>
      <c r="VZQ239" s="147"/>
      <c r="VZR239" s="147"/>
      <c r="VZS239" s="147"/>
      <c r="VZT239" s="147"/>
      <c r="VZU239" s="147"/>
      <c r="VZV239" s="147"/>
      <c r="VZW239" s="147"/>
      <c r="VZX239" s="147"/>
      <c r="VZY239" s="147"/>
      <c r="VZZ239" s="147"/>
      <c r="WAA239" s="147"/>
      <c r="WAB239" s="147"/>
      <c r="WAC239" s="147"/>
      <c r="WAD239" s="147"/>
      <c r="WAE239" s="147"/>
      <c r="WAF239" s="147"/>
      <c r="WAG239" s="147"/>
      <c r="WAH239" s="147"/>
      <c r="WAI239" s="147"/>
      <c r="WAJ239" s="147"/>
      <c r="WAK239" s="147"/>
      <c r="WAL239" s="147"/>
      <c r="WAM239" s="147"/>
      <c r="WAN239" s="147"/>
      <c r="WAO239" s="147"/>
      <c r="WAP239" s="147"/>
      <c r="WAQ239" s="147"/>
      <c r="WAR239" s="147"/>
      <c r="WAS239" s="147"/>
      <c r="WAT239" s="147"/>
      <c r="WAU239" s="147"/>
      <c r="WAV239" s="147"/>
      <c r="WAW239" s="147"/>
      <c r="WAX239" s="147"/>
      <c r="WAY239" s="147"/>
      <c r="WAZ239" s="147"/>
      <c r="WBA239" s="147"/>
      <c r="WBB239" s="147"/>
      <c r="WBC239" s="147"/>
      <c r="WBD239" s="147"/>
      <c r="WBE239" s="147"/>
      <c r="WBF239" s="147"/>
      <c r="WBG239" s="147"/>
      <c r="WBH239" s="147"/>
      <c r="WBI239" s="147"/>
      <c r="WBJ239" s="147"/>
      <c r="WBK239" s="147"/>
      <c r="WBL239" s="147"/>
      <c r="WBM239" s="147"/>
      <c r="WBN239" s="147"/>
      <c r="WBO239" s="147"/>
      <c r="WBP239" s="147"/>
      <c r="WBQ239" s="147"/>
      <c r="WBR239" s="147"/>
      <c r="WBS239" s="147"/>
      <c r="WBT239" s="147"/>
      <c r="WBU239" s="147"/>
      <c r="WBV239" s="147"/>
      <c r="WBW239" s="147"/>
      <c r="WBX239" s="147"/>
      <c r="WBY239" s="147"/>
      <c r="WBZ239" s="147"/>
      <c r="WCA239" s="147"/>
      <c r="WCB239" s="147"/>
      <c r="WCC239" s="147"/>
      <c r="WCD239" s="147"/>
      <c r="WCE239" s="147"/>
      <c r="WCF239" s="147"/>
      <c r="WCG239" s="147"/>
      <c r="WCH239" s="147"/>
      <c r="WCI239" s="147"/>
      <c r="WCJ239" s="147"/>
      <c r="WCK239" s="147"/>
      <c r="WCL239" s="147"/>
      <c r="WCM239" s="147"/>
      <c r="WCN239" s="147"/>
      <c r="WCO239" s="147"/>
      <c r="WCP239" s="147"/>
      <c r="WCQ239" s="147"/>
      <c r="WCR239" s="147"/>
      <c r="WCS239" s="147"/>
      <c r="WCT239" s="147"/>
      <c r="WCU239" s="147"/>
      <c r="WCV239" s="147"/>
      <c r="WCW239" s="147"/>
      <c r="WCX239" s="147"/>
      <c r="WCY239" s="147"/>
      <c r="WCZ239" s="147"/>
      <c r="WDA239" s="147"/>
      <c r="WDB239" s="147"/>
      <c r="WDC239" s="147"/>
      <c r="WDD239" s="147"/>
      <c r="WDE239" s="147"/>
      <c r="WDF239" s="147"/>
      <c r="WDG239" s="147"/>
      <c r="WDH239" s="147"/>
      <c r="WDI239" s="147"/>
      <c r="WDJ239" s="147"/>
      <c r="WDK239" s="147"/>
      <c r="WDL239" s="147"/>
      <c r="WDM239" s="147"/>
      <c r="WDN239" s="147"/>
      <c r="WDO239" s="147"/>
      <c r="WDP239" s="147"/>
      <c r="WDQ239" s="147"/>
      <c r="WDR239" s="147"/>
      <c r="WDS239" s="147"/>
      <c r="WDT239" s="147"/>
      <c r="WDU239" s="147"/>
      <c r="WDV239" s="147"/>
      <c r="WDW239" s="147"/>
      <c r="WDX239" s="147"/>
      <c r="WDY239" s="147"/>
      <c r="WDZ239" s="147"/>
      <c r="WEA239" s="147"/>
      <c r="WEB239" s="147"/>
      <c r="WEC239" s="147"/>
      <c r="WED239" s="147"/>
      <c r="WEE239" s="147"/>
      <c r="WEF239" s="147"/>
      <c r="WEG239" s="147"/>
      <c r="WEH239" s="147"/>
      <c r="WEI239" s="147"/>
      <c r="WEJ239" s="147"/>
      <c r="WEK239" s="147"/>
      <c r="WEL239" s="147"/>
      <c r="WEM239" s="147"/>
      <c r="WEN239" s="147"/>
      <c r="WEO239" s="147"/>
      <c r="WEP239" s="147"/>
      <c r="WEQ239" s="147"/>
      <c r="WER239" s="147"/>
      <c r="WES239" s="147"/>
      <c r="WET239" s="147"/>
      <c r="WEU239" s="147"/>
      <c r="WEV239" s="147"/>
      <c r="WEW239" s="147"/>
      <c r="WEX239" s="147"/>
      <c r="WEY239" s="147"/>
      <c r="WEZ239" s="147"/>
      <c r="WFA239" s="147"/>
      <c r="WFB239" s="147"/>
      <c r="WFC239" s="147"/>
      <c r="WFD239" s="147"/>
      <c r="WFE239" s="147"/>
      <c r="WFF239" s="147"/>
      <c r="WFG239" s="147"/>
      <c r="WFH239" s="147"/>
      <c r="WFI239" s="147"/>
      <c r="WFJ239" s="147"/>
      <c r="WFK239" s="147"/>
      <c r="WFL239" s="147"/>
      <c r="WFM239" s="147"/>
      <c r="WFN239" s="147"/>
      <c r="WFO239" s="147"/>
      <c r="WFP239" s="147"/>
      <c r="WFQ239" s="147"/>
      <c r="WFR239" s="147"/>
      <c r="WFS239" s="147"/>
      <c r="WFT239" s="147"/>
      <c r="WFU239" s="147"/>
      <c r="WFV239" s="147"/>
      <c r="WFW239" s="147"/>
      <c r="WFX239" s="147"/>
      <c r="WFY239" s="147"/>
      <c r="WFZ239" s="147"/>
      <c r="WGA239" s="147"/>
      <c r="WGB239" s="147"/>
      <c r="WGC239" s="147"/>
      <c r="WGD239" s="147"/>
      <c r="WGE239" s="147"/>
      <c r="WGF239" s="147"/>
      <c r="WGG239" s="147"/>
      <c r="WGH239" s="147"/>
      <c r="WGI239" s="147"/>
      <c r="WGJ239" s="147"/>
      <c r="WGK239" s="147"/>
      <c r="WGL239" s="147"/>
      <c r="WGM239" s="147"/>
      <c r="WGN239" s="147"/>
      <c r="WGO239" s="147"/>
      <c r="WGP239" s="147"/>
      <c r="WGQ239" s="147"/>
      <c r="WGR239" s="147"/>
      <c r="WGS239" s="147"/>
      <c r="WGT239" s="147"/>
      <c r="WGU239" s="147"/>
      <c r="WGV239" s="147"/>
      <c r="WGW239" s="147"/>
      <c r="WGX239" s="147"/>
      <c r="WGY239" s="147"/>
      <c r="WGZ239" s="147"/>
      <c r="WHA239" s="147"/>
      <c r="WHB239" s="147"/>
      <c r="WHC239" s="147"/>
      <c r="WHD239" s="147"/>
      <c r="WHE239" s="147"/>
      <c r="WHF239" s="147"/>
      <c r="WHG239" s="147"/>
      <c r="WHH239" s="147"/>
      <c r="WHI239" s="147"/>
      <c r="WHJ239" s="147"/>
      <c r="WHK239" s="147"/>
      <c r="WHL239" s="147"/>
      <c r="WHM239" s="147"/>
      <c r="WHN239" s="147"/>
      <c r="WHO239" s="147"/>
      <c r="WHP239" s="147"/>
      <c r="WHQ239" s="147"/>
      <c r="WHR239" s="147"/>
      <c r="WHS239" s="147"/>
      <c r="WHT239" s="147"/>
      <c r="WHU239" s="147"/>
      <c r="WHV239" s="147"/>
      <c r="WHW239" s="147"/>
      <c r="WHX239" s="147"/>
      <c r="WHY239" s="147"/>
      <c r="WHZ239" s="147"/>
      <c r="WIA239" s="147"/>
      <c r="WIB239" s="147"/>
      <c r="WIC239" s="147"/>
      <c r="WID239" s="147"/>
      <c r="WIE239" s="147"/>
      <c r="WIF239" s="147"/>
      <c r="WIG239" s="147"/>
      <c r="WIH239" s="147"/>
      <c r="WII239" s="147"/>
      <c r="WIJ239" s="147"/>
      <c r="WIK239" s="147"/>
      <c r="WIL239" s="147"/>
      <c r="WIM239" s="147"/>
      <c r="WIN239" s="147"/>
      <c r="WIO239" s="147"/>
      <c r="WIP239" s="147"/>
      <c r="WIQ239" s="147"/>
      <c r="WIR239" s="147"/>
      <c r="WIS239" s="147"/>
      <c r="WIT239" s="147"/>
      <c r="WIU239" s="147"/>
      <c r="WIV239" s="147"/>
      <c r="WIW239" s="147"/>
      <c r="WIX239" s="147"/>
      <c r="WIY239" s="147"/>
      <c r="WIZ239" s="147"/>
      <c r="WJA239" s="147"/>
      <c r="WJB239" s="147"/>
      <c r="WJC239" s="147"/>
      <c r="WJD239" s="147"/>
      <c r="WJE239" s="147"/>
      <c r="WJF239" s="147"/>
      <c r="WJG239" s="147"/>
      <c r="WJH239" s="147"/>
      <c r="WJI239" s="147"/>
      <c r="WJJ239" s="147"/>
      <c r="WJK239" s="147"/>
      <c r="WJL239" s="147"/>
      <c r="WJM239" s="147"/>
      <c r="WJN239" s="147"/>
      <c r="WJO239" s="147"/>
      <c r="WJP239" s="147"/>
      <c r="WJQ239" s="147"/>
      <c r="WJR239" s="147"/>
      <c r="WJS239" s="147"/>
      <c r="WJT239" s="147"/>
      <c r="WJU239" s="147"/>
      <c r="WJV239" s="147"/>
      <c r="WJW239" s="147"/>
      <c r="WJX239" s="147"/>
      <c r="WJY239" s="147"/>
      <c r="WJZ239" s="147"/>
      <c r="WKA239" s="147"/>
      <c r="WKB239" s="147"/>
      <c r="WKC239" s="147"/>
      <c r="WKD239" s="147"/>
      <c r="WKE239" s="147"/>
      <c r="WKF239" s="147"/>
      <c r="WKG239" s="147"/>
      <c r="WKH239" s="147"/>
      <c r="WKI239" s="147"/>
      <c r="WKJ239" s="147"/>
      <c r="WKK239" s="147"/>
      <c r="WKL239" s="147"/>
      <c r="WKM239" s="147"/>
      <c r="WKN239" s="147"/>
      <c r="WKO239" s="147"/>
      <c r="WKP239" s="147"/>
      <c r="WKQ239" s="147"/>
      <c r="WKR239" s="147"/>
      <c r="WKS239" s="147"/>
      <c r="WKT239" s="147"/>
      <c r="WKU239" s="147"/>
      <c r="WKV239" s="147"/>
      <c r="WKW239" s="147"/>
      <c r="WKX239" s="147"/>
      <c r="WKY239" s="147"/>
      <c r="WKZ239" s="147"/>
      <c r="WLA239" s="147"/>
      <c r="WLB239" s="147"/>
      <c r="WLC239" s="147"/>
      <c r="WLD239" s="147"/>
      <c r="WLE239" s="147"/>
      <c r="WLF239" s="147"/>
      <c r="WLG239" s="147"/>
      <c r="WLH239" s="147"/>
      <c r="WLI239" s="147"/>
      <c r="WLJ239" s="147"/>
      <c r="WLK239" s="147"/>
      <c r="WLL239" s="147"/>
      <c r="WLM239" s="147"/>
      <c r="WLN239" s="147"/>
      <c r="WLO239" s="147"/>
      <c r="WLP239" s="147"/>
      <c r="WLQ239" s="147"/>
      <c r="WLR239" s="147"/>
      <c r="WLS239" s="147"/>
      <c r="WLT239" s="147"/>
      <c r="WLU239" s="147"/>
      <c r="WLV239" s="147"/>
      <c r="WLW239" s="147"/>
      <c r="WLX239" s="147"/>
      <c r="WLY239" s="147"/>
      <c r="WLZ239" s="147"/>
      <c r="WMA239" s="147"/>
      <c r="WMB239" s="147"/>
      <c r="WMC239" s="147"/>
      <c r="WMD239" s="147"/>
      <c r="WME239" s="147"/>
      <c r="WMF239" s="147"/>
      <c r="WMG239" s="147"/>
      <c r="WMH239" s="147"/>
      <c r="WMI239" s="147"/>
      <c r="WMJ239" s="147"/>
      <c r="WMK239" s="147"/>
      <c r="WML239" s="147"/>
      <c r="WMM239" s="147"/>
      <c r="WMN239" s="147"/>
      <c r="WMO239" s="147"/>
      <c r="WMP239" s="147"/>
      <c r="WMQ239" s="147"/>
      <c r="WMR239" s="147"/>
      <c r="WMS239" s="147"/>
      <c r="WMT239" s="147"/>
      <c r="WMU239" s="147"/>
      <c r="WMV239" s="147"/>
      <c r="WMW239" s="147"/>
      <c r="WMX239" s="147"/>
      <c r="WMY239" s="147"/>
      <c r="WMZ239" s="147"/>
      <c r="WNA239" s="147"/>
      <c r="WNB239" s="147"/>
      <c r="WNC239" s="147"/>
      <c r="WND239" s="147"/>
      <c r="WNE239" s="147"/>
      <c r="WNF239" s="147"/>
      <c r="WNG239" s="147"/>
      <c r="WNH239" s="147"/>
      <c r="WNI239" s="147"/>
      <c r="WNJ239" s="147"/>
      <c r="WNK239" s="147"/>
      <c r="WNL239" s="147"/>
      <c r="WNM239" s="147"/>
      <c r="WNN239" s="147"/>
      <c r="WNO239" s="147"/>
      <c r="WNP239" s="147"/>
      <c r="WNQ239" s="147"/>
      <c r="WNR239" s="147"/>
      <c r="WNS239" s="147"/>
      <c r="WNT239" s="147"/>
      <c r="WNU239" s="147"/>
      <c r="WNV239" s="147"/>
      <c r="WNW239" s="147"/>
      <c r="WNX239" s="147"/>
      <c r="WNY239" s="147"/>
      <c r="WNZ239" s="147"/>
      <c r="WOA239" s="147"/>
      <c r="WOB239" s="147"/>
      <c r="WOC239" s="147"/>
      <c r="WOD239" s="147"/>
      <c r="WOE239" s="147"/>
      <c r="WOF239" s="147"/>
      <c r="WOG239" s="147"/>
      <c r="WOH239" s="147"/>
      <c r="WOI239" s="147"/>
      <c r="WOJ239" s="147"/>
      <c r="WOK239" s="147"/>
      <c r="WOL239" s="147"/>
      <c r="WOM239" s="147"/>
      <c r="WON239" s="147"/>
      <c r="WOO239" s="147"/>
      <c r="WOP239" s="147"/>
      <c r="WOQ239" s="147"/>
      <c r="WOR239" s="147"/>
      <c r="WOS239" s="147"/>
      <c r="WOT239" s="147"/>
      <c r="WOU239" s="147"/>
      <c r="WOV239" s="147"/>
      <c r="WOW239" s="147"/>
      <c r="WOX239" s="147"/>
      <c r="WOY239" s="147"/>
      <c r="WOZ239" s="147"/>
      <c r="WPA239" s="147"/>
      <c r="WPB239" s="147"/>
      <c r="WPC239" s="147"/>
      <c r="WPD239" s="147"/>
      <c r="WPE239" s="147"/>
      <c r="WPF239" s="147"/>
      <c r="WPG239" s="147"/>
      <c r="WPH239" s="147"/>
      <c r="WPI239" s="147"/>
      <c r="WPJ239" s="147"/>
      <c r="WPK239" s="147"/>
      <c r="WPL239" s="147"/>
      <c r="WPM239" s="147"/>
      <c r="WPN239" s="147"/>
      <c r="WPO239" s="147"/>
      <c r="WPP239" s="147"/>
      <c r="WPQ239" s="147"/>
      <c r="WPR239" s="147"/>
      <c r="WPS239" s="147"/>
      <c r="WPT239" s="147"/>
      <c r="WPU239" s="147"/>
      <c r="WPV239" s="147"/>
      <c r="WPW239" s="147"/>
      <c r="WPX239" s="147"/>
      <c r="WPY239" s="147"/>
      <c r="WPZ239" s="147"/>
      <c r="WQA239" s="147"/>
      <c r="WQB239" s="147"/>
      <c r="WQC239" s="147"/>
      <c r="WQD239" s="147"/>
      <c r="WQE239" s="147"/>
      <c r="WQF239" s="147"/>
      <c r="WQG239" s="147"/>
      <c r="WQH239" s="147"/>
      <c r="WQI239" s="147"/>
      <c r="WQJ239" s="147"/>
      <c r="WQK239" s="147"/>
      <c r="WQL239" s="147"/>
      <c r="WQM239" s="147"/>
      <c r="WQN239" s="147"/>
      <c r="WQO239" s="147"/>
      <c r="WQP239" s="147"/>
      <c r="WQQ239" s="147"/>
      <c r="WQR239" s="147"/>
      <c r="WQS239" s="147"/>
      <c r="WQT239" s="147"/>
      <c r="WQU239" s="147"/>
      <c r="WQV239" s="147"/>
      <c r="WQW239" s="147"/>
      <c r="WQX239" s="147"/>
      <c r="WQY239" s="147"/>
      <c r="WQZ239" s="147"/>
      <c r="WRA239" s="147"/>
      <c r="WRB239" s="147"/>
      <c r="WRC239" s="147"/>
      <c r="WRD239" s="147"/>
      <c r="WRE239" s="147"/>
      <c r="WRF239" s="147"/>
      <c r="WRG239" s="147"/>
      <c r="WRH239" s="147"/>
      <c r="WRI239" s="147"/>
      <c r="WRJ239" s="147"/>
      <c r="WRK239" s="147"/>
      <c r="WRL239" s="147"/>
      <c r="WRM239" s="147"/>
      <c r="WRN239" s="147"/>
      <c r="WRO239" s="147"/>
      <c r="WRP239" s="147"/>
      <c r="WRQ239" s="147"/>
      <c r="WRR239" s="147"/>
      <c r="WRS239" s="147"/>
      <c r="WRT239" s="147"/>
      <c r="WRU239" s="147"/>
      <c r="WRV239" s="147"/>
      <c r="WRW239" s="147"/>
      <c r="WRX239" s="147"/>
      <c r="WRY239" s="147"/>
      <c r="WRZ239" s="147"/>
      <c r="WSA239" s="147"/>
      <c r="WSB239" s="147"/>
      <c r="WSC239" s="147"/>
      <c r="WSD239" s="147"/>
      <c r="WSE239" s="147"/>
      <c r="WSF239" s="147"/>
      <c r="WSG239" s="147"/>
      <c r="WSH239" s="147"/>
      <c r="WSI239" s="147"/>
      <c r="WSJ239" s="147"/>
      <c r="WSK239" s="147"/>
      <c r="WSL239" s="147"/>
      <c r="WSM239" s="147"/>
      <c r="WSN239" s="147"/>
      <c r="WSO239" s="147"/>
      <c r="WSP239" s="147"/>
      <c r="WSQ239" s="147"/>
      <c r="WSR239" s="147"/>
      <c r="WSS239" s="147"/>
      <c r="WST239" s="147"/>
      <c r="WSU239" s="147"/>
      <c r="WSV239" s="147"/>
      <c r="WSW239" s="147"/>
      <c r="WSX239" s="147"/>
      <c r="WSY239" s="147"/>
      <c r="WSZ239" s="147"/>
      <c r="WTA239" s="147"/>
      <c r="WTB239" s="147"/>
      <c r="WTC239" s="147"/>
      <c r="WTD239" s="147"/>
      <c r="WTE239" s="147"/>
      <c r="WTF239" s="147"/>
      <c r="WTG239" s="147"/>
      <c r="WTH239" s="147"/>
      <c r="WTI239" s="147"/>
      <c r="WTJ239" s="147"/>
      <c r="WTK239" s="147"/>
      <c r="WTL239" s="147"/>
      <c r="WTM239" s="147"/>
      <c r="WTN239" s="147"/>
      <c r="WTO239" s="147"/>
      <c r="WTP239" s="147"/>
      <c r="WTQ239" s="147"/>
      <c r="WTR239" s="147"/>
      <c r="WTS239" s="147"/>
      <c r="WTT239" s="147"/>
      <c r="WTU239" s="147"/>
      <c r="WTV239" s="147"/>
      <c r="WTW239" s="147"/>
      <c r="WTX239" s="147"/>
      <c r="WTY239" s="147"/>
      <c r="WTZ239" s="147"/>
      <c r="WUA239" s="147"/>
      <c r="WUB239" s="147"/>
      <c r="WUC239" s="147"/>
      <c r="WUD239" s="147"/>
      <c r="WUE239" s="147"/>
      <c r="WUF239" s="147"/>
      <c r="WUG239" s="147"/>
      <c r="WUH239" s="147"/>
      <c r="WUI239" s="147"/>
      <c r="WUJ239" s="147"/>
      <c r="WUK239" s="147"/>
      <c r="WUL239" s="147"/>
      <c r="WUM239" s="147"/>
      <c r="WUN239" s="147"/>
      <c r="WUO239" s="147"/>
      <c r="WUP239" s="147"/>
      <c r="WUQ239" s="147"/>
      <c r="WUR239" s="147"/>
      <c r="WUS239" s="147"/>
      <c r="WUT239" s="147"/>
      <c r="WUU239" s="147"/>
      <c r="WUV239" s="147"/>
      <c r="WUW239" s="147"/>
      <c r="WUX239" s="147"/>
      <c r="WUY239" s="147"/>
      <c r="WUZ239" s="147"/>
      <c r="WVA239" s="147"/>
      <c r="WVB239" s="147"/>
      <c r="WVC239" s="147"/>
      <c r="WVD239" s="147"/>
      <c r="WVE239" s="147"/>
      <c r="WVF239" s="147"/>
      <c r="WVG239" s="147"/>
      <c r="WVH239" s="147"/>
      <c r="WVI239" s="147"/>
      <c r="WVJ239" s="147"/>
      <c r="WVK239" s="147"/>
      <c r="WVL239" s="147"/>
      <c r="WVM239" s="147"/>
      <c r="WVN239" s="147"/>
      <c r="WVO239" s="147"/>
      <c r="WVP239" s="147"/>
      <c r="WVQ239" s="147"/>
      <c r="WVR239" s="147"/>
      <c r="WVS239" s="147"/>
      <c r="WVT239" s="147"/>
      <c r="WVU239" s="147"/>
      <c r="WVV239" s="147"/>
      <c r="WVW239" s="147"/>
      <c r="WVX239" s="147"/>
      <c r="WVY239" s="147"/>
      <c r="WVZ239" s="147"/>
      <c r="WWA239" s="147"/>
      <c r="WWB239" s="147"/>
      <c r="WWC239" s="147"/>
      <c r="WWD239" s="147"/>
      <c r="WWE239" s="147"/>
      <c r="WWF239" s="147"/>
      <c r="WWG239" s="147"/>
      <c r="WWH239" s="147"/>
      <c r="WWI239" s="147"/>
      <c r="WWJ239" s="147"/>
      <c r="WWK239" s="147"/>
      <c r="WWL239" s="147"/>
      <c r="WWM239" s="147"/>
      <c r="WWN239" s="147"/>
      <c r="WWO239" s="147"/>
      <c r="WWP239" s="147"/>
      <c r="WWQ239" s="147"/>
      <c r="WWR239" s="147"/>
      <c r="WWS239" s="147"/>
      <c r="WWT239" s="147"/>
      <c r="WWU239" s="147"/>
      <c r="WWV239" s="147"/>
      <c r="WWW239" s="147"/>
      <c r="WWX239" s="147"/>
      <c r="WWY239" s="147"/>
      <c r="WWZ239" s="147"/>
      <c r="WXA239" s="147"/>
      <c r="WXB239" s="147"/>
      <c r="WXC239" s="147"/>
      <c r="WXD239" s="147"/>
      <c r="WXE239" s="147"/>
      <c r="WXF239" s="147"/>
      <c r="WXG239" s="147"/>
      <c r="WXH239" s="147"/>
      <c r="WXI239" s="147"/>
      <c r="WXJ239" s="147"/>
      <c r="WXK239" s="147"/>
      <c r="WXL239" s="147"/>
      <c r="WXM239" s="147"/>
      <c r="WXN239" s="147"/>
      <c r="WXO239" s="147"/>
      <c r="WXP239" s="147"/>
      <c r="WXQ239" s="147"/>
      <c r="WXR239" s="147"/>
      <c r="WXS239" s="147"/>
      <c r="WXT239" s="147"/>
      <c r="WXU239" s="147"/>
      <c r="WXV239" s="147"/>
    </row>
    <row r="240" s="89" customFormat="1" spans="1:138">
      <c r="A240" s="106" t="s">
        <v>42</v>
      </c>
      <c r="B240" s="106" t="s">
        <v>1281</v>
      </c>
      <c r="C240" s="107">
        <v>43379</v>
      </c>
      <c r="D240" s="106">
        <v>1</v>
      </c>
      <c r="E240" s="106">
        <v>1</v>
      </c>
      <c r="F240" s="108">
        <f>12800-6400</f>
        <v>6400</v>
      </c>
      <c r="G240" s="109">
        <f t="shared" si="3"/>
        <v>6400</v>
      </c>
      <c r="H240" s="135">
        <v>1361604</v>
      </c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8"/>
      <c r="BK240" s="28"/>
      <c r="BL240" s="28"/>
      <c r="BM240" s="28"/>
      <c r="BN240" s="28"/>
      <c r="BO240" s="28"/>
      <c r="BP240" s="28"/>
      <c r="BQ240" s="28"/>
      <c r="BR240" s="28"/>
      <c r="BS240" s="28"/>
      <c r="BT240" s="28"/>
      <c r="BU240" s="28"/>
      <c r="BV240" s="28"/>
      <c r="BW240" s="28"/>
      <c r="BX240" s="28"/>
      <c r="BY240" s="28"/>
      <c r="BZ240" s="28"/>
      <c r="CA240" s="28"/>
      <c r="CB240" s="28"/>
      <c r="CC240" s="28"/>
      <c r="CD240" s="28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8"/>
      <c r="CY240" s="28"/>
      <c r="CZ240" s="28"/>
      <c r="DA240" s="28"/>
      <c r="DB240" s="28"/>
      <c r="DC240" s="28"/>
      <c r="DD240" s="28"/>
      <c r="DE240" s="28"/>
      <c r="DF240" s="28"/>
      <c r="DG240" s="28"/>
      <c r="DH240" s="28"/>
      <c r="DI240" s="28"/>
      <c r="DJ240" s="28"/>
      <c r="DK240" s="28"/>
      <c r="DL240" s="28"/>
      <c r="DM240" s="28"/>
      <c r="DN240" s="28"/>
      <c r="DO240" s="28"/>
      <c r="DP240" s="28"/>
      <c r="DQ240" s="28"/>
      <c r="DR240" s="28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</row>
    <row r="241" s="89" customFormat="1" spans="1:138">
      <c r="A241" s="106" t="s">
        <v>65</v>
      </c>
      <c r="B241" s="106" t="s">
        <v>1282</v>
      </c>
      <c r="C241" s="107">
        <v>43379</v>
      </c>
      <c r="D241" s="106">
        <v>1</v>
      </c>
      <c r="E241" s="106">
        <v>1</v>
      </c>
      <c r="F241" s="108">
        <f>20150-10350</f>
        <v>9800</v>
      </c>
      <c r="G241" s="109">
        <f t="shared" si="3"/>
        <v>9800</v>
      </c>
      <c r="H241" s="135">
        <v>1290773</v>
      </c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  <c r="BL241" s="28"/>
      <c r="BM241" s="28"/>
      <c r="BN241" s="28"/>
      <c r="BO241" s="28"/>
      <c r="BP241" s="28"/>
      <c r="BQ241" s="28"/>
      <c r="BR241" s="28"/>
      <c r="BS241" s="28"/>
      <c r="BT241" s="28"/>
      <c r="BU241" s="28"/>
      <c r="BV241" s="28"/>
      <c r="BW241" s="28"/>
      <c r="BX241" s="28"/>
      <c r="BY241" s="28"/>
      <c r="BZ241" s="28"/>
      <c r="CA241" s="28"/>
      <c r="CB241" s="28"/>
      <c r="CC241" s="28"/>
      <c r="CD241" s="28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8"/>
      <c r="CY241" s="28"/>
      <c r="CZ241" s="28"/>
      <c r="DA241" s="28"/>
      <c r="DB241" s="28"/>
      <c r="DC241" s="28"/>
      <c r="DD241" s="28"/>
      <c r="DE241" s="28"/>
      <c r="DF241" s="28"/>
      <c r="DG241" s="28"/>
      <c r="DH241" s="28"/>
      <c r="DI241" s="28"/>
      <c r="DJ241" s="28"/>
      <c r="DK241" s="28"/>
      <c r="DL241" s="28"/>
      <c r="DM241" s="28"/>
      <c r="DN241" s="28"/>
      <c r="DO241" s="28"/>
      <c r="DP241" s="28"/>
      <c r="DQ241" s="28"/>
      <c r="DR241" s="28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</row>
    <row r="242" s="89" customFormat="1" spans="1:138">
      <c r="A242" s="106"/>
      <c r="B242" s="106"/>
      <c r="C242" s="107"/>
      <c r="D242" s="106"/>
      <c r="E242" s="106"/>
      <c r="F242" s="108"/>
      <c r="G242" s="109"/>
      <c r="H242" s="136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  <c r="BP242" s="28"/>
      <c r="BQ242" s="28"/>
      <c r="BR242" s="28"/>
      <c r="BS242" s="28"/>
      <c r="BT242" s="28"/>
      <c r="BU242" s="28"/>
      <c r="BV242" s="28"/>
      <c r="BW242" s="28"/>
      <c r="BX242" s="28"/>
      <c r="BY242" s="28"/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8"/>
      <c r="CY242" s="28"/>
      <c r="CZ242" s="28"/>
      <c r="DA242" s="28"/>
      <c r="DB242" s="28"/>
      <c r="DC242" s="28"/>
      <c r="DD242" s="28"/>
      <c r="DE242" s="28"/>
      <c r="DF242" s="28"/>
      <c r="DG242" s="28"/>
      <c r="DH242" s="28"/>
      <c r="DI242" s="28"/>
      <c r="DJ242" s="28"/>
      <c r="DK242" s="28"/>
      <c r="DL242" s="28"/>
      <c r="DM242" s="28"/>
      <c r="DN242" s="28"/>
      <c r="DO242" s="28"/>
      <c r="DP242" s="28"/>
      <c r="DQ242" s="28"/>
      <c r="DR242" s="28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</row>
    <row r="243" s="89" customFormat="1" ht="13.5" spans="1:138">
      <c r="A243" s="106"/>
      <c r="B243" s="106" t="s">
        <v>92</v>
      </c>
      <c r="C243" s="107"/>
      <c r="D243" s="106"/>
      <c r="E243" s="106"/>
      <c r="F243" s="110"/>
      <c r="G243" s="149">
        <f>SUM(G9:G242)</f>
        <v>3776200</v>
      </c>
      <c r="H243" s="136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  <c r="BA243" s="28"/>
      <c r="BB243" s="28"/>
      <c r="BC243" s="28"/>
      <c r="BD243" s="28"/>
      <c r="BE243" s="28"/>
      <c r="BF243" s="28"/>
      <c r="BG243" s="28"/>
      <c r="BH243" s="28"/>
      <c r="BI243" s="28"/>
      <c r="BJ243" s="28"/>
      <c r="BK243" s="28"/>
      <c r="BL243" s="28"/>
      <c r="BM243" s="28"/>
      <c r="BN243" s="28"/>
      <c r="BO243" s="28"/>
      <c r="BP243" s="28"/>
      <c r="BQ243" s="28"/>
      <c r="BR243" s="28"/>
      <c r="BS243" s="28"/>
      <c r="BT243" s="28"/>
      <c r="BU243" s="28"/>
      <c r="BV243" s="28"/>
      <c r="BW243" s="28"/>
      <c r="BX243" s="28"/>
      <c r="BY243" s="28"/>
      <c r="BZ243" s="28"/>
      <c r="CA243" s="28"/>
      <c r="CB243" s="28"/>
      <c r="CC243" s="28"/>
      <c r="CD243" s="28"/>
      <c r="CE243" s="28"/>
      <c r="CF243" s="28"/>
      <c r="CG243" s="28"/>
      <c r="CH243" s="28"/>
      <c r="CI243" s="28"/>
      <c r="CJ243" s="28"/>
      <c r="CK243" s="28"/>
      <c r="CL243" s="28"/>
      <c r="CM243" s="28"/>
      <c r="CN243" s="28"/>
      <c r="CO243" s="28"/>
      <c r="CP243" s="28"/>
      <c r="CQ243" s="28"/>
      <c r="CR243" s="28"/>
      <c r="CS243" s="28"/>
      <c r="CT243" s="28"/>
      <c r="CU243" s="28"/>
      <c r="CV243" s="28"/>
      <c r="CW243" s="28"/>
      <c r="CX243" s="28"/>
      <c r="CY243" s="28"/>
      <c r="CZ243" s="28"/>
      <c r="DA243" s="28"/>
      <c r="DB243" s="28"/>
      <c r="DC243" s="28"/>
      <c r="DD243" s="28"/>
      <c r="DE243" s="28"/>
      <c r="DF243" s="28"/>
      <c r="DG243" s="28"/>
      <c r="DH243" s="28"/>
      <c r="DI243" s="28"/>
      <c r="DJ243" s="28"/>
      <c r="DK243" s="28"/>
      <c r="DL243" s="28"/>
      <c r="DM243" s="28"/>
      <c r="DN243" s="28"/>
      <c r="DO243" s="28"/>
      <c r="DP243" s="28"/>
      <c r="DQ243" s="28"/>
      <c r="DR243" s="28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</row>
    <row r="244" s="89" customFormat="1" ht="13.5" spans="7:137">
      <c r="G244" s="90"/>
      <c r="H244" s="150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  <c r="BA244" s="28"/>
      <c r="BB244" s="28"/>
      <c r="BC244" s="28"/>
      <c r="BD244" s="28"/>
      <c r="BE244" s="28"/>
      <c r="BF244" s="28"/>
      <c r="BG244" s="28"/>
      <c r="BH244" s="28"/>
      <c r="BI244" s="28"/>
      <c r="BJ244" s="28"/>
      <c r="BK244" s="28"/>
      <c r="BL244" s="28"/>
      <c r="BM244" s="28"/>
      <c r="BN244" s="28"/>
      <c r="BO244" s="28"/>
      <c r="BP244" s="28"/>
      <c r="BQ244" s="28"/>
      <c r="BR244" s="28"/>
      <c r="BS244" s="28"/>
      <c r="BT244" s="28"/>
      <c r="BU244" s="28"/>
      <c r="BV244" s="28"/>
      <c r="BW244" s="28"/>
      <c r="BX244" s="28"/>
      <c r="BY244" s="28"/>
      <c r="BZ244" s="28"/>
      <c r="CA244" s="28"/>
      <c r="CB244" s="28"/>
      <c r="CC244" s="28"/>
      <c r="CD244" s="28"/>
      <c r="CE244" s="28"/>
      <c r="CF244" s="28"/>
      <c r="CG244" s="28"/>
      <c r="CH244" s="28"/>
      <c r="CI244" s="28"/>
      <c r="CJ244" s="28"/>
      <c r="CK244" s="28"/>
      <c r="CL244" s="28"/>
      <c r="CM244" s="28"/>
      <c r="CN244" s="28"/>
      <c r="CO244" s="28"/>
      <c r="CP244" s="28"/>
      <c r="CQ244" s="28"/>
      <c r="CR244" s="28"/>
      <c r="CS244" s="28"/>
      <c r="CT244" s="28"/>
      <c r="CU244" s="28"/>
      <c r="CV244" s="28"/>
      <c r="CW244" s="28"/>
      <c r="CX244" s="28"/>
      <c r="CY244" s="28"/>
      <c r="CZ244" s="28"/>
      <c r="DA244" s="28"/>
      <c r="DB244" s="28"/>
      <c r="DC244" s="28"/>
      <c r="DD244" s="28"/>
      <c r="DE244" s="28"/>
      <c r="DF244" s="28"/>
      <c r="DG244" s="28"/>
      <c r="DH244" s="28"/>
      <c r="DI244" s="28"/>
      <c r="DJ244" s="28"/>
      <c r="DK244" s="28"/>
      <c r="DL244" s="28"/>
      <c r="DM244" s="28"/>
      <c r="DN244" s="28"/>
      <c r="DO244" s="28"/>
      <c r="DP244" s="28"/>
      <c r="DQ244" s="28"/>
      <c r="DR244" s="28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</row>
    <row r="245" s="89" customFormat="1" spans="7:137">
      <c r="G245" s="90"/>
      <c r="H245" s="150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  <c r="BQ245" s="28"/>
      <c r="BR245" s="28"/>
      <c r="BS245" s="28"/>
      <c r="BT245" s="28"/>
      <c r="BU245" s="28"/>
      <c r="BV245" s="28"/>
      <c r="BW245" s="28"/>
      <c r="BX245" s="28"/>
      <c r="BY245" s="28"/>
      <c r="BZ245" s="28"/>
      <c r="CA245" s="28"/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8"/>
      <c r="CY245" s="28"/>
      <c r="CZ245" s="28"/>
      <c r="DA245" s="28"/>
      <c r="DB245" s="28"/>
      <c r="DC245" s="28"/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</row>
    <row r="246" s="89" customFormat="1" spans="7:137">
      <c r="G246" s="90"/>
      <c r="H246" s="90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28"/>
      <c r="BW246" s="28"/>
      <c r="BX246" s="28"/>
      <c r="BY246" s="28"/>
      <c r="BZ246" s="28"/>
      <c r="CA246" s="28"/>
      <c r="CB246" s="28"/>
      <c r="CC246" s="28"/>
      <c r="CD246" s="28"/>
      <c r="CE246" s="28"/>
      <c r="CF246" s="28"/>
      <c r="CG246" s="28"/>
      <c r="CH246" s="28"/>
      <c r="CI246" s="28"/>
      <c r="CJ246" s="28"/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8"/>
      <c r="CY246" s="28"/>
      <c r="CZ246" s="28"/>
      <c r="DA246" s="28"/>
      <c r="DB246" s="28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</row>
    <row r="247" s="89" customFormat="1" spans="7:137">
      <c r="G247" s="90"/>
      <c r="H247" s="90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</row>
    <row r="248" s="89" customFormat="1" spans="7:137">
      <c r="G248" s="90"/>
      <c r="H248" s="90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V248" s="28"/>
      <c r="BW248" s="28"/>
      <c r="BX248" s="28"/>
      <c r="BY248" s="28"/>
      <c r="BZ248" s="28"/>
      <c r="CA248" s="28"/>
      <c r="CB248" s="28"/>
      <c r="CC248" s="28"/>
      <c r="CD248" s="28"/>
      <c r="CE248" s="28"/>
      <c r="CF248" s="28"/>
      <c r="CG248" s="28"/>
      <c r="CH248" s="28"/>
      <c r="CI248" s="28"/>
      <c r="CJ248" s="28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</row>
    <row r="249" s="89" customFormat="1" spans="7:137">
      <c r="G249" s="90"/>
      <c r="H249" s="90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8"/>
      <c r="BK249" s="28"/>
      <c r="BL249" s="28"/>
      <c r="BM249" s="28"/>
      <c r="BN249" s="28"/>
      <c r="BO249" s="28"/>
      <c r="BP249" s="28"/>
      <c r="BQ249" s="28"/>
      <c r="BR249" s="28"/>
      <c r="BS249" s="28"/>
      <c r="BT249" s="28"/>
      <c r="BU249" s="28"/>
      <c r="BV249" s="28"/>
      <c r="BW249" s="28"/>
      <c r="BX249" s="28"/>
      <c r="BY249" s="28"/>
      <c r="BZ249" s="28"/>
      <c r="CA249" s="28"/>
      <c r="CB249" s="28"/>
      <c r="CC249" s="28"/>
      <c r="CD249" s="28"/>
      <c r="CE249" s="28"/>
      <c r="CF249" s="28"/>
      <c r="CG249" s="28"/>
      <c r="CH249" s="28"/>
      <c r="CI249" s="28"/>
      <c r="CJ249" s="28"/>
      <c r="CK249" s="28"/>
      <c r="CL249" s="28"/>
      <c r="CM249" s="28"/>
      <c r="CN249" s="28"/>
      <c r="CO249" s="28"/>
      <c r="CP249" s="28"/>
      <c r="CQ249" s="28"/>
      <c r="CR249" s="28"/>
      <c r="CS249" s="28"/>
      <c r="CT249" s="28"/>
      <c r="CU249" s="28"/>
      <c r="CV249" s="28"/>
      <c r="CW249" s="28"/>
      <c r="CX249" s="28"/>
      <c r="CY249" s="28"/>
      <c r="CZ249" s="28"/>
      <c r="DA249" s="28"/>
      <c r="DB249" s="28"/>
      <c r="DC249" s="28"/>
      <c r="DD249" s="28"/>
      <c r="DE249" s="28"/>
      <c r="DF249" s="28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R249" s="28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</row>
    <row r="250" s="89" customFormat="1" spans="6:137">
      <c r="F250" s="151" t="s">
        <v>1283</v>
      </c>
      <c r="G250" s="90">
        <f>G243-G253</f>
        <v>202000</v>
      </c>
      <c r="H250" s="90" t="s">
        <v>1284</v>
      </c>
      <c r="I250" s="152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28"/>
      <c r="BK250" s="28"/>
      <c r="BL250" s="28"/>
      <c r="BM250" s="28"/>
      <c r="BN250" s="28"/>
      <c r="BO250" s="28"/>
      <c r="BP250" s="28"/>
      <c r="BQ250" s="28"/>
      <c r="BR250" s="28"/>
      <c r="BS250" s="28"/>
      <c r="BT250" s="28"/>
      <c r="BU250" s="28"/>
      <c r="BV250" s="28"/>
      <c r="BW250" s="28"/>
      <c r="BX250" s="28"/>
      <c r="BY250" s="28"/>
      <c r="BZ250" s="28"/>
      <c r="CA250" s="28"/>
      <c r="CB250" s="28"/>
      <c r="CC250" s="28"/>
      <c r="CD250" s="28"/>
      <c r="CE250" s="28"/>
      <c r="CF250" s="28"/>
      <c r="CG250" s="28"/>
      <c r="CH250" s="28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28"/>
      <c r="CT250" s="28"/>
      <c r="CU250" s="28"/>
      <c r="CV250" s="28"/>
      <c r="CW250" s="28"/>
      <c r="CX250" s="28"/>
      <c r="CY250" s="28"/>
      <c r="CZ250" s="28"/>
      <c r="DA250" s="28"/>
      <c r="DB250" s="28"/>
      <c r="DC250" s="28"/>
      <c r="DD250" s="28"/>
      <c r="DE250" s="28"/>
      <c r="DF250" s="28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R250" s="28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</row>
    <row r="251" s="89" customFormat="1" spans="6:137">
      <c r="F251" s="151" t="s">
        <v>1285</v>
      </c>
      <c r="G251" s="90">
        <v>138400</v>
      </c>
      <c r="H251" s="90" t="s">
        <v>1286</v>
      </c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  <c r="BV251" s="28"/>
      <c r="BW251" s="28"/>
      <c r="BX251" s="28"/>
      <c r="BY251" s="28"/>
      <c r="BZ251" s="28"/>
      <c r="CA251" s="28"/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  <c r="CW251" s="28"/>
      <c r="CX251" s="28"/>
      <c r="CY251" s="28"/>
      <c r="CZ251" s="28"/>
      <c r="DA251" s="28"/>
      <c r="DB251" s="28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R251" s="28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</row>
    <row r="252" s="89" customFormat="1" spans="6:137">
      <c r="F252" s="151" t="s">
        <v>587</v>
      </c>
      <c r="G252" s="90">
        <v>3637800</v>
      </c>
      <c r="H252" s="90" t="s">
        <v>1287</v>
      </c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28"/>
      <c r="BK252" s="28"/>
      <c r="BL252" s="28"/>
      <c r="BM252" s="28"/>
      <c r="BN252" s="28"/>
      <c r="BO252" s="28"/>
      <c r="BP252" s="28"/>
      <c r="BQ252" s="28"/>
      <c r="BR252" s="28"/>
      <c r="BS252" s="28"/>
      <c r="BT252" s="28"/>
      <c r="BU252" s="28"/>
      <c r="BV252" s="28"/>
      <c r="BW252" s="28"/>
      <c r="BX252" s="28"/>
      <c r="BY252" s="28"/>
      <c r="BZ252" s="28"/>
      <c r="CA252" s="28"/>
      <c r="CB252" s="28"/>
      <c r="CC252" s="28"/>
      <c r="CD252" s="28"/>
      <c r="CE252" s="28"/>
      <c r="CF252" s="28"/>
      <c r="CG252" s="28"/>
      <c r="CH252" s="28"/>
      <c r="CI252" s="28"/>
      <c r="CJ252" s="28"/>
      <c r="CK252" s="28"/>
      <c r="CL252" s="28"/>
      <c r="CM252" s="28"/>
      <c r="CN252" s="28"/>
      <c r="CO252" s="28"/>
      <c r="CP252" s="28"/>
      <c r="CQ252" s="28"/>
      <c r="CR252" s="28"/>
      <c r="CS252" s="28"/>
      <c r="CT252" s="28"/>
      <c r="CU252" s="28"/>
      <c r="CV252" s="28"/>
      <c r="CW252" s="28"/>
      <c r="CX252" s="28"/>
      <c r="CY252" s="28"/>
      <c r="CZ252" s="28"/>
      <c r="DA252" s="28"/>
      <c r="DB252" s="28"/>
      <c r="DC252" s="28"/>
      <c r="DD252" s="28"/>
      <c r="DE252" s="28"/>
      <c r="DF252" s="28"/>
      <c r="DG252" s="28"/>
      <c r="DH252" s="28"/>
      <c r="DI252" s="28"/>
      <c r="DJ252" s="28"/>
      <c r="DK252" s="28"/>
      <c r="DL252" s="28"/>
      <c r="DM252" s="28"/>
      <c r="DN252" s="28"/>
      <c r="DO252" s="28"/>
      <c r="DP252" s="28"/>
      <c r="DQ252" s="28"/>
      <c r="DR252" s="28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</row>
    <row r="253" s="89" customFormat="1" spans="6:137">
      <c r="F253" s="151" t="s">
        <v>1288</v>
      </c>
      <c r="G253" s="90">
        <v>3574200</v>
      </c>
      <c r="H253" s="90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28"/>
      <c r="BK253" s="28"/>
      <c r="BL253" s="28"/>
      <c r="BM253" s="28"/>
      <c r="BN253" s="28"/>
      <c r="BO253" s="28"/>
      <c r="BP253" s="28"/>
      <c r="BQ253" s="28"/>
      <c r="BR253" s="28"/>
      <c r="BS253" s="28"/>
      <c r="BT253" s="28"/>
      <c r="BU253" s="28"/>
      <c r="BV253" s="28"/>
      <c r="BW253" s="28"/>
      <c r="BX253" s="28"/>
      <c r="BY253" s="28"/>
      <c r="BZ253" s="28"/>
      <c r="CA253" s="28"/>
      <c r="CB253" s="28"/>
      <c r="CC253" s="28"/>
      <c r="CD253" s="28"/>
      <c r="CE253" s="28"/>
      <c r="CF253" s="28"/>
      <c r="CG253" s="28"/>
      <c r="CH253" s="28"/>
      <c r="CI253" s="28"/>
      <c r="CJ253" s="28"/>
      <c r="CK253" s="28"/>
      <c r="CL253" s="28"/>
      <c r="CM253" s="28"/>
      <c r="CN253" s="28"/>
      <c r="CO253" s="28"/>
      <c r="CP253" s="28"/>
      <c r="CQ253" s="28"/>
      <c r="CR253" s="28"/>
      <c r="CS253" s="28"/>
      <c r="CT253" s="28"/>
      <c r="CU253" s="28"/>
      <c r="CV253" s="28"/>
      <c r="CW253" s="28"/>
      <c r="CX253" s="28"/>
      <c r="CY253" s="28"/>
      <c r="CZ253" s="28"/>
      <c r="DA253" s="28"/>
      <c r="DB253" s="28"/>
      <c r="DC253" s="28"/>
      <c r="DD253" s="28"/>
      <c r="DE253" s="28"/>
      <c r="DF253" s="28"/>
      <c r="DG253" s="28"/>
      <c r="DH253" s="28"/>
      <c r="DI253" s="28"/>
      <c r="DJ253" s="28"/>
      <c r="DK253" s="28"/>
      <c r="DL253" s="28"/>
      <c r="DM253" s="28"/>
      <c r="DN253" s="28"/>
      <c r="DO253" s="28"/>
      <c r="DP253" s="28"/>
      <c r="DQ253" s="28"/>
      <c r="DR253" s="28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</row>
    <row r="254" s="89" customFormat="1" spans="7:137">
      <c r="G254" s="90"/>
      <c r="H254" s="90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  <c r="BJ254" s="28"/>
      <c r="BK254" s="28"/>
      <c r="BL254" s="28"/>
      <c r="BM254" s="28"/>
      <c r="BN254" s="28"/>
      <c r="BO254" s="28"/>
      <c r="BP254" s="28"/>
      <c r="BQ254" s="28"/>
      <c r="BR254" s="28"/>
      <c r="BS254" s="28"/>
      <c r="BT254" s="28"/>
      <c r="BU254" s="28"/>
      <c r="BV254" s="28"/>
      <c r="BW254" s="28"/>
      <c r="BX254" s="28"/>
      <c r="BY254" s="28"/>
      <c r="BZ254" s="28"/>
      <c r="CA254" s="28"/>
      <c r="CB254" s="28"/>
      <c r="CC254" s="28"/>
      <c r="CD254" s="28"/>
      <c r="CE254" s="28"/>
      <c r="CF254" s="28"/>
      <c r="CG254" s="28"/>
      <c r="CH254" s="28"/>
      <c r="CI254" s="28"/>
      <c r="CJ254" s="28"/>
      <c r="CK254" s="28"/>
      <c r="CL254" s="28"/>
      <c r="CM254" s="28"/>
      <c r="CN254" s="28"/>
      <c r="CO254" s="28"/>
      <c r="CP254" s="28"/>
      <c r="CQ254" s="28"/>
      <c r="CR254" s="28"/>
      <c r="CS254" s="28"/>
      <c r="CT254" s="28"/>
      <c r="CU254" s="28"/>
      <c r="CV254" s="28"/>
      <c r="CW254" s="28"/>
      <c r="CX254" s="28"/>
      <c r="CY254" s="28"/>
      <c r="CZ254" s="28"/>
      <c r="DA254" s="28"/>
      <c r="DB254" s="28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</row>
    <row r="255" s="89" customFormat="1" spans="7:137">
      <c r="G255" s="90"/>
      <c r="H255" s="90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  <c r="BQ255" s="28"/>
      <c r="BR255" s="28"/>
      <c r="BS255" s="28"/>
      <c r="BT255" s="28"/>
      <c r="BU255" s="28"/>
      <c r="BV255" s="28"/>
      <c r="BW255" s="28"/>
      <c r="BX255" s="28"/>
      <c r="BY255" s="28"/>
      <c r="BZ255" s="28"/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8"/>
      <c r="CW255" s="28"/>
      <c r="CX255" s="28"/>
      <c r="CY255" s="28"/>
      <c r="CZ255" s="28"/>
      <c r="DA255" s="28"/>
      <c r="DB255" s="28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</row>
    <row r="256" s="89" customFormat="1" spans="7:137">
      <c r="G256" s="90"/>
      <c r="H256" s="90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V256" s="28"/>
      <c r="BW256" s="28"/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8"/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</row>
    <row r="257" s="89" customFormat="1" spans="7:137">
      <c r="G257" s="90"/>
      <c r="H257" s="90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  <c r="BP257" s="28"/>
      <c r="BQ257" s="28"/>
      <c r="BR257" s="28"/>
      <c r="BS257" s="28"/>
      <c r="BT257" s="28"/>
      <c r="BU257" s="28"/>
      <c r="BV257" s="28"/>
      <c r="BW257" s="28"/>
      <c r="BX257" s="28"/>
      <c r="BY257" s="28"/>
      <c r="BZ257" s="28"/>
      <c r="CA257" s="28"/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8"/>
      <c r="CW257" s="28"/>
      <c r="CX257" s="28"/>
      <c r="CY257" s="28"/>
      <c r="CZ257" s="28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</row>
    <row r="258" s="89" customFormat="1" spans="7:137">
      <c r="G258" s="90"/>
      <c r="H258" s="150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  <c r="BO258" s="28"/>
      <c r="BP258" s="28"/>
      <c r="BQ258" s="28"/>
      <c r="BR258" s="28"/>
      <c r="BS258" s="28"/>
      <c r="BT258" s="28"/>
      <c r="BU258" s="28"/>
      <c r="BV258" s="28"/>
      <c r="BW258" s="28"/>
      <c r="BX258" s="28"/>
      <c r="BY258" s="28"/>
      <c r="BZ258" s="28"/>
      <c r="CA258" s="28"/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8"/>
      <c r="CW258" s="28"/>
      <c r="CX258" s="28"/>
      <c r="CY258" s="28"/>
      <c r="CZ258" s="2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</row>
    <row r="259" s="89" customFormat="1" spans="7:137">
      <c r="G259" s="90"/>
      <c r="H259" s="150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  <c r="BQ259" s="28"/>
      <c r="BR259" s="28"/>
      <c r="BS259" s="28"/>
      <c r="BT259" s="28"/>
      <c r="BU259" s="28"/>
      <c r="BV259" s="28"/>
      <c r="BW259" s="28"/>
      <c r="BX259" s="28"/>
      <c r="BY259" s="28"/>
      <c r="BZ259" s="28"/>
      <c r="CA259" s="28"/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8"/>
      <c r="CW259" s="28"/>
      <c r="CX259" s="28"/>
      <c r="CY259" s="28"/>
      <c r="CZ259" s="28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</row>
    <row r="260" s="89" customFormat="1" spans="7:137">
      <c r="G260" s="90"/>
      <c r="H260" s="150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8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</row>
    <row r="261" s="89" customFormat="1" spans="7:137">
      <c r="G261" s="90"/>
      <c r="H261" s="150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  <c r="BO261" s="28"/>
      <c r="BP261" s="28"/>
      <c r="BQ261" s="28"/>
      <c r="BR261" s="28"/>
      <c r="BS261" s="28"/>
      <c r="BT261" s="28"/>
      <c r="BU261" s="28"/>
      <c r="BV261" s="28"/>
      <c r="BW261" s="28"/>
      <c r="BX261" s="28"/>
      <c r="BY261" s="28"/>
      <c r="BZ261" s="28"/>
      <c r="CA261" s="28"/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8"/>
      <c r="CW261" s="28"/>
      <c r="CX261" s="28"/>
      <c r="CY261" s="28"/>
      <c r="CZ261" s="28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</row>
    <row r="262" s="89" customFormat="1" spans="7:137">
      <c r="G262" s="90"/>
      <c r="H262" s="150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  <c r="BO262" s="28"/>
      <c r="BP262" s="28"/>
      <c r="BQ262" s="28"/>
      <c r="BR262" s="28"/>
      <c r="BS262" s="28"/>
      <c r="BT262" s="28"/>
      <c r="BU262" s="28"/>
      <c r="BV262" s="28"/>
      <c r="BW262" s="28"/>
      <c r="BX262" s="28"/>
      <c r="BY262" s="28"/>
      <c r="BZ262" s="28"/>
      <c r="CA262" s="28"/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8"/>
      <c r="CW262" s="28"/>
      <c r="CX262" s="28"/>
      <c r="CY262" s="28"/>
      <c r="CZ262" s="28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</row>
    <row r="263" s="89" customFormat="1" spans="7:137">
      <c r="G263" s="90"/>
      <c r="H263" s="150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  <c r="BO263" s="28"/>
      <c r="BP263" s="28"/>
      <c r="BQ263" s="28"/>
      <c r="BR263" s="28"/>
      <c r="BS263" s="28"/>
      <c r="BT263" s="28"/>
      <c r="BU263" s="28"/>
      <c r="BV263" s="28"/>
      <c r="BW263" s="28"/>
      <c r="BX263" s="28"/>
      <c r="BY263" s="28"/>
      <c r="BZ263" s="28"/>
      <c r="CA263" s="28"/>
      <c r="CB263" s="28"/>
      <c r="CC263" s="28"/>
      <c r="CD263" s="28"/>
      <c r="CE263" s="28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8"/>
      <c r="CW263" s="28"/>
      <c r="CX263" s="28"/>
      <c r="CY263" s="28"/>
      <c r="CZ263" s="28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</row>
    <row r="264" s="89" customFormat="1" spans="7:137">
      <c r="G264" s="90"/>
      <c r="H264" s="150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  <c r="BO264" s="28"/>
      <c r="BP264" s="28"/>
      <c r="BQ264" s="28"/>
      <c r="BR264" s="28"/>
      <c r="BS264" s="28"/>
      <c r="BT264" s="28"/>
      <c r="BU264" s="28"/>
      <c r="BV264" s="28"/>
      <c r="BW264" s="28"/>
      <c r="BX264" s="28"/>
      <c r="BY264" s="28"/>
      <c r="BZ264" s="28"/>
      <c r="CA264" s="28"/>
      <c r="CB264" s="28"/>
      <c r="CC264" s="28"/>
      <c r="CD264" s="28"/>
      <c r="CE264" s="28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/>
      <c r="CX264" s="28"/>
      <c r="CY264" s="28"/>
      <c r="CZ264" s="28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R264" s="28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</row>
    <row r="265" s="89" customFormat="1" spans="7:137">
      <c r="G265" s="90"/>
      <c r="H265" s="150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  <c r="BO265" s="28"/>
      <c r="BP265" s="28"/>
      <c r="BQ265" s="28"/>
      <c r="BR265" s="28"/>
      <c r="BS265" s="28"/>
      <c r="BT265" s="28"/>
      <c r="BU265" s="28"/>
      <c r="BV265" s="28"/>
      <c r="BW265" s="28"/>
      <c r="BX265" s="28"/>
      <c r="BY265" s="28"/>
      <c r="BZ265" s="28"/>
      <c r="CA265" s="28"/>
      <c r="CB265" s="28"/>
      <c r="CC265" s="28"/>
      <c r="CD265" s="28"/>
      <c r="CE265" s="28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  <c r="CU265" s="28"/>
      <c r="CV265" s="28"/>
      <c r="CW265" s="28"/>
      <c r="CX265" s="28"/>
      <c r="CY265" s="28"/>
      <c r="CZ265" s="28"/>
      <c r="DA265" s="28"/>
      <c r="DB265" s="28"/>
      <c r="DC265" s="28"/>
      <c r="DD265" s="28"/>
      <c r="DE265" s="28"/>
      <c r="DF265" s="28"/>
      <c r="DG265" s="28"/>
      <c r="DH265" s="28"/>
      <c r="DI265" s="28"/>
      <c r="DJ265" s="28"/>
      <c r="DK265" s="28"/>
      <c r="DL265" s="28"/>
      <c r="DM265" s="28"/>
      <c r="DN265" s="28"/>
      <c r="DO265" s="28"/>
      <c r="DP265" s="28"/>
      <c r="DQ265" s="28"/>
      <c r="DR265" s="28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</row>
    <row r="266" s="89" customFormat="1" spans="7:137">
      <c r="G266" s="90"/>
      <c r="H266" s="150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  <c r="BO266" s="28"/>
      <c r="BP266" s="28"/>
      <c r="BQ266" s="28"/>
      <c r="BR266" s="28"/>
      <c r="BS266" s="28"/>
      <c r="BT266" s="28"/>
      <c r="BU266" s="28"/>
      <c r="BV266" s="28"/>
      <c r="BW266" s="28"/>
      <c r="BX266" s="28"/>
      <c r="BY266" s="28"/>
      <c r="BZ266" s="28"/>
      <c r="CA266" s="28"/>
      <c r="CB266" s="28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8"/>
      <c r="CW266" s="28"/>
      <c r="CX266" s="28"/>
      <c r="CY266" s="28"/>
      <c r="CZ266" s="28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</row>
    <row r="267" s="89" customFormat="1" spans="7:137">
      <c r="G267" s="90"/>
      <c r="H267" s="150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  <c r="BQ267" s="28"/>
      <c r="BR267" s="28"/>
      <c r="BS267" s="28"/>
      <c r="BT267" s="28"/>
      <c r="BU267" s="28"/>
      <c r="BV267" s="28"/>
      <c r="BW267" s="28"/>
      <c r="BX267" s="28"/>
      <c r="BY267" s="28"/>
      <c r="BZ267" s="28"/>
      <c r="CA267" s="28"/>
      <c r="CB267" s="28"/>
      <c r="CC267" s="28"/>
      <c r="CD267" s="28"/>
      <c r="CE267" s="28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8"/>
      <c r="CW267" s="28"/>
      <c r="CX267" s="28"/>
      <c r="CY267" s="28"/>
      <c r="CZ267" s="28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</row>
    <row r="268" s="89" customFormat="1" spans="7:137">
      <c r="G268" s="90"/>
      <c r="H268" s="150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  <c r="BO268" s="28"/>
      <c r="BP268" s="28"/>
      <c r="BQ268" s="28"/>
      <c r="BR268" s="28"/>
      <c r="BS268" s="28"/>
      <c r="BT268" s="28"/>
      <c r="BU268" s="28"/>
      <c r="BV268" s="28"/>
      <c r="BW268" s="28"/>
      <c r="BX268" s="28"/>
      <c r="BY268" s="28"/>
      <c r="BZ268" s="28"/>
      <c r="CA268" s="28"/>
      <c r="CB268" s="28"/>
      <c r="CC268" s="28"/>
      <c r="CD268" s="28"/>
      <c r="CE268" s="28"/>
      <c r="CF268" s="28"/>
      <c r="CG268" s="28"/>
      <c r="CH268" s="28"/>
      <c r="CI268" s="28"/>
      <c r="CJ268" s="28"/>
      <c r="CK268" s="28"/>
      <c r="CL268" s="28"/>
      <c r="CM268" s="28"/>
      <c r="CN268" s="28"/>
      <c r="CO268" s="28"/>
      <c r="CP268" s="28"/>
      <c r="CQ268" s="28"/>
      <c r="CR268" s="28"/>
      <c r="CS268" s="28"/>
      <c r="CT268" s="28"/>
      <c r="CU268" s="28"/>
      <c r="CV268" s="28"/>
      <c r="CW268" s="28"/>
      <c r="CX268" s="28"/>
      <c r="CY268" s="28"/>
      <c r="CZ268" s="28"/>
      <c r="DA268" s="28"/>
      <c r="DB268" s="28"/>
      <c r="DC268" s="28"/>
      <c r="DD268" s="28"/>
      <c r="DE268" s="28"/>
      <c r="DF268" s="28"/>
      <c r="DG268" s="28"/>
      <c r="DH268" s="28"/>
      <c r="DI268" s="28"/>
      <c r="DJ268" s="28"/>
      <c r="DK268" s="28"/>
      <c r="DL268" s="28"/>
      <c r="DM268" s="28"/>
      <c r="DN268" s="28"/>
      <c r="DO268" s="28"/>
      <c r="DP268" s="28"/>
      <c r="DQ268" s="28"/>
      <c r="DR268" s="2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</row>
    <row r="269" s="89" customFormat="1" spans="7:137">
      <c r="G269" s="90"/>
      <c r="H269" s="150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8"/>
      <c r="BK269" s="28"/>
      <c r="BL269" s="28"/>
      <c r="BM269" s="28"/>
      <c r="BN269" s="28"/>
      <c r="BO269" s="28"/>
      <c r="BP269" s="28"/>
      <c r="BQ269" s="28"/>
      <c r="BR269" s="28"/>
      <c r="BS269" s="28"/>
      <c r="BT269" s="28"/>
      <c r="BU269" s="28"/>
      <c r="BV269" s="28"/>
      <c r="BW269" s="28"/>
      <c r="BX269" s="28"/>
      <c r="BY269" s="28"/>
      <c r="BZ269" s="28"/>
      <c r="CA269" s="28"/>
      <c r="CB269" s="28"/>
      <c r="CC269" s="28"/>
      <c r="CD269" s="28"/>
      <c r="CE269" s="28"/>
      <c r="CF269" s="28"/>
      <c r="CG269" s="28"/>
      <c r="CH269" s="28"/>
      <c r="CI269" s="28"/>
      <c r="CJ269" s="28"/>
      <c r="CK269" s="28"/>
      <c r="CL269" s="28"/>
      <c r="CM269" s="28"/>
      <c r="CN269" s="28"/>
      <c r="CO269" s="28"/>
      <c r="CP269" s="28"/>
      <c r="CQ269" s="28"/>
      <c r="CR269" s="28"/>
      <c r="CS269" s="28"/>
      <c r="CT269" s="28"/>
      <c r="CU269" s="28"/>
      <c r="CV269" s="28"/>
      <c r="CW269" s="28"/>
      <c r="CX269" s="28"/>
      <c r="CY269" s="28"/>
      <c r="CZ269" s="28"/>
      <c r="DA269" s="28"/>
      <c r="DB269" s="28"/>
      <c r="DC269" s="28"/>
      <c r="DD269" s="28"/>
      <c r="DE269" s="28"/>
      <c r="DF269" s="28"/>
      <c r="DG269" s="28"/>
      <c r="DH269" s="28"/>
      <c r="DI269" s="28"/>
      <c r="DJ269" s="28"/>
      <c r="DK269" s="28"/>
      <c r="DL269" s="28"/>
      <c r="DM269" s="28"/>
      <c r="DN269" s="28"/>
      <c r="DO269" s="28"/>
      <c r="DP269" s="28"/>
      <c r="DQ269" s="28"/>
      <c r="DR269" s="28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</row>
    <row r="270" s="89" customFormat="1" spans="7:137">
      <c r="G270" s="90"/>
      <c r="H270" s="150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  <c r="BA270" s="28"/>
      <c r="BB270" s="28"/>
      <c r="BC270" s="28"/>
      <c r="BD270" s="28"/>
      <c r="BE270" s="28"/>
      <c r="BF270" s="28"/>
      <c r="BG270" s="28"/>
      <c r="BH270" s="28"/>
      <c r="BI270" s="28"/>
      <c r="BJ270" s="28"/>
      <c r="BK270" s="28"/>
      <c r="BL270" s="28"/>
      <c r="BM270" s="28"/>
      <c r="BN270" s="28"/>
      <c r="BO270" s="28"/>
      <c r="BP270" s="28"/>
      <c r="BQ270" s="28"/>
      <c r="BR270" s="28"/>
      <c r="BS270" s="28"/>
      <c r="BT270" s="28"/>
      <c r="BU270" s="28"/>
      <c r="BV270" s="28"/>
      <c r="BW270" s="28"/>
      <c r="BX270" s="28"/>
      <c r="BY270" s="28"/>
      <c r="BZ270" s="28"/>
      <c r="CA270" s="28"/>
      <c r="CB270" s="28"/>
      <c r="CC270" s="28"/>
      <c r="CD270" s="28"/>
      <c r="CE270" s="28"/>
      <c r="CF270" s="28"/>
      <c r="CG270" s="28"/>
      <c r="CH270" s="28"/>
      <c r="CI270" s="28"/>
      <c r="CJ270" s="28"/>
      <c r="CK270" s="28"/>
      <c r="CL270" s="28"/>
      <c r="CM270" s="28"/>
      <c r="CN270" s="28"/>
      <c r="CO270" s="28"/>
      <c r="CP270" s="28"/>
      <c r="CQ270" s="28"/>
      <c r="CR270" s="28"/>
      <c r="CS270" s="28"/>
      <c r="CT270" s="28"/>
      <c r="CU270" s="28"/>
      <c r="CV270" s="28"/>
      <c r="CW270" s="28"/>
      <c r="CX270" s="28"/>
      <c r="CY270" s="28"/>
      <c r="CZ270" s="28"/>
      <c r="DA270" s="28"/>
      <c r="DB270" s="28"/>
      <c r="DC270" s="28"/>
      <c r="DD270" s="28"/>
      <c r="DE270" s="28"/>
      <c r="DF270" s="28"/>
      <c r="DG270" s="28"/>
      <c r="DH270" s="28"/>
      <c r="DI270" s="28"/>
      <c r="DJ270" s="28"/>
      <c r="DK270" s="28"/>
      <c r="DL270" s="28"/>
      <c r="DM270" s="28"/>
      <c r="DN270" s="28"/>
      <c r="DO270" s="28"/>
      <c r="DP270" s="28"/>
      <c r="DQ270" s="28"/>
      <c r="DR270" s="28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</row>
    <row r="271" s="89" customFormat="1" spans="7:137">
      <c r="G271" s="90"/>
      <c r="H271" s="150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8"/>
      <c r="BK271" s="28"/>
      <c r="BL271" s="28"/>
      <c r="BM271" s="28"/>
      <c r="BN271" s="28"/>
      <c r="BO271" s="28"/>
      <c r="BP271" s="28"/>
      <c r="BQ271" s="28"/>
      <c r="BR271" s="28"/>
      <c r="BS271" s="28"/>
      <c r="BT271" s="28"/>
      <c r="BU271" s="28"/>
      <c r="BV271" s="28"/>
      <c r="BW271" s="28"/>
      <c r="BX271" s="28"/>
      <c r="BY271" s="28"/>
      <c r="BZ271" s="28"/>
      <c r="CA271" s="28"/>
      <c r="CB271" s="28"/>
      <c r="CC271" s="28"/>
      <c r="CD271" s="28"/>
      <c r="CE271" s="28"/>
      <c r="CF271" s="28"/>
      <c r="CG271" s="28"/>
      <c r="CH271" s="28"/>
      <c r="CI271" s="28"/>
      <c r="CJ271" s="28"/>
      <c r="CK271" s="28"/>
      <c r="CL271" s="28"/>
      <c r="CM271" s="28"/>
      <c r="CN271" s="28"/>
      <c r="CO271" s="28"/>
      <c r="CP271" s="28"/>
      <c r="CQ271" s="28"/>
      <c r="CR271" s="28"/>
      <c r="CS271" s="28"/>
      <c r="CT271" s="28"/>
      <c r="CU271" s="28"/>
      <c r="CV271" s="28"/>
      <c r="CW271" s="28"/>
      <c r="CX271" s="28"/>
      <c r="CY271" s="28"/>
      <c r="CZ271" s="28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</row>
    <row r="272" s="89" customFormat="1" spans="7:137">
      <c r="G272" s="90"/>
      <c r="H272" s="150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  <c r="BP272" s="28"/>
      <c r="BQ272" s="28"/>
      <c r="BR272" s="28"/>
      <c r="BS272" s="28"/>
      <c r="BT272" s="28"/>
      <c r="BU272" s="28"/>
      <c r="BV272" s="28"/>
      <c r="BW272" s="28"/>
      <c r="BX272" s="28"/>
      <c r="BY272" s="28"/>
      <c r="BZ272" s="28"/>
      <c r="CA272" s="28"/>
      <c r="CB272" s="28"/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8"/>
      <c r="CW272" s="28"/>
      <c r="CX272" s="28"/>
      <c r="CY272" s="28"/>
      <c r="CZ272" s="28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</row>
    <row r="273" s="89" customFormat="1" spans="7:137">
      <c r="G273" s="90"/>
      <c r="H273" s="150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8"/>
      <c r="BK273" s="28"/>
      <c r="BL273" s="28"/>
      <c r="BM273" s="28"/>
      <c r="BN273" s="28"/>
      <c r="BO273" s="28"/>
      <c r="BP273" s="28"/>
      <c r="BQ273" s="28"/>
      <c r="BR273" s="28"/>
      <c r="BS273" s="28"/>
      <c r="BT273" s="28"/>
      <c r="BU273" s="28"/>
      <c r="BV273" s="28"/>
      <c r="BW273" s="28"/>
      <c r="BX273" s="28"/>
      <c r="BY273" s="28"/>
      <c r="BZ273" s="28"/>
      <c r="CA273" s="28"/>
      <c r="CB273" s="28"/>
      <c r="CC273" s="28"/>
      <c r="CD273" s="28"/>
      <c r="CE273" s="28"/>
      <c r="CF273" s="28"/>
      <c r="CG273" s="28"/>
      <c r="CH273" s="28"/>
      <c r="CI273" s="28"/>
      <c r="CJ273" s="28"/>
      <c r="CK273" s="28"/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V273" s="28"/>
      <c r="CW273" s="28"/>
      <c r="CX273" s="28"/>
      <c r="CY273" s="28"/>
      <c r="CZ273" s="28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</row>
    <row r="274" s="89" customFormat="1" spans="7:137">
      <c r="G274" s="90"/>
      <c r="H274" s="150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  <c r="CX274" s="28"/>
      <c r="CY274" s="28"/>
      <c r="CZ274" s="28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</row>
    <row r="275" s="89" customFormat="1" spans="7:137">
      <c r="G275" s="90"/>
      <c r="H275" s="150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8"/>
      <c r="BK275" s="28"/>
      <c r="BL275" s="28"/>
      <c r="BM275" s="28"/>
      <c r="BN275" s="28"/>
      <c r="BO275" s="28"/>
      <c r="BP275" s="28"/>
      <c r="BQ275" s="28"/>
      <c r="BR275" s="28"/>
      <c r="BS275" s="28"/>
      <c r="BT275" s="28"/>
      <c r="BU275" s="28"/>
      <c r="BV275" s="28"/>
      <c r="BW275" s="28"/>
      <c r="BX275" s="28"/>
      <c r="BY275" s="28"/>
      <c r="BZ275" s="28"/>
      <c r="CA275" s="28"/>
      <c r="CB275" s="28"/>
      <c r="CC275" s="28"/>
      <c r="CD275" s="28"/>
      <c r="CE275" s="28"/>
      <c r="CF275" s="28"/>
      <c r="CG275" s="28"/>
      <c r="CH275" s="28"/>
      <c r="CI275" s="28"/>
      <c r="CJ275" s="28"/>
      <c r="CK275" s="28"/>
      <c r="CL275" s="28"/>
      <c r="CM275" s="28"/>
      <c r="CN275" s="28"/>
      <c r="CO275" s="28"/>
      <c r="CP275" s="28"/>
      <c r="CQ275" s="28"/>
      <c r="CR275" s="28"/>
      <c r="CS275" s="28"/>
      <c r="CT275" s="28"/>
      <c r="CU275" s="28"/>
      <c r="CV275" s="28"/>
      <c r="CW275" s="28"/>
      <c r="CX275" s="28"/>
      <c r="CY275" s="28"/>
      <c r="CZ275" s="28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</row>
    <row r="276" s="89" customFormat="1" spans="7:137">
      <c r="G276" s="90"/>
      <c r="H276" s="150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28"/>
      <c r="BK276" s="28"/>
      <c r="BL276" s="28"/>
      <c r="BM276" s="28"/>
      <c r="BN276" s="28"/>
      <c r="BO276" s="28"/>
      <c r="BP276" s="28"/>
      <c r="BQ276" s="28"/>
      <c r="BR276" s="28"/>
      <c r="BS276" s="28"/>
      <c r="BT276" s="28"/>
      <c r="BU276" s="28"/>
      <c r="BV276" s="28"/>
      <c r="BW276" s="28"/>
      <c r="BX276" s="28"/>
      <c r="BY276" s="28"/>
      <c r="BZ276" s="28"/>
      <c r="CA276" s="28"/>
      <c r="CB276" s="28"/>
      <c r="CC276" s="28"/>
      <c r="CD276" s="28"/>
      <c r="CE276" s="28"/>
      <c r="CF276" s="28"/>
      <c r="CG276" s="28"/>
      <c r="CH276" s="28"/>
      <c r="CI276" s="28"/>
      <c r="CJ276" s="28"/>
      <c r="CK276" s="28"/>
      <c r="CL276" s="28"/>
      <c r="CM276" s="28"/>
      <c r="CN276" s="28"/>
      <c r="CO276" s="28"/>
      <c r="CP276" s="28"/>
      <c r="CQ276" s="28"/>
      <c r="CR276" s="28"/>
      <c r="CS276" s="28"/>
      <c r="CT276" s="28"/>
      <c r="CU276" s="28"/>
      <c r="CV276" s="28"/>
      <c r="CW276" s="28"/>
      <c r="CX276" s="28"/>
      <c r="CY276" s="28"/>
      <c r="CZ276" s="28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</row>
    <row r="277" s="89" customFormat="1" spans="7:137">
      <c r="G277" s="90"/>
      <c r="H277" s="150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8"/>
      <c r="BK277" s="28"/>
      <c r="BL277" s="28"/>
      <c r="BM277" s="28"/>
      <c r="BN277" s="28"/>
      <c r="BO277" s="28"/>
      <c r="BP277" s="28"/>
      <c r="BQ277" s="28"/>
      <c r="BR277" s="28"/>
      <c r="BS277" s="28"/>
      <c r="BT277" s="28"/>
      <c r="BU277" s="28"/>
      <c r="BV277" s="28"/>
      <c r="BW277" s="28"/>
      <c r="BX277" s="28"/>
      <c r="BY277" s="28"/>
      <c r="BZ277" s="28"/>
      <c r="CA277" s="28"/>
      <c r="CB277" s="28"/>
      <c r="CC277" s="28"/>
      <c r="CD277" s="28"/>
      <c r="CE277" s="28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V277" s="28"/>
      <c r="CW277" s="28"/>
      <c r="CX277" s="28"/>
      <c r="CY277" s="28"/>
      <c r="CZ277" s="28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</row>
    <row r="278" s="89" customFormat="1" spans="7:137">
      <c r="G278" s="90"/>
      <c r="H278" s="150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  <c r="BP278" s="28"/>
      <c r="BQ278" s="28"/>
      <c r="BR278" s="28"/>
      <c r="BS278" s="28"/>
      <c r="BT278" s="28"/>
      <c r="BU278" s="28"/>
      <c r="BV278" s="28"/>
      <c r="BW278" s="28"/>
      <c r="BX278" s="28"/>
      <c r="BY278" s="28"/>
      <c r="BZ278" s="28"/>
      <c r="CA278" s="28"/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8"/>
      <c r="CW278" s="28"/>
      <c r="CX278" s="28"/>
      <c r="CY278" s="28"/>
      <c r="CZ278" s="2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</row>
    <row r="279" s="89" customFormat="1" spans="7:137">
      <c r="G279" s="90"/>
      <c r="H279" s="150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8"/>
      <c r="BK279" s="28"/>
      <c r="BL279" s="28"/>
      <c r="BM279" s="28"/>
      <c r="BN279" s="28"/>
      <c r="BO279" s="28"/>
      <c r="BP279" s="28"/>
      <c r="BQ279" s="28"/>
      <c r="BR279" s="28"/>
      <c r="BS279" s="28"/>
      <c r="BT279" s="28"/>
      <c r="BU279" s="28"/>
      <c r="BV279" s="28"/>
      <c r="BW279" s="28"/>
      <c r="BX279" s="28"/>
      <c r="BY279" s="28"/>
      <c r="BZ279" s="28"/>
      <c r="CA279" s="28"/>
      <c r="CB279" s="28"/>
      <c r="CC279" s="28"/>
      <c r="CD279" s="28"/>
      <c r="CE279" s="28"/>
      <c r="CF279" s="28"/>
      <c r="CG279" s="28"/>
      <c r="CH279" s="28"/>
      <c r="CI279" s="28"/>
      <c r="CJ279" s="28"/>
      <c r="CK279" s="28"/>
      <c r="CL279" s="28"/>
      <c r="CM279" s="28"/>
      <c r="CN279" s="28"/>
      <c r="CO279" s="28"/>
      <c r="CP279" s="28"/>
      <c r="CQ279" s="28"/>
      <c r="CR279" s="28"/>
      <c r="CS279" s="28"/>
      <c r="CT279" s="28"/>
      <c r="CU279" s="28"/>
      <c r="CV279" s="28"/>
      <c r="CW279" s="28"/>
      <c r="CX279" s="28"/>
      <c r="CY279" s="28"/>
      <c r="CZ279" s="28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</row>
    <row r="280" s="89" customFormat="1" spans="7:137">
      <c r="G280" s="90"/>
      <c r="H280" s="150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  <c r="BA280" s="28"/>
      <c r="BB280" s="28"/>
      <c r="BC280" s="28"/>
      <c r="BD280" s="28"/>
      <c r="BE280" s="28"/>
      <c r="BF280" s="28"/>
      <c r="BG280" s="28"/>
      <c r="BH280" s="28"/>
      <c r="BI280" s="28"/>
      <c r="BJ280" s="28"/>
      <c r="BK280" s="28"/>
      <c r="BL280" s="28"/>
      <c r="BM280" s="28"/>
      <c r="BN280" s="28"/>
      <c r="BO280" s="28"/>
      <c r="BP280" s="28"/>
      <c r="BQ280" s="28"/>
      <c r="BR280" s="28"/>
      <c r="BS280" s="28"/>
      <c r="BT280" s="28"/>
      <c r="BU280" s="28"/>
      <c r="BV280" s="28"/>
      <c r="BW280" s="28"/>
      <c r="BX280" s="28"/>
      <c r="BY280" s="28"/>
      <c r="BZ280" s="28"/>
      <c r="CA280" s="28"/>
      <c r="CB280" s="28"/>
      <c r="CC280" s="28"/>
      <c r="CD280" s="28"/>
      <c r="CE280" s="28"/>
      <c r="CF280" s="28"/>
      <c r="CG280" s="28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V280" s="28"/>
      <c r="CW280" s="28"/>
      <c r="CX280" s="28"/>
      <c r="CY280" s="28"/>
      <c r="CZ280" s="28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</row>
    <row r="281" s="89" customFormat="1" spans="7:137">
      <c r="G281" s="90"/>
      <c r="H281" s="150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8"/>
      <c r="BK281" s="28"/>
      <c r="BL281" s="28"/>
      <c r="BM281" s="28"/>
      <c r="BN281" s="28"/>
      <c r="BO281" s="28"/>
      <c r="BP281" s="28"/>
      <c r="BQ281" s="28"/>
      <c r="BR281" s="28"/>
      <c r="BS281" s="28"/>
      <c r="BT281" s="28"/>
      <c r="BU281" s="28"/>
      <c r="BV281" s="28"/>
      <c r="BW281" s="28"/>
      <c r="BX281" s="28"/>
      <c r="BY281" s="28"/>
      <c r="BZ281" s="28"/>
      <c r="CA281" s="28"/>
      <c r="CB281" s="28"/>
      <c r="CC281" s="28"/>
      <c r="CD281" s="28"/>
      <c r="CE281" s="28"/>
      <c r="CF281" s="28"/>
      <c r="CG281" s="28"/>
      <c r="CH281" s="28"/>
      <c r="CI281" s="28"/>
      <c r="CJ281" s="28"/>
      <c r="CK281" s="28"/>
      <c r="CL281" s="28"/>
      <c r="CM281" s="28"/>
      <c r="CN281" s="28"/>
      <c r="CO281" s="28"/>
      <c r="CP281" s="28"/>
      <c r="CQ281" s="28"/>
      <c r="CR281" s="28"/>
      <c r="CS281" s="28"/>
      <c r="CT281" s="28"/>
      <c r="CU281" s="28"/>
      <c r="CV281" s="28"/>
      <c r="CW281" s="28"/>
      <c r="CX281" s="28"/>
      <c r="CY281" s="28"/>
      <c r="CZ281" s="28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28"/>
      <c r="DS281" s="28"/>
      <c r="DT281" s="28"/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</row>
    <row r="282" s="89" customFormat="1" spans="7:137">
      <c r="G282" s="90"/>
      <c r="H282" s="150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  <c r="BA282" s="28"/>
      <c r="BB282" s="28"/>
      <c r="BC282" s="28"/>
      <c r="BD282" s="28"/>
      <c r="BE282" s="28"/>
      <c r="BF282" s="28"/>
      <c r="BG282" s="28"/>
      <c r="BH282" s="28"/>
      <c r="BI282" s="28"/>
      <c r="BJ282" s="28"/>
      <c r="BK282" s="28"/>
      <c r="BL282" s="28"/>
      <c r="BM282" s="28"/>
      <c r="BN282" s="28"/>
      <c r="BO282" s="28"/>
      <c r="BP282" s="28"/>
      <c r="BQ282" s="28"/>
      <c r="BR282" s="28"/>
      <c r="BS282" s="28"/>
      <c r="BT282" s="28"/>
      <c r="BU282" s="28"/>
      <c r="BV282" s="28"/>
      <c r="BW282" s="28"/>
      <c r="BX282" s="28"/>
      <c r="BY282" s="28"/>
      <c r="BZ282" s="28"/>
      <c r="CA282" s="28"/>
      <c r="CB282" s="28"/>
      <c r="CC282" s="28"/>
      <c r="CD282" s="28"/>
      <c r="CE282" s="28"/>
      <c r="CF282" s="28"/>
      <c r="CG282" s="28"/>
      <c r="CH282" s="28"/>
      <c r="CI282" s="28"/>
      <c r="CJ282" s="28"/>
      <c r="CK282" s="28"/>
      <c r="CL282" s="28"/>
      <c r="CM282" s="28"/>
      <c r="CN282" s="28"/>
      <c r="CO282" s="28"/>
      <c r="CP282" s="28"/>
      <c r="CQ282" s="28"/>
      <c r="CR282" s="28"/>
      <c r="CS282" s="28"/>
      <c r="CT282" s="28"/>
      <c r="CU282" s="28"/>
      <c r="CV282" s="28"/>
      <c r="CW282" s="28"/>
      <c r="CX282" s="28"/>
      <c r="CY282" s="28"/>
      <c r="CZ282" s="28"/>
      <c r="DA282" s="28"/>
      <c r="DB282" s="28"/>
      <c r="DC282" s="28"/>
      <c r="DD282" s="28"/>
      <c r="DE282" s="28"/>
      <c r="DF282" s="28"/>
      <c r="DG282" s="28"/>
      <c r="DH282" s="28"/>
      <c r="DI282" s="28"/>
      <c r="DJ282" s="28"/>
      <c r="DK282" s="28"/>
      <c r="DL282" s="28"/>
      <c r="DM282" s="28"/>
      <c r="DN282" s="28"/>
      <c r="DO282" s="28"/>
      <c r="DP282" s="28"/>
      <c r="DQ282" s="28"/>
      <c r="DR282" s="28"/>
      <c r="DS282" s="28"/>
      <c r="DT282" s="28"/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</row>
    <row r="283" s="89" customFormat="1" spans="7:137">
      <c r="G283" s="90"/>
      <c r="H283" s="150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  <c r="BA283" s="28"/>
      <c r="BB283" s="28"/>
      <c r="BC283" s="28"/>
      <c r="BD283" s="28"/>
      <c r="BE283" s="28"/>
      <c r="BF283" s="28"/>
      <c r="BG283" s="28"/>
      <c r="BH283" s="28"/>
      <c r="BI283" s="28"/>
      <c r="BJ283" s="28"/>
      <c r="BK283" s="28"/>
      <c r="BL283" s="28"/>
      <c r="BM283" s="28"/>
      <c r="BN283" s="28"/>
      <c r="BO283" s="28"/>
      <c r="BP283" s="28"/>
      <c r="BQ283" s="28"/>
      <c r="BR283" s="28"/>
      <c r="BS283" s="28"/>
      <c r="BT283" s="28"/>
      <c r="BU283" s="28"/>
      <c r="BV283" s="28"/>
      <c r="BW283" s="28"/>
      <c r="BX283" s="28"/>
      <c r="BY283" s="28"/>
      <c r="BZ283" s="28"/>
      <c r="CA283" s="28"/>
      <c r="CB283" s="28"/>
      <c r="CC283" s="28"/>
      <c r="CD283" s="28"/>
      <c r="CE283" s="28"/>
      <c r="CF283" s="28"/>
      <c r="CG283" s="28"/>
      <c r="CH283" s="28"/>
      <c r="CI283" s="28"/>
      <c r="CJ283" s="28"/>
      <c r="CK283" s="28"/>
      <c r="CL283" s="28"/>
      <c r="CM283" s="28"/>
      <c r="CN283" s="28"/>
      <c r="CO283" s="28"/>
      <c r="CP283" s="28"/>
      <c r="CQ283" s="28"/>
      <c r="CR283" s="28"/>
      <c r="CS283" s="28"/>
      <c r="CT283" s="28"/>
      <c r="CU283" s="28"/>
      <c r="CV283" s="28"/>
      <c r="CW283" s="28"/>
      <c r="CX283" s="28"/>
      <c r="CY283" s="28"/>
      <c r="CZ283" s="28"/>
      <c r="DA283" s="28"/>
      <c r="DB283" s="28"/>
      <c r="DC283" s="28"/>
      <c r="DD283" s="28"/>
      <c r="DE283" s="28"/>
      <c r="DF283" s="28"/>
      <c r="DG283" s="28"/>
      <c r="DH283" s="28"/>
      <c r="DI283" s="28"/>
      <c r="DJ283" s="28"/>
      <c r="DK283" s="28"/>
      <c r="DL283" s="28"/>
      <c r="DM283" s="28"/>
      <c r="DN283" s="28"/>
      <c r="DO283" s="28"/>
      <c r="DP283" s="28"/>
      <c r="DQ283" s="28"/>
      <c r="DR283" s="28"/>
      <c r="DS283" s="28"/>
      <c r="DT283" s="28"/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</row>
    <row r="284" s="89" customFormat="1" spans="7:137">
      <c r="G284" s="90"/>
      <c r="H284" s="150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  <c r="BA284" s="28"/>
      <c r="BB284" s="28"/>
      <c r="BC284" s="28"/>
      <c r="BD284" s="28"/>
      <c r="BE284" s="28"/>
      <c r="BF284" s="28"/>
      <c r="BG284" s="28"/>
      <c r="BH284" s="28"/>
      <c r="BI284" s="28"/>
      <c r="BJ284" s="28"/>
      <c r="BK284" s="28"/>
      <c r="BL284" s="28"/>
      <c r="BM284" s="28"/>
      <c r="BN284" s="28"/>
      <c r="BO284" s="28"/>
      <c r="BP284" s="28"/>
      <c r="BQ284" s="28"/>
      <c r="BR284" s="28"/>
      <c r="BS284" s="28"/>
      <c r="BT284" s="28"/>
      <c r="BU284" s="28"/>
      <c r="BV284" s="28"/>
      <c r="BW284" s="28"/>
      <c r="BX284" s="28"/>
      <c r="BY284" s="28"/>
      <c r="BZ284" s="28"/>
      <c r="CA284" s="28"/>
      <c r="CB284" s="28"/>
      <c r="CC284" s="28"/>
      <c r="CD284" s="28"/>
      <c r="CE284" s="28"/>
      <c r="CF284" s="28"/>
      <c r="CG284" s="28"/>
      <c r="CH284" s="28"/>
      <c r="CI284" s="28"/>
      <c r="CJ284" s="28"/>
      <c r="CK284" s="28"/>
      <c r="CL284" s="28"/>
      <c r="CM284" s="28"/>
      <c r="CN284" s="28"/>
      <c r="CO284" s="28"/>
      <c r="CP284" s="28"/>
      <c r="CQ284" s="28"/>
      <c r="CR284" s="28"/>
      <c r="CS284" s="28"/>
      <c r="CT284" s="28"/>
      <c r="CU284" s="28"/>
      <c r="CV284" s="28"/>
      <c r="CW284" s="28"/>
      <c r="CX284" s="28"/>
      <c r="CY284" s="28"/>
      <c r="CZ284" s="28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8"/>
      <c r="DO284" s="28"/>
      <c r="DP284" s="28"/>
      <c r="DQ284" s="28"/>
      <c r="DR284" s="28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</row>
    <row r="285" s="89" customFormat="1" spans="7:137">
      <c r="G285" s="90"/>
      <c r="H285" s="150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  <c r="BA285" s="28"/>
      <c r="BB285" s="28"/>
      <c r="BC285" s="28"/>
      <c r="BD285" s="28"/>
      <c r="BE285" s="28"/>
      <c r="BF285" s="28"/>
      <c r="BG285" s="28"/>
      <c r="BH285" s="28"/>
      <c r="BI285" s="28"/>
      <c r="BJ285" s="28"/>
      <c r="BK285" s="28"/>
      <c r="BL285" s="28"/>
      <c r="BM285" s="28"/>
      <c r="BN285" s="28"/>
      <c r="BO285" s="28"/>
      <c r="BP285" s="28"/>
      <c r="BQ285" s="28"/>
      <c r="BR285" s="28"/>
      <c r="BS285" s="28"/>
      <c r="BT285" s="28"/>
      <c r="BU285" s="28"/>
      <c r="BV285" s="28"/>
      <c r="BW285" s="28"/>
      <c r="BX285" s="28"/>
      <c r="BY285" s="28"/>
      <c r="BZ285" s="28"/>
      <c r="CA285" s="28"/>
      <c r="CB285" s="28"/>
      <c r="CC285" s="28"/>
      <c r="CD285" s="28"/>
      <c r="CE285" s="28"/>
      <c r="CF285" s="28"/>
      <c r="CG285" s="28"/>
      <c r="CH285" s="28"/>
      <c r="CI285" s="28"/>
      <c r="CJ285" s="28"/>
      <c r="CK285" s="28"/>
      <c r="CL285" s="28"/>
      <c r="CM285" s="28"/>
      <c r="CN285" s="28"/>
      <c r="CO285" s="28"/>
      <c r="CP285" s="28"/>
      <c r="CQ285" s="28"/>
      <c r="CR285" s="28"/>
      <c r="CS285" s="28"/>
      <c r="CT285" s="28"/>
      <c r="CU285" s="28"/>
      <c r="CV285" s="28"/>
      <c r="CW285" s="28"/>
      <c r="CX285" s="28"/>
      <c r="CY285" s="28"/>
      <c r="CZ285" s="28"/>
      <c r="DA285" s="28"/>
      <c r="DB285" s="28"/>
      <c r="DC285" s="28"/>
      <c r="DD285" s="28"/>
      <c r="DE285" s="28"/>
      <c r="DF285" s="28"/>
      <c r="DG285" s="28"/>
      <c r="DH285" s="28"/>
      <c r="DI285" s="28"/>
      <c r="DJ285" s="28"/>
      <c r="DK285" s="28"/>
      <c r="DL285" s="28"/>
      <c r="DM285" s="28"/>
      <c r="DN285" s="28"/>
      <c r="DO285" s="28"/>
      <c r="DP285" s="28"/>
      <c r="DQ285" s="28"/>
      <c r="DR285" s="28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</row>
    <row r="286" s="89" customFormat="1" spans="7:137">
      <c r="G286" s="90"/>
      <c r="H286" s="150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8"/>
      <c r="BK286" s="28"/>
      <c r="BL286" s="28"/>
      <c r="BM286" s="28"/>
      <c r="BN286" s="28"/>
      <c r="BO286" s="28"/>
      <c r="BP286" s="28"/>
      <c r="BQ286" s="28"/>
      <c r="BR286" s="28"/>
      <c r="BS286" s="28"/>
      <c r="BT286" s="28"/>
      <c r="BU286" s="28"/>
      <c r="BV286" s="28"/>
      <c r="BW286" s="28"/>
      <c r="BX286" s="28"/>
      <c r="BY286" s="28"/>
      <c r="BZ286" s="28"/>
      <c r="CA286" s="28"/>
      <c r="CB286" s="28"/>
      <c r="CC286" s="28"/>
      <c r="CD286" s="28"/>
      <c r="CE286" s="28"/>
      <c r="CF286" s="28"/>
      <c r="CG286" s="28"/>
      <c r="CH286" s="28"/>
      <c r="CI286" s="28"/>
      <c r="CJ286" s="28"/>
      <c r="CK286" s="28"/>
      <c r="CL286" s="28"/>
      <c r="CM286" s="28"/>
      <c r="CN286" s="28"/>
      <c r="CO286" s="28"/>
      <c r="CP286" s="28"/>
      <c r="CQ286" s="28"/>
      <c r="CR286" s="28"/>
      <c r="CS286" s="28"/>
      <c r="CT286" s="28"/>
      <c r="CU286" s="28"/>
      <c r="CV286" s="28"/>
      <c r="CW286" s="28"/>
      <c r="CX286" s="28"/>
      <c r="CY286" s="28"/>
      <c r="CZ286" s="28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</row>
    <row r="287" s="89" customFormat="1" spans="7:137">
      <c r="G287" s="90"/>
      <c r="H287" s="150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8"/>
      <c r="BL287" s="28"/>
      <c r="BM287" s="28"/>
      <c r="BN287" s="28"/>
      <c r="BO287" s="28"/>
      <c r="BP287" s="28"/>
      <c r="BQ287" s="28"/>
      <c r="BR287" s="28"/>
      <c r="BS287" s="28"/>
      <c r="BT287" s="28"/>
      <c r="BU287" s="28"/>
      <c r="BV287" s="28"/>
      <c r="BW287" s="28"/>
      <c r="BX287" s="28"/>
      <c r="BY287" s="28"/>
      <c r="BZ287" s="28"/>
      <c r="CA287" s="28"/>
      <c r="CB287" s="28"/>
      <c r="CC287" s="28"/>
      <c r="CD287" s="28"/>
      <c r="CE287" s="28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8"/>
      <c r="CS287" s="28"/>
      <c r="CT287" s="28"/>
      <c r="CU287" s="28"/>
      <c r="CV287" s="28"/>
      <c r="CW287" s="28"/>
      <c r="CX287" s="28"/>
      <c r="CY287" s="28"/>
      <c r="CZ287" s="28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</row>
    <row r="288" s="89" customFormat="1" spans="7:137">
      <c r="G288" s="90"/>
      <c r="H288" s="150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8"/>
      <c r="BL288" s="28"/>
      <c r="BM288" s="28"/>
      <c r="BN288" s="28"/>
      <c r="BO288" s="28"/>
      <c r="BP288" s="28"/>
      <c r="BQ288" s="28"/>
      <c r="BR288" s="28"/>
      <c r="BS288" s="28"/>
      <c r="BT288" s="28"/>
      <c r="BU288" s="28"/>
      <c r="BV288" s="28"/>
      <c r="BW288" s="28"/>
      <c r="BX288" s="28"/>
      <c r="BY288" s="28"/>
      <c r="BZ288" s="28"/>
      <c r="CA288" s="28"/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8"/>
      <c r="CS288" s="28"/>
      <c r="CT288" s="28"/>
      <c r="CU288" s="28"/>
      <c r="CV288" s="28"/>
      <c r="CW288" s="28"/>
      <c r="CX288" s="28"/>
      <c r="CY288" s="28"/>
      <c r="CZ288" s="2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</row>
    <row r="289" s="89" customFormat="1" spans="7:137">
      <c r="G289" s="90"/>
      <c r="H289" s="150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  <c r="BA289" s="28"/>
      <c r="BB289" s="28"/>
      <c r="BC289" s="28"/>
      <c r="BD289" s="28"/>
      <c r="BE289" s="28"/>
      <c r="BF289" s="28"/>
      <c r="BG289" s="28"/>
      <c r="BH289" s="28"/>
      <c r="BI289" s="28"/>
      <c r="BJ289" s="28"/>
      <c r="BK289" s="28"/>
      <c r="BL289" s="28"/>
      <c r="BM289" s="28"/>
      <c r="BN289" s="28"/>
      <c r="BO289" s="28"/>
      <c r="BP289" s="28"/>
      <c r="BQ289" s="28"/>
      <c r="BR289" s="28"/>
      <c r="BS289" s="28"/>
      <c r="BT289" s="28"/>
      <c r="BU289" s="28"/>
      <c r="BV289" s="28"/>
      <c r="BW289" s="28"/>
      <c r="BX289" s="28"/>
      <c r="BY289" s="28"/>
      <c r="BZ289" s="28"/>
      <c r="CA289" s="28"/>
      <c r="CB289" s="28"/>
      <c r="CC289" s="28"/>
      <c r="CD289" s="28"/>
      <c r="CE289" s="28"/>
      <c r="CF289" s="28"/>
      <c r="CG289" s="28"/>
      <c r="CH289" s="28"/>
      <c r="CI289" s="28"/>
      <c r="CJ289" s="28"/>
      <c r="CK289" s="28"/>
      <c r="CL289" s="28"/>
      <c r="CM289" s="28"/>
      <c r="CN289" s="28"/>
      <c r="CO289" s="28"/>
      <c r="CP289" s="28"/>
      <c r="CQ289" s="28"/>
      <c r="CR289" s="28"/>
      <c r="CS289" s="28"/>
      <c r="CT289" s="28"/>
      <c r="CU289" s="28"/>
      <c r="CV289" s="28"/>
      <c r="CW289" s="28"/>
      <c r="CX289" s="28"/>
      <c r="CY289" s="28"/>
      <c r="CZ289" s="28"/>
      <c r="DA289" s="28"/>
      <c r="DB289" s="28"/>
      <c r="DC289" s="28"/>
      <c r="DD289" s="28"/>
      <c r="DE289" s="28"/>
      <c r="DF289" s="28"/>
      <c r="DG289" s="28"/>
      <c r="DH289" s="28"/>
      <c r="DI289" s="28"/>
      <c r="DJ289" s="28"/>
      <c r="DK289" s="28"/>
      <c r="DL289" s="28"/>
      <c r="DM289" s="28"/>
      <c r="DN289" s="28"/>
      <c r="DO289" s="28"/>
      <c r="DP289" s="28"/>
      <c r="DQ289" s="28"/>
      <c r="DR289" s="28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</row>
    <row r="290" s="89" customFormat="1" spans="7:137">
      <c r="G290" s="90"/>
      <c r="H290" s="150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  <c r="BA290" s="28"/>
      <c r="BB290" s="28"/>
      <c r="BC290" s="28"/>
      <c r="BD290" s="28"/>
      <c r="BE290" s="28"/>
      <c r="BF290" s="28"/>
      <c r="BG290" s="28"/>
      <c r="BH290" s="28"/>
      <c r="BI290" s="28"/>
      <c r="BJ290" s="28"/>
      <c r="BK290" s="28"/>
      <c r="BL290" s="28"/>
      <c r="BM290" s="28"/>
      <c r="BN290" s="28"/>
      <c r="BO290" s="28"/>
      <c r="BP290" s="28"/>
      <c r="BQ290" s="28"/>
      <c r="BR290" s="28"/>
      <c r="BS290" s="28"/>
      <c r="BT290" s="28"/>
      <c r="BU290" s="28"/>
      <c r="BV290" s="28"/>
      <c r="BW290" s="28"/>
      <c r="BX290" s="28"/>
      <c r="BY290" s="28"/>
      <c r="BZ290" s="28"/>
      <c r="CA290" s="28"/>
      <c r="CB290" s="28"/>
      <c r="CC290" s="28"/>
      <c r="CD290" s="28"/>
      <c r="CE290" s="28"/>
      <c r="CF290" s="28"/>
      <c r="CG290" s="28"/>
      <c r="CH290" s="28"/>
      <c r="CI290" s="28"/>
      <c r="CJ290" s="28"/>
      <c r="CK290" s="28"/>
      <c r="CL290" s="28"/>
      <c r="CM290" s="28"/>
      <c r="CN290" s="28"/>
      <c r="CO290" s="28"/>
      <c r="CP290" s="28"/>
      <c r="CQ290" s="28"/>
      <c r="CR290" s="28"/>
      <c r="CS290" s="28"/>
      <c r="CT290" s="28"/>
      <c r="CU290" s="28"/>
      <c r="CV290" s="28"/>
      <c r="CW290" s="28"/>
      <c r="CX290" s="28"/>
      <c r="CY290" s="28"/>
      <c r="CZ290" s="28"/>
      <c r="DA290" s="28"/>
      <c r="DB290" s="28"/>
      <c r="DC290" s="28"/>
      <c r="DD290" s="28"/>
      <c r="DE290" s="28"/>
      <c r="DF290" s="28"/>
      <c r="DG290" s="28"/>
      <c r="DH290" s="28"/>
      <c r="DI290" s="28"/>
      <c r="DJ290" s="28"/>
      <c r="DK290" s="28"/>
      <c r="DL290" s="28"/>
      <c r="DM290" s="28"/>
      <c r="DN290" s="28"/>
      <c r="DO290" s="28"/>
      <c r="DP290" s="28"/>
      <c r="DQ290" s="28"/>
      <c r="DR290" s="28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</row>
    <row r="291" s="89" customFormat="1" spans="7:137">
      <c r="G291" s="90"/>
      <c r="H291" s="150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8"/>
      <c r="BK291" s="28"/>
      <c r="BL291" s="28"/>
      <c r="BM291" s="28"/>
      <c r="BN291" s="28"/>
      <c r="BO291" s="28"/>
      <c r="BP291" s="28"/>
      <c r="BQ291" s="28"/>
      <c r="BR291" s="28"/>
      <c r="BS291" s="28"/>
      <c r="BT291" s="28"/>
      <c r="BU291" s="28"/>
      <c r="BV291" s="28"/>
      <c r="BW291" s="28"/>
      <c r="BX291" s="28"/>
      <c r="BY291" s="28"/>
      <c r="BZ291" s="28"/>
      <c r="CA291" s="28"/>
      <c r="CB291" s="28"/>
      <c r="CC291" s="28"/>
      <c r="CD291" s="28"/>
      <c r="CE291" s="28"/>
      <c r="CF291" s="28"/>
      <c r="CG291" s="28"/>
      <c r="CH291" s="28"/>
      <c r="CI291" s="28"/>
      <c r="CJ291" s="28"/>
      <c r="CK291" s="28"/>
      <c r="CL291" s="28"/>
      <c r="CM291" s="28"/>
      <c r="CN291" s="28"/>
      <c r="CO291" s="28"/>
      <c r="CP291" s="28"/>
      <c r="CQ291" s="28"/>
      <c r="CR291" s="28"/>
      <c r="CS291" s="28"/>
      <c r="CT291" s="28"/>
      <c r="CU291" s="28"/>
      <c r="CV291" s="28"/>
      <c r="CW291" s="28"/>
      <c r="CX291" s="28"/>
      <c r="CY291" s="28"/>
      <c r="CZ291" s="28"/>
      <c r="DA291" s="28"/>
      <c r="DB291" s="28"/>
      <c r="DC291" s="28"/>
      <c r="DD291" s="28"/>
      <c r="DE291" s="28"/>
      <c r="DF291" s="28"/>
      <c r="DG291" s="28"/>
      <c r="DH291" s="28"/>
      <c r="DI291" s="28"/>
      <c r="DJ291" s="28"/>
      <c r="DK291" s="28"/>
      <c r="DL291" s="28"/>
      <c r="DM291" s="28"/>
      <c r="DN291" s="28"/>
      <c r="DO291" s="28"/>
      <c r="DP291" s="28"/>
      <c r="DQ291" s="28"/>
      <c r="DR291" s="28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</row>
    <row r="292" s="89" customFormat="1" spans="7:137">
      <c r="G292" s="90"/>
      <c r="H292" s="150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Q292" s="28"/>
      <c r="BR292" s="28"/>
      <c r="BS292" s="28"/>
      <c r="BT292" s="28"/>
      <c r="BU292" s="28"/>
      <c r="BV292" s="28"/>
      <c r="BW292" s="28"/>
      <c r="BX292" s="28"/>
      <c r="BY292" s="28"/>
      <c r="BZ292" s="28"/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8"/>
      <c r="CT292" s="28"/>
      <c r="CU292" s="28"/>
      <c r="CV292" s="28"/>
      <c r="CW292" s="28"/>
      <c r="CX292" s="28"/>
      <c r="CY292" s="28"/>
      <c r="CZ292" s="28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</row>
    <row r="293" s="89" customFormat="1" spans="7:137">
      <c r="G293" s="90"/>
      <c r="H293" s="150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  <c r="BP293" s="28"/>
      <c r="BQ293" s="28"/>
      <c r="BR293" s="28"/>
      <c r="BS293" s="28"/>
      <c r="BT293" s="28"/>
      <c r="BU293" s="28"/>
      <c r="BV293" s="28"/>
      <c r="BW293" s="28"/>
      <c r="BX293" s="28"/>
      <c r="BY293" s="28"/>
      <c r="BZ293" s="28"/>
      <c r="CA293" s="28"/>
      <c r="CB293" s="28"/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8"/>
      <c r="CT293" s="28"/>
      <c r="CU293" s="28"/>
      <c r="CV293" s="28"/>
      <c r="CW293" s="28"/>
      <c r="CX293" s="28"/>
      <c r="CY293" s="28"/>
      <c r="CZ293" s="28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8"/>
      <c r="DO293" s="28"/>
      <c r="DP293" s="28"/>
      <c r="DQ293" s="28"/>
      <c r="DR293" s="28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</row>
    <row r="294" s="89" customFormat="1" spans="7:137">
      <c r="G294" s="90"/>
      <c r="H294" s="150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8"/>
      <c r="BL294" s="28"/>
      <c r="BM294" s="28"/>
      <c r="BN294" s="28"/>
      <c r="BO294" s="28"/>
      <c r="BP294" s="28"/>
      <c r="BQ294" s="28"/>
      <c r="BR294" s="28"/>
      <c r="BS294" s="28"/>
      <c r="BT294" s="28"/>
      <c r="BU294" s="28"/>
      <c r="BV294" s="28"/>
      <c r="BW294" s="28"/>
      <c r="BX294" s="28"/>
      <c r="BY294" s="28"/>
      <c r="BZ294" s="28"/>
      <c r="CA294" s="28"/>
      <c r="CB294" s="28"/>
      <c r="CC294" s="28"/>
      <c r="CD294" s="28"/>
      <c r="CE294" s="28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8"/>
      <c r="CT294" s="28"/>
      <c r="CU294" s="28"/>
      <c r="CV294" s="28"/>
      <c r="CW294" s="28"/>
      <c r="CX294" s="28"/>
      <c r="CY294" s="28"/>
      <c r="CZ294" s="28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8"/>
      <c r="DO294" s="28"/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</row>
    <row r="295" s="89" customFormat="1" spans="7:137">
      <c r="G295" s="90"/>
      <c r="H295" s="150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28"/>
      <c r="BL295" s="28"/>
      <c r="BM295" s="28"/>
      <c r="BN295" s="28"/>
      <c r="BO295" s="28"/>
      <c r="BP295" s="28"/>
      <c r="BQ295" s="28"/>
      <c r="BR295" s="28"/>
      <c r="BS295" s="28"/>
      <c r="BT295" s="28"/>
      <c r="BU295" s="28"/>
      <c r="BV295" s="28"/>
      <c r="BW295" s="28"/>
      <c r="BX295" s="28"/>
      <c r="BY295" s="28"/>
      <c r="BZ295" s="28"/>
      <c r="CA295" s="28"/>
      <c r="CB295" s="28"/>
      <c r="CC295" s="28"/>
      <c r="CD295" s="28"/>
      <c r="CE295" s="28"/>
      <c r="CF295" s="28"/>
      <c r="CG295" s="28"/>
      <c r="CH295" s="28"/>
      <c r="CI295" s="28"/>
      <c r="CJ295" s="28"/>
      <c r="CK295" s="28"/>
      <c r="CL295" s="28"/>
      <c r="CM295" s="28"/>
      <c r="CN295" s="28"/>
      <c r="CO295" s="28"/>
      <c r="CP295" s="28"/>
      <c r="CQ295" s="28"/>
      <c r="CR295" s="28"/>
      <c r="CS295" s="28"/>
      <c r="CT295" s="28"/>
      <c r="CU295" s="28"/>
      <c r="CV295" s="28"/>
      <c r="CW295" s="28"/>
      <c r="CX295" s="28"/>
      <c r="CY295" s="28"/>
      <c r="CZ295" s="28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8"/>
      <c r="DO295" s="28"/>
      <c r="DP295" s="28"/>
      <c r="DQ295" s="28"/>
      <c r="DR295" s="28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</row>
    <row r="296" s="89" customFormat="1" spans="7:137">
      <c r="G296" s="90"/>
      <c r="H296" s="150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28"/>
      <c r="BK296" s="28"/>
      <c r="BL296" s="28"/>
      <c r="BM296" s="28"/>
      <c r="BN296" s="28"/>
      <c r="BO296" s="28"/>
      <c r="BP296" s="28"/>
      <c r="BQ296" s="28"/>
      <c r="BR296" s="28"/>
      <c r="BS296" s="28"/>
      <c r="BT296" s="28"/>
      <c r="BU296" s="28"/>
      <c r="BV296" s="28"/>
      <c r="BW296" s="28"/>
      <c r="BX296" s="28"/>
      <c r="BY296" s="28"/>
      <c r="BZ296" s="28"/>
      <c r="CA296" s="28"/>
      <c r="CB296" s="28"/>
      <c r="CC296" s="28"/>
      <c r="CD296" s="28"/>
      <c r="CE296" s="28"/>
      <c r="CF296" s="28"/>
      <c r="CG296" s="28"/>
      <c r="CH296" s="28"/>
      <c r="CI296" s="28"/>
      <c r="CJ296" s="28"/>
      <c r="CK296" s="28"/>
      <c r="CL296" s="28"/>
      <c r="CM296" s="28"/>
      <c r="CN296" s="28"/>
      <c r="CO296" s="28"/>
      <c r="CP296" s="28"/>
      <c r="CQ296" s="28"/>
      <c r="CR296" s="28"/>
      <c r="CS296" s="28"/>
      <c r="CT296" s="28"/>
      <c r="CU296" s="28"/>
      <c r="CV296" s="28"/>
      <c r="CW296" s="28"/>
      <c r="CX296" s="28"/>
      <c r="CY296" s="28"/>
      <c r="CZ296" s="28"/>
      <c r="DA296" s="28"/>
      <c r="DB296" s="28"/>
      <c r="DC296" s="28"/>
      <c r="DD296" s="28"/>
      <c r="DE296" s="28"/>
      <c r="DF296" s="28"/>
      <c r="DG296" s="28"/>
      <c r="DH296" s="28"/>
      <c r="DI296" s="28"/>
      <c r="DJ296" s="28"/>
      <c r="DK296" s="28"/>
      <c r="DL296" s="28"/>
      <c r="DM296" s="28"/>
      <c r="DN296" s="28"/>
      <c r="DO296" s="28"/>
      <c r="DP296" s="28"/>
      <c r="DQ296" s="28"/>
      <c r="DR296" s="28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</row>
    <row r="297" s="89" customFormat="1" spans="7:137">
      <c r="G297" s="90"/>
      <c r="H297" s="150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28"/>
      <c r="BL297" s="28"/>
      <c r="BM297" s="28"/>
      <c r="BN297" s="28"/>
      <c r="BO297" s="28"/>
      <c r="BP297" s="28"/>
      <c r="BQ297" s="28"/>
      <c r="BR297" s="28"/>
      <c r="BS297" s="28"/>
      <c r="BT297" s="28"/>
      <c r="BU297" s="28"/>
      <c r="BV297" s="28"/>
      <c r="BW297" s="28"/>
      <c r="BX297" s="28"/>
      <c r="BY297" s="28"/>
      <c r="BZ297" s="28"/>
      <c r="CA297" s="28"/>
      <c r="CB297" s="28"/>
      <c r="CC297" s="28"/>
      <c r="CD297" s="28"/>
      <c r="CE297" s="28"/>
      <c r="CF297" s="28"/>
      <c r="CG297" s="28"/>
      <c r="CH297" s="28"/>
      <c r="CI297" s="28"/>
      <c r="CJ297" s="28"/>
      <c r="CK297" s="28"/>
      <c r="CL297" s="28"/>
      <c r="CM297" s="28"/>
      <c r="CN297" s="28"/>
      <c r="CO297" s="28"/>
      <c r="CP297" s="28"/>
      <c r="CQ297" s="28"/>
      <c r="CR297" s="28"/>
      <c r="CS297" s="28"/>
      <c r="CT297" s="28"/>
      <c r="CU297" s="28"/>
      <c r="CV297" s="28"/>
      <c r="CW297" s="28"/>
      <c r="CX297" s="28"/>
      <c r="CY297" s="28"/>
      <c r="CZ297" s="28"/>
      <c r="DA297" s="28"/>
      <c r="DB297" s="28"/>
      <c r="DC297" s="28"/>
      <c r="DD297" s="28"/>
      <c r="DE297" s="28"/>
      <c r="DF297" s="28"/>
      <c r="DG297" s="28"/>
      <c r="DH297" s="28"/>
      <c r="DI297" s="28"/>
      <c r="DJ297" s="28"/>
      <c r="DK297" s="28"/>
      <c r="DL297" s="28"/>
      <c r="DM297" s="28"/>
      <c r="DN297" s="28"/>
      <c r="DO297" s="28"/>
      <c r="DP297" s="28"/>
      <c r="DQ297" s="28"/>
      <c r="DR297" s="28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</row>
    <row r="298" s="89" customFormat="1" spans="7:137">
      <c r="G298" s="90"/>
      <c r="H298" s="150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  <c r="BA298" s="28"/>
      <c r="BB298" s="28"/>
      <c r="BC298" s="28"/>
      <c r="BD298" s="28"/>
      <c r="BE298" s="28"/>
      <c r="BF298" s="28"/>
      <c r="BG298" s="28"/>
      <c r="BH298" s="28"/>
      <c r="BI298" s="28"/>
      <c r="BJ298" s="28"/>
      <c r="BK298" s="28"/>
      <c r="BL298" s="28"/>
      <c r="BM298" s="28"/>
      <c r="BN298" s="28"/>
      <c r="BO298" s="28"/>
      <c r="BP298" s="28"/>
      <c r="BQ298" s="28"/>
      <c r="BR298" s="28"/>
      <c r="BS298" s="28"/>
      <c r="BT298" s="28"/>
      <c r="BU298" s="28"/>
      <c r="BV298" s="28"/>
      <c r="BW298" s="28"/>
      <c r="BX298" s="28"/>
      <c r="BY298" s="28"/>
      <c r="BZ298" s="28"/>
      <c r="CA298" s="28"/>
      <c r="CB298" s="28"/>
      <c r="CC298" s="28"/>
      <c r="CD298" s="28"/>
      <c r="CE298" s="28"/>
      <c r="CF298" s="28"/>
      <c r="CG298" s="28"/>
      <c r="CH298" s="28"/>
      <c r="CI298" s="28"/>
      <c r="CJ298" s="28"/>
      <c r="CK298" s="28"/>
      <c r="CL298" s="28"/>
      <c r="CM298" s="28"/>
      <c r="CN298" s="28"/>
      <c r="CO298" s="28"/>
      <c r="CP298" s="28"/>
      <c r="CQ298" s="28"/>
      <c r="CR298" s="28"/>
      <c r="CS298" s="28"/>
      <c r="CT298" s="28"/>
      <c r="CU298" s="28"/>
      <c r="CV298" s="28"/>
      <c r="CW298" s="28"/>
      <c r="CX298" s="28"/>
      <c r="CY298" s="28"/>
      <c r="CZ298" s="28"/>
      <c r="DA298" s="28"/>
      <c r="DB298" s="28"/>
      <c r="DC298" s="28"/>
      <c r="DD298" s="28"/>
      <c r="DE298" s="28"/>
      <c r="DF298" s="28"/>
      <c r="DG298" s="28"/>
      <c r="DH298" s="28"/>
      <c r="DI298" s="28"/>
      <c r="DJ298" s="28"/>
      <c r="DK298" s="28"/>
      <c r="DL298" s="28"/>
      <c r="DM298" s="28"/>
      <c r="DN298" s="28"/>
      <c r="DO298" s="28"/>
      <c r="DP298" s="28"/>
      <c r="DQ298" s="28"/>
      <c r="DR298" s="2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</row>
    <row r="299" s="89" customFormat="1" spans="7:137">
      <c r="G299" s="90"/>
      <c r="H299" s="150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  <c r="BA299" s="28"/>
      <c r="BB299" s="28"/>
      <c r="BC299" s="28"/>
      <c r="BD299" s="28"/>
      <c r="BE299" s="28"/>
      <c r="BF299" s="28"/>
      <c r="BG299" s="28"/>
      <c r="BH299" s="28"/>
      <c r="BI299" s="28"/>
      <c r="BJ299" s="28"/>
      <c r="BK299" s="28"/>
      <c r="BL299" s="28"/>
      <c r="BM299" s="28"/>
      <c r="BN299" s="28"/>
      <c r="BO299" s="28"/>
      <c r="BP299" s="28"/>
      <c r="BQ299" s="28"/>
      <c r="BR299" s="28"/>
      <c r="BS299" s="28"/>
      <c r="BT299" s="28"/>
      <c r="BU299" s="28"/>
      <c r="BV299" s="28"/>
      <c r="BW299" s="28"/>
      <c r="BX299" s="28"/>
      <c r="BY299" s="28"/>
      <c r="BZ299" s="28"/>
      <c r="CA299" s="28"/>
      <c r="CB299" s="28"/>
      <c r="CC299" s="28"/>
      <c r="CD299" s="28"/>
      <c r="CE299" s="28"/>
      <c r="CF299" s="28"/>
      <c r="CG299" s="28"/>
      <c r="CH299" s="28"/>
      <c r="CI299" s="28"/>
      <c r="CJ299" s="28"/>
      <c r="CK299" s="28"/>
      <c r="CL299" s="28"/>
      <c r="CM299" s="28"/>
      <c r="CN299" s="28"/>
      <c r="CO299" s="28"/>
      <c r="CP299" s="28"/>
      <c r="CQ299" s="28"/>
      <c r="CR299" s="28"/>
      <c r="CS299" s="28"/>
      <c r="CT299" s="28"/>
      <c r="CU299" s="28"/>
      <c r="CV299" s="28"/>
      <c r="CW299" s="28"/>
      <c r="CX299" s="28"/>
      <c r="CY299" s="28"/>
      <c r="CZ299" s="28"/>
      <c r="DA299" s="28"/>
      <c r="DB299" s="28"/>
      <c r="DC299" s="28"/>
      <c r="DD299" s="28"/>
      <c r="DE299" s="28"/>
      <c r="DF299" s="28"/>
      <c r="DG299" s="28"/>
      <c r="DH299" s="28"/>
      <c r="DI299" s="28"/>
      <c r="DJ299" s="28"/>
      <c r="DK299" s="28"/>
      <c r="DL299" s="28"/>
      <c r="DM299" s="28"/>
      <c r="DN299" s="28"/>
      <c r="DO299" s="28"/>
      <c r="DP299" s="28"/>
      <c r="DQ299" s="28"/>
      <c r="DR299" s="28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</row>
    <row r="300" s="89" customFormat="1" spans="7:137">
      <c r="G300" s="90"/>
      <c r="H300" s="150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  <c r="BA300" s="28"/>
      <c r="BB300" s="28"/>
      <c r="BC300" s="28"/>
      <c r="BD300" s="28"/>
      <c r="BE300" s="28"/>
      <c r="BF300" s="28"/>
      <c r="BG300" s="28"/>
      <c r="BH300" s="28"/>
      <c r="BI300" s="28"/>
      <c r="BJ300" s="28"/>
      <c r="BK300" s="28"/>
      <c r="BL300" s="28"/>
      <c r="BM300" s="28"/>
      <c r="BN300" s="28"/>
      <c r="BO300" s="28"/>
      <c r="BP300" s="28"/>
      <c r="BQ300" s="28"/>
      <c r="BR300" s="28"/>
      <c r="BS300" s="28"/>
      <c r="BT300" s="28"/>
      <c r="BU300" s="28"/>
      <c r="BV300" s="28"/>
      <c r="BW300" s="28"/>
      <c r="BX300" s="28"/>
      <c r="BY300" s="28"/>
      <c r="BZ300" s="28"/>
      <c r="CA300" s="28"/>
      <c r="CB300" s="28"/>
      <c r="CC300" s="28"/>
      <c r="CD300" s="28"/>
      <c r="CE300" s="28"/>
      <c r="CF300" s="28"/>
      <c r="CG300" s="28"/>
      <c r="CH300" s="28"/>
      <c r="CI300" s="28"/>
      <c r="CJ300" s="28"/>
      <c r="CK300" s="28"/>
      <c r="CL300" s="28"/>
      <c r="CM300" s="28"/>
      <c r="CN300" s="28"/>
      <c r="CO300" s="28"/>
      <c r="CP300" s="28"/>
      <c r="CQ300" s="28"/>
      <c r="CR300" s="28"/>
      <c r="CS300" s="28"/>
      <c r="CT300" s="28"/>
      <c r="CU300" s="28"/>
      <c r="CV300" s="28"/>
      <c r="CW300" s="28"/>
      <c r="CX300" s="28"/>
      <c r="CY300" s="28"/>
      <c r="CZ300" s="28"/>
      <c r="DA300" s="28"/>
      <c r="DB300" s="28"/>
      <c r="DC300" s="28"/>
      <c r="DD300" s="28"/>
      <c r="DE300" s="28"/>
      <c r="DF300" s="28"/>
      <c r="DG300" s="28"/>
      <c r="DH300" s="28"/>
      <c r="DI300" s="28"/>
      <c r="DJ300" s="28"/>
      <c r="DK300" s="28"/>
      <c r="DL300" s="28"/>
      <c r="DM300" s="28"/>
      <c r="DN300" s="28"/>
      <c r="DO300" s="28"/>
      <c r="DP300" s="28"/>
      <c r="DQ300" s="28"/>
      <c r="DR300" s="28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</row>
    <row r="301" s="89" customFormat="1" spans="7:137">
      <c r="G301" s="90"/>
      <c r="H301" s="150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8"/>
      <c r="BK301" s="28"/>
      <c r="BL301" s="28"/>
      <c r="BM301" s="28"/>
      <c r="BN301" s="28"/>
      <c r="BO301" s="28"/>
      <c r="BP301" s="28"/>
      <c r="BQ301" s="28"/>
      <c r="BR301" s="28"/>
      <c r="BS301" s="28"/>
      <c r="BT301" s="28"/>
      <c r="BU301" s="28"/>
      <c r="BV301" s="28"/>
      <c r="BW301" s="28"/>
      <c r="BX301" s="28"/>
      <c r="BY301" s="28"/>
      <c r="BZ301" s="28"/>
      <c r="CA301" s="28"/>
      <c r="CB301" s="28"/>
      <c r="CC301" s="28"/>
      <c r="CD301" s="28"/>
      <c r="CE301" s="28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/>
      <c r="CP301" s="28"/>
      <c r="CQ301" s="28"/>
      <c r="CR301" s="28"/>
      <c r="CS301" s="28"/>
      <c r="CT301" s="28"/>
      <c r="CU301" s="28"/>
      <c r="CV301" s="28"/>
      <c r="CW301" s="28"/>
      <c r="CX301" s="28"/>
      <c r="CY301" s="28"/>
      <c r="CZ301" s="28"/>
      <c r="DA301" s="28"/>
      <c r="DB301" s="28"/>
      <c r="DC301" s="28"/>
      <c r="DD301" s="28"/>
      <c r="DE301" s="28"/>
      <c r="DF301" s="28"/>
      <c r="DG301" s="28"/>
      <c r="DH301" s="28"/>
      <c r="DI301" s="28"/>
      <c r="DJ301" s="28"/>
      <c r="DK301" s="28"/>
      <c r="DL301" s="28"/>
      <c r="DM301" s="28"/>
      <c r="DN301" s="28"/>
      <c r="DO301" s="28"/>
      <c r="DP301" s="28"/>
      <c r="DQ301" s="28"/>
      <c r="DR301" s="28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</row>
    <row r="302" s="89" customFormat="1" spans="7:137">
      <c r="G302" s="90"/>
      <c r="H302" s="150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8"/>
      <c r="BH302" s="28"/>
      <c r="BI302" s="28"/>
      <c r="BJ302" s="28"/>
      <c r="BK302" s="28"/>
      <c r="BL302" s="28"/>
      <c r="BM302" s="28"/>
      <c r="BN302" s="28"/>
      <c r="BO302" s="28"/>
      <c r="BP302" s="28"/>
      <c r="BQ302" s="28"/>
      <c r="BR302" s="28"/>
      <c r="BS302" s="28"/>
      <c r="BT302" s="28"/>
      <c r="BU302" s="28"/>
      <c r="BV302" s="28"/>
      <c r="BW302" s="28"/>
      <c r="BX302" s="28"/>
      <c r="BY302" s="28"/>
      <c r="BZ302" s="28"/>
      <c r="CA302" s="28"/>
      <c r="CB302" s="28"/>
      <c r="CC302" s="28"/>
      <c r="CD302" s="28"/>
      <c r="CE302" s="28"/>
      <c r="CF302" s="28"/>
      <c r="CG302" s="28"/>
      <c r="CH302" s="28"/>
      <c r="CI302" s="28"/>
      <c r="CJ302" s="28"/>
      <c r="CK302" s="28"/>
      <c r="CL302" s="28"/>
      <c r="CM302" s="28"/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8"/>
      <c r="CY302" s="28"/>
      <c r="CZ302" s="28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</row>
    <row r="303" s="89" customFormat="1" spans="7:137">
      <c r="G303" s="90"/>
      <c r="H303" s="150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8"/>
      <c r="BH303" s="28"/>
      <c r="BI303" s="28"/>
      <c r="BJ303" s="28"/>
      <c r="BK303" s="28"/>
      <c r="BL303" s="28"/>
      <c r="BM303" s="28"/>
      <c r="BN303" s="28"/>
      <c r="BO303" s="28"/>
      <c r="BP303" s="28"/>
      <c r="BQ303" s="28"/>
      <c r="BR303" s="28"/>
      <c r="BS303" s="28"/>
      <c r="BT303" s="28"/>
      <c r="BU303" s="28"/>
      <c r="BV303" s="28"/>
      <c r="BW303" s="28"/>
      <c r="BX303" s="28"/>
      <c r="BY303" s="28"/>
      <c r="BZ303" s="28"/>
      <c r="CA303" s="28"/>
      <c r="CB303" s="28"/>
      <c r="CC303" s="28"/>
      <c r="CD303" s="28"/>
      <c r="CE303" s="28"/>
      <c r="CF303" s="28"/>
      <c r="CG303" s="28"/>
      <c r="CH303" s="28"/>
      <c r="CI303" s="28"/>
      <c r="CJ303" s="28"/>
      <c r="CK303" s="28"/>
      <c r="CL303" s="28"/>
      <c r="CM303" s="28"/>
      <c r="CN303" s="28"/>
      <c r="CO303" s="28"/>
      <c r="CP303" s="28"/>
      <c r="CQ303" s="28"/>
      <c r="CR303" s="28"/>
      <c r="CS303" s="28"/>
      <c r="CT303" s="28"/>
      <c r="CU303" s="28"/>
      <c r="CV303" s="28"/>
      <c r="CW303" s="28"/>
      <c r="CX303" s="28"/>
      <c r="CY303" s="28"/>
      <c r="CZ303" s="28"/>
      <c r="DA303" s="28"/>
      <c r="DB303" s="28"/>
      <c r="DC303" s="28"/>
      <c r="DD303" s="28"/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</row>
    <row r="304" s="89" customFormat="1" spans="7:137">
      <c r="G304" s="90"/>
      <c r="H304" s="150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/>
      <c r="BI304" s="28"/>
      <c r="BJ304" s="28"/>
      <c r="BK304" s="28"/>
      <c r="BL304" s="28"/>
      <c r="BM304" s="28"/>
      <c r="BN304" s="28"/>
      <c r="BO304" s="28"/>
      <c r="BP304" s="28"/>
      <c r="BQ304" s="28"/>
      <c r="BR304" s="28"/>
      <c r="BS304" s="28"/>
      <c r="BT304" s="28"/>
      <c r="BU304" s="28"/>
      <c r="BV304" s="28"/>
      <c r="BW304" s="28"/>
      <c r="BX304" s="28"/>
      <c r="BY304" s="28"/>
      <c r="BZ304" s="28"/>
      <c r="CA304" s="28"/>
      <c r="CB304" s="28"/>
      <c r="CC304" s="28"/>
      <c r="CD304" s="28"/>
      <c r="CE304" s="28"/>
      <c r="CF304" s="28"/>
      <c r="CG304" s="28"/>
      <c r="CH304" s="28"/>
      <c r="CI304" s="28"/>
      <c r="CJ304" s="28"/>
      <c r="CK304" s="28"/>
      <c r="CL304" s="28"/>
      <c r="CM304" s="28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8"/>
      <c r="CY304" s="28"/>
      <c r="CZ304" s="28"/>
      <c r="DA304" s="28"/>
      <c r="DB304" s="28"/>
      <c r="DC304" s="28"/>
      <c r="DD304" s="28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</row>
    <row r="305" s="89" customFormat="1" spans="7:137">
      <c r="G305" s="90"/>
      <c r="H305" s="150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8"/>
      <c r="BM305" s="28"/>
      <c r="BN305" s="28"/>
      <c r="BO305" s="28"/>
      <c r="BP305" s="28"/>
      <c r="BQ305" s="28"/>
      <c r="BR305" s="28"/>
      <c r="BS305" s="28"/>
      <c r="BT305" s="28"/>
      <c r="BU305" s="28"/>
      <c r="BV305" s="28"/>
      <c r="BW305" s="28"/>
      <c r="BX305" s="28"/>
      <c r="BY305" s="28"/>
      <c r="BZ305" s="28"/>
      <c r="CA305" s="28"/>
      <c r="CB305" s="28"/>
      <c r="CC305" s="28"/>
      <c r="CD305" s="28"/>
      <c r="CE305" s="28"/>
      <c r="CF305" s="28"/>
      <c r="CG305" s="28"/>
      <c r="CH305" s="28"/>
      <c r="CI305" s="28"/>
      <c r="CJ305" s="28"/>
      <c r="CK305" s="28"/>
      <c r="CL305" s="28"/>
      <c r="CM305" s="28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8"/>
      <c r="CY305" s="28"/>
      <c r="CZ305" s="28"/>
      <c r="DA305" s="28"/>
      <c r="DB305" s="28"/>
      <c r="DC305" s="28"/>
      <c r="DD305" s="28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</row>
    <row r="306" s="89" customFormat="1" spans="7:137">
      <c r="G306" s="90"/>
      <c r="H306" s="150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8"/>
      <c r="BM306" s="28"/>
      <c r="BN306" s="28"/>
      <c r="BO306" s="28"/>
      <c r="BP306" s="28"/>
      <c r="BQ306" s="28"/>
      <c r="BR306" s="28"/>
      <c r="BS306" s="28"/>
      <c r="BT306" s="28"/>
      <c r="BU306" s="28"/>
      <c r="BV306" s="28"/>
      <c r="BW306" s="28"/>
      <c r="BX306" s="28"/>
      <c r="BY306" s="28"/>
      <c r="BZ306" s="28"/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28"/>
      <c r="CY306" s="28"/>
      <c r="CZ306" s="28"/>
      <c r="DA306" s="28"/>
      <c r="DB306" s="28"/>
      <c r="DC306" s="28"/>
      <c r="DD306" s="28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</row>
    <row r="307" s="89" customFormat="1" spans="7:137">
      <c r="G307" s="90"/>
      <c r="H307" s="150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  <c r="BL307" s="28"/>
      <c r="BM307" s="28"/>
      <c r="BN307" s="28"/>
      <c r="BO307" s="28"/>
      <c r="BP307" s="28"/>
      <c r="BQ307" s="28"/>
      <c r="BR307" s="28"/>
      <c r="BS307" s="28"/>
      <c r="BT307" s="28"/>
      <c r="BU307" s="28"/>
      <c r="BV307" s="28"/>
      <c r="BW307" s="28"/>
      <c r="BX307" s="28"/>
      <c r="BY307" s="28"/>
      <c r="BZ307" s="28"/>
      <c r="CA307" s="28"/>
      <c r="CB307" s="28"/>
      <c r="CC307" s="28"/>
      <c r="CD307" s="28"/>
      <c r="CE307" s="28"/>
      <c r="CF307" s="28"/>
      <c r="CG307" s="28"/>
      <c r="CH307" s="28"/>
      <c r="CI307" s="28"/>
      <c r="CJ307" s="28"/>
      <c r="CK307" s="28"/>
      <c r="CL307" s="28"/>
      <c r="CM307" s="28"/>
      <c r="CN307" s="28"/>
      <c r="CO307" s="28"/>
      <c r="CP307" s="28"/>
      <c r="CQ307" s="28"/>
      <c r="CR307" s="28"/>
      <c r="CS307" s="28"/>
      <c r="CT307" s="28"/>
      <c r="CU307" s="28"/>
      <c r="CV307" s="28"/>
      <c r="CW307" s="28"/>
      <c r="CX307" s="28"/>
      <c r="CY307" s="28"/>
      <c r="CZ307" s="28"/>
      <c r="DA307" s="28"/>
      <c r="DB307" s="28"/>
      <c r="DC307" s="28"/>
      <c r="DD307" s="28"/>
      <c r="DE307" s="28"/>
      <c r="DF307" s="28"/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R307" s="28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</row>
    <row r="308" s="89" customFormat="1" spans="7:137">
      <c r="G308" s="90"/>
      <c r="H308" s="150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28"/>
      <c r="BL308" s="28"/>
      <c r="BM308" s="28"/>
      <c r="BN308" s="28"/>
      <c r="BO308" s="28"/>
      <c r="BP308" s="28"/>
      <c r="BQ308" s="28"/>
      <c r="BR308" s="28"/>
      <c r="BS308" s="28"/>
      <c r="BT308" s="28"/>
      <c r="BU308" s="28"/>
      <c r="BV308" s="28"/>
      <c r="BW308" s="28"/>
      <c r="BX308" s="28"/>
      <c r="BY308" s="28"/>
      <c r="BZ308" s="28"/>
      <c r="CA308" s="28"/>
      <c r="CB308" s="28"/>
      <c r="CC308" s="28"/>
      <c r="CD308" s="28"/>
      <c r="CE308" s="28"/>
      <c r="CF308" s="28"/>
      <c r="CG308" s="28"/>
      <c r="CH308" s="28"/>
      <c r="CI308" s="28"/>
      <c r="CJ308" s="28"/>
      <c r="CK308" s="28"/>
      <c r="CL308" s="28"/>
      <c r="CM308" s="28"/>
      <c r="CN308" s="28"/>
      <c r="CO308" s="28"/>
      <c r="CP308" s="28"/>
      <c r="CQ308" s="28"/>
      <c r="CR308" s="28"/>
      <c r="CS308" s="28"/>
      <c r="CT308" s="28"/>
      <c r="CU308" s="28"/>
      <c r="CV308" s="28"/>
      <c r="CW308" s="28"/>
      <c r="CX308" s="28"/>
      <c r="CY308" s="28"/>
      <c r="CZ308" s="28"/>
      <c r="DA308" s="28"/>
      <c r="DB308" s="28"/>
      <c r="DC308" s="28"/>
      <c r="DD308" s="28"/>
      <c r="DE308" s="28"/>
      <c r="DF308" s="28"/>
      <c r="DG308" s="28"/>
      <c r="DH308" s="28"/>
      <c r="DI308" s="28"/>
      <c r="DJ308" s="28"/>
      <c r="DK308" s="28"/>
      <c r="DL308" s="28"/>
      <c r="DM308" s="28"/>
      <c r="DN308" s="28"/>
      <c r="DO308" s="28"/>
      <c r="DP308" s="28"/>
      <c r="DQ308" s="28"/>
      <c r="DR308" s="2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</row>
    <row r="309" s="89" customFormat="1" spans="7:137">
      <c r="G309" s="90"/>
      <c r="H309" s="150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8"/>
      <c r="BM309" s="28"/>
      <c r="BN309" s="28"/>
      <c r="BO309" s="28"/>
      <c r="BP309" s="28"/>
      <c r="BQ309" s="28"/>
      <c r="BR309" s="28"/>
      <c r="BS309" s="28"/>
      <c r="BT309" s="28"/>
      <c r="BU309" s="28"/>
      <c r="BV309" s="28"/>
      <c r="BW309" s="28"/>
      <c r="BX309" s="28"/>
      <c r="BY309" s="28"/>
      <c r="BZ309" s="28"/>
      <c r="CA309" s="28"/>
      <c r="CB309" s="28"/>
      <c r="CC309" s="28"/>
      <c r="CD309" s="28"/>
      <c r="CE309" s="28"/>
      <c r="CF309" s="28"/>
      <c r="CG309" s="28"/>
      <c r="CH309" s="28"/>
      <c r="CI309" s="28"/>
      <c r="CJ309" s="28"/>
      <c r="CK309" s="28"/>
      <c r="CL309" s="28"/>
      <c r="CM309" s="28"/>
      <c r="CN309" s="28"/>
      <c r="CO309" s="28"/>
      <c r="CP309" s="28"/>
      <c r="CQ309" s="28"/>
      <c r="CR309" s="28"/>
      <c r="CS309" s="28"/>
      <c r="CT309" s="28"/>
      <c r="CU309" s="28"/>
      <c r="CV309" s="28"/>
      <c r="CW309" s="28"/>
      <c r="CX309" s="28"/>
      <c r="CY309" s="28"/>
      <c r="CZ309" s="28"/>
      <c r="DA309" s="28"/>
      <c r="DB309" s="28"/>
      <c r="DC309" s="28"/>
      <c r="DD309" s="28"/>
      <c r="DE309" s="28"/>
      <c r="DF309" s="28"/>
      <c r="DG309" s="28"/>
      <c r="DH309" s="28"/>
      <c r="DI309" s="28"/>
      <c r="DJ309" s="28"/>
      <c r="DK309" s="28"/>
      <c r="DL309" s="28"/>
      <c r="DM309" s="28"/>
      <c r="DN309" s="28"/>
      <c r="DO309" s="28"/>
      <c r="DP309" s="28"/>
      <c r="DQ309" s="28"/>
      <c r="DR309" s="28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</row>
    <row r="310" s="89" customFormat="1" spans="7:137">
      <c r="G310" s="90"/>
      <c r="H310" s="150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8"/>
      <c r="BM310" s="28"/>
      <c r="BN310" s="28"/>
      <c r="BO310" s="28"/>
      <c r="BP310" s="28"/>
      <c r="BQ310" s="28"/>
      <c r="BR310" s="28"/>
      <c r="BS310" s="28"/>
      <c r="BT310" s="28"/>
      <c r="BU310" s="28"/>
      <c r="BV310" s="28"/>
      <c r="BW310" s="28"/>
      <c r="BX310" s="28"/>
      <c r="BY310" s="28"/>
      <c r="BZ310" s="28"/>
      <c r="CA310" s="28"/>
      <c r="CB310" s="28"/>
      <c r="CC310" s="28"/>
      <c r="CD310" s="28"/>
      <c r="CE310" s="28"/>
      <c r="CF310" s="28"/>
      <c r="CG310" s="28"/>
      <c r="CH310" s="28"/>
      <c r="CI310" s="28"/>
      <c r="CJ310" s="28"/>
      <c r="CK310" s="28"/>
      <c r="CL310" s="28"/>
      <c r="CM310" s="28"/>
      <c r="CN310" s="28"/>
      <c r="CO310" s="28"/>
      <c r="CP310" s="28"/>
      <c r="CQ310" s="28"/>
      <c r="CR310" s="28"/>
      <c r="CS310" s="28"/>
      <c r="CT310" s="28"/>
      <c r="CU310" s="28"/>
      <c r="CV310" s="28"/>
      <c r="CW310" s="28"/>
      <c r="CX310" s="28"/>
      <c r="CY310" s="28"/>
      <c r="CZ310" s="28"/>
      <c r="DA310" s="28"/>
      <c r="DB310" s="28"/>
      <c r="DC310" s="28"/>
      <c r="DD310" s="28"/>
      <c r="DE310" s="28"/>
      <c r="DF310" s="28"/>
      <c r="DG310" s="28"/>
      <c r="DH310" s="28"/>
      <c r="DI310" s="28"/>
      <c r="DJ310" s="28"/>
      <c r="DK310" s="28"/>
      <c r="DL310" s="28"/>
      <c r="DM310" s="28"/>
      <c r="DN310" s="28"/>
      <c r="DO310" s="28"/>
      <c r="DP310" s="28"/>
      <c r="DQ310" s="28"/>
      <c r="DR310" s="28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</row>
    <row r="311" s="89" customFormat="1" spans="7:137">
      <c r="G311" s="90"/>
      <c r="H311" s="150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  <c r="BL311" s="28"/>
      <c r="BM311" s="28"/>
      <c r="BN311" s="28"/>
      <c r="BO311" s="28"/>
      <c r="BP311" s="28"/>
      <c r="BQ311" s="28"/>
      <c r="BR311" s="28"/>
      <c r="BS311" s="28"/>
      <c r="BT311" s="28"/>
      <c r="BU311" s="28"/>
      <c r="BV311" s="28"/>
      <c r="BW311" s="28"/>
      <c r="BX311" s="28"/>
      <c r="BY311" s="28"/>
      <c r="BZ311" s="28"/>
      <c r="CA311" s="28"/>
      <c r="CB311" s="28"/>
      <c r="CC311" s="28"/>
      <c r="CD311" s="28"/>
      <c r="CE311" s="28"/>
      <c r="CF311" s="28"/>
      <c r="CG311" s="28"/>
      <c r="CH311" s="28"/>
      <c r="CI311" s="28"/>
      <c r="CJ311" s="28"/>
      <c r="CK311" s="28"/>
      <c r="CL311" s="28"/>
      <c r="CM311" s="28"/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8"/>
      <c r="CY311" s="28"/>
      <c r="CZ311" s="28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</row>
    <row r="312" s="89" customFormat="1" spans="7:137">
      <c r="G312" s="90"/>
      <c r="H312" s="150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8"/>
      <c r="BK312" s="28"/>
      <c r="BL312" s="28"/>
      <c r="BM312" s="28"/>
      <c r="BN312" s="28"/>
      <c r="BO312" s="28"/>
      <c r="BP312" s="28"/>
      <c r="BQ312" s="28"/>
      <c r="BR312" s="28"/>
      <c r="BS312" s="28"/>
      <c r="BT312" s="28"/>
      <c r="BU312" s="28"/>
      <c r="BV312" s="28"/>
      <c r="BW312" s="28"/>
      <c r="BX312" s="28"/>
      <c r="BY312" s="28"/>
      <c r="BZ312" s="28"/>
      <c r="CA312" s="28"/>
      <c r="CB312" s="28"/>
      <c r="CC312" s="28"/>
      <c r="CD312" s="28"/>
      <c r="CE312" s="28"/>
      <c r="CF312" s="28"/>
      <c r="CG312" s="28"/>
      <c r="CH312" s="28"/>
      <c r="CI312" s="28"/>
      <c r="CJ312" s="28"/>
      <c r="CK312" s="28"/>
      <c r="CL312" s="28"/>
      <c r="CM312" s="28"/>
      <c r="CN312" s="28"/>
      <c r="CO312" s="28"/>
      <c r="CP312" s="28"/>
      <c r="CQ312" s="28"/>
      <c r="CR312" s="28"/>
      <c r="CS312" s="28"/>
      <c r="CT312" s="28"/>
      <c r="CU312" s="28"/>
      <c r="CV312" s="28"/>
      <c r="CW312" s="28"/>
      <c r="CX312" s="28"/>
      <c r="CY312" s="28"/>
      <c r="CZ312" s="28"/>
      <c r="DA312" s="28"/>
      <c r="DB312" s="28"/>
      <c r="DC312" s="28"/>
      <c r="DD312" s="28"/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</row>
    <row r="313" s="89" customFormat="1" spans="7:137">
      <c r="G313" s="90"/>
      <c r="H313" s="150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28"/>
      <c r="BL313" s="28"/>
      <c r="BM313" s="28"/>
      <c r="BN313" s="28"/>
      <c r="BO313" s="28"/>
      <c r="BP313" s="28"/>
      <c r="BQ313" s="28"/>
      <c r="BR313" s="28"/>
      <c r="BS313" s="28"/>
      <c r="BT313" s="28"/>
      <c r="BU313" s="28"/>
      <c r="BV313" s="28"/>
      <c r="BW313" s="28"/>
      <c r="BX313" s="28"/>
      <c r="BY313" s="28"/>
      <c r="BZ313" s="28"/>
      <c r="CA313" s="28"/>
      <c r="CB313" s="28"/>
      <c r="CC313" s="28"/>
      <c r="CD313" s="28"/>
      <c r="CE313" s="28"/>
      <c r="CF313" s="28"/>
      <c r="CG313" s="28"/>
      <c r="CH313" s="28"/>
      <c r="CI313" s="28"/>
      <c r="CJ313" s="28"/>
      <c r="CK313" s="28"/>
      <c r="CL313" s="28"/>
      <c r="CM313" s="28"/>
      <c r="CN313" s="28"/>
      <c r="CO313" s="28"/>
      <c r="CP313" s="28"/>
      <c r="CQ313" s="28"/>
      <c r="CR313" s="28"/>
      <c r="CS313" s="28"/>
      <c r="CT313" s="28"/>
      <c r="CU313" s="28"/>
      <c r="CV313" s="28"/>
      <c r="CW313" s="28"/>
      <c r="CX313" s="28"/>
      <c r="CY313" s="28"/>
      <c r="CZ313" s="28"/>
      <c r="DA313" s="28"/>
      <c r="DB313" s="28"/>
      <c r="DC313" s="28"/>
      <c r="DD313" s="28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</row>
    <row r="314" s="89" customFormat="1" spans="7:137">
      <c r="G314" s="90"/>
      <c r="H314" s="150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8"/>
      <c r="BK314" s="28"/>
      <c r="BL314" s="28"/>
      <c r="BM314" s="28"/>
      <c r="BN314" s="28"/>
      <c r="BO314" s="28"/>
      <c r="BP314" s="28"/>
      <c r="BQ314" s="28"/>
      <c r="BR314" s="28"/>
      <c r="BS314" s="28"/>
      <c r="BT314" s="28"/>
      <c r="BU314" s="28"/>
      <c r="BV314" s="28"/>
      <c r="BW314" s="28"/>
      <c r="BX314" s="28"/>
      <c r="BY314" s="28"/>
      <c r="BZ314" s="28"/>
      <c r="CA314" s="28"/>
      <c r="CB314" s="28"/>
      <c r="CC314" s="28"/>
      <c r="CD314" s="28"/>
      <c r="CE314" s="28"/>
      <c r="CF314" s="28"/>
      <c r="CG314" s="28"/>
      <c r="CH314" s="28"/>
      <c r="CI314" s="28"/>
      <c r="CJ314" s="28"/>
      <c r="CK314" s="28"/>
      <c r="CL314" s="28"/>
      <c r="CM314" s="28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28"/>
      <c r="CY314" s="28"/>
      <c r="CZ314" s="28"/>
      <c r="DA314" s="28"/>
      <c r="DB314" s="28"/>
      <c r="DC314" s="28"/>
      <c r="DD314" s="28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</row>
    <row r="315" s="89" customFormat="1" spans="7:137">
      <c r="G315" s="90"/>
      <c r="H315" s="150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8"/>
      <c r="BN315" s="28"/>
      <c r="BO315" s="28"/>
      <c r="BP315" s="28"/>
      <c r="BQ315" s="28"/>
      <c r="BR315" s="28"/>
      <c r="BS315" s="28"/>
      <c r="BT315" s="28"/>
      <c r="BU315" s="28"/>
      <c r="BV315" s="28"/>
      <c r="BW315" s="28"/>
      <c r="BX315" s="28"/>
      <c r="BY315" s="28"/>
      <c r="BZ315" s="28"/>
      <c r="CA315" s="28"/>
      <c r="CB315" s="28"/>
      <c r="CC315" s="28"/>
      <c r="CD315" s="28"/>
      <c r="CE315" s="28"/>
      <c r="CF315" s="28"/>
      <c r="CG315" s="28"/>
      <c r="CH315" s="28"/>
      <c r="CI315" s="28"/>
      <c r="CJ315" s="28"/>
      <c r="CK315" s="28"/>
      <c r="CL315" s="28"/>
      <c r="CM315" s="28"/>
      <c r="CN315" s="28"/>
      <c r="CO315" s="28"/>
      <c r="CP315" s="28"/>
      <c r="CQ315" s="28"/>
      <c r="CR315" s="28"/>
      <c r="CS315" s="28"/>
      <c r="CT315" s="28"/>
      <c r="CU315" s="28"/>
      <c r="CV315" s="28"/>
      <c r="CW315" s="28"/>
      <c r="CX315" s="28"/>
      <c r="CY315" s="28"/>
      <c r="CZ315" s="28"/>
      <c r="DA315" s="28"/>
      <c r="DB315" s="28"/>
      <c r="DC315" s="28"/>
      <c r="DD315" s="28"/>
      <c r="DE315" s="28"/>
      <c r="DF315" s="28"/>
      <c r="DG315" s="28"/>
      <c r="DH315" s="28"/>
      <c r="DI315" s="28"/>
      <c r="DJ315" s="28"/>
      <c r="DK315" s="28"/>
      <c r="DL315" s="28"/>
      <c r="DM315" s="28"/>
      <c r="DN315" s="28"/>
      <c r="DO315" s="28"/>
      <c r="DP315" s="28"/>
      <c r="DQ315" s="28"/>
      <c r="DR315" s="28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</row>
    <row r="316" s="89" customFormat="1" spans="7:137">
      <c r="G316" s="90"/>
      <c r="H316" s="150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8"/>
      <c r="BM316" s="28"/>
      <c r="BN316" s="28"/>
      <c r="BO316" s="28"/>
      <c r="BP316" s="28"/>
      <c r="BQ316" s="28"/>
      <c r="BR316" s="28"/>
      <c r="BS316" s="28"/>
      <c r="BT316" s="28"/>
      <c r="BU316" s="28"/>
      <c r="BV316" s="28"/>
      <c r="BW316" s="28"/>
      <c r="BX316" s="28"/>
      <c r="BY316" s="28"/>
      <c r="BZ316" s="28"/>
      <c r="CA316" s="28"/>
      <c r="CB316" s="28"/>
      <c r="CC316" s="28"/>
      <c r="CD316" s="28"/>
      <c r="CE316" s="28"/>
      <c r="CF316" s="28"/>
      <c r="CG316" s="28"/>
      <c r="CH316" s="28"/>
      <c r="CI316" s="28"/>
      <c r="CJ316" s="28"/>
      <c r="CK316" s="28"/>
      <c r="CL316" s="28"/>
      <c r="CM316" s="28"/>
      <c r="CN316" s="28"/>
      <c r="CO316" s="28"/>
      <c r="CP316" s="28"/>
      <c r="CQ316" s="28"/>
      <c r="CR316" s="28"/>
      <c r="CS316" s="28"/>
      <c r="CT316" s="28"/>
      <c r="CU316" s="28"/>
      <c r="CV316" s="28"/>
      <c r="CW316" s="28"/>
      <c r="CX316" s="28"/>
      <c r="CY316" s="28"/>
      <c r="CZ316" s="28"/>
      <c r="DA316" s="28"/>
      <c r="DB316" s="28"/>
      <c r="DC316" s="28"/>
      <c r="DD316" s="28"/>
      <c r="DE316" s="28"/>
      <c r="DF316" s="28"/>
      <c r="DG316" s="28"/>
      <c r="DH316" s="28"/>
      <c r="DI316" s="28"/>
      <c r="DJ316" s="28"/>
      <c r="DK316" s="28"/>
      <c r="DL316" s="28"/>
      <c r="DM316" s="28"/>
      <c r="DN316" s="28"/>
      <c r="DO316" s="28"/>
      <c r="DP316" s="28"/>
      <c r="DQ316" s="28"/>
      <c r="DR316" s="28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</row>
    <row r="317" s="89" customFormat="1" spans="7:137">
      <c r="G317" s="90"/>
      <c r="H317" s="150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8"/>
      <c r="BK317" s="28"/>
      <c r="BL317" s="28"/>
      <c r="BM317" s="28"/>
      <c r="BN317" s="28"/>
      <c r="BO317" s="28"/>
      <c r="BP317" s="28"/>
      <c r="BQ317" s="28"/>
      <c r="BR317" s="28"/>
      <c r="BS317" s="28"/>
      <c r="BT317" s="28"/>
      <c r="BU317" s="28"/>
      <c r="BV317" s="28"/>
      <c r="BW317" s="28"/>
      <c r="BX317" s="28"/>
      <c r="BY317" s="28"/>
      <c r="BZ317" s="28"/>
      <c r="CA317" s="28"/>
      <c r="CB317" s="28"/>
      <c r="CC317" s="28"/>
      <c r="CD317" s="28"/>
      <c r="CE317" s="28"/>
      <c r="CF317" s="28"/>
      <c r="CG317" s="28"/>
      <c r="CH317" s="28"/>
      <c r="CI317" s="28"/>
      <c r="CJ317" s="28"/>
      <c r="CK317" s="28"/>
      <c r="CL317" s="28"/>
      <c r="CM317" s="28"/>
      <c r="CN317" s="28"/>
      <c r="CO317" s="28"/>
      <c r="CP317" s="28"/>
      <c r="CQ317" s="28"/>
      <c r="CR317" s="28"/>
      <c r="CS317" s="28"/>
      <c r="CT317" s="28"/>
      <c r="CU317" s="28"/>
      <c r="CV317" s="28"/>
      <c r="CW317" s="28"/>
      <c r="CX317" s="28"/>
      <c r="CY317" s="28"/>
      <c r="CZ317" s="28"/>
      <c r="DA317" s="28"/>
      <c r="DB317" s="28"/>
      <c r="DC317" s="28"/>
      <c r="DD317" s="28"/>
      <c r="DE317" s="28"/>
      <c r="DF317" s="28"/>
      <c r="DG317" s="28"/>
      <c r="DH317" s="28"/>
      <c r="DI317" s="28"/>
      <c r="DJ317" s="28"/>
      <c r="DK317" s="28"/>
      <c r="DL317" s="28"/>
      <c r="DM317" s="28"/>
      <c r="DN317" s="28"/>
      <c r="DO317" s="28"/>
      <c r="DP317" s="28"/>
      <c r="DQ317" s="28"/>
      <c r="DR317" s="28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</row>
    <row r="318" s="89" customFormat="1" spans="7:137">
      <c r="G318" s="90"/>
      <c r="H318" s="150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8"/>
      <c r="BK318" s="28"/>
      <c r="BL318" s="28"/>
      <c r="BM318" s="28"/>
      <c r="BN318" s="28"/>
      <c r="BO318" s="28"/>
      <c r="BP318" s="28"/>
      <c r="BQ318" s="28"/>
      <c r="BR318" s="28"/>
      <c r="BS318" s="28"/>
      <c r="BT318" s="28"/>
      <c r="BU318" s="28"/>
      <c r="BV318" s="28"/>
      <c r="BW318" s="28"/>
      <c r="BX318" s="28"/>
      <c r="BY318" s="28"/>
      <c r="BZ318" s="28"/>
      <c r="CA318" s="28"/>
      <c r="CB318" s="28"/>
      <c r="CC318" s="28"/>
      <c r="CD318" s="28"/>
      <c r="CE318" s="28"/>
      <c r="CF318" s="28"/>
      <c r="CG318" s="28"/>
      <c r="CH318" s="28"/>
      <c r="CI318" s="28"/>
      <c r="CJ318" s="28"/>
      <c r="CK318" s="28"/>
      <c r="CL318" s="28"/>
      <c r="CM318" s="28"/>
      <c r="CN318" s="28"/>
      <c r="CO318" s="28"/>
      <c r="CP318" s="28"/>
      <c r="CQ318" s="28"/>
      <c r="CR318" s="28"/>
      <c r="CS318" s="28"/>
      <c r="CT318" s="28"/>
      <c r="CU318" s="28"/>
      <c r="CV318" s="28"/>
      <c r="CW318" s="28"/>
      <c r="CX318" s="28"/>
      <c r="CY318" s="28"/>
      <c r="CZ318" s="28"/>
      <c r="DA318" s="28"/>
      <c r="DB318" s="28"/>
      <c r="DC318" s="28"/>
      <c r="DD318" s="28"/>
      <c r="DE318" s="28"/>
      <c r="DF318" s="28"/>
      <c r="DG318" s="28"/>
      <c r="DH318" s="28"/>
      <c r="DI318" s="28"/>
      <c r="DJ318" s="28"/>
      <c r="DK318" s="28"/>
      <c r="DL318" s="28"/>
      <c r="DM318" s="28"/>
      <c r="DN318" s="28"/>
      <c r="DO318" s="28"/>
      <c r="DP318" s="28"/>
      <c r="DQ318" s="28"/>
      <c r="DR318" s="2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</row>
    <row r="319" s="89" customFormat="1" spans="7:137">
      <c r="G319" s="90"/>
      <c r="H319" s="150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8"/>
      <c r="BK319" s="28"/>
      <c r="BL319" s="28"/>
      <c r="BM319" s="28"/>
      <c r="BN319" s="28"/>
      <c r="BO319" s="28"/>
      <c r="BP319" s="28"/>
      <c r="BQ319" s="28"/>
      <c r="BR319" s="28"/>
      <c r="BS319" s="28"/>
      <c r="BT319" s="28"/>
      <c r="BU319" s="28"/>
      <c r="BV319" s="28"/>
      <c r="BW319" s="28"/>
      <c r="BX319" s="28"/>
      <c r="BY319" s="28"/>
      <c r="BZ319" s="28"/>
      <c r="CA319" s="28"/>
      <c r="CB319" s="28"/>
      <c r="CC319" s="28"/>
      <c r="CD319" s="28"/>
      <c r="CE319" s="28"/>
      <c r="CF319" s="28"/>
      <c r="CG319" s="28"/>
      <c r="CH319" s="28"/>
      <c r="CI319" s="28"/>
      <c r="CJ319" s="28"/>
      <c r="CK319" s="28"/>
      <c r="CL319" s="28"/>
      <c r="CM319" s="28"/>
      <c r="CN319" s="28"/>
      <c r="CO319" s="28"/>
      <c r="CP319" s="28"/>
      <c r="CQ319" s="28"/>
      <c r="CR319" s="28"/>
      <c r="CS319" s="28"/>
      <c r="CT319" s="28"/>
      <c r="CU319" s="28"/>
      <c r="CV319" s="28"/>
      <c r="CW319" s="28"/>
      <c r="CX319" s="28"/>
      <c r="CY319" s="28"/>
      <c r="CZ319" s="28"/>
      <c r="DA319" s="28"/>
      <c r="DB319" s="28"/>
      <c r="DC319" s="28"/>
      <c r="DD319" s="28"/>
      <c r="DE319" s="28"/>
      <c r="DF319" s="28"/>
      <c r="DG319" s="28"/>
      <c r="DH319" s="28"/>
      <c r="DI319" s="28"/>
      <c r="DJ319" s="28"/>
      <c r="DK319" s="28"/>
      <c r="DL319" s="28"/>
      <c r="DM319" s="28"/>
      <c r="DN319" s="28"/>
      <c r="DO319" s="28"/>
      <c r="DP319" s="28"/>
      <c r="DQ319" s="28"/>
      <c r="DR319" s="28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</row>
    <row r="320" s="89" customFormat="1" spans="7:137">
      <c r="G320" s="90"/>
      <c r="H320" s="150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8"/>
      <c r="BK320" s="28"/>
      <c r="BL320" s="28"/>
      <c r="BM320" s="28"/>
      <c r="BN320" s="28"/>
      <c r="BO320" s="28"/>
      <c r="BP320" s="28"/>
      <c r="BQ320" s="28"/>
      <c r="BR320" s="28"/>
      <c r="BS320" s="28"/>
      <c r="BT320" s="28"/>
      <c r="BU320" s="28"/>
      <c r="BV320" s="28"/>
      <c r="BW320" s="28"/>
      <c r="BX320" s="28"/>
      <c r="BY320" s="28"/>
      <c r="BZ320" s="28"/>
      <c r="CA320" s="28"/>
      <c r="CB320" s="28"/>
      <c r="CC320" s="28"/>
      <c r="CD320" s="28"/>
      <c r="CE320" s="28"/>
      <c r="CF320" s="28"/>
      <c r="CG320" s="28"/>
      <c r="CH320" s="28"/>
      <c r="CI320" s="28"/>
      <c r="CJ320" s="28"/>
      <c r="CK320" s="28"/>
      <c r="CL320" s="28"/>
      <c r="CM320" s="28"/>
      <c r="CN320" s="28"/>
      <c r="CO320" s="28"/>
      <c r="CP320" s="28"/>
      <c r="CQ320" s="28"/>
      <c r="CR320" s="28"/>
      <c r="CS320" s="28"/>
      <c r="CT320" s="28"/>
      <c r="CU320" s="28"/>
      <c r="CV320" s="28"/>
      <c r="CW320" s="28"/>
      <c r="CX320" s="28"/>
      <c r="CY320" s="28"/>
      <c r="CZ320" s="28"/>
      <c r="DA320" s="28"/>
      <c r="DB320" s="28"/>
      <c r="DC320" s="28"/>
      <c r="DD320" s="28"/>
      <c r="DE320" s="28"/>
      <c r="DF320" s="28"/>
      <c r="DG320" s="28"/>
      <c r="DH320" s="28"/>
      <c r="DI320" s="28"/>
      <c r="DJ320" s="28"/>
      <c r="DK320" s="28"/>
      <c r="DL320" s="28"/>
      <c r="DM320" s="28"/>
      <c r="DN320" s="28"/>
      <c r="DO320" s="28"/>
      <c r="DP320" s="28"/>
      <c r="DQ320" s="28"/>
      <c r="DR320" s="28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</row>
    <row r="321" s="89" customFormat="1" spans="7:137">
      <c r="G321" s="90"/>
      <c r="H321" s="150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28"/>
      <c r="BK321" s="28"/>
      <c r="BL321" s="28"/>
      <c r="BM321" s="28"/>
      <c r="BN321" s="28"/>
      <c r="BO321" s="28"/>
      <c r="BP321" s="28"/>
      <c r="BQ321" s="28"/>
      <c r="BR321" s="28"/>
      <c r="BS321" s="28"/>
      <c r="BT321" s="28"/>
      <c r="BU321" s="28"/>
      <c r="BV321" s="28"/>
      <c r="BW321" s="28"/>
      <c r="BX321" s="28"/>
      <c r="BY321" s="28"/>
      <c r="BZ321" s="28"/>
      <c r="CA321" s="28"/>
      <c r="CB321" s="28"/>
      <c r="CC321" s="28"/>
      <c r="CD321" s="28"/>
      <c r="CE321" s="28"/>
      <c r="CF321" s="28"/>
      <c r="CG321" s="28"/>
      <c r="CH321" s="28"/>
      <c r="CI321" s="28"/>
      <c r="CJ321" s="28"/>
      <c r="CK321" s="28"/>
      <c r="CL321" s="28"/>
      <c r="CM321" s="28"/>
      <c r="CN321" s="28"/>
      <c r="CO321" s="28"/>
      <c r="CP321" s="28"/>
      <c r="CQ321" s="28"/>
      <c r="CR321" s="28"/>
      <c r="CS321" s="28"/>
      <c r="CT321" s="28"/>
      <c r="CU321" s="28"/>
      <c r="CV321" s="28"/>
      <c r="CW321" s="28"/>
      <c r="CX321" s="28"/>
      <c r="CY321" s="28"/>
      <c r="CZ321" s="28"/>
      <c r="DA321" s="28"/>
      <c r="DB321" s="28"/>
      <c r="DC321" s="28"/>
      <c r="DD321" s="28"/>
      <c r="DE321" s="28"/>
      <c r="DF321" s="28"/>
      <c r="DG321" s="28"/>
      <c r="DH321" s="28"/>
      <c r="DI321" s="28"/>
      <c r="DJ321" s="28"/>
      <c r="DK321" s="28"/>
      <c r="DL321" s="28"/>
      <c r="DM321" s="28"/>
      <c r="DN321" s="28"/>
      <c r="DO321" s="28"/>
      <c r="DP321" s="28"/>
      <c r="DQ321" s="28"/>
      <c r="DR321" s="28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</row>
    <row r="322" s="89" customFormat="1" spans="7:137">
      <c r="G322" s="90"/>
      <c r="H322" s="150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8"/>
      <c r="AZ322" s="28"/>
      <c r="BA322" s="28"/>
      <c r="BB322" s="28"/>
      <c r="BC322" s="28"/>
      <c r="BD322" s="28"/>
      <c r="BE322" s="28"/>
      <c r="BF322" s="28"/>
      <c r="BG322" s="28"/>
      <c r="BH322" s="28"/>
      <c r="BI322" s="28"/>
      <c r="BJ322" s="28"/>
      <c r="BK322" s="28"/>
      <c r="BL322" s="28"/>
      <c r="BM322" s="28"/>
      <c r="BN322" s="28"/>
      <c r="BO322" s="28"/>
      <c r="BP322" s="28"/>
      <c r="BQ322" s="28"/>
      <c r="BR322" s="28"/>
      <c r="BS322" s="28"/>
      <c r="BT322" s="28"/>
      <c r="BU322" s="28"/>
      <c r="BV322" s="28"/>
      <c r="BW322" s="28"/>
      <c r="BX322" s="28"/>
      <c r="BY322" s="28"/>
      <c r="BZ322" s="28"/>
      <c r="CA322" s="28"/>
      <c r="CB322" s="28"/>
      <c r="CC322" s="28"/>
      <c r="CD322" s="28"/>
      <c r="CE322" s="28"/>
      <c r="CF322" s="28"/>
      <c r="CG322" s="28"/>
      <c r="CH322" s="28"/>
      <c r="CI322" s="28"/>
      <c r="CJ322" s="28"/>
      <c r="CK322" s="28"/>
      <c r="CL322" s="28"/>
      <c r="CM322" s="28"/>
      <c r="CN322" s="28"/>
      <c r="CO322" s="28"/>
      <c r="CP322" s="28"/>
      <c r="CQ322" s="28"/>
      <c r="CR322" s="28"/>
      <c r="CS322" s="28"/>
      <c r="CT322" s="28"/>
      <c r="CU322" s="28"/>
      <c r="CV322" s="28"/>
      <c r="CW322" s="28"/>
      <c r="CX322" s="28"/>
      <c r="CY322" s="28"/>
      <c r="CZ322" s="28"/>
      <c r="DA322" s="28"/>
      <c r="DB322" s="28"/>
      <c r="DC322" s="28"/>
      <c r="DD322" s="28"/>
      <c r="DE322" s="28"/>
      <c r="DF322" s="28"/>
      <c r="DG322" s="28"/>
      <c r="DH322" s="28"/>
      <c r="DI322" s="28"/>
      <c r="DJ322" s="28"/>
      <c r="DK322" s="28"/>
      <c r="DL322" s="28"/>
      <c r="DM322" s="28"/>
      <c r="DN322" s="28"/>
      <c r="DO322" s="28"/>
      <c r="DP322" s="28"/>
      <c r="DQ322" s="28"/>
      <c r="DR322" s="28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</row>
    <row r="323" s="89" customFormat="1" spans="7:137">
      <c r="G323" s="90"/>
      <c r="H323" s="150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/>
      <c r="BC323" s="28"/>
      <c r="BD323" s="28"/>
      <c r="BE323" s="28"/>
      <c r="BF323" s="28"/>
      <c r="BG323" s="28"/>
      <c r="BH323" s="28"/>
      <c r="BI323" s="28"/>
      <c r="BJ323" s="28"/>
      <c r="BK323" s="28"/>
      <c r="BL323" s="28"/>
      <c r="BM323" s="28"/>
      <c r="BN323" s="28"/>
      <c r="BO323" s="28"/>
      <c r="BP323" s="28"/>
      <c r="BQ323" s="28"/>
      <c r="BR323" s="28"/>
      <c r="BS323" s="28"/>
      <c r="BT323" s="28"/>
      <c r="BU323" s="28"/>
      <c r="BV323" s="28"/>
      <c r="BW323" s="28"/>
      <c r="BX323" s="28"/>
      <c r="BY323" s="28"/>
      <c r="BZ323" s="28"/>
      <c r="CA323" s="28"/>
      <c r="CB323" s="28"/>
      <c r="CC323" s="28"/>
      <c r="CD323" s="28"/>
      <c r="CE323" s="28"/>
      <c r="CF323" s="28"/>
      <c r="CG323" s="28"/>
      <c r="CH323" s="28"/>
      <c r="CI323" s="28"/>
      <c r="CJ323" s="28"/>
      <c r="CK323" s="28"/>
      <c r="CL323" s="28"/>
      <c r="CM323" s="28"/>
      <c r="CN323" s="28"/>
      <c r="CO323" s="28"/>
      <c r="CP323" s="28"/>
      <c r="CQ323" s="28"/>
      <c r="CR323" s="28"/>
      <c r="CS323" s="28"/>
      <c r="CT323" s="28"/>
      <c r="CU323" s="28"/>
      <c r="CV323" s="28"/>
      <c r="CW323" s="28"/>
      <c r="CX323" s="28"/>
      <c r="CY323" s="28"/>
      <c r="CZ323" s="28"/>
      <c r="DA323" s="28"/>
      <c r="DB323" s="28"/>
      <c r="DC323" s="28"/>
      <c r="DD323" s="28"/>
      <c r="DE323" s="28"/>
      <c r="DF323" s="28"/>
      <c r="DG323" s="28"/>
      <c r="DH323" s="28"/>
      <c r="DI323" s="28"/>
      <c r="DJ323" s="28"/>
      <c r="DK323" s="28"/>
      <c r="DL323" s="28"/>
      <c r="DM323" s="28"/>
      <c r="DN323" s="28"/>
      <c r="DO323" s="28"/>
      <c r="DP323" s="28"/>
      <c r="DQ323" s="28"/>
      <c r="DR323" s="28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</row>
    <row r="324" s="89" customFormat="1" spans="7:137">
      <c r="G324" s="90"/>
      <c r="H324" s="150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8"/>
      <c r="AZ324" s="28"/>
      <c r="BA324" s="28"/>
      <c r="BB324" s="28"/>
      <c r="BC324" s="28"/>
      <c r="BD324" s="28"/>
      <c r="BE324" s="28"/>
      <c r="BF324" s="28"/>
      <c r="BG324" s="28"/>
      <c r="BH324" s="28"/>
      <c r="BI324" s="28"/>
      <c r="BJ324" s="28"/>
      <c r="BK324" s="28"/>
      <c r="BL324" s="28"/>
      <c r="BM324" s="28"/>
      <c r="BN324" s="28"/>
      <c r="BO324" s="28"/>
      <c r="BP324" s="28"/>
      <c r="BQ324" s="28"/>
      <c r="BR324" s="28"/>
      <c r="BS324" s="28"/>
      <c r="BT324" s="28"/>
      <c r="BU324" s="28"/>
      <c r="BV324" s="28"/>
      <c r="BW324" s="28"/>
      <c r="BX324" s="28"/>
      <c r="BY324" s="28"/>
      <c r="BZ324" s="28"/>
      <c r="CA324" s="28"/>
      <c r="CB324" s="28"/>
      <c r="CC324" s="28"/>
      <c r="CD324" s="28"/>
      <c r="CE324" s="28"/>
      <c r="CF324" s="28"/>
      <c r="CG324" s="28"/>
      <c r="CH324" s="28"/>
      <c r="CI324" s="28"/>
      <c r="CJ324" s="28"/>
      <c r="CK324" s="28"/>
      <c r="CL324" s="28"/>
      <c r="CM324" s="28"/>
      <c r="CN324" s="28"/>
      <c r="CO324" s="28"/>
      <c r="CP324" s="28"/>
      <c r="CQ324" s="28"/>
      <c r="CR324" s="28"/>
      <c r="CS324" s="28"/>
      <c r="CT324" s="28"/>
      <c r="CU324" s="28"/>
      <c r="CV324" s="28"/>
      <c r="CW324" s="28"/>
      <c r="CX324" s="28"/>
      <c r="CY324" s="28"/>
      <c r="CZ324" s="28"/>
      <c r="DA324" s="28"/>
      <c r="DB324" s="28"/>
      <c r="DC324" s="28"/>
      <c r="DD324" s="28"/>
      <c r="DE324" s="28"/>
      <c r="DF324" s="28"/>
      <c r="DG324" s="28"/>
      <c r="DH324" s="28"/>
      <c r="DI324" s="28"/>
      <c r="DJ324" s="28"/>
      <c r="DK324" s="28"/>
      <c r="DL324" s="28"/>
      <c r="DM324" s="28"/>
      <c r="DN324" s="28"/>
      <c r="DO324" s="28"/>
      <c r="DP324" s="28"/>
      <c r="DQ324" s="28"/>
      <c r="DR324" s="28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</row>
    <row r="325" s="89" customFormat="1" spans="7:137">
      <c r="G325" s="90"/>
      <c r="H325" s="150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8"/>
      <c r="AZ325" s="28"/>
      <c r="BA325" s="28"/>
      <c r="BB325" s="28"/>
      <c r="BC325" s="28"/>
      <c r="BD325" s="28"/>
      <c r="BE325" s="28"/>
      <c r="BF325" s="28"/>
      <c r="BG325" s="28"/>
      <c r="BH325" s="28"/>
      <c r="BI325" s="28"/>
      <c r="BJ325" s="28"/>
      <c r="BK325" s="28"/>
      <c r="BL325" s="28"/>
      <c r="BM325" s="28"/>
      <c r="BN325" s="28"/>
      <c r="BO325" s="28"/>
      <c r="BP325" s="28"/>
      <c r="BQ325" s="28"/>
      <c r="BR325" s="28"/>
      <c r="BS325" s="28"/>
      <c r="BT325" s="28"/>
      <c r="BU325" s="28"/>
      <c r="BV325" s="28"/>
      <c r="BW325" s="28"/>
      <c r="BX325" s="28"/>
      <c r="BY325" s="28"/>
      <c r="BZ325" s="28"/>
      <c r="CA325" s="28"/>
      <c r="CB325" s="28"/>
      <c r="CC325" s="28"/>
      <c r="CD325" s="28"/>
      <c r="CE325" s="28"/>
      <c r="CF325" s="28"/>
      <c r="CG325" s="28"/>
      <c r="CH325" s="28"/>
      <c r="CI325" s="28"/>
      <c r="CJ325" s="28"/>
      <c r="CK325" s="28"/>
      <c r="CL325" s="28"/>
      <c r="CM325" s="28"/>
      <c r="CN325" s="28"/>
      <c r="CO325" s="28"/>
      <c r="CP325" s="28"/>
      <c r="CQ325" s="28"/>
      <c r="CR325" s="28"/>
      <c r="CS325" s="28"/>
      <c r="CT325" s="28"/>
      <c r="CU325" s="28"/>
      <c r="CV325" s="28"/>
      <c r="CW325" s="28"/>
      <c r="CX325" s="28"/>
      <c r="CY325" s="28"/>
      <c r="CZ325" s="28"/>
      <c r="DA325" s="28"/>
      <c r="DB325" s="28"/>
      <c r="DC325" s="28"/>
      <c r="DD325" s="28"/>
      <c r="DE325" s="28"/>
      <c r="DF325" s="28"/>
      <c r="DG325" s="28"/>
      <c r="DH325" s="28"/>
      <c r="DI325" s="28"/>
      <c r="DJ325" s="28"/>
      <c r="DK325" s="28"/>
      <c r="DL325" s="28"/>
      <c r="DM325" s="28"/>
      <c r="DN325" s="28"/>
      <c r="DO325" s="28"/>
      <c r="DP325" s="28"/>
      <c r="DQ325" s="28"/>
      <c r="DR325" s="28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</row>
    <row r="326" s="89" customFormat="1" spans="7:137">
      <c r="G326" s="90"/>
      <c r="H326" s="150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8"/>
      <c r="AZ326" s="28"/>
      <c r="BA326" s="28"/>
      <c r="BB326" s="28"/>
      <c r="BC326" s="28"/>
      <c r="BD326" s="28"/>
      <c r="BE326" s="28"/>
      <c r="BF326" s="28"/>
      <c r="BG326" s="28"/>
      <c r="BH326" s="28"/>
      <c r="BI326" s="28"/>
      <c r="BJ326" s="28"/>
      <c r="BK326" s="28"/>
      <c r="BL326" s="28"/>
      <c r="BM326" s="28"/>
      <c r="BN326" s="28"/>
      <c r="BO326" s="28"/>
      <c r="BP326" s="28"/>
      <c r="BQ326" s="28"/>
      <c r="BR326" s="28"/>
      <c r="BS326" s="28"/>
      <c r="BT326" s="28"/>
      <c r="BU326" s="28"/>
      <c r="BV326" s="28"/>
      <c r="BW326" s="28"/>
      <c r="BX326" s="28"/>
      <c r="BY326" s="28"/>
      <c r="BZ326" s="28"/>
      <c r="CA326" s="28"/>
      <c r="CB326" s="28"/>
      <c r="CC326" s="28"/>
      <c r="CD326" s="28"/>
      <c r="CE326" s="28"/>
      <c r="CF326" s="28"/>
      <c r="CG326" s="28"/>
      <c r="CH326" s="28"/>
      <c r="CI326" s="28"/>
      <c r="CJ326" s="28"/>
      <c r="CK326" s="28"/>
      <c r="CL326" s="28"/>
      <c r="CM326" s="28"/>
      <c r="CN326" s="28"/>
      <c r="CO326" s="28"/>
      <c r="CP326" s="28"/>
      <c r="CQ326" s="28"/>
      <c r="CR326" s="28"/>
      <c r="CS326" s="28"/>
      <c r="CT326" s="28"/>
      <c r="CU326" s="28"/>
      <c r="CV326" s="28"/>
      <c r="CW326" s="28"/>
      <c r="CX326" s="28"/>
      <c r="CY326" s="28"/>
      <c r="CZ326" s="28"/>
      <c r="DA326" s="28"/>
      <c r="DB326" s="28"/>
      <c r="DC326" s="28"/>
      <c r="DD326" s="28"/>
      <c r="DE326" s="28"/>
      <c r="DF326" s="28"/>
      <c r="DG326" s="28"/>
      <c r="DH326" s="28"/>
      <c r="DI326" s="28"/>
      <c r="DJ326" s="28"/>
      <c r="DK326" s="28"/>
      <c r="DL326" s="28"/>
      <c r="DM326" s="28"/>
      <c r="DN326" s="28"/>
      <c r="DO326" s="28"/>
      <c r="DP326" s="28"/>
      <c r="DQ326" s="28"/>
      <c r="DR326" s="28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</row>
    <row r="327" s="89" customFormat="1" spans="7:137">
      <c r="G327" s="90"/>
      <c r="H327" s="150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/>
      <c r="BC327" s="28"/>
      <c r="BD327" s="28"/>
      <c r="BE327" s="28"/>
      <c r="BF327" s="28"/>
      <c r="BG327" s="28"/>
      <c r="BH327" s="28"/>
      <c r="BI327" s="28"/>
      <c r="BJ327" s="28"/>
      <c r="BK327" s="28"/>
      <c r="BL327" s="28"/>
      <c r="BM327" s="28"/>
      <c r="BN327" s="28"/>
      <c r="BO327" s="28"/>
      <c r="BP327" s="28"/>
      <c r="BQ327" s="28"/>
      <c r="BR327" s="28"/>
      <c r="BS327" s="28"/>
      <c r="BT327" s="28"/>
      <c r="BU327" s="28"/>
      <c r="BV327" s="28"/>
      <c r="BW327" s="28"/>
      <c r="BX327" s="28"/>
      <c r="BY327" s="28"/>
      <c r="BZ327" s="28"/>
      <c r="CA327" s="28"/>
      <c r="CB327" s="28"/>
      <c r="CC327" s="28"/>
      <c r="CD327" s="28"/>
      <c r="CE327" s="28"/>
      <c r="CF327" s="28"/>
      <c r="CG327" s="28"/>
      <c r="CH327" s="28"/>
      <c r="CI327" s="28"/>
      <c r="CJ327" s="28"/>
      <c r="CK327" s="28"/>
      <c r="CL327" s="28"/>
      <c r="CM327" s="28"/>
      <c r="CN327" s="28"/>
      <c r="CO327" s="28"/>
      <c r="CP327" s="28"/>
      <c r="CQ327" s="28"/>
      <c r="CR327" s="28"/>
      <c r="CS327" s="28"/>
      <c r="CT327" s="28"/>
      <c r="CU327" s="28"/>
      <c r="CV327" s="28"/>
      <c r="CW327" s="28"/>
      <c r="CX327" s="28"/>
      <c r="CY327" s="28"/>
      <c r="CZ327" s="28"/>
      <c r="DA327" s="28"/>
      <c r="DB327" s="28"/>
      <c r="DC327" s="28"/>
      <c r="DD327" s="28"/>
      <c r="DE327" s="28"/>
      <c r="DF327" s="28"/>
      <c r="DG327" s="28"/>
      <c r="DH327" s="28"/>
      <c r="DI327" s="28"/>
      <c r="DJ327" s="28"/>
      <c r="DK327" s="28"/>
      <c r="DL327" s="28"/>
      <c r="DM327" s="28"/>
      <c r="DN327" s="28"/>
      <c r="DO327" s="28"/>
      <c r="DP327" s="28"/>
      <c r="DQ327" s="28"/>
      <c r="DR327" s="28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</row>
    <row r="328" s="89" customFormat="1" spans="7:137">
      <c r="G328" s="90"/>
      <c r="H328" s="150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  <c r="AZ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28"/>
      <c r="BK328" s="28"/>
      <c r="BL328" s="28"/>
      <c r="BM328" s="28"/>
      <c r="BN328" s="28"/>
      <c r="BO328" s="28"/>
      <c r="BP328" s="28"/>
      <c r="BQ328" s="28"/>
      <c r="BR328" s="28"/>
      <c r="BS328" s="28"/>
      <c r="BT328" s="28"/>
      <c r="BU328" s="28"/>
      <c r="BV328" s="28"/>
      <c r="BW328" s="28"/>
      <c r="BX328" s="28"/>
      <c r="BY328" s="28"/>
      <c r="BZ328" s="28"/>
      <c r="CA328" s="28"/>
      <c r="CB328" s="28"/>
      <c r="CC328" s="28"/>
      <c r="CD328" s="28"/>
      <c r="CE328" s="28"/>
      <c r="CF328" s="28"/>
      <c r="CG328" s="28"/>
      <c r="CH328" s="28"/>
      <c r="CI328" s="28"/>
      <c r="CJ328" s="28"/>
      <c r="CK328" s="28"/>
      <c r="CL328" s="28"/>
      <c r="CM328" s="28"/>
      <c r="CN328" s="28"/>
      <c r="CO328" s="28"/>
      <c r="CP328" s="28"/>
      <c r="CQ328" s="28"/>
      <c r="CR328" s="28"/>
      <c r="CS328" s="28"/>
      <c r="CT328" s="28"/>
      <c r="CU328" s="28"/>
      <c r="CV328" s="28"/>
      <c r="CW328" s="28"/>
      <c r="CX328" s="28"/>
      <c r="CY328" s="28"/>
      <c r="CZ328" s="28"/>
      <c r="DA328" s="28"/>
      <c r="DB328" s="28"/>
      <c r="DC328" s="28"/>
      <c r="DD328" s="28"/>
      <c r="DE328" s="28"/>
      <c r="DF328" s="28"/>
      <c r="DG328" s="28"/>
      <c r="DH328" s="28"/>
      <c r="DI328" s="28"/>
      <c r="DJ328" s="28"/>
      <c r="DK328" s="28"/>
      <c r="DL328" s="28"/>
      <c r="DM328" s="28"/>
      <c r="DN328" s="28"/>
      <c r="DO328" s="28"/>
      <c r="DP328" s="28"/>
      <c r="DQ328" s="28"/>
      <c r="DR328" s="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</row>
    <row r="329" s="89" customFormat="1" spans="7:137">
      <c r="G329" s="90"/>
      <c r="H329" s="150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Q329" s="28"/>
      <c r="BR329" s="28"/>
      <c r="BS329" s="28"/>
      <c r="BT329" s="28"/>
      <c r="BU329" s="28"/>
      <c r="BV329" s="28"/>
      <c r="BW329" s="28"/>
      <c r="BX329" s="28"/>
      <c r="BY329" s="28"/>
      <c r="BZ329" s="28"/>
      <c r="CA329" s="28"/>
      <c r="CB329" s="28"/>
      <c r="CC329" s="28"/>
      <c r="CD329" s="28"/>
      <c r="CE329" s="28"/>
      <c r="CF329" s="28"/>
      <c r="CG329" s="28"/>
      <c r="CH329" s="28"/>
      <c r="CI329" s="28"/>
      <c r="CJ329" s="28"/>
      <c r="CK329" s="28"/>
      <c r="CL329" s="28"/>
      <c r="CM329" s="28"/>
      <c r="CN329" s="28"/>
      <c r="CO329" s="28"/>
      <c r="CP329" s="28"/>
      <c r="CQ329" s="28"/>
      <c r="CR329" s="28"/>
      <c r="CS329" s="28"/>
      <c r="CT329" s="28"/>
      <c r="CU329" s="28"/>
      <c r="CV329" s="28"/>
      <c r="CW329" s="28"/>
      <c r="CX329" s="28"/>
      <c r="CY329" s="28"/>
      <c r="CZ329" s="28"/>
      <c r="DA329" s="28"/>
      <c r="DB329" s="28"/>
      <c r="DC329" s="28"/>
      <c r="DD329" s="28"/>
      <c r="DE329" s="28"/>
      <c r="DF329" s="28"/>
      <c r="DG329" s="28"/>
      <c r="DH329" s="28"/>
      <c r="DI329" s="28"/>
      <c r="DJ329" s="28"/>
      <c r="DK329" s="28"/>
      <c r="DL329" s="28"/>
      <c r="DM329" s="28"/>
      <c r="DN329" s="28"/>
      <c r="DO329" s="28"/>
      <c r="DP329" s="28"/>
      <c r="DQ329" s="28"/>
      <c r="DR329" s="28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</row>
    <row r="330" s="89" customFormat="1" spans="7:137">
      <c r="G330" s="90"/>
      <c r="H330" s="150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8"/>
      <c r="AZ330" s="28"/>
      <c r="BA330" s="28"/>
      <c r="BB330" s="28"/>
      <c r="BC330" s="28"/>
      <c r="BD330" s="28"/>
      <c r="BE330" s="28"/>
      <c r="BF330" s="28"/>
      <c r="BG330" s="28"/>
      <c r="BH330" s="28"/>
      <c r="BI330" s="28"/>
      <c r="BJ330" s="28"/>
      <c r="BK330" s="28"/>
      <c r="BL330" s="28"/>
      <c r="BM330" s="28"/>
      <c r="BN330" s="28"/>
      <c r="BO330" s="28"/>
      <c r="BP330" s="28"/>
      <c r="BQ330" s="28"/>
      <c r="BR330" s="28"/>
      <c r="BS330" s="28"/>
      <c r="BT330" s="28"/>
      <c r="BU330" s="28"/>
      <c r="BV330" s="28"/>
      <c r="BW330" s="28"/>
      <c r="BX330" s="28"/>
      <c r="BY330" s="28"/>
      <c r="BZ330" s="28"/>
      <c r="CA330" s="28"/>
      <c r="CB330" s="28"/>
      <c r="CC330" s="28"/>
      <c r="CD330" s="28"/>
      <c r="CE330" s="28"/>
      <c r="CF330" s="28"/>
      <c r="CG330" s="28"/>
      <c r="CH330" s="28"/>
      <c r="CI330" s="28"/>
      <c r="CJ330" s="28"/>
      <c r="CK330" s="28"/>
      <c r="CL330" s="28"/>
      <c r="CM330" s="28"/>
      <c r="CN330" s="28"/>
      <c r="CO330" s="28"/>
      <c r="CP330" s="28"/>
      <c r="CQ330" s="28"/>
      <c r="CR330" s="28"/>
      <c r="CS330" s="28"/>
      <c r="CT330" s="28"/>
      <c r="CU330" s="28"/>
      <c r="CV330" s="28"/>
      <c r="CW330" s="28"/>
      <c r="CX330" s="28"/>
      <c r="CY330" s="28"/>
      <c r="CZ330" s="28"/>
      <c r="DA330" s="28"/>
      <c r="DB330" s="28"/>
      <c r="DC330" s="28"/>
      <c r="DD330" s="28"/>
      <c r="DE330" s="28"/>
      <c r="DF330" s="28"/>
      <c r="DG330" s="28"/>
      <c r="DH330" s="28"/>
      <c r="DI330" s="28"/>
      <c r="DJ330" s="28"/>
      <c r="DK330" s="28"/>
      <c r="DL330" s="28"/>
      <c r="DM330" s="28"/>
      <c r="DN330" s="28"/>
      <c r="DO330" s="28"/>
      <c r="DP330" s="28"/>
      <c r="DQ330" s="28"/>
      <c r="DR330" s="28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</row>
    <row r="331" s="89" customFormat="1" spans="7:137">
      <c r="G331" s="90"/>
      <c r="H331" s="150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8"/>
      <c r="BA331" s="28"/>
      <c r="BB331" s="28"/>
      <c r="BC331" s="28"/>
      <c r="BD331" s="28"/>
      <c r="BE331" s="28"/>
      <c r="BF331" s="28"/>
      <c r="BG331" s="28"/>
      <c r="BH331" s="28"/>
      <c r="BI331" s="28"/>
      <c r="BJ331" s="28"/>
      <c r="BK331" s="28"/>
      <c r="BL331" s="28"/>
      <c r="BM331" s="28"/>
      <c r="BN331" s="28"/>
      <c r="BO331" s="28"/>
      <c r="BP331" s="28"/>
      <c r="BQ331" s="28"/>
      <c r="BR331" s="28"/>
      <c r="BS331" s="28"/>
      <c r="BT331" s="28"/>
      <c r="BU331" s="28"/>
      <c r="BV331" s="28"/>
      <c r="BW331" s="28"/>
      <c r="BX331" s="28"/>
      <c r="BY331" s="28"/>
      <c r="BZ331" s="28"/>
      <c r="CA331" s="28"/>
      <c r="CB331" s="28"/>
      <c r="CC331" s="28"/>
      <c r="CD331" s="28"/>
      <c r="CE331" s="28"/>
      <c r="CF331" s="28"/>
      <c r="CG331" s="28"/>
      <c r="CH331" s="28"/>
      <c r="CI331" s="28"/>
      <c r="CJ331" s="28"/>
      <c r="CK331" s="28"/>
      <c r="CL331" s="28"/>
      <c r="CM331" s="28"/>
      <c r="CN331" s="28"/>
      <c r="CO331" s="28"/>
      <c r="CP331" s="28"/>
      <c r="CQ331" s="28"/>
      <c r="CR331" s="28"/>
      <c r="CS331" s="28"/>
      <c r="CT331" s="28"/>
      <c r="CU331" s="28"/>
      <c r="CV331" s="28"/>
      <c r="CW331" s="28"/>
      <c r="CX331" s="28"/>
      <c r="CY331" s="28"/>
      <c r="CZ331" s="28"/>
      <c r="DA331" s="28"/>
      <c r="DB331" s="28"/>
      <c r="DC331" s="28"/>
      <c r="DD331" s="28"/>
      <c r="DE331" s="28"/>
      <c r="DF331" s="28"/>
      <c r="DG331" s="28"/>
      <c r="DH331" s="28"/>
      <c r="DI331" s="28"/>
      <c r="DJ331" s="28"/>
      <c r="DK331" s="28"/>
      <c r="DL331" s="28"/>
      <c r="DM331" s="28"/>
      <c r="DN331" s="28"/>
      <c r="DO331" s="28"/>
      <c r="DP331" s="28"/>
      <c r="DQ331" s="28"/>
      <c r="DR331" s="28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</row>
    <row r="332" s="89" customFormat="1" spans="7:137">
      <c r="G332" s="90"/>
      <c r="H332" s="150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28"/>
      <c r="BK332" s="28"/>
      <c r="BL332" s="28"/>
      <c r="BM332" s="28"/>
      <c r="BN332" s="28"/>
      <c r="BO332" s="28"/>
      <c r="BP332" s="28"/>
      <c r="BQ332" s="28"/>
      <c r="BR332" s="28"/>
      <c r="BS332" s="28"/>
      <c r="BT332" s="28"/>
      <c r="BU332" s="28"/>
      <c r="BV332" s="28"/>
      <c r="BW332" s="28"/>
      <c r="BX332" s="28"/>
      <c r="BY332" s="28"/>
      <c r="BZ332" s="28"/>
      <c r="CA332" s="28"/>
      <c r="CB332" s="28"/>
      <c r="CC332" s="28"/>
      <c r="CD332" s="28"/>
      <c r="CE332" s="28"/>
      <c r="CF332" s="28"/>
      <c r="CG332" s="28"/>
      <c r="CH332" s="28"/>
      <c r="CI332" s="28"/>
      <c r="CJ332" s="28"/>
      <c r="CK332" s="28"/>
      <c r="CL332" s="28"/>
      <c r="CM332" s="28"/>
      <c r="CN332" s="28"/>
      <c r="CO332" s="28"/>
      <c r="CP332" s="28"/>
      <c r="CQ332" s="28"/>
      <c r="CR332" s="28"/>
      <c r="CS332" s="28"/>
      <c r="CT332" s="28"/>
      <c r="CU332" s="28"/>
      <c r="CV332" s="28"/>
      <c r="CW332" s="28"/>
      <c r="CX332" s="28"/>
      <c r="CY332" s="28"/>
      <c r="CZ332" s="28"/>
      <c r="DA332" s="28"/>
      <c r="DB332" s="28"/>
      <c r="DC332" s="28"/>
      <c r="DD332" s="28"/>
      <c r="DE332" s="28"/>
      <c r="DF332" s="28"/>
      <c r="DG332" s="28"/>
      <c r="DH332" s="28"/>
      <c r="DI332" s="28"/>
      <c r="DJ332" s="28"/>
      <c r="DK332" s="28"/>
      <c r="DL332" s="28"/>
      <c r="DM332" s="28"/>
      <c r="DN332" s="28"/>
      <c r="DO332" s="28"/>
      <c r="DP332" s="28"/>
      <c r="DQ332" s="28"/>
      <c r="DR332" s="28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</row>
    <row r="333" s="89" customFormat="1" spans="7:137">
      <c r="G333" s="90"/>
      <c r="H333" s="150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8"/>
      <c r="BA333" s="28"/>
      <c r="BB333" s="28"/>
      <c r="BC333" s="28"/>
      <c r="BD333" s="28"/>
      <c r="BE333" s="28"/>
      <c r="BF333" s="28"/>
      <c r="BG333" s="28"/>
      <c r="BH333" s="28"/>
      <c r="BI333" s="28"/>
      <c r="BJ333" s="28"/>
      <c r="BK333" s="28"/>
      <c r="BL333" s="28"/>
      <c r="BM333" s="28"/>
      <c r="BN333" s="28"/>
      <c r="BO333" s="28"/>
      <c r="BP333" s="28"/>
      <c r="BQ333" s="28"/>
      <c r="BR333" s="28"/>
      <c r="BS333" s="28"/>
      <c r="BT333" s="28"/>
      <c r="BU333" s="28"/>
      <c r="BV333" s="28"/>
      <c r="BW333" s="28"/>
      <c r="BX333" s="28"/>
      <c r="BY333" s="28"/>
      <c r="BZ333" s="28"/>
      <c r="CA333" s="28"/>
      <c r="CB333" s="28"/>
      <c r="CC333" s="28"/>
      <c r="CD333" s="28"/>
      <c r="CE333" s="28"/>
      <c r="CF333" s="28"/>
      <c r="CG333" s="28"/>
      <c r="CH333" s="28"/>
      <c r="CI333" s="28"/>
      <c r="CJ333" s="28"/>
      <c r="CK333" s="28"/>
      <c r="CL333" s="28"/>
      <c r="CM333" s="28"/>
      <c r="CN333" s="28"/>
      <c r="CO333" s="28"/>
      <c r="CP333" s="28"/>
      <c r="CQ333" s="28"/>
      <c r="CR333" s="28"/>
      <c r="CS333" s="28"/>
      <c r="CT333" s="28"/>
      <c r="CU333" s="28"/>
      <c r="CV333" s="28"/>
      <c r="CW333" s="28"/>
      <c r="CX333" s="28"/>
      <c r="CY333" s="28"/>
      <c r="CZ333" s="28"/>
      <c r="DA333" s="28"/>
      <c r="DB333" s="28"/>
      <c r="DC333" s="28"/>
      <c r="DD333" s="28"/>
      <c r="DE333" s="28"/>
      <c r="DF333" s="28"/>
      <c r="DG333" s="28"/>
      <c r="DH333" s="28"/>
      <c r="DI333" s="28"/>
      <c r="DJ333" s="28"/>
      <c r="DK333" s="28"/>
      <c r="DL333" s="28"/>
      <c r="DM333" s="28"/>
      <c r="DN333" s="28"/>
      <c r="DO333" s="28"/>
      <c r="DP333" s="28"/>
      <c r="DQ333" s="28"/>
      <c r="DR333" s="28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</row>
    <row r="334" s="89" customFormat="1" spans="7:137">
      <c r="G334" s="90"/>
      <c r="H334" s="150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8"/>
      <c r="BA334" s="28"/>
      <c r="BB334" s="28"/>
      <c r="BC334" s="28"/>
      <c r="BD334" s="28"/>
      <c r="BE334" s="28"/>
      <c r="BF334" s="28"/>
      <c r="BG334" s="28"/>
      <c r="BH334" s="28"/>
      <c r="BI334" s="28"/>
      <c r="BJ334" s="28"/>
      <c r="BK334" s="28"/>
      <c r="BL334" s="28"/>
      <c r="BM334" s="28"/>
      <c r="BN334" s="28"/>
      <c r="BO334" s="28"/>
      <c r="BP334" s="28"/>
      <c r="BQ334" s="28"/>
      <c r="BR334" s="28"/>
      <c r="BS334" s="28"/>
      <c r="BT334" s="28"/>
      <c r="BU334" s="28"/>
      <c r="BV334" s="28"/>
      <c r="BW334" s="28"/>
      <c r="BX334" s="28"/>
      <c r="BY334" s="28"/>
      <c r="BZ334" s="28"/>
      <c r="CA334" s="28"/>
      <c r="CB334" s="28"/>
      <c r="CC334" s="28"/>
      <c r="CD334" s="28"/>
      <c r="CE334" s="28"/>
      <c r="CF334" s="28"/>
      <c r="CG334" s="28"/>
      <c r="CH334" s="28"/>
      <c r="CI334" s="28"/>
      <c r="CJ334" s="28"/>
      <c r="CK334" s="28"/>
      <c r="CL334" s="28"/>
      <c r="CM334" s="28"/>
      <c r="CN334" s="28"/>
      <c r="CO334" s="28"/>
      <c r="CP334" s="28"/>
      <c r="CQ334" s="28"/>
      <c r="CR334" s="28"/>
      <c r="CS334" s="28"/>
      <c r="CT334" s="28"/>
      <c r="CU334" s="28"/>
      <c r="CV334" s="28"/>
      <c r="CW334" s="28"/>
      <c r="CX334" s="28"/>
      <c r="CY334" s="28"/>
      <c r="CZ334" s="28"/>
      <c r="DA334" s="28"/>
      <c r="DB334" s="28"/>
      <c r="DC334" s="28"/>
      <c r="DD334" s="28"/>
      <c r="DE334" s="28"/>
      <c r="DF334" s="28"/>
      <c r="DG334" s="28"/>
      <c r="DH334" s="28"/>
      <c r="DI334" s="28"/>
      <c r="DJ334" s="28"/>
      <c r="DK334" s="28"/>
      <c r="DL334" s="28"/>
      <c r="DM334" s="28"/>
      <c r="DN334" s="28"/>
      <c r="DO334" s="28"/>
      <c r="DP334" s="28"/>
      <c r="DQ334" s="28"/>
      <c r="DR334" s="28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</row>
    <row r="335" s="89" customFormat="1" spans="7:137">
      <c r="G335" s="90"/>
      <c r="H335" s="150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  <c r="AZ335" s="28"/>
      <c r="BA335" s="28"/>
      <c r="BB335" s="28"/>
      <c r="BC335" s="28"/>
      <c r="BD335" s="28"/>
      <c r="BE335" s="28"/>
      <c r="BF335" s="28"/>
      <c r="BG335" s="28"/>
      <c r="BH335" s="28"/>
      <c r="BI335" s="28"/>
      <c r="BJ335" s="28"/>
      <c r="BK335" s="28"/>
      <c r="BL335" s="28"/>
      <c r="BM335" s="28"/>
      <c r="BN335" s="28"/>
      <c r="BO335" s="28"/>
      <c r="BP335" s="28"/>
      <c r="BQ335" s="28"/>
      <c r="BR335" s="28"/>
      <c r="BS335" s="28"/>
      <c r="BT335" s="28"/>
      <c r="BU335" s="28"/>
      <c r="BV335" s="28"/>
      <c r="BW335" s="28"/>
      <c r="BX335" s="28"/>
      <c r="BY335" s="28"/>
      <c r="BZ335" s="28"/>
      <c r="CA335" s="28"/>
      <c r="CB335" s="28"/>
      <c r="CC335" s="28"/>
      <c r="CD335" s="28"/>
      <c r="CE335" s="28"/>
      <c r="CF335" s="28"/>
      <c r="CG335" s="28"/>
      <c r="CH335" s="28"/>
      <c r="CI335" s="28"/>
      <c r="CJ335" s="28"/>
      <c r="CK335" s="28"/>
      <c r="CL335" s="28"/>
      <c r="CM335" s="28"/>
      <c r="CN335" s="28"/>
      <c r="CO335" s="28"/>
      <c r="CP335" s="28"/>
      <c r="CQ335" s="28"/>
      <c r="CR335" s="28"/>
      <c r="CS335" s="28"/>
      <c r="CT335" s="28"/>
      <c r="CU335" s="28"/>
      <c r="CV335" s="28"/>
      <c r="CW335" s="28"/>
      <c r="CX335" s="28"/>
      <c r="CY335" s="28"/>
      <c r="CZ335" s="28"/>
      <c r="DA335" s="28"/>
      <c r="DB335" s="28"/>
      <c r="DC335" s="28"/>
      <c r="DD335" s="28"/>
      <c r="DE335" s="28"/>
      <c r="DF335" s="28"/>
      <c r="DG335" s="28"/>
      <c r="DH335" s="28"/>
      <c r="DI335" s="28"/>
      <c r="DJ335" s="28"/>
      <c r="DK335" s="28"/>
      <c r="DL335" s="28"/>
      <c r="DM335" s="28"/>
      <c r="DN335" s="28"/>
      <c r="DO335" s="28"/>
      <c r="DP335" s="28"/>
      <c r="DQ335" s="28"/>
      <c r="DR335" s="28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</row>
    <row r="336" s="89" customFormat="1" spans="7:137">
      <c r="G336" s="90"/>
      <c r="H336" s="150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  <c r="AZ336" s="28"/>
      <c r="BA336" s="28"/>
      <c r="BB336" s="28"/>
      <c r="BC336" s="28"/>
      <c r="BD336" s="28"/>
      <c r="BE336" s="28"/>
      <c r="BF336" s="28"/>
      <c r="BG336" s="28"/>
      <c r="BH336" s="28"/>
      <c r="BI336" s="28"/>
      <c r="BJ336" s="28"/>
      <c r="BK336" s="28"/>
      <c r="BL336" s="28"/>
      <c r="BM336" s="28"/>
      <c r="BN336" s="28"/>
      <c r="BO336" s="28"/>
      <c r="BP336" s="28"/>
      <c r="BQ336" s="28"/>
      <c r="BR336" s="28"/>
      <c r="BS336" s="28"/>
      <c r="BT336" s="28"/>
      <c r="BU336" s="28"/>
      <c r="BV336" s="28"/>
      <c r="BW336" s="28"/>
      <c r="BX336" s="28"/>
      <c r="BY336" s="28"/>
      <c r="BZ336" s="28"/>
      <c r="CA336" s="28"/>
      <c r="CB336" s="28"/>
      <c r="CC336" s="28"/>
      <c r="CD336" s="28"/>
      <c r="CE336" s="28"/>
      <c r="CF336" s="28"/>
      <c r="CG336" s="28"/>
      <c r="CH336" s="28"/>
      <c r="CI336" s="28"/>
      <c r="CJ336" s="28"/>
      <c r="CK336" s="28"/>
      <c r="CL336" s="28"/>
      <c r="CM336" s="28"/>
      <c r="CN336" s="28"/>
      <c r="CO336" s="28"/>
      <c r="CP336" s="28"/>
      <c r="CQ336" s="28"/>
      <c r="CR336" s="28"/>
      <c r="CS336" s="28"/>
      <c r="CT336" s="28"/>
      <c r="CU336" s="28"/>
      <c r="CV336" s="28"/>
      <c r="CW336" s="28"/>
      <c r="CX336" s="28"/>
      <c r="CY336" s="28"/>
      <c r="CZ336" s="28"/>
      <c r="DA336" s="28"/>
      <c r="DB336" s="28"/>
      <c r="DC336" s="28"/>
      <c r="DD336" s="28"/>
      <c r="DE336" s="28"/>
      <c r="DF336" s="28"/>
      <c r="DG336" s="28"/>
      <c r="DH336" s="28"/>
      <c r="DI336" s="28"/>
      <c r="DJ336" s="28"/>
      <c r="DK336" s="28"/>
      <c r="DL336" s="28"/>
      <c r="DM336" s="28"/>
      <c r="DN336" s="28"/>
      <c r="DO336" s="28"/>
      <c r="DP336" s="28"/>
      <c r="DQ336" s="28"/>
      <c r="DR336" s="28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</row>
    <row r="337" s="89" customFormat="1" spans="7:137">
      <c r="G337" s="90"/>
      <c r="H337" s="150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  <c r="AZ337" s="28"/>
      <c r="BA337" s="28"/>
      <c r="BB337" s="28"/>
      <c r="BC337" s="28"/>
      <c r="BD337" s="28"/>
      <c r="BE337" s="28"/>
      <c r="BF337" s="28"/>
      <c r="BG337" s="28"/>
      <c r="BH337" s="28"/>
      <c r="BI337" s="28"/>
      <c r="BJ337" s="28"/>
      <c r="BK337" s="28"/>
      <c r="BL337" s="28"/>
      <c r="BM337" s="28"/>
      <c r="BN337" s="28"/>
      <c r="BO337" s="28"/>
      <c r="BP337" s="28"/>
      <c r="BQ337" s="28"/>
      <c r="BR337" s="28"/>
      <c r="BS337" s="28"/>
      <c r="BT337" s="28"/>
      <c r="BU337" s="28"/>
      <c r="BV337" s="28"/>
      <c r="BW337" s="28"/>
      <c r="BX337" s="28"/>
      <c r="BY337" s="28"/>
      <c r="BZ337" s="28"/>
      <c r="CA337" s="28"/>
      <c r="CB337" s="28"/>
      <c r="CC337" s="28"/>
      <c r="CD337" s="28"/>
      <c r="CE337" s="28"/>
      <c r="CF337" s="28"/>
      <c r="CG337" s="28"/>
      <c r="CH337" s="28"/>
      <c r="CI337" s="28"/>
      <c r="CJ337" s="28"/>
      <c r="CK337" s="28"/>
      <c r="CL337" s="28"/>
      <c r="CM337" s="28"/>
      <c r="CN337" s="28"/>
      <c r="CO337" s="28"/>
      <c r="CP337" s="28"/>
      <c r="CQ337" s="28"/>
      <c r="CR337" s="28"/>
      <c r="CS337" s="28"/>
      <c r="CT337" s="28"/>
      <c r="CU337" s="28"/>
      <c r="CV337" s="28"/>
      <c r="CW337" s="28"/>
      <c r="CX337" s="28"/>
      <c r="CY337" s="28"/>
      <c r="CZ337" s="28"/>
      <c r="DA337" s="28"/>
      <c r="DB337" s="28"/>
      <c r="DC337" s="28"/>
      <c r="DD337" s="28"/>
      <c r="DE337" s="28"/>
      <c r="DF337" s="28"/>
      <c r="DG337" s="28"/>
      <c r="DH337" s="28"/>
      <c r="DI337" s="28"/>
      <c r="DJ337" s="28"/>
      <c r="DK337" s="28"/>
      <c r="DL337" s="28"/>
      <c r="DM337" s="28"/>
      <c r="DN337" s="28"/>
      <c r="DO337" s="28"/>
      <c r="DP337" s="28"/>
      <c r="DQ337" s="28"/>
      <c r="DR337" s="28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</row>
    <row r="338" s="89" customFormat="1" spans="7:137">
      <c r="G338" s="90"/>
      <c r="H338" s="150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8"/>
      <c r="BA338" s="28"/>
      <c r="BB338" s="28"/>
      <c r="BC338" s="28"/>
      <c r="BD338" s="28"/>
      <c r="BE338" s="28"/>
      <c r="BF338" s="28"/>
      <c r="BG338" s="28"/>
      <c r="BH338" s="28"/>
      <c r="BI338" s="28"/>
      <c r="BJ338" s="28"/>
      <c r="BK338" s="28"/>
      <c r="BL338" s="28"/>
      <c r="BM338" s="28"/>
      <c r="BN338" s="28"/>
      <c r="BO338" s="28"/>
      <c r="BP338" s="28"/>
      <c r="BQ338" s="28"/>
      <c r="BR338" s="28"/>
      <c r="BS338" s="28"/>
      <c r="BT338" s="28"/>
      <c r="BU338" s="28"/>
      <c r="BV338" s="28"/>
      <c r="BW338" s="28"/>
      <c r="BX338" s="28"/>
      <c r="BY338" s="28"/>
      <c r="BZ338" s="28"/>
      <c r="CA338" s="28"/>
      <c r="CB338" s="28"/>
      <c r="CC338" s="28"/>
      <c r="CD338" s="28"/>
      <c r="CE338" s="28"/>
      <c r="CF338" s="28"/>
      <c r="CG338" s="28"/>
      <c r="CH338" s="28"/>
      <c r="CI338" s="28"/>
      <c r="CJ338" s="28"/>
      <c r="CK338" s="28"/>
      <c r="CL338" s="28"/>
      <c r="CM338" s="28"/>
      <c r="CN338" s="28"/>
      <c r="CO338" s="28"/>
      <c r="CP338" s="28"/>
      <c r="CQ338" s="28"/>
      <c r="CR338" s="28"/>
      <c r="CS338" s="28"/>
      <c r="CT338" s="28"/>
      <c r="CU338" s="28"/>
      <c r="CV338" s="28"/>
      <c r="CW338" s="28"/>
      <c r="CX338" s="28"/>
      <c r="CY338" s="28"/>
      <c r="CZ338" s="28"/>
      <c r="DA338" s="28"/>
      <c r="DB338" s="28"/>
      <c r="DC338" s="28"/>
      <c r="DD338" s="28"/>
      <c r="DE338" s="28"/>
      <c r="DF338" s="28"/>
      <c r="DG338" s="28"/>
      <c r="DH338" s="28"/>
      <c r="DI338" s="28"/>
      <c r="DJ338" s="28"/>
      <c r="DK338" s="28"/>
      <c r="DL338" s="28"/>
      <c r="DM338" s="28"/>
      <c r="DN338" s="28"/>
      <c r="DO338" s="28"/>
      <c r="DP338" s="28"/>
      <c r="DQ338" s="28"/>
      <c r="DR338" s="2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</row>
    <row r="339" s="89" customFormat="1" spans="7:137">
      <c r="G339" s="90"/>
      <c r="H339" s="150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28"/>
      <c r="BL339" s="28"/>
      <c r="BM339" s="28"/>
      <c r="BN339" s="28"/>
      <c r="BO339" s="28"/>
      <c r="BP339" s="28"/>
      <c r="BQ339" s="28"/>
      <c r="BR339" s="28"/>
      <c r="BS339" s="28"/>
      <c r="BT339" s="28"/>
      <c r="BU339" s="28"/>
      <c r="BV339" s="28"/>
      <c r="BW339" s="28"/>
      <c r="BX339" s="28"/>
      <c r="BY339" s="28"/>
      <c r="BZ339" s="28"/>
      <c r="CA339" s="28"/>
      <c r="CB339" s="28"/>
      <c r="CC339" s="28"/>
      <c r="CD339" s="28"/>
      <c r="CE339" s="28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/>
      <c r="CP339" s="28"/>
      <c r="CQ339" s="28"/>
      <c r="CR339" s="28"/>
      <c r="CS339" s="28"/>
      <c r="CT339" s="28"/>
      <c r="CU339" s="28"/>
      <c r="CV339" s="28"/>
      <c r="CW339" s="28"/>
      <c r="CX339" s="28"/>
      <c r="CY339" s="28"/>
      <c r="CZ339" s="28"/>
      <c r="DA339" s="28"/>
      <c r="DB339" s="28"/>
      <c r="DC339" s="28"/>
      <c r="DD339" s="28"/>
      <c r="DE339" s="28"/>
      <c r="DF339" s="28"/>
      <c r="DG339" s="28"/>
      <c r="DH339" s="28"/>
      <c r="DI339" s="28"/>
      <c r="DJ339" s="28"/>
      <c r="DK339" s="28"/>
      <c r="DL339" s="28"/>
      <c r="DM339" s="28"/>
      <c r="DN339" s="28"/>
      <c r="DO339" s="28"/>
      <c r="DP339" s="28"/>
      <c r="DQ339" s="28"/>
      <c r="DR339" s="28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</row>
    <row r="340" s="89" customFormat="1" spans="7:137">
      <c r="G340" s="90"/>
      <c r="H340" s="150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8"/>
      <c r="AZ340" s="28"/>
      <c r="BA340" s="28"/>
      <c r="BB340" s="28"/>
      <c r="BC340" s="28"/>
      <c r="BD340" s="28"/>
      <c r="BE340" s="28"/>
      <c r="BF340" s="28"/>
      <c r="BG340" s="28"/>
      <c r="BH340" s="28"/>
      <c r="BI340" s="28"/>
      <c r="BJ340" s="28"/>
      <c r="BK340" s="28"/>
      <c r="BL340" s="28"/>
      <c r="BM340" s="28"/>
      <c r="BN340" s="28"/>
      <c r="BO340" s="28"/>
      <c r="BP340" s="28"/>
      <c r="BQ340" s="28"/>
      <c r="BR340" s="28"/>
      <c r="BS340" s="28"/>
      <c r="BT340" s="28"/>
      <c r="BU340" s="28"/>
      <c r="BV340" s="28"/>
      <c r="BW340" s="28"/>
      <c r="BX340" s="28"/>
      <c r="BY340" s="28"/>
      <c r="BZ340" s="28"/>
      <c r="CA340" s="28"/>
      <c r="CB340" s="28"/>
      <c r="CC340" s="28"/>
      <c r="CD340" s="28"/>
      <c r="CE340" s="28"/>
      <c r="CF340" s="28"/>
      <c r="CG340" s="28"/>
      <c r="CH340" s="28"/>
      <c r="CI340" s="28"/>
      <c r="CJ340" s="28"/>
      <c r="CK340" s="28"/>
      <c r="CL340" s="28"/>
      <c r="CM340" s="28"/>
      <c r="CN340" s="28"/>
      <c r="CO340" s="28"/>
      <c r="CP340" s="28"/>
      <c r="CQ340" s="28"/>
      <c r="CR340" s="28"/>
      <c r="CS340" s="28"/>
      <c r="CT340" s="28"/>
      <c r="CU340" s="28"/>
      <c r="CV340" s="28"/>
      <c r="CW340" s="28"/>
      <c r="CX340" s="28"/>
      <c r="CY340" s="28"/>
      <c r="CZ340" s="28"/>
      <c r="DA340" s="28"/>
      <c r="DB340" s="28"/>
      <c r="DC340" s="28"/>
      <c r="DD340" s="28"/>
      <c r="DE340" s="28"/>
      <c r="DF340" s="28"/>
      <c r="DG340" s="28"/>
      <c r="DH340" s="28"/>
      <c r="DI340" s="28"/>
      <c r="DJ340" s="28"/>
      <c r="DK340" s="28"/>
      <c r="DL340" s="28"/>
      <c r="DM340" s="28"/>
      <c r="DN340" s="28"/>
      <c r="DO340" s="28"/>
      <c r="DP340" s="28"/>
      <c r="DQ340" s="28"/>
      <c r="DR340" s="28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</row>
    <row r="341" s="89" customFormat="1" spans="7:137">
      <c r="G341" s="90"/>
      <c r="H341" s="150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28"/>
      <c r="BK341" s="28"/>
      <c r="BL341" s="28"/>
      <c r="BM341" s="28"/>
      <c r="BN341" s="28"/>
      <c r="BO341" s="28"/>
      <c r="BP341" s="28"/>
      <c r="BQ341" s="28"/>
      <c r="BR341" s="28"/>
      <c r="BS341" s="28"/>
      <c r="BT341" s="28"/>
      <c r="BU341" s="28"/>
      <c r="BV341" s="28"/>
      <c r="BW341" s="28"/>
      <c r="BX341" s="28"/>
      <c r="BY341" s="28"/>
      <c r="BZ341" s="28"/>
      <c r="CA341" s="28"/>
      <c r="CB341" s="28"/>
      <c r="CC341" s="28"/>
      <c r="CD341" s="28"/>
      <c r="CE341" s="28"/>
      <c r="CF341" s="28"/>
      <c r="CG341" s="28"/>
      <c r="CH341" s="28"/>
      <c r="CI341" s="28"/>
      <c r="CJ341" s="28"/>
      <c r="CK341" s="28"/>
      <c r="CL341" s="28"/>
      <c r="CM341" s="28"/>
      <c r="CN341" s="28"/>
      <c r="CO341" s="28"/>
      <c r="CP341" s="28"/>
      <c r="CQ341" s="28"/>
      <c r="CR341" s="28"/>
      <c r="CS341" s="28"/>
      <c r="CT341" s="28"/>
      <c r="CU341" s="28"/>
      <c r="CV341" s="28"/>
      <c r="CW341" s="28"/>
      <c r="CX341" s="28"/>
      <c r="CY341" s="28"/>
      <c r="CZ341" s="28"/>
      <c r="DA341" s="28"/>
      <c r="DB341" s="28"/>
      <c r="DC341" s="28"/>
      <c r="DD341" s="28"/>
      <c r="DE341" s="28"/>
      <c r="DF341" s="28"/>
      <c r="DG341" s="28"/>
      <c r="DH341" s="28"/>
      <c r="DI341" s="28"/>
      <c r="DJ341" s="28"/>
      <c r="DK341" s="28"/>
      <c r="DL341" s="28"/>
      <c r="DM341" s="28"/>
      <c r="DN341" s="28"/>
      <c r="DO341" s="28"/>
      <c r="DP341" s="28"/>
      <c r="DQ341" s="28"/>
      <c r="DR341" s="28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</row>
    <row r="342" s="89" customFormat="1" spans="7:137">
      <c r="G342" s="90"/>
      <c r="H342" s="150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8"/>
      <c r="AZ342" s="28"/>
      <c r="BA342" s="28"/>
      <c r="BB342" s="28"/>
      <c r="BC342" s="28"/>
      <c r="BD342" s="28"/>
      <c r="BE342" s="28"/>
      <c r="BF342" s="28"/>
      <c r="BG342" s="28"/>
      <c r="BH342" s="28"/>
      <c r="BI342" s="28"/>
      <c r="BJ342" s="28"/>
      <c r="BK342" s="28"/>
      <c r="BL342" s="28"/>
      <c r="BM342" s="28"/>
      <c r="BN342" s="28"/>
      <c r="BO342" s="28"/>
      <c r="BP342" s="28"/>
      <c r="BQ342" s="28"/>
      <c r="BR342" s="28"/>
      <c r="BS342" s="28"/>
      <c r="BT342" s="28"/>
      <c r="BU342" s="28"/>
      <c r="BV342" s="28"/>
      <c r="BW342" s="28"/>
      <c r="BX342" s="28"/>
      <c r="BY342" s="28"/>
      <c r="BZ342" s="28"/>
      <c r="CA342" s="28"/>
      <c r="CB342" s="28"/>
      <c r="CC342" s="28"/>
      <c r="CD342" s="28"/>
      <c r="CE342" s="28"/>
      <c r="CF342" s="28"/>
      <c r="CG342" s="28"/>
      <c r="CH342" s="28"/>
      <c r="CI342" s="28"/>
      <c r="CJ342" s="28"/>
      <c r="CK342" s="28"/>
      <c r="CL342" s="28"/>
      <c r="CM342" s="28"/>
      <c r="CN342" s="28"/>
      <c r="CO342" s="28"/>
      <c r="CP342" s="28"/>
      <c r="CQ342" s="28"/>
      <c r="CR342" s="28"/>
      <c r="CS342" s="28"/>
      <c r="CT342" s="28"/>
      <c r="CU342" s="28"/>
      <c r="CV342" s="28"/>
      <c r="CW342" s="28"/>
      <c r="CX342" s="28"/>
      <c r="CY342" s="28"/>
      <c r="CZ342" s="28"/>
      <c r="DA342" s="28"/>
      <c r="DB342" s="28"/>
      <c r="DC342" s="28"/>
      <c r="DD342" s="28"/>
      <c r="DE342" s="28"/>
      <c r="DF342" s="28"/>
      <c r="DG342" s="28"/>
      <c r="DH342" s="28"/>
      <c r="DI342" s="28"/>
      <c r="DJ342" s="28"/>
      <c r="DK342" s="28"/>
      <c r="DL342" s="28"/>
      <c r="DM342" s="28"/>
      <c r="DN342" s="28"/>
      <c r="DO342" s="28"/>
      <c r="DP342" s="28"/>
      <c r="DQ342" s="28"/>
      <c r="DR342" s="28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</row>
    <row r="343" s="89" customFormat="1" spans="7:137">
      <c r="G343" s="90"/>
      <c r="H343" s="150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8"/>
      <c r="BA343" s="28"/>
      <c r="BB343" s="28"/>
      <c r="BC343" s="28"/>
      <c r="BD343" s="28"/>
      <c r="BE343" s="28"/>
      <c r="BF343" s="28"/>
      <c r="BG343" s="28"/>
      <c r="BH343" s="28"/>
      <c r="BI343" s="28"/>
      <c r="BJ343" s="28"/>
      <c r="BK343" s="28"/>
      <c r="BL343" s="28"/>
      <c r="BM343" s="28"/>
      <c r="BN343" s="28"/>
      <c r="BO343" s="28"/>
      <c r="BP343" s="28"/>
      <c r="BQ343" s="28"/>
      <c r="BR343" s="28"/>
      <c r="BS343" s="28"/>
      <c r="BT343" s="28"/>
      <c r="BU343" s="28"/>
      <c r="BV343" s="28"/>
      <c r="BW343" s="28"/>
      <c r="BX343" s="28"/>
      <c r="BY343" s="28"/>
      <c r="BZ343" s="28"/>
      <c r="CA343" s="28"/>
      <c r="CB343" s="28"/>
      <c r="CC343" s="28"/>
      <c r="CD343" s="28"/>
      <c r="CE343" s="28"/>
      <c r="CF343" s="28"/>
      <c r="CG343" s="28"/>
      <c r="CH343" s="28"/>
      <c r="CI343" s="28"/>
      <c r="CJ343" s="28"/>
      <c r="CK343" s="28"/>
      <c r="CL343" s="28"/>
      <c r="CM343" s="28"/>
      <c r="CN343" s="28"/>
      <c r="CO343" s="28"/>
      <c r="CP343" s="28"/>
      <c r="CQ343" s="28"/>
      <c r="CR343" s="28"/>
      <c r="CS343" s="28"/>
      <c r="CT343" s="28"/>
      <c r="CU343" s="28"/>
      <c r="CV343" s="28"/>
      <c r="CW343" s="28"/>
      <c r="CX343" s="28"/>
      <c r="CY343" s="28"/>
      <c r="CZ343" s="28"/>
      <c r="DA343" s="28"/>
      <c r="DB343" s="28"/>
      <c r="DC343" s="28"/>
      <c r="DD343" s="28"/>
      <c r="DE343" s="28"/>
      <c r="DF343" s="28"/>
      <c r="DG343" s="28"/>
      <c r="DH343" s="28"/>
      <c r="DI343" s="28"/>
      <c r="DJ343" s="28"/>
      <c r="DK343" s="28"/>
      <c r="DL343" s="28"/>
      <c r="DM343" s="28"/>
      <c r="DN343" s="28"/>
      <c r="DO343" s="28"/>
      <c r="DP343" s="28"/>
      <c r="DQ343" s="28"/>
      <c r="DR343" s="28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</row>
    <row r="344" s="89" customFormat="1" spans="7:137">
      <c r="G344" s="90"/>
      <c r="H344" s="150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/>
      <c r="BD344" s="28"/>
      <c r="BE344" s="28"/>
      <c r="BF344" s="28"/>
      <c r="BG344" s="28"/>
      <c r="BH344" s="28"/>
      <c r="BI344" s="28"/>
      <c r="BJ344" s="28"/>
      <c r="BK344" s="28"/>
      <c r="BL344" s="28"/>
      <c r="BM344" s="28"/>
      <c r="BN344" s="28"/>
      <c r="BO344" s="28"/>
      <c r="BP344" s="28"/>
      <c r="BQ344" s="28"/>
      <c r="BR344" s="28"/>
      <c r="BS344" s="28"/>
      <c r="BT344" s="28"/>
      <c r="BU344" s="28"/>
      <c r="BV344" s="28"/>
      <c r="BW344" s="28"/>
      <c r="BX344" s="28"/>
      <c r="BY344" s="28"/>
      <c r="BZ344" s="28"/>
      <c r="CA344" s="28"/>
      <c r="CB344" s="28"/>
      <c r="CC344" s="28"/>
      <c r="CD344" s="28"/>
      <c r="CE344" s="28"/>
      <c r="CF344" s="28"/>
      <c r="CG344" s="28"/>
      <c r="CH344" s="28"/>
      <c r="CI344" s="28"/>
      <c r="CJ344" s="28"/>
      <c r="CK344" s="28"/>
      <c r="CL344" s="28"/>
      <c r="CM344" s="28"/>
      <c r="CN344" s="28"/>
      <c r="CO344" s="28"/>
      <c r="CP344" s="28"/>
      <c r="CQ344" s="28"/>
      <c r="CR344" s="28"/>
      <c r="CS344" s="28"/>
      <c r="CT344" s="28"/>
      <c r="CU344" s="28"/>
      <c r="CV344" s="28"/>
      <c r="CW344" s="28"/>
      <c r="CX344" s="28"/>
      <c r="CY344" s="28"/>
      <c r="CZ344" s="28"/>
      <c r="DA344" s="28"/>
      <c r="DB344" s="28"/>
      <c r="DC344" s="28"/>
      <c r="DD344" s="28"/>
      <c r="DE344" s="28"/>
      <c r="DF344" s="28"/>
      <c r="DG344" s="28"/>
      <c r="DH344" s="28"/>
      <c r="DI344" s="28"/>
      <c r="DJ344" s="28"/>
      <c r="DK344" s="28"/>
      <c r="DL344" s="28"/>
      <c r="DM344" s="28"/>
      <c r="DN344" s="28"/>
      <c r="DO344" s="28"/>
      <c r="DP344" s="28"/>
      <c r="DQ344" s="28"/>
      <c r="DR344" s="28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</row>
    <row r="345" s="89" customFormat="1" spans="7:137">
      <c r="G345" s="90"/>
      <c r="H345" s="150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8"/>
      <c r="BA345" s="28"/>
      <c r="BB345" s="28"/>
      <c r="BC345" s="28"/>
      <c r="BD345" s="28"/>
      <c r="BE345" s="28"/>
      <c r="BF345" s="28"/>
      <c r="BG345" s="28"/>
      <c r="BH345" s="28"/>
      <c r="BI345" s="28"/>
      <c r="BJ345" s="28"/>
      <c r="BK345" s="28"/>
      <c r="BL345" s="28"/>
      <c r="BM345" s="28"/>
      <c r="BN345" s="28"/>
      <c r="BO345" s="28"/>
      <c r="BP345" s="28"/>
      <c r="BQ345" s="28"/>
      <c r="BR345" s="28"/>
      <c r="BS345" s="28"/>
      <c r="BT345" s="28"/>
      <c r="BU345" s="28"/>
      <c r="BV345" s="28"/>
      <c r="BW345" s="28"/>
      <c r="BX345" s="28"/>
      <c r="BY345" s="28"/>
      <c r="BZ345" s="28"/>
      <c r="CA345" s="28"/>
      <c r="CB345" s="28"/>
      <c r="CC345" s="28"/>
      <c r="CD345" s="28"/>
      <c r="CE345" s="28"/>
      <c r="CF345" s="28"/>
      <c r="CG345" s="28"/>
      <c r="CH345" s="28"/>
      <c r="CI345" s="28"/>
      <c r="CJ345" s="28"/>
      <c r="CK345" s="28"/>
      <c r="CL345" s="28"/>
      <c r="CM345" s="28"/>
      <c r="CN345" s="28"/>
      <c r="CO345" s="28"/>
      <c r="CP345" s="28"/>
      <c r="CQ345" s="28"/>
      <c r="CR345" s="28"/>
      <c r="CS345" s="28"/>
      <c r="CT345" s="28"/>
      <c r="CU345" s="28"/>
      <c r="CV345" s="28"/>
      <c r="CW345" s="28"/>
      <c r="CX345" s="28"/>
      <c r="CY345" s="28"/>
      <c r="CZ345" s="28"/>
      <c r="DA345" s="28"/>
      <c r="DB345" s="28"/>
      <c r="DC345" s="28"/>
      <c r="DD345" s="28"/>
      <c r="DE345" s="28"/>
      <c r="DF345" s="28"/>
      <c r="DG345" s="28"/>
      <c r="DH345" s="28"/>
      <c r="DI345" s="28"/>
      <c r="DJ345" s="28"/>
      <c r="DK345" s="28"/>
      <c r="DL345" s="28"/>
      <c r="DM345" s="28"/>
      <c r="DN345" s="28"/>
      <c r="DO345" s="28"/>
      <c r="DP345" s="28"/>
      <c r="DQ345" s="28"/>
      <c r="DR345" s="28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</row>
    <row r="346" s="89" customFormat="1" spans="7:137">
      <c r="G346" s="90"/>
      <c r="H346" s="150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28"/>
      <c r="BL346" s="28"/>
      <c r="BM346" s="28"/>
      <c r="BN346" s="28"/>
      <c r="BO346" s="28"/>
      <c r="BP346" s="28"/>
      <c r="BQ346" s="28"/>
      <c r="BR346" s="28"/>
      <c r="BS346" s="28"/>
      <c r="BT346" s="28"/>
      <c r="BU346" s="28"/>
      <c r="BV346" s="28"/>
      <c r="BW346" s="28"/>
      <c r="BX346" s="28"/>
      <c r="BY346" s="28"/>
      <c r="BZ346" s="28"/>
      <c r="CA346" s="28"/>
      <c r="CB346" s="28"/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V346" s="28"/>
      <c r="CW346" s="28"/>
      <c r="CX346" s="28"/>
      <c r="CY346" s="28"/>
      <c r="CZ346" s="28"/>
      <c r="DA346" s="28"/>
      <c r="DB346" s="28"/>
      <c r="DC346" s="28"/>
      <c r="DD346" s="28"/>
      <c r="DE346" s="28"/>
      <c r="DF346" s="28"/>
      <c r="DG346" s="28"/>
      <c r="DH346" s="28"/>
      <c r="DI346" s="28"/>
      <c r="DJ346" s="28"/>
      <c r="DK346" s="28"/>
      <c r="DL346" s="28"/>
      <c r="DM346" s="28"/>
      <c r="DN346" s="28"/>
      <c r="DO346" s="28"/>
      <c r="DP346" s="28"/>
      <c r="DQ346" s="28"/>
      <c r="DR346" s="28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</row>
    <row r="347" s="89" customFormat="1" spans="7:137">
      <c r="G347" s="90"/>
      <c r="H347" s="150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  <c r="BP347" s="28"/>
      <c r="BQ347" s="28"/>
      <c r="BR347" s="28"/>
      <c r="BS347" s="28"/>
      <c r="BT347" s="28"/>
      <c r="BU347" s="28"/>
      <c r="BV347" s="28"/>
      <c r="BW347" s="28"/>
      <c r="BX347" s="28"/>
      <c r="BY347" s="28"/>
      <c r="BZ347" s="28"/>
      <c r="CA347" s="28"/>
      <c r="CB347" s="28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V347" s="28"/>
      <c r="CW347" s="28"/>
      <c r="CX347" s="28"/>
      <c r="CY347" s="28"/>
      <c r="CZ347" s="28"/>
      <c r="DA347" s="28"/>
      <c r="DB347" s="28"/>
      <c r="DC347" s="28"/>
      <c r="DD347" s="28"/>
      <c r="DE347" s="28"/>
      <c r="DF347" s="28"/>
      <c r="DG347" s="28"/>
      <c r="DH347" s="28"/>
      <c r="DI347" s="28"/>
      <c r="DJ347" s="28"/>
      <c r="DK347" s="28"/>
      <c r="DL347" s="28"/>
      <c r="DM347" s="28"/>
      <c r="DN347" s="28"/>
      <c r="DO347" s="28"/>
      <c r="DP347" s="28"/>
      <c r="DQ347" s="28"/>
      <c r="DR347" s="28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</row>
    <row r="348" s="89" customFormat="1" spans="7:137">
      <c r="G348" s="90"/>
      <c r="H348" s="150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  <c r="BR348" s="28"/>
      <c r="BS348" s="28"/>
      <c r="BT348" s="28"/>
      <c r="BU348" s="28"/>
      <c r="BV348" s="28"/>
      <c r="BW348" s="28"/>
      <c r="BX348" s="28"/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8"/>
      <c r="CY348" s="28"/>
      <c r="CZ348" s="28"/>
      <c r="DA348" s="28"/>
      <c r="DB348" s="28"/>
      <c r="DC348" s="28"/>
      <c r="DD348" s="28"/>
      <c r="DE348" s="28"/>
      <c r="DF348" s="28"/>
      <c r="DG348" s="28"/>
      <c r="DH348" s="28"/>
      <c r="DI348" s="28"/>
      <c r="DJ348" s="28"/>
      <c r="DK348" s="28"/>
      <c r="DL348" s="28"/>
      <c r="DM348" s="28"/>
      <c r="DN348" s="28"/>
      <c r="DO348" s="28"/>
      <c r="DP348" s="28"/>
      <c r="DQ348" s="28"/>
      <c r="DR348" s="2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</row>
    <row r="349" s="89" customFormat="1" spans="7:137">
      <c r="G349" s="90"/>
      <c r="H349" s="150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Q349" s="28"/>
      <c r="BR349" s="28"/>
      <c r="BS349" s="28"/>
      <c r="BT349" s="28"/>
      <c r="BU349" s="28"/>
      <c r="BV349" s="28"/>
      <c r="BW349" s="28"/>
      <c r="BX349" s="28"/>
      <c r="BY349" s="28"/>
      <c r="BZ349" s="28"/>
      <c r="CA349" s="28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8"/>
      <c r="CY349" s="28"/>
      <c r="CZ349" s="28"/>
      <c r="DA349" s="28"/>
      <c r="DB349" s="28"/>
      <c r="DC349" s="28"/>
      <c r="DD349" s="28"/>
      <c r="DE349" s="28"/>
      <c r="DF349" s="28"/>
      <c r="DG349" s="28"/>
      <c r="DH349" s="28"/>
      <c r="DI349" s="28"/>
      <c r="DJ349" s="28"/>
      <c r="DK349" s="28"/>
      <c r="DL349" s="28"/>
      <c r="DM349" s="28"/>
      <c r="DN349" s="28"/>
      <c r="DO349" s="28"/>
      <c r="DP349" s="28"/>
      <c r="DQ349" s="28"/>
      <c r="DR349" s="28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</row>
    <row r="350" s="89" customFormat="1" spans="7:137">
      <c r="G350" s="90"/>
      <c r="H350" s="150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8"/>
      <c r="BK350" s="28"/>
      <c r="BL350" s="28"/>
      <c r="BM350" s="28"/>
      <c r="BN350" s="28"/>
      <c r="BO350" s="28"/>
      <c r="BP350" s="28"/>
      <c r="BQ350" s="28"/>
      <c r="BR350" s="28"/>
      <c r="BS350" s="28"/>
      <c r="BT350" s="28"/>
      <c r="BU350" s="28"/>
      <c r="BV350" s="28"/>
      <c r="BW350" s="28"/>
      <c r="BX350" s="28"/>
      <c r="BY350" s="28"/>
      <c r="BZ350" s="28"/>
      <c r="CA350" s="28"/>
      <c r="CB350" s="28"/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28"/>
      <c r="CY350" s="28"/>
      <c r="CZ350" s="28"/>
      <c r="DA350" s="28"/>
      <c r="DB350" s="28"/>
      <c r="DC350" s="28"/>
      <c r="DD350" s="28"/>
      <c r="DE350" s="28"/>
      <c r="DF350" s="28"/>
      <c r="DG350" s="28"/>
      <c r="DH350" s="28"/>
      <c r="DI350" s="28"/>
      <c r="DJ350" s="28"/>
      <c r="DK350" s="28"/>
      <c r="DL350" s="28"/>
      <c r="DM350" s="28"/>
      <c r="DN350" s="28"/>
      <c r="DO350" s="28"/>
      <c r="DP350" s="28"/>
      <c r="DQ350" s="28"/>
      <c r="DR350" s="28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</row>
    <row r="351" s="89" customFormat="1" spans="7:137">
      <c r="G351" s="90"/>
      <c r="H351" s="150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  <c r="BP351" s="28"/>
      <c r="BQ351" s="28"/>
      <c r="BR351" s="28"/>
      <c r="BS351" s="28"/>
      <c r="BT351" s="28"/>
      <c r="BU351" s="28"/>
      <c r="BV351" s="28"/>
      <c r="BW351" s="28"/>
      <c r="BX351" s="28"/>
      <c r="BY351" s="28"/>
      <c r="BZ351" s="28"/>
      <c r="CA351" s="28"/>
      <c r="CB351" s="28"/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8"/>
      <c r="CY351" s="28"/>
      <c r="CZ351" s="28"/>
      <c r="DA351" s="28"/>
      <c r="DB351" s="28"/>
      <c r="DC351" s="28"/>
      <c r="DD351" s="28"/>
      <c r="DE351" s="28"/>
      <c r="DF351" s="28"/>
      <c r="DG351" s="28"/>
      <c r="DH351" s="28"/>
      <c r="DI351" s="28"/>
      <c r="DJ351" s="28"/>
      <c r="DK351" s="28"/>
      <c r="DL351" s="28"/>
      <c r="DM351" s="28"/>
      <c r="DN351" s="28"/>
      <c r="DO351" s="28"/>
      <c r="DP351" s="28"/>
      <c r="DQ351" s="28"/>
      <c r="DR351" s="28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</row>
    <row r="352" s="89" customFormat="1" spans="7:137">
      <c r="G352" s="90"/>
      <c r="H352" s="150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  <c r="BP352" s="28"/>
      <c r="BQ352" s="28"/>
      <c r="BR352" s="28"/>
      <c r="BS352" s="28"/>
      <c r="BT352" s="28"/>
      <c r="BU352" s="28"/>
      <c r="BV352" s="28"/>
      <c r="BW352" s="28"/>
      <c r="BX352" s="28"/>
      <c r="BY352" s="28"/>
      <c r="BZ352" s="28"/>
      <c r="CA352" s="28"/>
      <c r="CB352" s="28"/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8"/>
      <c r="CY352" s="28"/>
      <c r="CZ352" s="28"/>
      <c r="DA352" s="28"/>
      <c r="DB352" s="28"/>
      <c r="DC352" s="28"/>
      <c r="DD352" s="28"/>
      <c r="DE352" s="28"/>
      <c r="DF352" s="28"/>
      <c r="DG352" s="28"/>
      <c r="DH352" s="28"/>
      <c r="DI352" s="28"/>
      <c r="DJ352" s="28"/>
      <c r="DK352" s="28"/>
      <c r="DL352" s="28"/>
      <c r="DM352" s="28"/>
      <c r="DN352" s="28"/>
      <c r="DO352" s="28"/>
      <c r="DP352" s="28"/>
      <c r="DQ352" s="28"/>
      <c r="DR352" s="28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</row>
    <row r="353" s="89" customFormat="1" spans="7:137">
      <c r="G353" s="90"/>
      <c r="H353" s="150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8"/>
      <c r="BK353" s="28"/>
      <c r="BL353" s="28"/>
      <c r="BM353" s="28"/>
      <c r="BN353" s="28"/>
      <c r="BO353" s="28"/>
      <c r="BP353" s="28"/>
      <c r="BQ353" s="28"/>
      <c r="BR353" s="28"/>
      <c r="BS353" s="28"/>
      <c r="BT353" s="28"/>
      <c r="BU353" s="28"/>
      <c r="BV353" s="28"/>
      <c r="BW353" s="28"/>
      <c r="BX353" s="28"/>
      <c r="BY353" s="28"/>
      <c r="BZ353" s="28"/>
      <c r="CA353" s="28"/>
      <c r="CB353" s="28"/>
      <c r="CC353" s="28"/>
      <c r="CD353" s="28"/>
      <c r="CE353" s="28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8"/>
      <c r="CR353" s="28"/>
      <c r="CS353" s="28"/>
      <c r="CT353" s="28"/>
      <c r="CU353" s="28"/>
      <c r="CV353" s="28"/>
      <c r="CW353" s="28"/>
      <c r="CX353" s="28"/>
      <c r="CY353" s="28"/>
      <c r="CZ353" s="28"/>
      <c r="DA353" s="28"/>
      <c r="DB353" s="28"/>
      <c r="DC353" s="28"/>
      <c r="DD353" s="28"/>
      <c r="DE353" s="28"/>
      <c r="DF353" s="28"/>
      <c r="DG353" s="28"/>
      <c r="DH353" s="28"/>
      <c r="DI353" s="28"/>
      <c r="DJ353" s="28"/>
      <c r="DK353" s="28"/>
      <c r="DL353" s="28"/>
      <c r="DM353" s="28"/>
      <c r="DN353" s="28"/>
      <c r="DO353" s="28"/>
      <c r="DP353" s="28"/>
      <c r="DQ353" s="28"/>
      <c r="DR353" s="28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</row>
    <row r="354" s="89" customFormat="1" spans="7:137">
      <c r="G354" s="90"/>
      <c r="H354" s="150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28"/>
      <c r="BL354" s="28"/>
      <c r="BM354" s="28"/>
      <c r="BN354" s="28"/>
      <c r="BO354" s="28"/>
      <c r="BP354" s="28"/>
      <c r="BQ354" s="28"/>
      <c r="BR354" s="28"/>
      <c r="BS354" s="28"/>
      <c r="BT354" s="28"/>
      <c r="BU354" s="28"/>
      <c r="BV354" s="28"/>
      <c r="BW354" s="28"/>
      <c r="BX354" s="28"/>
      <c r="BY354" s="28"/>
      <c r="BZ354" s="28"/>
      <c r="CA354" s="28"/>
      <c r="CB354" s="28"/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V354" s="28"/>
      <c r="CW354" s="28"/>
      <c r="CX354" s="28"/>
      <c r="CY354" s="28"/>
      <c r="CZ354" s="28"/>
      <c r="DA354" s="28"/>
      <c r="DB354" s="28"/>
      <c r="DC354" s="28"/>
      <c r="DD354" s="28"/>
      <c r="DE354" s="28"/>
      <c r="DF354" s="28"/>
      <c r="DG354" s="28"/>
      <c r="DH354" s="28"/>
      <c r="DI354" s="28"/>
      <c r="DJ354" s="28"/>
      <c r="DK354" s="28"/>
      <c r="DL354" s="28"/>
      <c r="DM354" s="28"/>
      <c r="DN354" s="28"/>
      <c r="DO354" s="28"/>
      <c r="DP354" s="28"/>
      <c r="DQ354" s="28"/>
      <c r="DR354" s="28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</row>
    <row r="355" s="89" customFormat="1" spans="7:137">
      <c r="G355" s="90"/>
      <c r="H355" s="150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  <c r="BP355" s="28"/>
      <c r="BQ355" s="28"/>
      <c r="BR355" s="28"/>
      <c r="BS355" s="28"/>
      <c r="BT355" s="28"/>
      <c r="BU355" s="28"/>
      <c r="BV355" s="28"/>
      <c r="BW355" s="28"/>
      <c r="BX355" s="28"/>
      <c r="BY355" s="28"/>
      <c r="BZ355" s="28"/>
      <c r="CA355" s="28"/>
      <c r="CB355" s="28"/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8"/>
      <c r="CY355" s="28"/>
      <c r="CZ355" s="28"/>
      <c r="DA355" s="28"/>
      <c r="DB355" s="28"/>
      <c r="DC355" s="28"/>
      <c r="DD355" s="28"/>
      <c r="DE355" s="28"/>
      <c r="DF355" s="28"/>
      <c r="DG355" s="28"/>
      <c r="DH355" s="28"/>
      <c r="DI355" s="28"/>
      <c r="DJ355" s="28"/>
      <c r="DK355" s="28"/>
      <c r="DL355" s="28"/>
      <c r="DM355" s="28"/>
      <c r="DN355" s="28"/>
      <c r="DO355" s="28"/>
      <c r="DP355" s="28"/>
      <c r="DQ355" s="28"/>
      <c r="DR355" s="28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</row>
    <row r="356" s="89" customFormat="1" spans="7:137">
      <c r="G356" s="90"/>
      <c r="H356" s="150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28"/>
      <c r="BL356" s="28"/>
      <c r="BM356" s="28"/>
      <c r="BN356" s="28"/>
      <c r="BO356" s="28"/>
      <c r="BP356" s="28"/>
      <c r="BQ356" s="28"/>
      <c r="BR356" s="28"/>
      <c r="BS356" s="28"/>
      <c r="BT356" s="28"/>
      <c r="BU356" s="28"/>
      <c r="BV356" s="28"/>
      <c r="BW356" s="28"/>
      <c r="BX356" s="28"/>
      <c r="BY356" s="28"/>
      <c r="BZ356" s="28"/>
      <c r="CA356" s="28"/>
      <c r="CB356" s="28"/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8"/>
      <c r="CY356" s="28"/>
      <c r="CZ356" s="28"/>
      <c r="DA356" s="28"/>
      <c r="DB356" s="28"/>
      <c r="DC356" s="28"/>
      <c r="DD356" s="28"/>
      <c r="DE356" s="28"/>
      <c r="DF356" s="28"/>
      <c r="DG356" s="28"/>
      <c r="DH356" s="28"/>
      <c r="DI356" s="28"/>
      <c r="DJ356" s="28"/>
      <c r="DK356" s="28"/>
      <c r="DL356" s="28"/>
      <c r="DM356" s="28"/>
      <c r="DN356" s="28"/>
      <c r="DO356" s="28"/>
      <c r="DP356" s="28"/>
      <c r="DQ356" s="28"/>
      <c r="DR356" s="28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</row>
    <row r="357" s="89" customFormat="1" spans="7:137">
      <c r="G357" s="90"/>
      <c r="H357" s="150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  <c r="BV357" s="28"/>
      <c r="BW357" s="28"/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  <c r="CY357" s="28"/>
      <c r="CZ357" s="28"/>
      <c r="DA357" s="28"/>
      <c r="DB357" s="28"/>
      <c r="DC357" s="28"/>
      <c r="DD357" s="28"/>
      <c r="DE357" s="28"/>
      <c r="DF357" s="28"/>
      <c r="DG357" s="28"/>
      <c r="DH357" s="28"/>
      <c r="DI357" s="28"/>
      <c r="DJ357" s="28"/>
      <c r="DK357" s="28"/>
      <c r="DL357" s="28"/>
      <c r="DM357" s="28"/>
      <c r="DN357" s="28"/>
      <c r="DO357" s="28"/>
      <c r="DP357" s="28"/>
      <c r="DQ357" s="28"/>
      <c r="DR357" s="28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</row>
    <row r="358" s="89" customFormat="1" spans="7:137">
      <c r="G358" s="90"/>
      <c r="H358" s="150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28"/>
      <c r="BL358" s="28"/>
      <c r="BM358" s="28"/>
      <c r="BN358" s="28"/>
      <c r="BO358" s="28"/>
      <c r="BP358" s="28"/>
      <c r="BQ358" s="28"/>
      <c r="BR358" s="28"/>
      <c r="BS358" s="28"/>
      <c r="BT358" s="28"/>
      <c r="BU358" s="28"/>
      <c r="BV358" s="28"/>
      <c r="BW358" s="28"/>
      <c r="BX358" s="28"/>
      <c r="BY358" s="28"/>
      <c r="BZ358" s="28"/>
      <c r="CA358" s="28"/>
      <c r="CB358" s="28"/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8"/>
      <c r="CY358" s="28"/>
      <c r="CZ358" s="28"/>
      <c r="DA358" s="28"/>
      <c r="DB358" s="28"/>
      <c r="DC358" s="28"/>
      <c r="DD358" s="28"/>
      <c r="DE358" s="28"/>
      <c r="DF358" s="28"/>
      <c r="DG358" s="28"/>
      <c r="DH358" s="28"/>
      <c r="DI358" s="28"/>
      <c r="DJ358" s="28"/>
      <c r="DK358" s="28"/>
      <c r="DL358" s="28"/>
      <c r="DM358" s="28"/>
      <c r="DN358" s="28"/>
      <c r="DO358" s="28"/>
      <c r="DP358" s="28"/>
      <c r="DQ358" s="28"/>
      <c r="DR358" s="2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</row>
    <row r="359" s="89" customFormat="1" spans="7:137">
      <c r="G359" s="90"/>
      <c r="H359" s="150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  <c r="BP359" s="28"/>
      <c r="BQ359" s="28"/>
      <c r="BR359" s="28"/>
      <c r="BS359" s="28"/>
      <c r="BT359" s="28"/>
      <c r="BU359" s="28"/>
      <c r="BV359" s="28"/>
      <c r="BW359" s="28"/>
      <c r="BX359" s="28"/>
      <c r="BY359" s="28"/>
      <c r="BZ359" s="28"/>
      <c r="CA359" s="28"/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8"/>
      <c r="CY359" s="28"/>
      <c r="CZ359" s="28"/>
      <c r="DA359" s="28"/>
      <c r="DB359" s="28"/>
      <c r="DC359" s="28"/>
      <c r="DD359" s="28"/>
      <c r="DE359" s="28"/>
      <c r="DF359" s="28"/>
      <c r="DG359" s="28"/>
      <c r="DH359" s="28"/>
      <c r="DI359" s="28"/>
      <c r="DJ359" s="28"/>
      <c r="DK359" s="28"/>
      <c r="DL359" s="28"/>
      <c r="DM359" s="28"/>
      <c r="DN359" s="28"/>
      <c r="DO359" s="28"/>
      <c r="DP359" s="28"/>
      <c r="DQ359" s="28"/>
      <c r="DR359" s="28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</row>
    <row r="360" s="89" customFormat="1" spans="7:137">
      <c r="G360" s="90"/>
      <c r="H360" s="150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28"/>
      <c r="BL360" s="28"/>
      <c r="BM360" s="28"/>
      <c r="BN360" s="28"/>
      <c r="BO360" s="28"/>
      <c r="BP360" s="28"/>
      <c r="BQ360" s="28"/>
      <c r="BR360" s="28"/>
      <c r="BS360" s="28"/>
      <c r="BT360" s="28"/>
      <c r="BU360" s="28"/>
      <c r="BV360" s="28"/>
      <c r="BW360" s="28"/>
      <c r="BX360" s="28"/>
      <c r="BY360" s="28"/>
      <c r="BZ360" s="28"/>
      <c r="CA360" s="28"/>
      <c r="CB360" s="28"/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V360" s="28"/>
      <c r="CW360" s="28"/>
      <c r="CX360" s="28"/>
      <c r="CY360" s="28"/>
      <c r="CZ360" s="28"/>
      <c r="DA360" s="28"/>
      <c r="DB360" s="28"/>
      <c r="DC360" s="28"/>
      <c r="DD360" s="28"/>
      <c r="DE360" s="28"/>
      <c r="DF360" s="28"/>
      <c r="DG360" s="28"/>
      <c r="DH360" s="28"/>
      <c r="DI360" s="28"/>
      <c r="DJ360" s="28"/>
      <c r="DK360" s="28"/>
      <c r="DL360" s="28"/>
      <c r="DM360" s="28"/>
      <c r="DN360" s="28"/>
      <c r="DO360" s="28"/>
      <c r="DP360" s="28"/>
      <c r="DQ360" s="28"/>
      <c r="DR360" s="28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</row>
    <row r="361" s="89" customFormat="1" spans="7:137">
      <c r="G361" s="90"/>
      <c r="H361" s="150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Q361" s="28"/>
      <c r="BR361" s="28"/>
      <c r="BS361" s="28"/>
      <c r="BT361" s="28"/>
      <c r="BU361" s="28"/>
      <c r="BV361" s="28"/>
      <c r="BW361" s="28"/>
      <c r="BX361" s="28"/>
      <c r="BY361" s="28"/>
      <c r="BZ361" s="28"/>
      <c r="CA361" s="28"/>
      <c r="CB361" s="28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8"/>
      <c r="CY361" s="28"/>
      <c r="CZ361" s="28"/>
      <c r="DA361" s="28"/>
      <c r="DB361" s="28"/>
      <c r="DC361" s="28"/>
      <c r="DD361" s="28"/>
      <c r="DE361" s="28"/>
      <c r="DF361" s="28"/>
      <c r="DG361" s="28"/>
      <c r="DH361" s="28"/>
      <c r="DI361" s="28"/>
      <c r="DJ361" s="28"/>
      <c r="DK361" s="28"/>
      <c r="DL361" s="28"/>
      <c r="DM361" s="28"/>
      <c r="DN361" s="28"/>
      <c r="DO361" s="28"/>
      <c r="DP361" s="28"/>
      <c r="DQ361" s="28"/>
      <c r="DR361" s="28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</row>
    <row r="362" s="89" customFormat="1" spans="7:137">
      <c r="G362" s="90"/>
      <c r="H362" s="150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  <c r="BP362" s="28"/>
      <c r="BQ362" s="28"/>
      <c r="BR362" s="28"/>
      <c r="BS362" s="28"/>
      <c r="BT362" s="28"/>
      <c r="BU362" s="28"/>
      <c r="BV362" s="28"/>
      <c r="BW362" s="28"/>
      <c r="BX362" s="28"/>
      <c r="BY362" s="28"/>
      <c r="BZ362" s="28"/>
      <c r="CA362" s="28"/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8"/>
      <c r="CY362" s="28"/>
      <c r="CZ362" s="28"/>
      <c r="DA362" s="28"/>
      <c r="DB362" s="28"/>
      <c r="DC362" s="28"/>
      <c r="DD362" s="28"/>
      <c r="DE362" s="28"/>
      <c r="DF362" s="28"/>
      <c r="DG362" s="28"/>
      <c r="DH362" s="28"/>
      <c r="DI362" s="28"/>
      <c r="DJ362" s="28"/>
      <c r="DK362" s="28"/>
      <c r="DL362" s="28"/>
      <c r="DM362" s="28"/>
      <c r="DN362" s="28"/>
      <c r="DO362" s="28"/>
      <c r="DP362" s="28"/>
      <c r="DQ362" s="28"/>
      <c r="DR362" s="28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</row>
    <row r="363" s="89" customFormat="1" spans="7:137">
      <c r="G363" s="90"/>
      <c r="H363" s="150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  <c r="BP363" s="28"/>
      <c r="BQ363" s="28"/>
      <c r="BR363" s="28"/>
      <c r="BS363" s="28"/>
      <c r="BT363" s="28"/>
      <c r="BU363" s="28"/>
      <c r="BV363" s="28"/>
      <c r="BW363" s="28"/>
      <c r="BX363" s="28"/>
      <c r="BY363" s="28"/>
      <c r="BZ363" s="28"/>
      <c r="CA363" s="28"/>
      <c r="CB363" s="28"/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V363" s="28"/>
      <c r="CW363" s="28"/>
      <c r="CX363" s="28"/>
      <c r="CY363" s="28"/>
      <c r="CZ363" s="28"/>
      <c r="DA363" s="28"/>
      <c r="DB363" s="28"/>
      <c r="DC363" s="28"/>
      <c r="DD363" s="28"/>
      <c r="DE363" s="28"/>
      <c r="DF363" s="28"/>
      <c r="DG363" s="28"/>
      <c r="DH363" s="28"/>
      <c r="DI363" s="28"/>
      <c r="DJ363" s="28"/>
      <c r="DK363" s="28"/>
      <c r="DL363" s="28"/>
      <c r="DM363" s="28"/>
      <c r="DN363" s="28"/>
      <c r="DO363" s="28"/>
      <c r="DP363" s="28"/>
      <c r="DQ363" s="28"/>
      <c r="DR363" s="28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</row>
    <row r="364" s="89" customFormat="1" spans="7:137">
      <c r="G364" s="90"/>
      <c r="H364" s="150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  <c r="BP364" s="28"/>
      <c r="BQ364" s="28"/>
      <c r="BR364" s="28"/>
      <c r="BS364" s="28"/>
      <c r="BT364" s="28"/>
      <c r="BU364" s="28"/>
      <c r="BV364" s="28"/>
      <c r="BW364" s="28"/>
      <c r="BX364" s="28"/>
      <c r="BY364" s="28"/>
      <c r="BZ364" s="28"/>
      <c r="CA364" s="28"/>
      <c r="CB364" s="28"/>
      <c r="CC364" s="28"/>
      <c r="CD364" s="28"/>
      <c r="CE364" s="28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V364" s="28"/>
      <c r="CW364" s="28"/>
      <c r="CX364" s="28"/>
      <c r="CY364" s="28"/>
      <c r="CZ364" s="28"/>
      <c r="DA364" s="28"/>
      <c r="DB364" s="28"/>
      <c r="DC364" s="28"/>
      <c r="DD364" s="28"/>
      <c r="DE364" s="28"/>
      <c r="DF364" s="28"/>
      <c r="DG364" s="28"/>
      <c r="DH364" s="28"/>
      <c r="DI364" s="28"/>
      <c r="DJ364" s="28"/>
      <c r="DK364" s="28"/>
      <c r="DL364" s="28"/>
      <c r="DM364" s="28"/>
      <c r="DN364" s="28"/>
      <c r="DO364" s="28"/>
      <c r="DP364" s="28"/>
      <c r="DQ364" s="28"/>
      <c r="DR364" s="28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</row>
    <row r="365" s="89" customFormat="1" spans="7:137">
      <c r="G365" s="90"/>
      <c r="H365" s="150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  <c r="BP365" s="28"/>
      <c r="BQ365" s="28"/>
      <c r="BR365" s="28"/>
      <c r="BS365" s="28"/>
      <c r="BT365" s="28"/>
      <c r="BU365" s="28"/>
      <c r="BV365" s="28"/>
      <c r="BW365" s="28"/>
      <c r="BX365" s="28"/>
      <c r="BY365" s="28"/>
      <c r="BZ365" s="28"/>
      <c r="CA365" s="28"/>
      <c r="CB365" s="28"/>
      <c r="CC365" s="28"/>
      <c r="CD365" s="28"/>
      <c r="CE365" s="28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V365" s="28"/>
      <c r="CW365" s="28"/>
      <c r="CX365" s="28"/>
      <c r="CY365" s="28"/>
      <c r="CZ365" s="28"/>
      <c r="DA365" s="28"/>
      <c r="DB365" s="28"/>
      <c r="DC365" s="28"/>
      <c r="DD365" s="28"/>
      <c r="DE365" s="28"/>
      <c r="DF365" s="28"/>
      <c r="DG365" s="28"/>
      <c r="DH365" s="28"/>
      <c r="DI365" s="28"/>
      <c r="DJ365" s="28"/>
      <c r="DK365" s="28"/>
      <c r="DL365" s="28"/>
      <c r="DM365" s="28"/>
      <c r="DN365" s="28"/>
      <c r="DO365" s="28"/>
      <c r="DP365" s="28"/>
      <c r="DQ365" s="28"/>
      <c r="DR365" s="28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</row>
    <row r="366" s="89" customFormat="1" spans="7:137">
      <c r="G366" s="90"/>
      <c r="H366" s="150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8"/>
      <c r="BR366" s="28"/>
      <c r="BS366" s="28"/>
      <c r="BT366" s="28"/>
      <c r="BU366" s="28"/>
      <c r="BV366" s="28"/>
      <c r="BW366" s="28"/>
      <c r="BX366" s="28"/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8"/>
      <c r="CY366" s="28"/>
      <c r="CZ366" s="28"/>
      <c r="DA366" s="28"/>
      <c r="DB366" s="28"/>
      <c r="DC366" s="28"/>
      <c r="DD366" s="28"/>
      <c r="DE366" s="28"/>
      <c r="DF366" s="28"/>
      <c r="DG366" s="28"/>
      <c r="DH366" s="28"/>
      <c r="DI366" s="28"/>
      <c r="DJ366" s="28"/>
      <c r="DK366" s="28"/>
      <c r="DL366" s="28"/>
      <c r="DM366" s="28"/>
      <c r="DN366" s="28"/>
      <c r="DO366" s="28"/>
      <c r="DP366" s="28"/>
      <c r="DQ366" s="28"/>
      <c r="DR366" s="28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</row>
    <row r="367" s="89" customFormat="1" spans="7:137">
      <c r="G367" s="90"/>
      <c r="H367" s="150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  <c r="BL367" s="28"/>
      <c r="BM367" s="28"/>
      <c r="BN367" s="28"/>
      <c r="BO367" s="28"/>
      <c r="BP367" s="28"/>
      <c r="BQ367" s="28"/>
      <c r="BR367" s="28"/>
      <c r="BS367" s="28"/>
      <c r="BT367" s="28"/>
      <c r="BU367" s="28"/>
      <c r="BV367" s="28"/>
      <c r="BW367" s="28"/>
      <c r="BX367" s="28"/>
      <c r="BY367" s="28"/>
      <c r="BZ367" s="28"/>
      <c r="CA367" s="28"/>
      <c r="CB367" s="28"/>
      <c r="CC367" s="28"/>
      <c r="CD367" s="28"/>
      <c r="CE367" s="28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V367" s="28"/>
      <c r="CW367" s="28"/>
      <c r="CX367" s="28"/>
      <c r="CY367" s="28"/>
      <c r="CZ367" s="28"/>
      <c r="DA367" s="28"/>
      <c r="DB367" s="28"/>
      <c r="DC367" s="28"/>
      <c r="DD367" s="28"/>
      <c r="DE367" s="28"/>
      <c r="DF367" s="28"/>
      <c r="DG367" s="28"/>
      <c r="DH367" s="28"/>
      <c r="DI367" s="28"/>
      <c r="DJ367" s="28"/>
      <c r="DK367" s="28"/>
      <c r="DL367" s="28"/>
      <c r="DM367" s="28"/>
      <c r="DN367" s="28"/>
      <c r="DO367" s="28"/>
      <c r="DP367" s="28"/>
      <c r="DQ367" s="28"/>
      <c r="DR367" s="28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</row>
    <row r="368" s="89" customFormat="1" spans="7:137">
      <c r="G368" s="90"/>
      <c r="H368" s="150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8"/>
      <c r="BK368" s="28"/>
      <c r="BL368" s="28"/>
      <c r="BM368" s="28"/>
      <c r="BN368" s="28"/>
      <c r="BO368" s="28"/>
      <c r="BP368" s="28"/>
      <c r="BQ368" s="28"/>
      <c r="BR368" s="28"/>
      <c r="BS368" s="28"/>
      <c r="BT368" s="28"/>
      <c r="BU368" s="28"/>
      <c r="BV368" s="28"/>
      <c r="BW368" s="28"/>
      <c r="BX368" s="28"/>
      <c r="BY368" s="28"/>
      <c r="BZ368" s="28"/>
      <c r="CA368" s="28"/>
      <c r="CB368" s="28"/>
      <c r="CC368" s="28"/>
      <c r="CD368" s="28"/>
      <c r="CE368" s="28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V368" s="28"/>
      <c r="CW368" s="28"/>
      <c r="CX368" s="28"/>
      <c r="CY368" s="28"/>
      <c r="CZ368" s="28"/>
      <c r="DA368" s="28"/>
      <c r="DB368" s="28"/>
      <c r="DC368" s="28"/>
      <c r="DD368" s="28"/>
      <c r="DE368" s="28"/>
      <c r="DF368" s="28"/>
      <c r="DG368" s="28"/>
      <c r="DH368" s="28"/>
      <c r="DI368" s="28"/>
      <c r="DJ368" s="28"/>
      <c r="DK368" s="28"/>
      <c r="DL368" s="28"/>
      <c r="DM368" s="28"/>
      <c r="DN368" s="28"/>
      <c r="DO368" s="28"/>
      <c r="DP368" s="28"/>
      <c r="DQ368" s="28"/>
      <c r="DR368" s="2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</row>
    <row r="369" s="89" customFormat="1" spans="7:137">
      <c r="G369" s="90"/>
      <c r="H369" s="150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  <c r="BP369" s="28"/>
      <c r="BQ369" s="28"/>
      <c r="BR369" s="28"/>
      <c r="BS369" s="28"/>
      <c r="BT369" s="28"/>
      <c r="BU369" s="28"/>
      <c r="BV369" s="28"/>
      <c r="BW369" s="28"/>
      <c r="BX369" s="28"/>
      <c r="BY369" s="28"/>
      <c r="BZ369" s="28"/>
      <c r="CA369" s="28"/>
      <c r="CB369" s="28"/>
      <c r="CC369" s="28"/>
      <c r="CD369" s="28"/>
      <c r="CE369" s="28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8"/>
      <c r="CY369" s="28"/>
      <c r="CZ369" s="28"/>
      <c r="DA369" s="28"/>
      <c r="DB369" s="28"/>
      <c r="DC369" s="28"/>
      <c r="DD369" s="28"/>
      <c r="DE369" s="28"/>
      <c r="DF369" s="28"/>
      <c r="DG369" s="28"/>
      <c r="DH369" s="28"/>
      <c r="DI369" s="28"/>
      <c r="DJ369" s="28"/>
      <c r="DK369" s="28"/>
      <c r="DL369" s="28"/>
      <c r="DM369" s="28"/>
      <c r="DN369" s="28"/>
      <c r="DO369" s="28"/>
      <c r="DP369" s="28"/>
      <c r="DQ369" s="28"/>
      <c r="DR369" s="28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</row>
    <row r="370" s="89" customFormat="1" spans="7:137">
      <c r="G370" s="90"/>
      <c r="H370" s="150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28"/>
      <c r="BL370" s="28"/>
      <c r="BM370" s="28"/>
      <c r="BN370" s="28"/>
      <c r="BO370" s="28"/>
      <c r="BP370" s="28"/>
      <c r="BQ370" s="28"/>
      <c r="BR370" s="28"/>
      <c r="BS370" s="28"/>
      <c r="BT370" s="28"/>
      <c r="BU370" s="28"/>
      <c r="BV370" s="28"/>
      <c r="BW370" s="28"/>
      <c r="BX370" s="28"/>
      <c r="BY370" s="28"/>
      <c r="BZ370" s="28"/>
      <c r="CA370" s="28"/>
      <c r="CB370" s="28"/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8"/>
      <c r="CY370" s="28"/>
      <c r="CZ370" s="28"/>
      <c r="DA370" s="28"/>
      <c r="DB370" s="28"/>
      <c r="DC370" s="28"/>
      <c r="DD370" s="28"/>
      <c r="DE370" s="28"/>
      <c r="DF370" s="28"/>
      <c r="DG370" s="28"/>
      <c r="DH370" s="28"/>
      <c r="DI370" s="28"/>
      <c r="DJ370" s="28"/>
      <c r="DK370" s="28"/>
      <c r="DL370" s="28"/>
      <c r="DM370" s="28"/>
      <c r="DN370" s="28"/>
      <c r="DO370" s="28"/>
      <c r="DP370" s="28"/>
      <c r="DQ370" s="28"/>
      <c r="DR370" s="28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</row>
    <row r="371" s="89" customFormat="1" spans="7:137">
      <c r="G371" s="90"/>
      <c r="H371" s="150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  <c r="BP371" s="28"/>
      <c r="BQ371" s="28"/>
      <c r="BR371" s="28"/>
      <c r="BS371" s="28"/>
      <c r="BT371" s="28"/>
      <c r="BU371" s="28"/>
      <c r="BV371" s="28"/>
      <c r="BW371" s="28"/>
      <c r="BX371" s="28"/>
      <c r="BY371" s="28"/>
      <c r="BZ371" s="28"/>
      <c r="CA371" s="28"/>
      <c r="CB371" s="28"/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8"/>
      <c r="CY371" s="28"/>
      <c r="CZ371" s="28"/>
      <c r="DA371" s="28"/>
      <c r="DB371" s="28"/>
      <c r="DC371" s="28"/>
      <c r="DD371" s="28"/>
      <c r="DE371" s="28"/>
      <c r="DF371" s="28"/>
      <c r="DG371" s="28"/>
      <c r="DH371" s="28"/>
      <c r="DI371" s="28"/>
      <c r="DJ371" s="28"/>
      <c r="DK371" s="28"/>
      <c r="DL371" s="28"/>
      <c r="DM371" s="28"/>
      <c r="DN371" s="28"/>
      <c r="DO371" s="28"/>
      <c r="DP371" s="28"/>
      <c r="DQ371" s="28"/>
      <c r="DR371" s="28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</row>
    <row r="372" s="89" customFormat="1" spans="7:137">
      <c r="G372" s="90"/>
      <c r="H372" s="150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/>
      <c r="BT372" s="28"/>
      <c r="BU372" s="28"/>
      <c r="BV372" s="28"/>
      <c r="BW372" s="28"/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8"/>
      <c r="CY372" s="28"/>
      <c r="CZ372" s="28"/>
      <c r="DA372" s="28"/>
      <c r="DB372" s="28"/>
      <c r="DC372" s="28"/>
      <c r="DD372" s="28"/>
      <c r="DE372" s="28"/>
      <c r="DF372" s="28"/>
      <c r="DG372" s="28"/>
      <c r="DH372" s="28"/>
      <c r="DI372" s="28"/>
      <c r="DJ372" s="28"/>
      <c r="DK372" s="28"/>
      <c r="DL372" s="28"/>
      <c r="DM372" s="28"/>
      <c r="DN372" s="28"/>
      <c r="DO372" s="28"/>
      <c r="DP372" s="28"/>
      <c r="DQ372" s="28"/>
      <c r="DR372" s="28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</row>
    <row r="373" s="89" customFormat="1" spans="7:137">
      <c r="G373" s="90"/>
      <c r="H373" s="150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  <c r="BP373" s="28"/>
      <c r="BQ373" s="28"/>
      <c r="BR373" s="28"/>
      <c r="BS373" s="28"/>
      <c r="BT373" s="28"/>
      <c r="BU373" s="28"/>
      <c r="BV373" s="28"/>
      <c r="BW373" s="28"/>
      <c r="BX373" s="28"/>
      <c r="BY373" s="28"/>
      <c r="BZ373" s="28"/>
      <c r="CA373" s="28"/>
      <c r="CB373" s="28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8"/>
      <c r="CY373" s="28"/>
      <c r="CZ373" s="28"/>
      <c r="DA373" s="28"/>
      <c r="DB373" s="28"/>
      <c r="DC373" s="28"/>
      <c r="DD373" s="28"/>
      <c r="DE373" s="28"/>
      <c r="DF373" s="28"/>
      <c r="DG373" s="28"/>
      <c r="DH373" s="28"/>
      <c r="DI373" s="28"/>
      <c r="DJ373" s="28"/>
      <c r="DK373" s="28"/>
      <c r="DL373" s="28"/>
      <c r="DM373" s="28"/>
      <c r="DN373" s="28"/>
      <c r="DO373" s="28"/>
      <c r="DP373" s="28"/>
      <c r="DQ373" s="28"/>
      <c r="DR373" s="28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</row>
    <row r="374" s="89" customFormat="1" spans="7:137">
      <c r="G374" s="90"/>
      <c r="H374" s="150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8"/>
      <c r="BK374" s="28"/>
      <c r="BL374" s="28"/>
      <c r="BM374" s="28"/>
      <c r="BN374" s="28"/>
      <c r="BO374" s="28"/>
      <c r="BP374" s="28"/>
      <c r="BQ374" s="28"/>
      <c r="BR374" s="28"/>
      <c r="BS374" s="28"/>
      <c r="BT374" s="28"/>
      <c r="BU374" s="28"/>
      <c r="BV374" s="28"/>
      <c r="BW374" s="28"/>
      <c r="BX374" s="28"/>
      <c r="BY374" s="28"/>
      <c r="BZ374" s="28"/>
      <c r="CA374" s="28"/>
      <c r="CB374" s="28"/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8"/>
      <c r="CY374" s="28"/>
      <c r="CZ374" s="28"/>
      <c r="DA374" s="28"/>
      <c r="DB374" s="28"/>
      <c r="DC374" s="28"/>
      <c r="DD374" s="28"/>
      <c r="DE374" s="28"/>
      <c r="DF374" s="28"/>
      <c r="DG374" s="28"/>
      <c r="DH374" s="28"/>
      <c r="DI374" s="28"/>
      <c r="DJ374" s="28"/>
      <c r="DK374" s="28"/>
      <c r="DL374" s="28"/>
      <c r="DM374" s="28"/>
      <c r="DN374" s="28"/>
      <c r="DO374" s="28"/>
      <c r="DP374" s="28"/>
      <c r="DQ374" s="28"/>
      <c r="DR374" s="28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</row>
    <row r="375" s="89" customFormat="1" spans="7:137">
      <c r="G375" s="90"/>
      <c r="H375" s="150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28"/>
      <c r="BU375" s="28"/>
      <c r="BV375" s="28"/>
      <c r="BW375" s="28"/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8"/>
      <c r="CY375" s="28"/>
      <c r="CZ375" s="28"/>
      <c r="DA375" s="28"/>
      <c r="DB375" s="28"/>
      <c r="DC375" s="28"/>
      <c r="DD375" s="28"/>
      <c r="DE375" s="28"/>
      <c r="DF375" s="28"/>
      <c r="DG375" s="28"/>
      <c r="DH375" s="28"/>
      <c r="DI375" s="28"/>
      <c r="DJ375" s="28"/>
      <c r="DK375" s="28"/>
      <c r="DL375" s="28"/>
      <c r="DM375" s="28"/>
      <c r="DN375" s="28"/>
      <c r="DO375" s="28"/>
      <c r="DP375" s="28"/>
      <c r="DQ375" s="28"/>
      <c r="DR375" s="28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</row>
    <row r="376" s="89" customFormat="1" spans="7:137">
      <c r="G376" s="90"/>
      <c r="H376" s="150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Q376" s="28"/>
      <c r="BR376" s="28"/>
      <c r="BS376" s="28"/>
      <c r="BT376" s="28"/>
      <c r="BU376" s="28"/>
      <c r="BV376" s="28"/>
      <c r="BW376" s="28"/>
      <c r="BX376" s="28"/>
      <c r="BY376" s="28"/>
      <c r="BZ376" s="28"/>
      <c r="CA376" s="28"/>
      <c r="CB376" s="28"/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8"/>
      <c r="CY376" s="28"/>
      <c r="CZ376" s="28"/>
      <c r="DA376" s="28"/>
      <c r="DB376" s="28"/>
      <c r="DC376" s="28"/>
      <c r="DD376" s="28"/>
      <c r="DE376" s="28"/>
      <c r="DF376" s="28"/>
      <c r="DG376" s="28"/>
      <c r="DH376" s="28"/>
      <c r="DI376" s="28"/>
      <c r="DJ376" s="28"/>
      <c r="DK376" s="28"/>
      <c r="DL376" s="28"/>
      <c r="DM376" s="28"/>
      <c r="DN376" s="28"/>
      <c r="DO376" s="28"/>
      <c r="DP376" s="28"/>
      <c r="DQ376" s="28"/>
      <c r="DR376" s="28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</row>
    <row r="377" s="89" customFormat="1" spans="7:137">
      <c r="G377" s="90"/>
      <c r="H377" s="150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28"/>
      <c r="BU377" s="28"/>
      <c r="BV377" s="28"/>
      <c r="BW377" s="28"/>
      <c r="BX377" s="28"/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</row>
    <row r="378" s="89" customFormat="1" spans="7:137">
      <c r="G378" s="90"/>
      <c r="H378" s="150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  <c r="BP378" s="28"/>
      <c r="BQ378" s="28"/>
      <c r="BR378" s="28"/>
      <c r="BS378" s="28"/>
      <c r="BT378" s="28"/>
      <c r="BU378" s="28"/>
      <c r="BV378" s="28"/>
      <c r="BW378" s="28"/>
      <c r="BX378" s="28"/>
      <c r="BY378" s="28"/>
      <c r="BZ378" s="28"/>
      <c r="CA378" s="28"/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8"/>
      <c r="CY378" s="28"/>
      <c r="CZ378" s="28"/>
      <c r="DA378" s="28"/>
      <c r="DB378" s="28"/>
      <c r="DC378" s="28"/>
      <c r="DD378" s="28"/>
      <c r="DE378" s="28"/>
      <c r="DF378" s="28"/>
      <c r="DG378" s="28"/>
      <c r="DH378" s="28"/>
      <c r="DI378" s="28"/>
      <c r="DJ378" s="28"/>
      <c r="DK378" s="28"/>
      <c r="DL378" s="28"/>
      <c r="DM378" s="28"/>
      <c r="DN378" s="28"/>
      <c r="DO378" s="28"/>
      <c r="DP378" s="28"/>
      <c r="DQ378" s="28"/>
      <c r="DR378" s="2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</row>
    <row r="379" s="89" customFormat="1" spans="7:137">
      <c r="G379" s="90"/>
      <c r="H379" s="150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  <c r="BR379" s="28"/>
      <c r="BS379" s="28"/>
      <c r="BT379" s="28"/>
      <c r="BU379" s="28"/>
      <c r="BV379" s="28"/>
      <c r="BW379" s="28"/>
      <c r="BX379" s="28"/>
      <c r="BY379" s="28"/>
      <c r="BZ379" s="28"/>
      <c r="CA379" s="28"/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8"/>
      <c r="CY379" s="28"/>
      <c r="CZ379" s="28"/>
      <c r="DA379" s="28"/>
      <c r="DB379" s="28"/>
      <c r="DC379" s="28"/>
      <c r="DD379" s="28"/>
      <c r="DE379" s="28"/>
      <c r="DF379" s="28"/>
      <c r="DG379" s="28"/>
      <c r="DH379" s="28"/>
      <c r="DI379" s="28"/>
      <c r="DJ379" s="28"/>
      <c r="DK379" s="28"/>
      <c r="DL379" s="28"/>
      <c r="DM379" s="28"/>
      <c r="DN379" s="28"/>
      <c r="DO379" s="28"/>
      <c r="DP379" s="28"/>
      <c r="DQ379" s="28"/>
      <c r="DR379" s="28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</row>
    <row r="380" s="89" customFormat="1" spans="7:137">
      <c r="G380" s="90"/>
      <c r="H380" s="150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  <c r="BP380" s="28"/>
      <c r="BQ380" s="28"/>
      <c r="BR380" s="28"/>
      <c r="BS380" s="28"/>
      <c r="BT380" s="28"/>
      <c r="BU380" s="28"/>
      <c r="BV380" s="28"/>
      <c r="BW380" s="28"/>
      <c r="BX380" s="28"/>
      <c r="BY380" s="28"/>
      <c r="BZ380" s="28"/>
      <c r="CA380" s="28"/>
      <c r="CB380" s="28"/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8"/>
      <c r="CY380" s="28"/>
      <c r="CZ380" s="28"/>
      <c r="DA380" s="28"/>
      <c r="DB380" s="28"/>
      <c r="DC380" s="28"/>
      <c r="DD380" s="28"/>
      <c r="DE380" s="28"/>
      <c r="DF380" s="28"/>
      <c r="DG380" s="28"/>
      <c r="DH380" s="28"/>
      <c r="DI380" s="28"/>
      <c r="DJ380" s="28"/>
      <c r="DK380" s="28"/>
      <c r="DL380" s="28"/>
      <c r="DM380" s="28"/>
      <c r="DN380" s="28"/>
      <c r="DO380" s="28"/>
      <c r="DP380" s="28"/>
      <c r="DQ380" s="28"/>
      <c r="DR380" s="28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</row>
    <row r="381" s="89" customFormat="1" spans="7:137">
      <c r="G381" s="90"/>
      <c r="H381" s="150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  <c r="BR381" s="28"/>
      <c r="BS381" s="28"/>
      <c r="BT381" s="28"/>
      <c r="BU381" s="28"/>
      <c r="BV381" s="28"/>
      <c r="BW381" s="28"/>
      <c r="BX381" s="28"/>
      <c r="BY381" s="28"/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8"/>
      <c r="CY381" s="28"/>
      <c r="CZ381" s="28"/>
      <c r="DA381" s="28"/>
      <c r="DB381" s="28"/>
      <c r="DC381" s="28"/>
      <c r="DD381" s="28"/>
      <c r="DE381" s="28"/>
      <c r="DF381" s="28"/>
      <c r="DG381" s="28"/>
      <c r="DH381" s="28"/>
      <c r="DI381" s="28"/>
      <c r="DJ381" s="28"/>
      <c r="DK381" s="28"/>
      <c r="DL381" s="28"/>
      <c r="DM381" s="28"/>
      <c r="DN381" s="28"/>
      <c r="DO381" s="28"/>
      <c r="DP381" s="28"/>
      <c r="DQ381" s="28"/>
      <c r="DR381" s="28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</row>
    <row r="382" s="89" customFormat="1" spans="7:137">
      <c r="G382" s="90"/>
      <c r="H382" s="150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28"/>
      <c r="BL382" s="28"/>
      <c r="BM382" s="28"/>
      <c r="BN382" s="28"/>
      <c r="BO382" s="28"/>
      <c r="BP382" s="28"/>
      <c r="BQ382" s="28"/>
      <c r="BR382" s="28"/>
      <c r="BS382" s="28"/>
      <c r="BT382" s="28"/>
      <c r="BU382" s="28"/>
      <c r="BV382" s="28"/>
      <c r="BW382" s="28"/>
      <c r="BX382" s="28"/>
      <c r="BY382" s="28"/>
      <c r="BZ382" s="28"/>
      <c r="CA382" s="28"/>
      <c r="CB382" s="28"/>
      <c r="CC382" s="28"/>
      <c r="CD382" s="28"/>
      <c r="CE382" s="28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V382" s="28"/>
      <c r="CW382" s="28"/>
      <c r="CX382" s="28"/>
      <c r="CY382" s="28"/>
      <c r="CZ382" s="28"/>
      <c r="DA382" s="28"/>
      <c r="DB382" s="28"/>
      <c r="DC382" s="28"/>
      <c r="DD382" s="28"/>
      <c r="DE382" s="28"/>
      <c r="DF382" s="28"/>
      <c r="DG382" s="28"/>
      <c r="DH382" s="28"/>
      <c r="DI382" s="28"/>
      <c r="DJ382" s="28"/>
      <c r="DK382" s="28"/>
      <c r="DL382" s="28"/>
      <c r="DM382" s="28"/>
      <c r="DN382" s="28"/>
      <c r="DO382" s="28"/>
      <c r="DP382" s="28"/>
      <c r="DQ382" s="28"/>
      <c r="DR382" s="28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</row>
    <row r="383" s="89" customFormat="1" spans="7:137">
      <c r="G383" s="90"/>
      <c r="H383" s="150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Q383" s="28"/>
      <c r="BR383" s="28"/>
      <c r="BS383" s="28"/>
      <c r="BT383" s="28"/>
      <c r="BU383" s="28"/>
      <c r="BV383" s="28"/>
      <c r="BW383" s="28"/>
      <c r="BX383" s="28"/>
      <c r="BY383" s="28"/>
      <c r="BZ383" s="28"/>
      <c r="CA383" s="28"/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8"/>
      <c r="CY383" s="28"/>
      <c r="CZ383" s="28"/>
      <c r="DA383" s="28"/>
      <c r="DB383" s="28"/>
      <c r="DC383" s="28"/>
      <c r="DD383" s="28"/>
      <c r="DE383" s="28"/>
      <c r="DF383" s="28"/>
      <c r="DG383" s="28"/>
      <c r="DH383" s="28"/>
      <c r="DI383" s="28"/>
      <c r="DJ383" s="28"/>
      <c r="DK383" s="28"/>
      <c r="DL383" s="28"/>
      <c r="DM383" s="28"/>
      <c r="DN383" s="28"/>
      <c r="DO383" s="28"/>
      <c r="DP383" s="28"/>
      <c r="DQ383" s="28"/>
      <c r="DR383" s="28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</row>
    <row r="384" s="89" customFormat="1" spans="7:137">
      <c r="G384" s="90"/>
      <c r="H384" s="150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28"/>
      <c r="BU384" s="28"/>
      <c r="BV384" s="28"/>
      <c r="BW384" s="28"/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8"/>
      <c r="CY384" s="28"/>
      <c r="CZ384" s="28"/>
      <c r="DA384" s="28"/>
      <c r="DB384" s="28"/>
      <c r="DC384" s="28"/>
      <c r="DD384" s="28"/>
      <c r="DE384" s="28"/>
      <c r="DF384" s="28"/>
      <c r="DG384" s="28"/>
      <c r="DH384" s="28"/>
      <c r="DI384" s="28"/>
      <c r="DJ384" s="28"/>
      <c r="DK384" s="28"/>
      <c r="DL384" s="28"/>
      <c r="DM384" s="28"/>
      <c r="DN384" s="28"/>
      <c r="DO384" s="28"/>
      <c r="DP384" s="28"/>
      <c r="DQ384" s="28"/>
      <c r="DR384" s="28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</row>
    <row r="385" s="89" customFormat="1" spans="7:137">
      <c r="G385" s="90"/>
      <c r="H385" s="150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8"/>
      <c r="BR385" s="28"/>
      <c r="BS385" s="28"/>
      <c r="BT385" s="28"/>
      <c r="BU385" s="28"/>
      <c r="BV385" s="28"/>
      <c r="BW385" s="28"/>
      <c r="BX385" s="28"/>
      <c r="BY385" s="28"/>
      <c r="BZ385" s="28"/>
      <c r="CA385" s="28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8"/>
      <c r="CY385" s="28"/>
      <c r="CZ385" s="28"/>
      <c r="DA385" s="28"/>
      <c r="DB385" s="28"/>
      <c r="DC385" s="28"/>
      <c r="DD385" s="28"/>
      <c r="DE385" s="28"/>
      <c r="DF385" s="28"/>
      <c r="DG385" s="28"/>
      <c r="DH385" s="28"/>
      <c r="DI385" s="28"/>
      <c r="DJ385" s="28"/>
      <c r="DK385" s="28"/>
      <c r="DL385" s="28"/>
      <c r="DM385" s="28"/>
      <c r="DN385" s="28"/>
      <c r="DO385" s="28"/>
      <c r="DP385" s="28"/>
      <c r="DQ385" s="28"/>
      <c r="DR385" s="28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</row>
    <row r="386" s="89" customFormat="1" spans="7:137">
      <c r="G386" s="90"/>
      <c r="H386" s="150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Q386" s="28"/>
      <c r="BR386" s="28"/>
      <c r="BS386" s="28"/>
      <c r="BT386" s="28"/>
      <c r="BU386" s="28"/>
      <c r="BV386" s="28"/>
      <c r="BW386" s="28"/>
      <c r="BX386" s="28"/>
      <c r="BY386" s="28"/>
      <c r="BZ386" s="28"/>
      <c r="CA386" s="28"/>
      <c r="CB386" s="28"/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8"/>
      <c r="CY386" s="28"/>
      <c r="CZ386" s="28"/>
      <c r="DA386" s="28"/>
      <c r="DB386" s="28"/>
      <c r="DC386" s="28"/>
      <c r="DD386" s="28"/>
      <c r="DE386" s="28"/>
      <c r="DF386" s="28"/>
      <c r="DG386" s="28"/>
      <c r="DH386" s="28"/>
      <c r="DI386" s="28"/>
      <c r="DJ386" s="28"/>
      <c r="DK386" s="28"/>
      <c r="DL386" s="28"/>
      <c r="DM386" s="28"/>
      <c r="DN386" s="28"/>
      <c r="DO386" s="28"/>
      <c r="DP386" s="28"/>
      <c r="DQ386" s="28"/>
      <c r="DR386" s="28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</row>
    <row r="387" s="89" customFormat="1" spans="7:137">
      <c r="G387" s="90"/>
      <c r="H387" s="150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Q387" s="28"/>
      <c r="BR387" s="28"/>
      <c r="BS387" s="28"/>
      <c r="BT387" s="28"/>
      <c r="BU387" s="28"/>
      <c r="BV387" s="28"/>
      <c r="BW387" s="28"/>
      <c r="BX387" s="28"/>
      <c r="BY387" s="28"/>
      <c r="BZ387" s="28"/>
      <c r="CA387" s="28"/>
      <c r="CB387" s="28"/>
      <c r="CC387" s="28"/>
      <c r="CD387" s="28"/>
      <c r="CE387" s="28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V387" s="28"/>
      <c r="CW387" s="28"/>
      <c r="CX387" s="28"/>
      <c r="CY387" s="28"/>
      <c r="CZ387" s="28"/>
      <c r="DA387" s="28"/>
      <c r="DB387" s="28"/>
      <c r="DC387" s="28"/>
      <c r="DD387" s="28"/>
      <c r="DE387" s="28"/>
      <c r="DF387" s="28"/>
      <c r="DG387" s="28"/>
      <c r="DH387" s="28"/>
      <c r="DI387" s="28"/>
      <c r="DJ387" s="28"/>
      <c r="DK387" s="28"/>
      <c r="DL387" s="28"/>
      <c r="DM387" s="28"/>
      <c r="DN387" s="28"/>
      <c r="DO387" s="28"/>
      <c r="DP387" s="28"/>
      <c r="DQ387" s="28"/>
      <c r="DR387" s="28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</row>
    <row r="388" s="89" customFormat="1" spans="7:137">
      <c r="G388" s="90"/>
      <c r="H388" s="150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Q388" s="28"/>
      <c r="BR388" s="28"/>
      <c r="BS388" s="28"/>
      <c r="BT388" s="28"/>
      <c r="BU388" s="28"/>
      <c r="BV388" s="28"/>
      <c r="BW388" s="28"/>
      <c r="BX388" s="28"/>
      <c r="BY388" s="28"/>
      <c r="BZ388" s="28"/>
      <c r="CA388" s="28"/>
      <c r="CB388" s="28"/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8"/>
      <c r="CY388" s="28"/>
      <c r="CZ388" s="28"/>
      <c r="DA388" s="28"/>
      <c r="DB388" s="28"/>
      <c r="DC388" s="28"/>
      <c r="DD388" s="28"/>
      <c r="DE388" s="28"/>
      <c r="DF388" s="28"/>
      <c r="DG388" s="28"/>
      <c r="DH388" s="28"/>
      <c r="DI388" s="28"/>
      <c r="DJ388" s="28"/>
      <c r="DK388" s="28"/>
      <c r="DL388" s="28"/>
      <c r="DM388" s="28"/>
      <c r="DN388" s="28"/>
      <c r="DO388" s="28"/>
      <c r="DP388" s="28"/>
      <c r="DQ388" s="28"/>
      <c r="DR388" s="2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</row>
    <row r="389" s="89" customFormat="1" spans="7:137">
      <c r="G389" s="90"/>
      <c r="H389" s="150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Q389" s="28"/>
      <c r="BR389" s="28"/>
      <c r="BS389" s="28"/>
      <c r="BT389" s="28"/>
      <c r="BU389" s="28"/>
      <c r="BV389" s="28"/>
      <c r="BW389" s="28"/>
      <c r="BX389" s="28"/>
      <c r="BY389" s="28"/>
      <c r="BZ389" s="28"/>
      <c r="CA389" s="28"/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8"/>
      <c r="CY389" s="28"/>
      <c r="CZ389" s="28"/>
      <c r="DA389" s="28"/>
      <c r="DB389" s="28"/>
      <c r="DC389" s="28"/>
      <c r="DD389" s="28"/>
      <c r="DE389" s="28"/>
      <c r="DF389" s="28"/>
      <c r="DG389" s="28"/>
      <c r="DH389" s="28"/>
      <c r="DI389" s="28"/>
      <c r="DJ389" s="28"/>
      <c r="DK389" s="28"/>
      <c r="DL389" s="28"/>
      <c r="DM389" s="28"/>
      <c r="DN389" s="28"/>
      <c r="DO389" s="28"/>
      <c r="DP389" s="28"/>
      <c r="DQ389" s="28"/>
      <c r="DR389" s="28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</row>
    <row r="390" s="89" customFormat="1" spans="7:137">
      <c r="G390" s="90"/>
      <c r="H390" s="150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  <c r="BP390" s="28"/>
      <c r="BQ390" s="28"/>
      <c r="BR390" s="28"/>
      <c r="BS390" s="28"/>
      <c r="BT390" s="28"/>
      <c r="BU390" s="28"/>
      <c r="BV390" s="28"/>
      <c r="BW390" s="28"/>
      <c r="BX390" s="28"/>
      <c r="BY390" s="28"/>
      <c r="BZ390" s="28"/>
      <c r="CA390" s="28"/>
      <c r="CB390" s="28"/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8"/>
      <c r="CY390" s="28"/>
      <c r="CZ390" s="28"/>
      <c r="DA390" s="28"/>
      <c r="DB390" s="28"/>
      <c r="DC390" s="28"/>
      <c r="DD390" s="28"/>
      <c r="DE390" s="28"/>
      <c r="DF390" s="28"/>
      <c r="DG390" s="28"/>
      <c r="DH390" s="28"/>
      <c r="DI390" s="28"/>
      <c r="DJ390" s="28"/>
      <c r="DK390" s="28"/>
      <c r="DL390" s="28"/>
      <c r="DM390" s="28"/>
      <c r="DN390" s="28"/>
      <c r="DO390" s="28"/>
      <c r="DP390" s="28"/>
      <c r="DQ390" s="28"/>
      <c r="DR390" s="28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</row>
    <row r="391" s="89" customFormat="1" spans="7:137">
      <c r="G391" s="90"/>
      <c r="H391" s="150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  <c r="BT391" s="28"/>
      <c r="BU391" s="28"/>
      <c r="BV391" s="28"/>
      <c r="BW391" s="28"/>
      <c r="BX391" s="28"/>
      <c r="BY391" s="28"/>
      <c r="BZ391" s="28"/>
      <c r="CA391" s="28"/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8"/>
      <c r="CY391" s="28"/>
      <c r="CZ391" s="28"/>
      <c r="DA391" s="28"/>
      <c r="DB391" s="28"/>
      <c r="DC391" s="28"/>
      <c r="DD391" s="28"/>
      <c r="DE391" s="28"/>
      <c r="DF391" s="28"/>
      <c r="DG391" s="28"/>
      <c r="DH391" s="28"/>
      <c r="DI391" s="28"/>
      <c r="DJ391" s="28"/>
      <c r="DK391" s="28"/>
      <c r="DL391" s="28"/>
      <c r="DM391" s="28"/>
      <c r="DN391" s="28"/>
      <c r="DO391" s="28"/>
      <c r="DP391" s="28"/>
      <c r="DQ391" s="28"/>
      <c r="DR391" s="28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</row>
    <row r="392" s="89" customFormat="1" spans="7:137">
      <c r="G392" s="90"/>
      <c r="H392" s="150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Q392" s="28"/>
      <c r="BR392" s="28"/>
      <c r="BS392" s="28"/>
      <c r="BT392" s="28"/>
      <c r="BU392" s="28"/>
      <c r="BV392" s="28"/>
      <c r="BW392" s="28"/>
      <c r="BX392" s="28"/>
      <c r="BY392" s="28"/>
      <c r="BZ392" s="28"/>
      <c r="CA392" s="28"/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8"/>
      <c r="CY392" s="28"/>
      <c r="CZ392" s="28"/>
      <c r="DA392" s="28"/>
      <c r="DB392" s="28"/>
      <c r="DC392" s="28"/>
      <c r="DD392" s="28"/>
      <c r="DE392" s="28"/>
      <c r="DF392" s="28"/>
      <c r="DG392" s="28"/>
      <c r="DH392" s="28"/>
      <c r="DI392" s="28"/>
      <c r="DJ392" s="28"/>
      <c r="DK392" s="28"/>
      <c r="DL392" s="28"/>
      <c r="DM392" s="28"/>
      <c r="DN392" s="28"/>
      <c r="DO392" s="28"/>
      <c r="DP392" s="28"/>
      <c r="DQ392" s="28"/>
      <c r="DR392" s="28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</row>
    <row r="393" s="89" customFormat="1" spans="7:137">
      <c r="G393" s="90"/>
      <c r="H393" s="150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  <c r="BR393" s="28"/>
      <c r="BS393" s="28"/>
      <c r="BT393" s="28"/>
      <c r="BU393" s="28"/>
      <c r="BV393" s="28"/>
      <c r="BW393" s="28"/>
      <c r="BX393" s="28"/>
      <c r="BY393" s="28"/>
      <c r="BZ393" s="28"/>
      <c r="CA393" s="28"/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8"/>
      <c r="CY393" s="28"/>
      <c r="CZ393" s="28"/>
      <c r="DA393" s="28"/>
      <c r="DB393" s="28"/>
      <c r="DC393" s="28"/>
      <c r="DD393" s="28"/>
      <c r="DE393" s="28"/>
      <c r="DF393" s="28"/>
      <c r="DG393" s="28"/>
      <c r="DH393" s="28"/>
      <c r="DI393" s="28"/>
      <c r="DJ393" s="28"/>
      <c r="DK393" s="28"/>
      <c r="DL393" s="28"/>
      <c r="DM393" s="28"/>
      <c r="DN393" s="28"/>
      <c r="DO393" s="28"/>
      <c r="DP393" s="28"/>
      <c r="DQ393" s="28"/>
      <c r="DR393" s="28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</row>
    <row r="394" s="89" customFormat="1" spans="7:137">
      <c r="G394" s="90"/>
      <c r="H394" s="150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28"/>
      <c r="BU394" s="28"/>
      <c r="BV394" s="28"/>
      <c r="BW394" s="28"/>
      <c r="BX394" s="28"/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8"/>
      <c r="CY394" s="28"/>
      <c r="CZ394" s="28"/>
      <c r="DA394" s="28"/>
      <c r="DB394" s="28"/>
      <c r="DC394" s="28"/>
      <c r="DD394" s="28"/>
      <c r="DE394" s="28"/>
      <c r="DF394" s="28"/>
      <c r="DG394" s="28"/>
      <c r="DH394" s="28"/>
      <c r="DI394" s="28"/>
      <c r="DJ394" s="28"/>
      <c r="DK394" s="28"/>
      <c r="DL394" s="28"/>
      <c r="DM394" s="28"/>
      <c r="DN394" s="28"/>
      <c r="DO394" s="28"/>
      <c r="DP394" s="28"/>
      <c r="DQ394" s="28"/>
      <c r="DR394" s="28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</row>
    <row r="395" s="89" customFormat="1" spans="7:137">
      <c r="G395" s="90"/>
      <c r="H395" s="150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8"/>
      <c r="BR395" s="28"/>
      <c r="BS395" s="28"/>
      <c r="BT395" s="28"/>
      <c r="BU395" s="28"/>
      <c r="BV395" s="28"/>
      <c r="BW395" s="28"/>
      <c r="BX395" s="28"/>
      <c r="BY395" s="28"/>
      <c r="BZ395" s="28"/>
      <c r="CA395" s="28"/>
      <c r="CB395" s="28"/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8"/>
      <c r="CY395" s="28"/>
      <c r="CZ395" s="28"/>
      <c r="DA395" s="28"/>
      <c r="DB395" s="28"/>
      <c r="DC395" s="28"/>
      <c r="DD395" s="28"/>
      <c r="DE395" s="28"/>
      <c r="DF395" s="28"/>
      <c r="DG395" s="28"/>
      <c r="DH395" s="28"/>
      <c r="DI395" s="28"/>
      <c r="DJ395" s="28"/>
      <c r="DK395" s="28"/>
      <c r="DL395" s="28"/>
      <c r="DM395" s="28"/>
      <c r="DN395" s="28"/>
      <c r="DO395" s="28"/>
      <c r="DP395" s="28"/>
      <c r="DQ395" s="28"/>
      <c r="DR395" s="28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</row>
    <row r="396" s="89" customFormat="1" spans="7:137">
      <c r="G396" s="90"/>
      <c r="H396" s="150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Q396" s="28"/>
      <c r="BR396" s="28"/>
      <c r="BS396" s="28"/>
      <c r="BT396" s="28"/>
      <c r="BU396" s="28"/>
      <c r="BV396" s="28"/>
      <c r="BW396" s="28"/>
      <c r="BX396" s="28"/>
      <c r="BY396" s="28"/>
      <c r="BZ396" s="28"/>
      <c r="CA396" s="28"/>
      <c r="CB396" s="28"/>
      <c r="CC396" s="28"/>
      <c r="CD396" s="28"/>
      <c r="CE396" s="28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V396" s="28"/>
      <c r="CW396" s="28"/>
      <c r="CX396" s="28"/>
      <c r="CY396" s="28"/>
      <c r="CZ396" s="28"/>
      <c r="DA396" s="28"/>
      <c r="DB396" s="28"/>
      <c r="DC396" s="28"/>
      <c r="DD396" s="28"/>
      <c r="DE396" s="28"/>
      <c r="DF396" s="28"/>
      <c r="DG396" s="28"/>
      <c r="DH396" s="28"/>
      <c r="DI396" s="28"/>
      <c r="DJ396" s="28"/>
      <c r="DK396" s="28"/>
      <c r="DL396" s="28"/>
      <c r="DM396" s="28"/>
      <c r="DN396" s="28"/>
      <c r="DO396" s="28"/>
      <c r="DP396" s="28"/>
      <c r="DQ396" s="28"/>
      <c r="DR396" s="28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</row>
    <row r="397" s="89" customFormat="1" spans="7:137">
      <c r="G397" s="90"/>
      <c r="H397" s="150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8"/>
      <c r="BR397" s="28"/>
      <c r="BS397" s="28"/>
      <c r="BT397" s="28"/>
      <c r="BU397" s="28"/>
      <c r="BV397" s="28"/>
      <c r="BW397" s="28"/>
      <c r="BX397" s="28"/>
      <c r="BY397" s="28"/>
      <c r="BZ397" s="28"/>
      <c r="CA397" s="28"/>
      <c r="CB397" s="28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8"/>
      <c r="CY397" s="28"/>
      <c r="CZ397" s="28"/>
      <c r="DA397" s="28"/>
      <c r="DB397" s="28"/>
      <c r="DC397" s="28"/>
      <c r="DD397" s="28"/>
      <c r="DE397" s="28"/>
      <c r="DF397" s="28"/>
      <c r="DG397" s="28"/>
      <c r="DH397" s="28"/>
      <c r="DI397" s="28"/>
      <c r="DJ397" s="28"/>
      <c r="DK397" s="28"/>
      <c r="DL397" s="28"/>
      <c r="DM397" s="28"/>
      <c r="DN397" s="28"/>
      <c r="DO397" s="28"/>
      <c r="DP397" s="28"/>
      <c r="DQ397" s="28"/>
      <c r="DR397" s="28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</row>
    <row r="398" s="89" customFormat="1" spans="7:137">
      <c r="G398" s="90"/>
      <c r="H398" s="150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28"/>
      <c r="BS398" s="28"/>
      <c r="BT398" s="28"/>
      <c r="BU398" s="28"/>
      <c r="BV398" s="28"/>
      <c r="BW398" s="28"/>
      <c r="BX398" s="28"/>
      <c r="BY398" s="28"/>
      <c r="BZ398" s="28"/>
      <c r="CA398" s="28"/>
      <c r="CB398" s="28"/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V398" s="28"/>
      <c r="CW398" s="28"/>
      <c r="CX398" s="28"/>
      <c r="CY398" s="28"/>
      <c r="CZ398" s="28"/>
      <c r="DA398" s="28"/>
      <c r="DB398" s="28"/>
      <c r="DC398" s="28"/>
      <c r="DD398" s="28"/>
      <c r="DE398" s="28"/>
      <c r="DF398" s="28"/>
      <c r="DG398" s="28"/>
      <c r="DH398" s="28"/>
      <c r="DI398" s="28"/>
      <c r="DJ398" s="28"/>
      <c r="DK398" s="28"/>
      <c r="DL398" s="28"/>
      <c r="DM398" s="28"/>
      <c r="DN398" s="28"/>
      <c r="DO398" s="28"/>
      <c r="DP398" s="28"/>
      <c r="DQ398" s="28"/>
      <c r="DR398" s="2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</row>
    <row r="399" s="89" customFormat="1" spans="7:137">
      <c r="G399" s="90"/>
      <c r="H399" s="150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  <c r="BV399" s="28"/>
      <c r="BW399" s="28"/>
      <c r="BX399" s="28"/>
      <c r="BY399" s="28"/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8"/>
      <c r="CY399" s="28"/>
      <c r="CZ399" s="28"/>
      <c r="DA399" s="28"/>
      <c r="DB399" s="28"/>
      <c r="DC399" s="28"/>
      <c r="DD399" s="28"/>
      <c r="DE399" s="28"/>
      <c r="DF399" s="28"/>
      <c r="DG399" s="28"/>
      <c r="DH399" s="28"/>
      <c r="DI399" s="28"/>
      <c r="DJ399" s="28"/>
      <c r="DK399" s="28"/>
      <c r="DL399" s="28"/>
      <c r="DM399" s="28"/>
      <c r="DN399" s="28"/>
      <c r="DO399" s="28"/>
      <c r="DP399" s="28"/>
      <c r="DQ399" s="28"/>
      <c r="DR399" s="28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</row>
    <row r="400" s="89" customFormat="1" spans="7:137">
      <c r="G400" s="90"/>
      <c r="H400" s="150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28"/>
      <c r="BU400" s="28"/>
      <c r="BV400" s="28"/>
      <c r="BW400" s="28"/>
      <c r="BX400" s="28"/>
      <c r="BY400" s="28"/>
      <c r="BZ400" s="28"/>
      <c r="CA400" s="28"/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8"/>
      <c r="CY400" s="28"/>
      <c r="CZ400" s="28"/>
      <c r="DA400" s="28"/>
      <c r="DB400" s="28"/>
      <c r="DC400" s="28"/>
      <c r="DD400" s="28"/>
      <c r="DE400" s="28"/>
      <c r="DF400" s="28"/>
      <c r="DG400" s="28"/>
      <c r="DH400" s="28"/>
      <c r="DI400" s="28"/>
      <c r="DJ400" s="28"/>
      <c r="DK400" s="28"/>
      <c r="DL400" s="28"/>
      <c r="DM400" s="28"/>
      <c r="DN400" s="28"/>
      <c r="DO400" s="28"/>
      <c r="DP400" s="28"/>
      <c r="DQ400" s="28"/>
      <c r="DR400" s="28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</row>
    <row r="401" s="89" customFormat="1" spans="7:137">
      <c r="G401" s="90"/>
      <c r="H401" s="150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  <c r="BP401" s="28"/>
      <c r="BQ401" s="28"/>
      <c r="BR401" s="28"/>
      <c r="BS401" s="28"/>
      <c r="BT401" s="28"/>
      <c r="BU401" s="28"/>
      <c r="BV401" s="28"/>
      <c r="BW401" s="28"/>
      <c r="BX401" s="28"/>
      <c r="BY401" s="28"/>
      <c r="BZ401" s="28"/>
      <c r="CA401" s="28"/>
      <c r="CB401" s="28"/>
      <c r="CC401" s="28"/>
      <c r="CD401" s="28"/>
      <c r="CE401" s="28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V401" s="28"/>
      <c r="CW401" s="28"/>
      <c r="CX401" s="28"/>
      <c r="CY401" s="28"/>
      <c r="CZ401" s="28"/>
      <c r="DA401" s="28"/>
      <c r="DB401" s="28"/>
      <c r="DC401" s="28"/>
      <c r="DD401" s="28"/>
      <c r="DE401" s="28"/>
      <c r="DF401" s="28"/>
      <c r="DG401" s="28"/>
      <c r="DH401" s="28"/>
      <c r="DI401" s="28"/>
      <c r="DJ401" s="28"/>
      <c r="DK401" s="28"/>
      <c r="DL401" s="28"/>
      <c r="DM401" s="28"/>
      <c r="DN401" s="28"/>
      <c r="DO401" s="28"/>
      <c r="DP401" s="28"/>
      <c r="DQ401" s="28"/>
      <c r="DR401" s="28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</row>
    <row r="402" s="89" customFormat="1" spans="7:137">
      <c r="G402" s="90"/>
      <c r="H402" s="150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  <c r="BP402" s="28"/>
      <c r="BQ402" s="28"/>
      <c r="BR402" s="28"/>
      <c r="BS402" s="28"/>
      <c r="BT402" s="28"/>
      <c r="BU402" s="28"/>
      <c r="BV402" s="28"/>
      <c r="BW402" s="28"/>
      <c r="BX402" s="28"/>
      <c r="BY402" s="28"/>
      <c r="BZ402" s="28"/>
      <c r="CA402" s="28"/>
      <c r="CB402" s="28"/>
      <c r="CC402" s="28"/>
      <c r="CD402" s="28"/>
      <c r="CE402" s="28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8"/>
      <c r="CR402" s="28"/>
      <c r="CS402" s="28"/>
      <c r="CT402" s="28"/>
      <c r="CU402" s="28"/>
      <c r="CV402" s="28"/>
      <c r="CW402" s="28"/>
      <c r="CX402" s="28"/>
      <c r="CY402" s="28"/>
      <c r="CZ402" s="28"/>
      <c r="DA402" s="28"/>
      <c r="DB402" s="28"/>
      <c r="DC402" s="28"/>
      <c r="DD402" s="28"/>
      <c r="DE402" s="28"/>
      <c r="DF402" s="28"/>
      <c r="DG402" s="28"/>
      <c r="DH402" s="28"/>
      <c r="DI402" s="28"/>
      <c r="DJ402" s="28"/>
      <c r="DK402" s="28"/>
      <c r="DL402" s="28"/>
      <c r="DM402" s="28"/>
      <c r="DN402" s="28"/>
      <c r="DO402" s="28"/>
      <c r="DP402" s="28"/>
      <c r="DQ402" s="28"/>
      <c r="DR402" s="28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</row>
    <row r="403" s="89" customFormat="1" spans="7:137">
      <c r="G403" s="90"/>
      <c r="H403" s="150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  <c r="BT403" s="28"/>
      <c r="BU403" s="28"/>
      <c r="BV403" s="28"/>
      <c r="BW403" s="28"/>
      <c r="BX403" s="28"/>
      <c r="BY403" s="28"/>
      <c r="BZ403" s="28"/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  <c r="CX403" s="28"/>
      <c r="CY403" s="28"/>
      <c r="CZ403" s="28"/>
      <c r="DA403" s="28"/>
      <c r="DB403" s="28"/>
      <c r="DC403" s="28"/>
      <c r="DD403" s="28"/>
      <c r="DE403" s="28"/>
      <c r="DF403" s="28"/>
      <c r="DG403" s="28"/>
      <c r="DH403" s="28"/>
      <c r="DI403" s="28"/>
      <c r="DJ403" s="28"/>
      <c r="DK403" s="28"/>
      <c r="DL403" s="28"/>
      <c r="DM403" s="28"/>
      <c r="DN403" s="28"/>
      <c r="DO403" s="28"/>
      <c r="DP403" s="28"/>
      <c r="DQ403" s="28"/>
      <c r="DR403" s="28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</row>
    <row r="404" s="89" customFormat="1" spans="7:137">
      <c r="G404" s="90"/>
      <c r="H404" s="150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28"/>
      <c r="BU404" s="28"/>
      <c r="BV404" s="28"/>
      <c r="BW404" s="28"/>
      <c r="BX404" s="28"/>
      <c r="BY404" s="28"/>
      <c r="BZ404" s="28"/>
      <c r="CA404" s="28"/>
      <c r="CB404" s="28"/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8"/>
      <c r="CY404" s="28"/>
      <c r="CZ404" s="28"/>
      <c r="DA404" s="28"/>
      <c r="DB404" s="28"/>
      <c r="DC404" s="28"/>
      <c r="DD404" s="28"/>
      <c r="DE404" s="28"/>
      <c r="DF404" s="28"/>
      <c r="DG404" s="28"/>
      <c r="DH404" s="28"/>
      <c r="DI404" s="28"/>
      <c r="DJ404" s="28"/>
      <c r="DK404" s="28"/>
      <c r="DL404" s="28"/>
      <c r="DM404" s="28"/>
      <c r="DN404" s="28"/>
      <c r="DO404" s="28"/>
      <c r="DP404" s="28"/>
      <c r="DQ404" s="28"/>
      <c r="DR404" s="28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</row>
    <row r="405" s="89" customFormat="1" spans="7:137">
      <c r="G405" s="90"/>
      <c r="H405" s="150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</row>
    <row r="406" s="89" customFormat="1" spans="7:137">
      <c r="G406" s="90"/>
      <c r="H406" s="150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</row>
    <row r="407" s="89" customFormat="1" spans="7:137">
      <c r="G407" s="90"/>
      <c r="H407" s="150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  <c r="BW407" s="28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</row>
    <row r="408" s="89" customFormat="1" spans="7:137">
      <c r="G408" s="90"/>
      <c r="H408" s="150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</row>
    <row r="409" s="89" customFormat="1" spans="7:137">
      <c r="G409" s="90"/>
      <c r="H409" s="150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  <c r="BW409" s="28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</row>
    <row r="410" s="89" customFormat="1" spans="7:137">
      <c r="G410" s="90"/>
      <c r="H410" s="150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</row>
    <row r="411" s="89" customFormat="1" spans="7:137">
      <c r="G411" s="90"/>
      <c r="H411" s="150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</row>
    <row r="412" s="89" customFormat="1" spans="7:137">
      <c r="G412" s="90"/>
      <c r="H412" s="150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</row>
    <row r="413" s="89" customFormat="1" spans="7:137">
      <c r="G413" s="90"/>
      <c r="H413" s="150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</row>
    <row r="414" s="89" customFormat="1" spans="7:138">
      <c r="G414" s="90"/>
      <c r="H414" s="124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</row>
    <row r="415" s="89" customFormat="1" spans="7:138">
      <c r="G415" s="90"/>
      <c r="H415" s="124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  <c r="BW415" s="28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</row>
    <row r="416" s="89" customFormat="1" spans="7:138">
      <c r="G416" s="90"/>
      <c r="H416" s="124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</row>
    <row r="417" s="89" customFormat="1" spans="7:138">
      <c r="G417" s="90"/>
      <c r="H417" s="124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</row>
    <row r="418" s="89" customFormat="1" spans="7:138">
      <c r="G418" s="90"/>
      <c r="H418" s="124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</row>
    <row r="419" s="89" customFormat="1" spans="7:138">
      <c r="G419" s="90"/>
      <c r="H419" s="124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</row>
    <row r="420" s="89" customFormat="1" spans="7:138">
      <c r="G420" s="90"/>
      <c r="H420" s="124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</row>
  </sheetData>
  <protectedRanges>
    <protectedRange sqref="A250:J250" name="Range2_1"/>
    <protectedRange sqref="A12:J12" name="Range2_1_1"/>
    <protectedRange sqref="A27:F30 H27:J30" name="Range2_1_6"/>
    <protectedRange sqref="C4:F5 I4:I5" name="Range4"/>
    <protectedRange sqref="A243:J243" name="Range2_1_2"/>
    <protectedRange sqref="G27:G30 A179:F195 H179:H195 G136:G195 A9:J10 A12:J26 J179:J242 J31:J134 I31:I38 I40:I44 I46:I59 I61:I134 I240:I242 I179:I238 A31:H134 A196:H242" name="Range2_1_2_1"/>
    <protectedRange sqref="A12:J12" name="Range2_1_1_1"/>
    <protectedRange sqref="K27:XFB29" name="Range2_1_5"/>
    <protectedRange sqref="A27:F30 H27:J30" name="Range2_1_6_1"/>
    <protectedRange sqref="A138:H138 A136:F178 J135:J178 I135:I146 I148:I178 H136:H178" name="Range2_1_2_1_1"/>
  </protectedRanges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52"/>
  <sheetViews>
    <sheetView topLeftCell="A9" workbookViewId="0">
      <selection activeCell="N27" sqref="N27"/>
    </sheetView>
  </sheetViews>
  <sheetFormatPr defaultColWidth="9.14285714285714" defaultRowHeight="15"/>
  <cols>
    <col min="1" max="1" width="9.14285714285714" style="120"/>
    <col min="2" max="2" width="15" style="120" customWidth="1"/>
    <col min="3" max="3" width="13.4285714285714" style="120"/>
    <col min="4" max="5" width="9.14285714285714" style="120"/>
    <col min="6" max="6" width="14.7142857142857" style="120"/>
    <col min="7" max="7" width="15" style="120"/>
    <col min="8" max="8" width="9.57142857142857" style="120"/>
    <col min="9" max="16" width="9.14285714285714" style="120"/>
    <col min="17" max="18" width="9.14285714285714" style="55"/>
    <col min="19" max="16384" width="9.14285714285714" style="120"/>
  </cols>
  <sheetData>
    <row r="1" spans="1:10">
      <c r="A1" s="31" t="s">
        <v>25</v>
      </c>
      <c r="B1" s="31"/>
      <c r="C1" s="32" t="s">
        <v>26</v>
      </c>
      <c r="D1" s="32"/>
      <c r="E1" s="32"/>
      <c r="F1" s="32"/>
      <c r="G1" s="89"/>
      <c r="H1" s="89"/>
      <c r="I1" s="50"/>
      <c r="J1" s="121"/>
    </row>
    <row r="2" spans="1:10">
      <c r="A2" s="33" t="s">
        <v>27</v>
      </c>
      <c r="B2" s="33"/>
      <c r="C2" s="34" t="s">
        <v>28</v>
      </c>
      <c r="D2" s="35"/>
      <c r="E2" s="35"/>
      <c r="F2" s="36"/>
      <c r="G2" s="89"/>
      <c r="H2" s="89"/>
      <c r="I2" s="50"/>
      <c r="J2" s="121"/>
    </row>
    <row r="3" spans="1:10">
      <c r="A3" s="89"/>
      <c r="B3" s="89"/>
      <c r="C3" s="89"/>
      <c r="D3" s="89"/>
      <c r="E3" s="89"/>
      <c r="F3" s="89"/>
      <c r="G3" s="89"/>
      <c r="H3" s="89"/>
      <c r="I3" s="50"/>
      <c r="J3" s="121"/>
    </row>
    <row r="4" spans="1:10">
      <c r="A4" s="37"/>
      <c r="B4" s="37"/>
      <c r="C4" s="37"/>
      <c r="D4" s="37"/>
      <c r="E4" s="37"/>
      <c r="F4" s="38" t="s">
        <v>29</v>
      </c>
      <c r="G4" s="38"/>
      <c r="H4" s="89"/>
      <c r="I4" s="50"/>
      <c r="J4" s="121"/>
    </row>
    <row r="5" ht="38.25" spans="1:10">
      <c r="A5" s="39" t="s">
        <v>30</v>
      </c>
      <c r="B5" s="39" t="s">
        <v>31</v>
      </c>
      <c r="C5" s="40" t="s">
        <v>32</v>
      </c>
      <c r="D5" s="39" t="s">
        <v>33</v>
      </c>
      <c r="E5" s="39" t="s">
        <v>34</v>
      </c>
      <c r="F5" s="39" t="s">
        <v>35</v>
      </c>
      <c r="G5" s="39" t="s">
        <v>36</v>
      </c>
      <c r="H5" s="39" t="s">
        <v>37</v>
      </c>
      <c r="I5" s="50"/>
      <c r="J5" s="121"/>
    </row>
    <row r="6" spans="1:10">
      <c r="A6" s="106" t="s">
        <v>38</v>
      </c>
      <c r="B6" s="106" t="s">
        <v>1289</v>
      </c>
      <c r="C6" s="107">
        <v>43361</v>
      </c>
      <c r="D6" s="106">
        <v>2</v>
      </c>
      <c r="E6" s="106">
        <v>1</v>
      </c>
      <c r="F6" s="108">
        <v>10400</v>
      </c>
      <c r="G6" s="109">
        <f t="shared" ref="G6:G33" si="0">+F6</f>
        <v>10400</v>
      </c>
      <c r="H6" s="317" t="s">
        <v>1290</v>
      </c>
      <c r="I6" s="50"/>
      <c r="J6" s="121"/>
    </row>
    <row r="7" spans="1:10">
      <c r="A7" s="106" t="s">
        <v>243</v>
      </c>
      <c r="B7" s="106" t="s">
        <v>1291</v>
      </c>
      <c r="C7" s="107">
        <v>43361</v>
      </c>
      <c r="D7" s="106">
        <v>2</v>
      </c>
      <c r="E7" s="106">
        <v>1</v>
      </c>
      <c r="F7" s="108">
        <v>22000</v>
      </c>
      <c r="G7" s="109">
        <f t="shared" si="0"/>
        <v>22000</v>
      </c>
      <c r="H7" s="317" t="s">
        <v>1292</v>
      </c>
      <c r="I7" s="50"/>
      <c r="J7" s="121"/>
    </row>
    <row r="8" spans="1:10">
      <c r="A8" s="106" t="s">
        <v>38</v>
      </c>
      <c r="B8" s="106" t="s">
        <v>1293</v>
      </c>
      <c r="C8" s="107">
        <v>43360</v>
      </c>
      <c r="D8" s="106">
        <v>3</v>
      </c>
      <c r="E8" s="106">
        <v>4</v>
      </c>
      <c r="F8" s="108">
        <v>62400</v>
      </c>
      <c r="G8" s="109">
        <f t="shared" si="0"/>
        <v>62400</v>
      </c>
      <c r="H8" s="317" t="s">
        <v>1294</v>
      </c>
      <c r="I8" s="50"/>
      <c r="J8" s="121"/>
    </row>
    <row r="9" spans="1:18">
      <c r="A9" s="106" t="s">
        <v>42</v>
      </c>
      <c r="B9" s="106" t="s">
        <v>1295</v>
      </c>
      <c r="C9" s="107">
        <v>43365</v>
      </c>
      <c r="D9" s="106">
        <v>2</v>
      </c>
      <c r="E9" s="106">
        <v>1</v>
      </c>
      <c r="F9" s="108">
        <v>12800</v>
      </c>
      <c r="G9" s="109">
        <f t="shared" si="0"/>
        <v>12800</v>
      </c>
      <c r="H9" s="317" t="s">
        <v>1296</v>
      </c>
      <c r="I9" s="50"/>
      <c r="J9" s="121"/>
      <c r="Q9" s="81"/>
      <c r="R9" s="81"/>
    </row>
    <row r="10" spans="1:18">
      <c r="A10" s="106" t="s">
        <v>42</v>
      </c>
      <c r="B10" s="106" t="s">
        <v>1297</v>
      </c>
      <c r="C10" s="107">
        <v>43366</v>
      </c>
      <c r="D10" s="106">
        <v>3</v>
      </c>
      <c r="E10" s="106">
        <v>1</v>
      </c>
      <c r="F10" s="108">
        <v>20300</v>
      </c>
      <c r="G10" s="109">
        <f t="shared" si="0"/>
        <v>20300</v>
      </c>
      <c r="H10" s="317" t="s">
        <v>1298</v>
      </c>
      <c r="I10" s="50"/>
      <c r="J10" s="121"/>
      <c r="Q10" s="81"/>
      <c r="R10" s="81"/>
    </row>
    <row r="11" spans="1:18">
      <c r="A11" s="106" t="s">
        <v>291</v>
      </c>
      <c r="B11" s="106" t="s">
        <v>1299</v>
      </c>
      <c r="C11" s="107">
        <v>43368</v>
      </c>
      <c r="D11" s="106">
        <v>2</v>
      </c>
      <c r="E11" s="106">
        <v>1</v>
      </c>
      <c r="F11" s="108">
        <v>26000</v>
      </c>
      <c r="G11" s="109">
        <f t="shared" si="0"/>
        <v>26000</v>
      </c>
      <c r="H11" s="317" t="s">
        <v>1300</v>
      </c>
      <c r="I11" s="50"/>
      <c r="J11" s="121"/>
      <c r="Q11" s="81"/>
      <c r="R11" s="81"/>
    </row>
    <row r="12" spans="1:18">
      <c r="A12" s="106" t="s">
        <v>243</v>
      </c>
      <c r="B12" s="106" t="s">
        <v>1301</v>
      </c>
      <c r="C12" s="107">
        <v>43368</v>
      </c>
      <c r="D12" s="106">
        <v>2</v>
      </c>
      <c r="E12" s="106">
        <v>1</v>
      </c>
      <c r="F12" s="108">
        <v>22000</v>
      </c>
      <c r="G12" s="109">
        <f t="shared" si="0"/>
        <v>22000</v>
      </c>
      <c r="H12" s="317" t="s">
        <v>1302</v>
      </c>
      <c r="I12" s="50"/>
      <c r="J12" s="121"/>
      <c r="Q12" s="81"/>
      <c r="R12" s="81"/>
    </row>
    <row r="13" spans="1:18">
      <c r="A13" s="106" t="s">
        <v>38</v>
      </c>
      <c r="B13" s="106" t="s">
        <v>1303</v>
      </c>
      <c r="C13" s="107">
        <v>43368</v>
      </c>
      <c r="D13" s="106">
        <v>2</v>
      </c>
      <c r="E13" s="106">
        <v>1</v>
      </c>
      <c r="F13" s="108">
        <v>10400</v>
      </c>
      <c r="G13" s="109">
        <f t="shared" si="0"/>
        <v>10400</v>
      </c>
      <c r="H13" s="317" t="s">
        <v>1304</v>
      </c>
      <c r="I13" s="50"/>
      <c r="J13" s="121"/>
      <c r="Q13" s="81"/>
      <c r="R13" s="81"/>
    </row>
    <row r="14" spans="1:18">
      <c r="A14" s="106" t="s">
        <v>38</v>
      </c>
      <c r="B14" s="106" t="s">
        <v>73</v>
      </c>
      <c r="C14" s="107">
        <v>43368</v>
      </c>
      <c r="D14" s="106">
        <v>2</v>
      </c>
      <c r="E14" s="106">
        <v>1</v>
      </c>
      <c r="F14" s="108">
        <v>10400</v>
      </c>
      <c r="G14" s="109">
        <f t="shared" si="0"/>
        <v>10400</v>
      </c>
      <c r="H14" s="317" t="s">
        <v>1305</v>
      </c>
      <c r="I14" s="50"/>
      <c r="J14" s="121"/>
      <c r="Q14" s="81"/>
      <c r="R14" s="81"/>
    </row>
    <row r="15" spans="1:18">
      <c r="A15" s="106" t="s">
        <v>243</v>
      </c>
      <c r="B15" s="106" t="s">
        <v>1306</v>
      </c>
      <c r="C15" s="107">
        <v>43369</v>
      </c>
      <c r="D15" s="106">
        <v>2</v>
      </c>
      <c r="E15" s="106">
        <v>1</v>
      </c>
      <c r="F15" s="108">
        <v>26000</v>
      </c>
      <c r="G15" s="109">
        <f t="shared" si="0"/>
        <v>26000</v>
      </c>
      <c r="H15" s="317" t="s">
        <v>1307</v>
      </c>
      <c r="I15" s="50"/>
      <c r="J15" s="121"/>
      <c r="Q15" s="81"/>
      <c r="R15" s="81"/>
    </row>
    <row r="16" spans="1:18">
      <c r="A16" s="106" t="s">
        <v>38</v>
      </c>
      <c r="B16" s="106" t="s">
        <v>1308</v>
      </c>
      <c r="C16" s="107">
        <v>43369</v>
      </c>
      <c r="D16" s="106">
        <v>3</v>
      </c>
      <c r="E16" s="106">
        <v>1</v>
      </c>
      <c r="F16" s="108">
        <v>15600</v>
      </c>
      <c r="G16" s="109">
        <f t="shared" si="0"/>
        <v>15600</v>
      </c>
      <c r="H16" s="317" t="s">
        <v>1309</v>
      </c>
      <c r="I16" s="50"/>
      <c r="J16" s="121"/>
      <c r="Q16" s="81"/>
      <c r="R16" s="81"/>
    </row>
    <row r="17" spans="1:18">
      <c r="A17" s="106" t="s">
        <v>38</v>
      </c>
      <c r="B17" s="106" t="s">
        <v>1245</v>
      </c>
      <c r="C17" s="107">
        <v>43373</v>
      </c>
      <c r="D17" s="106">
        <v>1</v>
      </c>
      <c r="E17" s="106">
        <v>1</v>
      </c>
      <c r="F17" s="108">
        <v>5580</v>
      </c>
      <c r="G17" s="109">
        <f t="shared" si="0"/>
        <v>5580</v>
      </c>
      <c r="H17" s="317" t="s">
        <v>1310</v>
      </c>
      <c r="I17" s="50"/>
      <c r="J17" s="121"/>
      <c r="Q17" s="81"/>
      <c r="R17" s="81"/>
    </row>
    <row r="18" spans="1:18">
      <c r="A18" s="106" t="s">
        <v>243</v>
      </c>
      <c r="B18" s="106" t="s">
        <v>1311</v>
      </c>
      <c r="C18" s="107">
        <v>43373</v>
      </c>
      <c r="D18" s="106">
        <v>1</v>
      </c>
      <c r="E18" s="106">
        <v>1</v>
      </c>
      <c r="F18" s="108">
        <v>13500</v>
      </c>
      <c r="G18" s="109">
        <f t="shared" si="0"/>
        <v>13500</v>
      </c>
      <c r="H18" s="317" t="s">
        <v>1312</v>
      </c>
      <c r="I18" s="50"/>
      <c r="J18" s="121"/>
      <c r="Q18" s="81"/>
      <c r="R18" s="81"/>
    </row>
    <row r="19" spans="1:18">
      <c r="A19" s="106" t="s">
        <v>65</v>
      </c>
      <c r="B19" s="106" t="s">
        <v>1251</v>
      </c>
      <c r="C19" s="107">
        <v>43373</v>
      </c>
      <c r="D19" s="106">
        <v>1</v>
      </c>
      <c r="E19" s="106">
        <v>1</v>
      </c>
      <c r="F19" s="108">
        <v>10350</v>
      </c>
      <c r="G19" s="109">
        <f t="shared" si="0"/>
        <v>10350</v>
      </c>
      <c r="H19" s="317" t="s">
        <v>1313</v>
      </c>
      <c r="I19" s="50"/>
      <c r="J19" s="121"/>
      <c r="Q19" s="81"/>
      <c r="R19" s="81"/>
    </row>
    <row r="20" spans="1:18">
      <c r="A20" s="106" t="s">
        <v>54</v>
      </c>
      <c r="B20" s="106" t="s">
        <v>1241</v>
      </c>
      <c r="C20" s="107">
        <v>43373</v>
      </c>
      <c r="D20" s="106">
        <v>1</v>
      </c>
      <c r="E20" s="106">
        <v>1</v>
      </c>
      <c r="F20" s="108">
        <v>6200</v>
      </c>
      <c r="G20" s="109">
        <f t="shared" si="0"/>
        <v>6200</v>
      </c>
      <c r="H20" s="317" t="s">
        <v>1314</v>
      </c>
      <c r="I20" s="50"/>
      <c r="J20" s="121"/>
      <c r="Q20" s="81"/>
      <c r="R20" s="81"/>
    </row>
    <row r="21" spans="1:18">
      <c r="A21" s="106" t="s">
        <v>38</v>
      </c>
      <c r="B21" s="106" t="s">
        <v>1242</v>
      </c>
      <c r="C21" s="107">
        <v>43373</v>
      </c>
      <c r="D21" s="106">
        <v>1</v>
      </c>
      <c r="E21" s="106">
        <v>1</v>
      </c>
      <c r="F21" s="108">
        <v>5580</v>
      </c>
      <c r="G21" s="109">
        <f t="shared" si="0"/>
        <v>5580</v>
      </c>
      <c r="H21" s="317" t="s">
        <v>1315</v>
      </c>
      <c r="I21" s="50"/>
      <c r="J21" s="121"/>
      <c r="Q21" s="81"/>
      <c r="R21" s="81"/>
    </row>
    <row r="22" spans="1:18">
      <c r="A22" s="106" t="s">
        <v>243</v>
      </c>
      <c r="B22" s="106" t="s">
        <v>1316</v>
      </c>
      <c r="C22" s="107">
        <v>43374</v>
      </c>
      <c r="D22" s="106">
        <v>2</v>
      </c>
      <c r="E22" s="106">
        <v>1</v>
      </c>
      <c r="F22" s="108">
        <v>29000</v>
      </c>
      <c r="G22" s="109">
        <f t="shared" si="0"/>
        <v>29000</v>
      </c>
      <c r="H22" s="317" t="s">
        <v>1317</v>
      </c>
      <c r="I22" s="50"/>
      <c r="J22" s="121"/>
      <c r="Q22" s="81"/>
      <c r="R22" s="81"/>
    </row>
    <row r="23" spans="1:18">
      <c r="A23" s="106" t="s">
        <v>42</v>
      </c>
      <c r="B23" s="106" t="s">
        <v>1281</v>
      </c>
      <c r="C23" s="107">
        <v>43380</v>
      </c>
      <c r="D23" s="106">
        <v>1</v>
      </c>
      <c r="E23" s="106">
        <v>1</v>
      </c>
      <c r="F23" s="108">
        <v>6400</v>
      </c>
      <c r="G23" s="109">
        <f t="shared" si="0"/>
        <v>6400</v>
      </c>
      <c r="H23" s="317" t="s">
        <v>1318</v>
      </c>
      <c r="I23" s="50"/>
      <c r="J23" s="121"/>
      <c r="Q23" s="81"/>
      <c r="R23" s="81"/>
    </row>
    <row r="24" spans="1:18">
      <c r="A24" s="106" t="s">
        <v>65</v>
      </c>
      <c r="B24" s="106" t="s">
        <v>1282</v>
      </c>
      <c r="C24" s="107">
        <v>43380</v>
      </c>
      <c r="D24" s="106">
        <v>1</v>
      </c>
      <c r="E24" s="106">
        <v>1</v>
      </c>
      <c r="F24" s="108">
        <v>10350</v>
      </c>
      <c r="G24" s="109">
        <f t="shared" si="0"/>
        <v>10350</v>
      </c>
      <c r="H24" s="317" t="s">
        <v>1319</v>
      </c>
      <c r="I24" s="50"/>
      <c r="J24" s="121"/>
      <c r="Q24" s="81"/>
      <c r="R24" s="81"/>
    </row>
    <row r="25" spans="1:18">
      <c r="A25" s="106" t="s">
        <v>42</v>
      </c>
      <c r="B25" s="106" t="s">
        <v>1320</v>
      </c>
      <c r="C25" s="107">
        <v>43380</v>
      </c>
      <c r="D25" s="106">
        <v>1</v>
      </c>
      <c r="E25" s="106">
        <v>1</v>
      </c>
      <c r="F25" s="108">
        <v>6750</v>
      </c>
      <c r="G25" s="109">
        <f t="shared" si="0"/>
        <v>6750</v>
      </c>
      <c r="H25" s="317" t="s">
        <v>1321</v>
      </c>
      <c r="I25" s="50"/>
      <c r="J25" s="121"/>
      <c r="Q25" s="81"/>
      <c r="R25" s="81"/>
    </row>
    <row r="26" spans="1:18">
      <c r="A26" s="106" t="s">
        <v>54</v>
      </c>
      <c r="B26" s="106" t="s">
        <v>1280</v>
      </c>
      <c r="C26" s="107">
        <v>43380</v>
      </c>
      <c r="D26" s="106">
        <v>2</v>
      </c>
      <c r="E26" s="106">
        <v>1</v>
      </c>
      <c r="F26" s="108">
        <v>10400</v>
      </c>
      <c r="G26" s="109">
        <f t="shared" si="0"/>
        <v>10400</v>
      </c>
      <c r="H26" s="317" t="s">
        <v>1322</v>
      </c>
      <c r="I26" s="50"/>
      <c r="J26" s="121"/>
      <c r="Q26" s="81"/>
      <c r="R26" s="81"/>
    </row>
    <row r="27" spans="1:18">
      <c r="A27" s="106" t="s">
        <v>42</v>
      </c>
      <c r="B27" s="106" t="s">
        <v>1323</v>
      </c>
      <c r="C27" s="107">
        <v>43380</v>
      </c>
      <c r="D27" s="106">
        <v>2</v>
      </c>
      <c r="E27" s="106">
        <v>1</v>
      </c>
      <c r="F27" s="108">
        <v>12800</v>
      </c>
      <c r="G27" s="109">
        <f t="shared" si="0"/>
        <v>12800</v>
      </c>
      <c r="H27" s="317" t="s">
        <v>1324</v>
      </c>
      <c r="I27" s="50"/>
      <c r="J27" s="121"/>
      <c r="Q27" s="81"/>
      <c r="R27" s="81"/>
    </row>
    <row r="28" spans="1:18">
      <c r="A28" s="106" t="s">
        <v>42</v>
      </c>
      <c r="B28" s="106" t="s">
        <v>1320</v>
      </c>
      <c r="C28" s="107">
        <v>43381</v>
      </c>
      <c r="D28" s="106">
        <v>1</v>
      </c>
      <c r="E28" s="106">
        <v>1</v>
      </c>
      <c r="F28" s="108">
        <v>6750</v>
      </c>
      <c r="G28" s="109">
        <f t="shared" si="0"/>
        <v>6750</v>
      </c>
      <c r="H28" s="317" t="s">
        <v>1325</v>
      </c>
      <c r="I28" s="50"/>
      <c r="J28" s="121"/>
      <c r="Q28" s="81"/>
      <c r="R28" s="81"/>
    </row>
    <row r="29" s="119" customFormat="1" spans="1:18">
      <c r="A29" s="106" t="s">
        <v>243</v>
      </c>
      <c r="B29" s="106" t="s">
        <v>1326</v>
      </c>
      <c r="C29" s="107">
        <v>43381</v>
      </c>
      <c r="D29" s="106">
        <v>1</v>
      </c>
      <c r="E29" s="106">
        <v>1</v>
      </c>
      <c r="F29" s="108">
        <v>0</v>
      </c>
      <c r="G29" s="109">
        <f t="shared" si="0"/>
        <v>0</v>
      </c>
      <c r="H29" s="110"/>
      <c r="I29" s="50"/>
      <c r="J29" s="121"/>
      <c r="Q29" s="81"/>
      <c r="R29" s="81"/>
    </row>
    <row r="30" s="119" customFormat="1" spans="1:18">
      <c r="A30" s="106" t="s">
        <v>243</v>
      </c>
      <c r="B30" s="106" t="s">
        <v>1327</v>
      </c>
      <c r="C30" s="107">
        <v>43386</v>
      </c>
      <c r="D30" s="106">
        <v>2</v>
      </c>
      <c r="E30" s="106">
        <v>1</v>
      </c>
      <c r="F30" s="108">
        <v>22000</v>
      </c>
      <c r="G30" s="109">
        <f t="shared" si="0"/>
        <v>22000</v>
      </c>
      <c r="H30" s="317" t="s">
        <v>1328</v>
      </c>
      <c r="I30" s="50"/>
      <c r="J30" s="121"/>
      <c r="Q30" s="81"/>
      <c r="R30" s="81"/>
    </row>
    <row r="31" s="119" customFormat="1" spans="1:18">
      <c r="A31" s="106" t="s">
        <v>243</v>
      </c>
      <c r="B31" s="106" t="s">
        <v>1329</v>
      </c>
      <c r="C31" s="107">
        <v>43386</v>
      </c>
      <c r="D31" s="106">
        <v>3</v>
      </c>
      <c r="E31" s="106">
        <v>2</v>
      </c>
      <c r="F31" s="108">
        <v>66000</v>
      </c>
      <c r="G31" s="109">
        <f t="shared" si="0"/>
        <v>66000</v>
      </c>
      <c r="H31" s="317" t="s">
        <v>1330</v>
      </c>
      <c r="I31" s="50"/>
      <c r="J31" s="121"/>
      <c r="Q31" s="81"/>
      <c r="R31" s="81"/>
    </row>
    <row r="32" spans="1:18">
      <c r="A32" s="106" t="s">
        <v>243</v>
      </c>
      <c r="B32" s="106" t="s">
        <v>1331</v>
      </c>
      <c r="C32" s="107">
        <v>43387</v>
      </c>
      <c r="D32" s="106">
        <v>2</v>
      </c>
      <c r="E32" s="106">
        <v>2</v>
      </c>
      <c r="F32" s="108">
        <v>22000</v>
      </c>
      <c r="G32" s="109">
        <f t="shared" si="0"/>
        <v>22000</v>
      </c>
      <c r="H32" s="317" t="s">
        <v>1332</v>
      </c>
      <c r="I32" s="50"/>
      <c r="J32" s="121"/>
      <c r="Q32" s="81"/>
      <c r="R32" s="81"/>
    </row>
    <row r="33" spans="1:18">
      <c r="A33" s="106" t="s">
        <v>243</v>
      </c>
      <c r="B33" s="106" t="s">
        <v>1333</v>
      </c>
      <c r="C33" s="107">
        <v>43392</v>
      </c>
      <c r="D33" s="106">
        <v>2</v>
      </c>
      <c r="E33" s="106">
        <v>1</v>
      </c>
      <c r="F33" s="108">
        <v>26000</v>
      </c>
      <c r="G33" s="109">
        <f t="shared" si="0"/>
        <v>26000</v>
      </c>
      <c r="H33" s="317" t="s">
        <v>1334</v>
      </c>
      <c r="I33" s="50"/>
      <c r="J33" s="121"/>
      <c r="Q33" s="81"/>
      <c r="R33" s="81"/>
    </row>
    <row r="34" spans="1:18">
      <c r="A34" s="106"/>
      <c r="B34" s="106"/>
      <c r="C34" s="107"/>
      <c r="D34" s="106"/>
      <c r="E34" s="106"/>
      <c r="F34" s="108"/>
      <c r="G34" s="109"/>
      <c r="H34" s="110"/>
      <c r="I34" s="50"/>
      <c r="J34" s="121"/>
      <c r="Q34" s="81"/>
      <c r="R34" s="81"/>
    </row>
    <row r="35" ht="15.75" spans="1:18">
      <c r="A35" s="106"/>
      <c r="B35" s="114" t="s">
        <v>92</v>
      </c>
      <c r="C35" s="115"/>
      <c r="D35" s="114"/>
      <c r="E35" s="114"/>
      <c r="F35" s="116"/>
      <c r="G35" s="117">
        <f>SUM(G6:G34)</f>
        <v>497960</v>
      </c>
      <c r="H35" s="110"/>
      <c r="I35" s="50" t="s">
        <v>1335</v>
      </c>
      <c r="J35" s="121"/>
      <c r="Q35" s="81"/>
      <c r="R35" s="81"/>
    </row>
    <row r="36" spans="17:18">
      <c r="Q36" s="81"/>
      <c r="R36" s="81"/>
    </row>
    <row r="37" spans="17:18">
      <c r="Q37" s="81"/>
      <c r="R37" s="81"/>
    </row>
    <row r="38" spans="17:18">
      <c r="Q38" s="81"/>
      <c r="R38" s="81"/>
    </row>
    <row r="39" spans="17:18">
      <c r="Q39" s="81"/>
      <c r="R39" s="81"/>
    </row>
    <row r="40" spans="17:18">
      <c r="Q40" s="81"/>
      <c r="R40" s="81"/>
    </row>
    <row r="41" spans="17:18">
      <c r="Q41" s="81"/>
      <c r="R41" s="81"/>
    </row>
    <row r="42" spans="17:18">
      <c r="Q42" s="81"/>
      <c r="R42" s="81"/>
    </row>
    <row r="43" spans="17:18">
      <c r="Q43" s="81"/>
      <c r="R43" s="81"/>
    </row>
    <row r="44" spans="17:18">
      <c r="Q44" s="81"/>
      <c r="R44" s="81"/>
    </row>
    <row r="45" spans="17:18">
      <c r="Q45" s="81"/>
      <c r="R45" s="81"/>
    </row>
    <row r="46" spans="17:18">
      <c r="Q46" s="81"/>
      <c r="R46" s="81"/>
    </row>
    <row r="47" spans="17:18">
      <c r="Q47" s="81"/>
      <c r="R47" s="81"/>
    </row>
    <row r="48" spans="17:18">
      <c r="Q48" s="81"/>
      <c r="R48" s="81"/>
    </row>
    <row r="49" spans="17:18">
      <c r="Q49" s="81"/>
      <c r="R49" s="81"/>
    </row>
    <row r="50" spans="17:18">
      <c r="Q50" s="81"/>
      <c r="R50" s="81"/>
    </row>
    <row r="51" spans="17:18">
      <c r="Q51" s="81"/>
      <c r="R51" s="81"/>
    </row>
    <row r="52" spans="17:18">
      <c r="Q52" s="81"/>
      <c r="R52" s="81"/>
    </row>
    <row r="53" spans="17:18">
      <c r="Q53" s="81"/>
      <c r="R53" s="81"/>
    </row>
    <row r="54" spans="17:18">
      <c r="Q54" s="81"/>
      <c r="R54" s="81"/>
    </row>
    <row r="55" spans="17:18">
      <c r="Q55" s="81"/>
      <c r="R55" s="81"/>
    </row>
    <row r="56" spans="17:18">
      <c r="Q56" s="81"/>
      <c r="R56" s="81"/>
    </row>
    <row r="57" spans="17:18">
      <c r="Q57" s="81"/>
      <c r="R57" s="81"/>
    </row>
    <row r="58" spans="17:18">
      <c r="Q58" s="81"/>
      <c r="R58" s="81"/>
    </row>
    <row r="59" spans="17:18">
      <c r="Q59" s="81"/>
      <c r="R59" s="81"/>
    </row>
    <row r="60" spans="17:18">
      <c r="Q60" s="81"/>
      <c r="R60" s="81"/>
    </row>
    <row r="61" spans="17:18">
      <c r="Q61" s="81"/>
      <c r="R61" s="81"/>
    </row>
    <row r="62" spans="17:18">
      <c r="Q62" s="81"/>
      <c r="R62" s="81"/>
    </row>
    <row r="63" spans="17:18">
      <c r="Q63" s="81"/>
      <c r="R63" s="81"/>
    </row>
    <row r="64" spans="17:18">
      <c r="Q64" s="81"/>
      <c r="R64" s="81"/>
    </row>
    <row r="65" spans="17:18">
      <c r="Q65" s="81"/>
      <c r="R65" s="81"/>
    </row>
    <row r="66" spans="17:18">
      <c r="Q66" s="81"/>
      <c r="R66" s="81"/>
    </row>
    <row r="67" spans="17:18">
      <c r="Q67" s="81"/>
      <c r="R67" s="81"/>
    </row>
    <row r="68" spans="17:18">
      <c r="Q68" s="81"/>
      <c r="R68" s="81"/>
    </row>
    <row r="69" spans="17:18">
      <c r="Q69" s="81"/>
      <c r="R69" s="81"/>
    </row>
    <row r="70" spans="17:18">
      <c r="Q70" s="81"/>
      <c r="R70" s="81"/>
    </row>
    <row r="71" spans="17:18">
      <c r="Q71" s="81"/>
      <c r="R71" s="81"/>
    </row>
    <row r="72" spans="17:18">
      <c r="Q72" s="81"/>
      <c r="R72" s="81"/>
    </row>
    <row r="73" spans="17:18">
      <c r="Q73" s="81"/>
      <c r="R73" s="81"/>
    </row>
    <row r="74" spans="17:18">
      <c r="Q74" s="81"/>
      <c r="R74" s="81"/>
    </row>
    <row r="75" spans="17:18">
      <c r="Q75" s="81"/>
      <c r="R75" s="81"/>
    </row>
    <row r="76" spans="17:18">
      <c r="Q76" s="81"/>
      <c r="R76" s="81"/>
    </row>
    <row r="77" spans="17:18">
      <c r="Q77" s="81"/>
      <c r="R77" s="81"/>
    </row>
    <row r="78" spans="17:18">
      <c r="Q78" s="81"/>
      <c r="R78" s="81"/>
    </row>
    <row r="79" spans="17:18">
      <c r="Q79" s="81"/>
      <c r="R79" s="81"/>
    </row>
    <row r="80" spans="17:18">
      <c r="Q80" s="81"/>
      <c r="R80" s="81"/>
    </row>
    <row r="81" spans="17:18">
      <c r="Q81" s="81"/>
      <c r="R81" s="81"/>
    </row>
    <row r="82" spans="17:18">
      <c r="Q82" s="81"/>
      <c r="R82" s="81"/>
    </row>
    <row r="83" spans="17:18">
      <c r="Q83" s="81"/>
      <c r="R83" s="81"/>
    </row>
    <row r="84" spans="17:18">
      <c r="Q84" s="81"/>
      <c r="R84" s="81"/>
    </row>
    <row r="85" spans="17:18">
      <c r="Q85" s="81"/>
      <c r="R85" s="81"/>
    </row>
    <row r="86" spans="17:18">
      <c r="Q86" s="81"/>
      <c r="R86" s="81"/>
    </row>
    <row r="87" spans="17:18">
      <c r="Q87" s="81"/>
      <c r="R87" s="81"/>
    </row>
    <row r="88" spans="17:18">
      <c r="Q88" s="81"/>
      <c r="R88" s="81"/>
    </row>
    <row r="89" spans="17:18">
      <c r="Q89" s="81"/>
      <c r="R89" s="81"/>
    </row>
    <row r="90" spans="17:18">
      <c r="Q90" s="81"/>
      <c r="R90" s="81"/>
    </row>
    <row r="91" spans="17:18">
      <c r="Q91" s="81"/>
      <c r="R91" s="81"/>
    </row>
    <row r="92" spans="17:18">
      <c r="Q92" s="81"/>
      <c r="R92" s="81"/>
    </row>
    <row r="93" spans="17:18">
      <c r="Q93" s="81"/>
      <c r="R93" s="81"/>
    </row>
    <row r="94" spans="17:18">
      <c r="Q94" s="81"/>
      <c r="R94" s="81"/>
    </row>
    <row r="95" spans="17:18">
      <c r="Q95" s="81"/>
      <c r="R95" s="81"/>
    </row>
    <row r="96" spans="17:18">
      <c r="Q96" s="81"/>
      <c r="R96" s="81"/>
    </row>
    <row r="97" spans="17:18">
      <c r="Q97" s="81"/>
      <c r="R97" s="81"/>
    </row>
    <row r="98" spans="17:18">
      <c r="Q98" s="81"/>
      <c r="R98" s="81"/>
    </row>
    <row r="99" spans="17:18">
      <c r="Q99" s="81"/>
      <c r="R99" s="81"/>
    </row>
    <row r="100" spans="17:18">
      <c r="Q100" s="81"/>
      <c r="R100" s="81"/>
    </row>
    <row r="101" spans="17:18">
      <c r="Q101" s="81"/>
      <c r="R101" s="81"/>
    </row>
    <row r="102" spans="17:18">
      <c r="Q102" s="81"/>
      <c r="R102" s="81"/>
    </row>
    <row r="103" spans="17:18">
      <c r="Q103" s="81"/>
      <c r="R103" s="81"/>
    </row>
    <row r="104" spans="17:18">
      <c r="Q104" s="81"/>
      <c r="R104" s="81"/>
    </row>
    <row r="105" spans="17:18">
      <c r="Q105" s="81"/>
      <c r="R105" s="81"/>
    </row>
    <row r="106" spans="17:18">
      <c r="Q106" s="81"/>
      <c r="R106" s="81"/>
    </row>
    <row r="107" spans="17:18">
      <c r="Q107" s="81"/>
      <c r="R107" s="81"/>
    </row>
    <row r="108" spans="17:18">
      <c r="Q108" s="81"/>
      <c r="R108" s="81"/>
    </row>
    <row r="109" spans="17:18">
      <c r="Q109" s="81"/>
      <c r="R109" s="81"/>
    </row>
    <row r="110" spans="17:18">
      <c r="Q110" s="81"/>
      <c r="R110" s="81"/>
    </row>
    <row r="111" spans="17:18">
      <c r="Q111" s="81"/>
      <c r="R111" s="81"/>
    </row>
    <row r="112" spans="17:18">
      <c r="Q112" s="81"/>
      <c r="R112" s="81"/>
    </row>
    <row r="113" spans="17:18">
      <c r="Q113" s="81"/>
      <c r="R113" s="81"/>
    </row>
    <row r="114" spans="17:18">
      <c r="Q114" s="81"/>
      <c r="R114" s="81"/>
    </row>
    <row r="115" spans="17:18">
      <c r="Q115" s="81"/>
      <c r="R115" s="81"/>
    </row>
    <row r="116" spans="17:18">
      <c r="Q116" s="81"/>
      <c r="R116" s="81"/>
    </row>
    <row r="117" spans="17:18">
      <c r="Q117" s="81"/>
      <c r="R117" s="81"/>
    </row>
    <row r="118" spans="17:18">
      <c r="Q118" s="81"/>
      <c r="R118" s="81"/>
    </row>
    <row r="119" spans="17:18">
      <c r="Q119" s="81"/>
      <c r="R119" s="81"/>
    </row>
    <row r="120" spans="17:18">
      <c r="Q120" s="81"/>
      <c r="R120" s="81"/>
    </row>
    <row r="121" spans="17:18">
      <c r="Q121" s="81"/>
      <c r="R121" s="81"/>
    </row>
    <row r="122" spans="17:18">
      <c r="Q122" s="81"/>
      <c r="R122" s="81"/>
    </row>
    <row r="123" spans="17:18">
      <c r="Q123" s="81"/>
      <c r="R123" s="81"/>
    </row>
    <row r="124" spans="17:18">
      <c r="Q124" s="81"/>
      <c r="R124" s="81"/>
    </row>
    <row r="125" spans="17:18">
      <c r="Q125" s="81"/>
      <c r="R125" s="81"/>
    </row>
    <row r="126" spans="17:18">
      <c r="Q126" s="81"/>
      <c r="R126" s="81"/>
    </row>
    <row r="127" spans="17:18">
      <c r="Q127" s="81"/>
      <c r="R127" s="81"/>
    </row>
    <row r="128" spans="17:18">
      <c r="Q128" s="81"/>
      <c r="R128" s="81"/>
    </row>
    <row r="129" spans="17:18">
      <c r="Q129" s="81"/>
      <c r="R129" s="81"/>
    </row>
    <row r="130" spans="17:18">
      <c r="Q130" s="81"/>
      <c r="R130" s="81"/>
    </row>
    <row r="131" spans="17:18">
      <c r="Q131" s="81"/>
      <c r="R131" s="81"/>
    </row>
    <row r="132" spans="17:18">
      <c r="Q132" s="81"/>
      <c r="R132" s="81"/>
    </row>
    <row r="133" spans="17:18">
      <c r="Q133" s="81"/>
      <c r="R133" s="81"/>
    </row>
    <row r="134" spans="17:18">
      <c r="Q134" s="81"/>
      <c r="R134" s="81"/>
    </row>
    <row r="135" spans="17:18">
      <c r="Q135" s="81"/>
      <c r="R135" s="81"/>
    </row>
    <row r="136" spans="17:18">
      <c r="Q136" s="81"/>
      <c r="R136" s="81"/>
    </row>
    <row r="137" spans="17:18">
      <c r="Q137" s="81"/>
      <c r="R137" s="81"/>
    </row>
    <row r="138" spans="17:18">
      <c r="Q138" s="81"/>
      <c r="R138" s="81"/>
    </row>
    <row r="139" spans="17:18">
      <c r="Q139" s="81"/>
      <c r="R139" s="81"/>
    </row>
    <row r="140" spans="17:18">
      <c r="Q140" s="81"/>
      <c r="R140" s="81"/>
    </row>
    <row r="141" spans="17:18">
      <c r="Q141" s="81"/>
      <c r="R141" s="81"/>
    </row>
    <row r="142" spans="17:18">
      <c r="Q142" s="81"/>
      <c r="R142" s="81"/>
    </row>
    <row r="143" spans="17:18">
      <c r="Q143" s="81"/>
      <c r="R143" s="81"/>
    </row>
    <row r="144" spans="17:18">
      <c r="Q144" s="81"/>
      <c r="R144" s="81"/>
    </row>
    <row r="145" spans="17:18">
      <c r="Q145" s="81"/>
      <c r="R145" s="81"/>
    </row>
    <row r="146" spans="17:18">
      <c r="Q146" s="81"/>
      <c r="R146" s="81"/>
    </row>
    <row r="147" spans="17:18">
      <c r="Q147" s="81"/>
      <c r="R147" s="81"/>
    </row>
    <row r="148" spans="17:18">
      <c r="Q148" s="81"/>
      <c r="R148" s="81"/>
    </row>
    <row r="149" spans="17:18">
      <c r="Q149" s="81"/>
      <c r="R149" s="81"/>
    </row>
    <row r="150" spans="17:18">
      <c r="Q150" s="81"/>
      <c r="R150" s="81"/>
    </row>
    <row r="151" spans="17:18">
      <c r="Q151" s="81"/>
      <c r="R151" s="81"/>
    </row>
    <row r="152" spans="17:18">
      <c r="Q152" s="81"/>
      <c r="R152" s="81"/>
    </row>
    <row r="153" spans="17:18">
      <c r="Q153" s="81"/>
      <c r="R153" s="81"/>
    </row>
    <row r="154" spans="17:18">
      <c r="Q154" s="81"/>
      <c r="R154" s="81"/>
    </row>
    <row r="155" spans="17:18">
      <c r="Q155" s="81"/>
      <c r="R155" s="81"/>
    </row>
    <row r="156" spans="17:18">
      <c r="Q156" s="81"/>
      <c r="R156" s="81"/>
    </row>
    <row r="157" spans="17:18">
      <c r="Q157" s="81"/>
      <c r="R157" s="81"/>
    </row>
    <row r="158" spans="17:18">
      <c r="Q158" s="81"/>
      <c r="R158" s="81"/>
    </row>
    <row r="159" spans="17:18">
      <c r="Q159" s="81"/>
      <c r="R159" s="81"/>
    </row>
    <row r="160" spans="17:18">
      <c r="Q160" s="81"/>
      <c r="R160" s="81"/>
    </row>
    <row r="161" spans="17:18">
      <c r="Q161" s="81"/>
      <c r="R161" s="81"/>
    </row>
    <row r="162" spans="17:18">
      <c r="Q162" s="81"/>
      <c r="R162" s="81"/>
    </row>
    <row r="163" spans="17:18">
      <c r="Q163" s="81"/>
      <c r="R163" s="81"/>
    </row>
    <row r="164" spans="17:18">
      <c r="Q164" s="81"/>
      <c r="R164" s="81"/>
    </row>
    <row r="165" spans="17:18">
      <c r="Q165" s="81"/>
      <c r="R165" s="81"/>
    </row>
    <row r="166" spans="17:18">
      <c r="Q166" s="81"/>
      <c r="R166" s="81"/>
    </row>
    <row r="167" spans="17:18">
      <c r="Q167" s="81"/>
      <c r="R167" s="81"/>
    </row>
    <row r="168" spans="17:18">
      <c r="Q168" s="81"/>
      <c r="R168" s="81"/>
    </row>
    <row r="169" spans="17:18">
      <c r="Q169" s="81"/>
      <c r="R169" s="81"/>
    </row>
    <row r="170" spans="17:18">
      <c r="Q170" s="81"/>
      <c r="R170" s="81"/>
    </row>
    <row r="171" spans="17:18">
      <c r="Q171" s="81"/>
      <c r="R171" s="81"/>
    </row>
    <row r="172" spans="17:18">
      <c r="Q172" s="81"/>
      <c r="R172" s="81"/>
    </row>
    <row r="173" spans="17:18">
      <c r="Q173" s="81"/>
      <c r="R173" s="81"/>
    </row>
    <row r="174" spans="17:18">
      <c r="Q174" s="81"/>
      <c r="R174" s="81"/>
    </row>
    <row r="175" spans="17:18">
      <c r="Q175" s="81"/>
      <c r="R175" s="81"/>
    </row>
    <row r="176" spans="17:18">
      <c r="Q176" s="81"/>
      <c r="R176" s="81"/>
    </row>
    <row r="177" spans="17:18">
      <c r="Q177" s="81"/>
      <c r="R177" s="81"/>
    </row>
    <row r="178" spans="17:18">
      <c r="Q178" s="81"/>
      <c r="R178" s="81"/>
    </row>
    <row r="179" spans="17:18">
      <c r="Q179" s="81"/>
      <c r="R179" s="81"/>
    </row>
    <row r="180" spans="17:18">
      <c r="Q180" s="81"/>
      <c r="R180" s="81"/>
    </row>
    <row r="181" spans="17:18">
      <c r="Q181" s="81"/>
      <c r="R181" s="81"/>
    </row>
    <row r="182" spans="17:18">
      <c r="Q182" s="81"/>
      <c r="R182" s="81"/>
    </row>
    <row r="183" spans="17:18">
      <c r="Q183" s="81"/>
      <c r="R183" s="81"/>
    </row>
    <row r="184" spans="17:18">
      <c r="Q184" s="81"/>
      <c r="R184" s="81"/>
    </row>
    <row r="185" spans="17:18">
      <c r="Q185" s="81"/>
      <c r="R185" s="81"/>
    </row>
    <row r="186" spans="17:18">
      <c r="Q186" s="81"/>
      <c r="R186" s="81"/>
    </row>
    <row r="187" spans="17:18">
      <c r="Q187" s="81"/>
      <c r="R187" s="81"/>
    </row>
    <row r="188" spans="17:18">
      <c r="Q188" s="81"/>
      <c r="R188" s="81"/>
    </row>
    <row r="189" spans="17:18">
      <c r="Q189" s="81"/>
      <c r="R189" s="81"/>
    </row>
    <row r="190" spans="17:18">
      <c r="Q190" s="81"/>
      <c r="R190" s="81"/>
    </row>
    <row r="191" spans="17:18">
      <c r="Q191" s="81"/>
      <c r="R191" s="81"/>
    </row>
    <row r="192" spans="17:18">
      <c r="Q192" s="81"/>
      <c r="R192" s="81"/>
    </row>
    <row r="193" spans="17:18">
      <c r="Q193" s="81"/>
      <c r="R193" s="81"/>
    </row>
    <row r="194" spans="17:18">
      <c r="Q194" s="81"/>
      <c r="R194" s="81"/>
    </row>
    <row r="195" spans="17:18">
      <c r="Q195" s="81"/>
      <c r="R195" s="81"/>
    </row>
    <row r="196" spans="17:18">
      <c r="Q196" s="81"/>
      <c r="R196" s="81"/>
    </row>
    <row r="197" spans="17:18">
      <c r="Q197" s="81"/>
      <c r="R197" s="81"/>
    </row>
    <row r="198" spans="17:18">
      <c r="Q198" s="81"/>
      <c r="R198" s="81"/>
    </row>
    <row r="199" spans="17:18">
      <c r="Q199" s="81"/>
      <c r="R199" s="81"/>
    </row>
    <row r="200" spans="17:18">
      <c r="Q200" s="81"/>
      <c r="R200" s="81"/>
    </row>
    <row r="201" spans="17:18">
      <c r="Q201" s="81"/>
      <c r="R201" s="81"/>
    </row>
    <row r="202" spans="17:18">
      <c r="Q202" s="81"/>
      <c r="R202" s="81"/>
    </row>
    <row r="203" spans="17:18">
      <c r="Q203" s="81"/>
      <c r="R203" s="81"/>
    </row>
    <row r="204" spans="17:18">
      <c r="Q204" s="81"/>
      <c r="R204" s="81"/>
    </row>
    <row r="205" spans="17:18">
      <c r="Q205" s="81"/>
      <c r="R205" s="81"/>
    </row>
    <row r="206" spans="17:18">
      <c r="Q206" s="81"/>
      <c r="R206" s="81"/>
    </row>
    <row r="207" spans="17:18">
      <c r="Q207" s="81"/>
      <c r="R207" s="81"/>
    </row>
    <row r="208" spans="17:18">
      <c r="Q208" s="81"/>
      <c r="R208" s="81"/>
    </row>
    <row r="209" spans="17:18">
      <c r="Q209" s="81"/>
      <c r="R209" s="81"/>
    </row>
    <row r="210" spans="17:18">
      <c r="Q210" s="81"/>
      <c r="R210" s="81"/>
    </row>
    <row r="211" spans="17:18">
      <c r="Q211" s="81"/>
      <c r="R211" s="81"/>
    </row>
    <row r="212" spans="17:18">
      <c r="Q212" s="81"/>
      <c r="R212" s="81"/>
    </row>
    <row r="213" spans="17:18">
      <c r="Q213" s="81"/>
      <c r="R213" s="81"/>
    </row>
    <row r="214" spans="17:18">
      <c r="Q214" s="81"/>
      <c r="R214" s="81"/>
    </row>
    <row r="215" spans="17:18">
      <c r="Q215" s="81"/>
      <c r="R215" s="81"/>
    </row>
    <row r="216" spans="17:18">
      <c r="Q216" s="81"/>
      <c r="R216" s="81"/>
    </row>
    <row r="217" spans="17:18">
      <c r="Q217" s="81"/>
      <c r="R217" s="81"/>
    </row>
    <row r="218" spans="17:18">
      <c r="Q218" s="81"/>
      <c r="R218" s="81"/>
    </row>
    <row r="219" spans="17:18">
      <c r="Q219" s="81"/>
      <c r="R219" s="81"/>
    </row>
    <row r="220" spans="17:18">
      <c r="Q220" s="81"/>
      <c r="R220" s="81"/>
    </row>
    <row r="221" spans="17:18">
      <c r="Q221" s="81"/>
      <c r="R221" s="81"/>
    </row>
    <row r="222" spans="17:18">
      <c r="Q222" s="81"/>
      <c r="R222" s="81"/>
    </row>
    <row r="223" spans="17:18">
      <c r="Q223" s="81"/>
      <c r="R223" s="81"/>
    </row>
    <row r="224" spans="17:18">
      <c r="Q224" s="81"/>
      <c r="R224" s="81"/>
    </row>
    <row r="225" spans="17:18">
      <c r="Q225" s="81"/>
      <c r="R225" s="81"/>
    </row>
    <row r="226" spans="17:18">
      <c r="Q226" s="81"/>
      <c r="R226" s="81"/>
    </row>
    <row r="227" spans="17:18">
      <c r="Q227" s="81"/>
      <c r="R227" s="81"/>
    </row>
    <row r="228" spans="17:18">
      <c r="Q228" s="81"/>
      <c r="R228" s="81"/>
    </row>
    <row r="229" spans="17:18">
      <c r="Q229" s="81"/>
      <c r="R229" s="81"/>
    </row>
    <row r="230" spans="17:18">
      <c r="Q230" s="81"/>
      <c r="R230" s="81"/>
    </row>
    <row r="231" spans="17:18">
      <c r="Q231" s="81"/>
      <c r="R231" s="81"/>
    </row>
    <row r="232" spans="17:18">
      <c r="Q232" s="81"/>
      <c r="R232" s="81"/>
    </row>
    <row r="233" spans="17:18">
      <c r="Q233" s="81"/>
      <c r="R233" s="81"/>
    </row>
    <row r="234" spans="17:18">
      <c r="Q234" s="81"/>
      <c r="R234" s="81"/>
    </row>
    <row r="235" spans="17:18">
      <c r="Q235" s="81"/>
      <c r="R235" s="81"/>
    </row>
    <row r="236" spans="17:18">
      <c r="Q236" s="81"/>
      <c r="R236" s="81"/>
    </row>
    <row r="237" spans="17:18">
      <c r="Q237" s="81"/>
      <c r="R237" s="81"/>
    </row>
    <row r="238" spans="17:18">
      <c r="Q238" s="81"/>
      <c r="R238" s="81"/>
    </row>
    <row r="239" spans="17:18">
      <c r="Q239" s="81"/>
      <c r="R239" s="81"/>
    </row>
    <row r="240" spans="17:18">
      <c r="Q240" s="81"/>
      <c r="R240" s="81"/>
    </row>
    <row r="241" spans="17:18">
      <c r="Q241" s="81"/>
      <c r="R241" s="81"/>
    </row>
    <row r="242" spans="17:18">
      <c r="Q242" s="81"/>
      <c r="R242" s="81"/>
    </row>
    <row r="243" spans="17:18">
      <c r="Q243" s="81"/>
      <c r="R243" s="81"/>
    </row>
    <row r="244" spans="17:18">
      <c r="Q244" s="81"/>
      <c r="R244" s="81"/>
    </row>
    <row r="245" spans="17:18">
      <c r="Q245" s="81"/>
      <c r="R245" s="81"/>
    </row>
    <row r="246" spans="17:18">
      <c r="Q246" s="81"/>
      <c r="R246" s="81"/>
    </row>
    <row r="247" spans="17:18">
      <c r="Q247" s="81"/>
      <c r="R247" s="81"/>
    </row>
    <row r="248" spans="17:18">
      <c r="Q248" s="81"/>
      <c r="R248" s="81"/>
    </row>
    <row r="249" spans="17:18">
      <c r="Q249" s="81"/>
      <c r="R249" s="81"/>
    </row>
    <row r="250" spans="17:18">
      <c r="Q250" s="81"/>
      <c r="R250" s="81"/>
    </row>
    <row r="251" spans="17:18">
      <c r="Q251" s="81"/>
      <c r="R251" s="81"/>
    </row>
    <row r="252" spans="17:18">
      <c r="Q252" s="81"/>
      <c r="R252" s="81"/>
    </row>
  </sheetData>
  <mergeCells count="5">
    <mergeCell ref="A1:B1"/>
    <mergeCell ref="C1:F1"/>
    <mergeCell ref="A2:B2"/>
    <mergeCell ref="C2:F2"/>
    <mergeCell ref="F4:G4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1" errorStyle="warning">
      <formula1>0</formula1>
    </dataValidation>
    <dataValidation allowBlank="1" showInputMessage="1" showErrorMessage="1" promptTitle="No. of Rooms " prompt="Please enter the number of rooms included in the booking reference number." sqref="E5"/>
    <dataValidation allowBlank="1" showInputMessage="1" showErrorMessage="1" promptTitle="Guest/Tour Name" prompt="Please enter the guest name or lead tour name for the booking." sqref="B5"/>
    <dataValidation type="textLength" operator="greaterThan" showInputMessage="1" showErrorMessage="1" errorTitle="Supplier Name" error="You have not entered any data." promptTitle="Supplier Address" prompt="Enter the Supplier Address" sqref="C2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5"/>
    <dataValidation allowBlank="1" showInputMessage="1" showErrorMessage="1" promptTitle="Your Reference" prompt="Please insert your reference. Note we will not use this reference and it is for your information only. " sqref="A5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5"/>
    <dataValidation allowBlank="1" showInputMessage="1" showErrorMessage="1" promptTitle="Nights Billed" prompt="Please enter the number of nights the booking is for." sqref="D5"/>
    <dataValidation allowBlank="1" showInputMessage="1" showErrorMessage="1" promptTitle="Room Invoice Amount" prompt="Please enter total value of rooms invoiced for this reference number" sqref="F5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5"/>
  </dataValidations>
  <pageMargins left="0.75" right="0.75" top="1" bottom="1" header="0.511805555555556" footer="0.511805555555556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8"/>
  <sheetViews>
    <sheetView workbookViewId="0">
      <selection activeCell="F40" sqref="F40"/>
    </sheetView>
  </sheetViews>
  <sheetFormatPr defaultColWidth="9.14285714285714" defaultRowHeight="12.75"/>
  <cols>
    <col min="1" max="2" width="9.14285714285714" style="113"/>
    <col min="3" max="3" width="11.7142857142857" style="113"/>
    <col min="4" max="5" width="9.14285714285714" style="113"/>
    <col min="6" max="7" width="12.8571428571429" style="113"/>
    <col min="8" max="16384" width="9.14285714285714" style="113"/>
  </cols>
  <sheetData>
    <row r="1" spans="1:8">
      <c r="A1" s="28"/>
      <c r="B1" s="28"/>
      <c r="C1" s="28"/>
      <c r="D1" s="28"/>
      <c r="E1" s="28"/>
      <c r="F1" s="28"/>
      <c r="G1" s="29"/>
      <c r="H1" s="28"/>
    </row>
    <row r="2" spans="1:8">
      <c r="A2" s="28"/>
      <c r="B2" s="30" t="s">
        <v>1043</v>
      </c>
      <c r="C2" s="28"/>
      <c r="D2" s="28"/>
      <c r="E2" s="28"/>
      <c r="F2" s="28"/>
      <c r="G2" s="28"/>
      <c r="H2" s="28"/>
    </row>
    <row r="3" spans="1:8">
      <c r="A3" s="28"/>
      <c r="B3" s="28"/>
      <c r="C3" s="28"/>
      <c r="D3" s="28"/>
      <c r="E3" s="28"/>
      <c r="F3" s="28"/>
      <c r="G3" s="28"/>
      <c r="H3" s="28"/>
    </row>
    <row r="4" spans="1:8">
      <c r="A4" s="31" t="s">
        <v>25</v>
      </c>
      <c r="B4" s="31"/>
      <c r="C4" s="32" t="s">
        <v>26</v>
      </c>
      <c r="D4" s="32"/>
      <c r="E4" s="32"/>
      <c r="F4" s="32"/>
      <c r="G4" s="28"/>
      <c r="H4" s="28"/>
    </row>
    <row r="5" spans="1:8">
      <c r="A5" s="33" t="s">
        <v>27</v>
      </c>
      <c r="B5" s="33"/>
      <c r="C5" s="34" t="s">
        <v>28</v>
      </c>
      <c r="D5" s="35"/>
      <c r="E5" s="35"/>
      <c r="F5" s="36"/>
      <c r="G5" s="28"/>
      <c r="H5" s="28"/>
    </row>
    <row r="6" spans="1:8">
      <c r="A6" s="28"/>
      <c r="B6" s="28"/>
      <c r="C6" s="28"/>
      <c r="D6" s="28"/>
      <c r="E6" s="28"/>
      <c r="F6" s="28"/>
      <c r="G6" s="28"/>
      <c r="H6" s="28"/>
    </row>
    <row r="7" spans="1:8">
      <c r="A7" s="37"/>
      <c r="B7" s="37"/>
      <c r="C7" s="37"/>
      <c r="D7" s="37"/>
      <c r="E7" s="37"/>
      <c r="F7" s="38" t="s">
        <v>29</v>
      </c>
      <c r="G7" s="38"/>
      <c r="H7" s="28"/>
    </row>
    <row r="8" ht="51" spans="1:8">
      <c r="A8" s="39" t="s">
        <v>30</v>
      </c>
      <c r="B8" s="39" t="s">
        <v>31</v>
      </c>
      <c r="C8" s="40" t="s">
        <v>32</v>
      </c>
      <c r="D8" s="39" t="s">
        <v>33</v>
      </c>
      <c r="E8" s="39" t="s">
        <v>34</v>
      </c>
      <c r="F8" s="39" t="s">
        <v>35</v>
      </c>
      <c r="G8" s="39" t="s">
        <v>36</v>
      </c>
      <c r="H8" s="39" t="s">
        <v>37</v>
      </c>
    </row>
    <row r="9" spans="1:11">
      <c r="A9" s="106" t="s">
        <v>42</v>
      </c>
      <c r="B9" s="106" t="s">
        <v>1336</v>
      </c>
      <c r="C9" s="107">
        <v>43455</v>
      </c>
      <c r="D9" s="106">
        <v>1</v>
      </c>
      <c r="E9" s="106">
        <v>1</v>
      </c>
      <c r="F9" s="108">
        <v>6700</v>
      </c>
      <c r="G9" s="109">
        <f t="shared" ref="G9:G14" si="0">+F9</f>
        <v>6700</v>
      </c>
      <c r="H9" s="317" t="s">
        <v>1337</v>
      </c>
      <c r="K9" s="118"/>
    </row>
    <row r="10" spans="1:8">
      <c r="A10" s="106" t="s">
        <v>54</v>
      </c>
      <c r="B10" s="106" t="s">
        <v>1338</v>
      </c>
      <c r="C10" s="107">
        <v>43455</v>
      </c>
      <c r="D10" s="106">
        <v>1</v>
      </c>
      <c r="E10" s="106">
        <v>1</v>
      </c>
      <c r="F10" s="108">
        <v>6200</v>
      </c>
      <c r="G10" s="109">
        <f t="shared" si="0"/>
        <v>6200</v>
      </c>
      <c r="H10" s="317" t="s">
        <v>1339</v>
      </c>
    </row>
    <row r="11" spans="1:8">
      <c r="A11" s="106" t="s">
        <v>38</v>
      </c>
      <c r="B11" s="106" t="s">
        <v>223</v>
      </c>
      <c r="C11" s="107">
        <v>43456</v>
      </c>
      <c r="D11" s="106">
        <v>2</v>
      </c>
      <c r="E11" s="106">
        <v>1</v>
      </c>
      <c r="F11" s="108">
        <v>11160</v>
      </c>
      <c r="G11" s="109">
        <f t="shared" si="0"/>
        <v>11160</v>
      </c>
      <c r="H11" s="317" t="s">
        <v>1340</v>
      </c>
    </row>
    <row r="12" spans="1:8">
      <c r="A12" s="106" t="s">
        <v>38</v>
      </c>
      <c r="B12" s="106" t="s">
        <v>1341</v>
      </c>
      <c r="C12" s="107">
        <v>43456</v>
      </c>
      <c r="D12" s="106">
        <v>2</v>
      </c>
      <c r="E12" s="106">
        <v>1</v>
      </c>
      <c r="F12" s="108">
        <v>11160</v>
      </c>
      <c r="G12" s="109">
        <f t="shared" si="0"/>
        <v>11160</v>
      </c>
      <c r="H12" s="317" t="s">
        <v>1342</v>
      </c>
    </row>
    <row r="13" spans="1:8">
      <c r="A13" s="106" t="s">
        <v>42</v>
      </c>
      <c r="B13" s="106" t="s">
        <v>1343</v>
      </c>
      <c r="C13" s="107">
        <v>43455</v>
      </c>
      <c r="D13" s="106">
        <v>4</v>
      </c>
      <c r="E13" s="106">
        <v>1</v>
      </c>
      <c r="F13" s="108">
        <v>29900</v>
      </c>
      <c r="G13" s="109">
        <f t="shared" si="0"/>
        <v>29900</v>
      </c>
      <c r="H13" s="317" t="s">
        <v>1344</v>
      </c>
    </row>
    <row r="14" spans="1:8">
      <c r="A14" s="106" t="s">
        <v>65</v>
      </c>
      <c r="B14" s="106" t="s">
        <v>1345</v>
      </c>
      <c r="C14" s="107">
        <v>43456</v>
      </c>
      <c r="D14" s="106">
        <v>3</v>
      </c>
      <c r="E14" s="106">
        <v>1</v>
      </c>
      <c r="F14" s="108">
        <v>29400</v>
      </c>
      <c r="G14" s="109">
        <f t="shared" si="0"/>
        <v>29400</v>
      </c>
      <c r="H14" s="317" t="s">
        <v>1346</v>
      </c>
    </row>
    <row r="15" spans="1:8">
      <c r="A15" s="106"/>
      <c r="B15" s="106"/>
      <c r="C15" s="107"/>
      <c r="D15" s="106"/>
      <c r="E15" s="106"/>
      <c r="F15" s="108"/>
      <c r="G15" s="109"/>
      <c r="H15" s="110"/>
    </row>
    <row r="16" spans="1:8">
      <c r="A16" s="106"/>
      <c r="B16" s="106"/>
      <c r="C16" s="107"/>
      <c r="D16" s="106"/>
      <c r="E16" s="106"/>
      <c r="F16" s="108"/>
      <c r="G16" s="109"/>
      <c r="H16" s="110"/>
    </row>
    <row r="17" ht="13.5" spans="1:9">
      <c r="A17" s="106"/>
      <c r="B17" s="114" t="s">
        <v>92</v>
      </c>
      <c r="C17" s="115"/>
      <c r="D17" s="114"/>
      <c r="E17" s="114"/>
      <c r="F17" s="116"/>
      <c r="G17" s="117">
        <f>SUM(G9:G16)</f>
        <v>94520</v>
      </c>
      <c r="H17" s="110"/>
      <c r="I17" s="113" t="s">
        <v>1347</v>
      </c>
    </row>
    <row r="18" ht="13.5"/>
  </sheetData>
  <protectedRanges>
    <protectedRange sqref="C4:F5" name="Range4"/>
    <protectedRange sqref="A17:H17" name="Range2_1"/>
    <protectedRange sqref="A9:H16" name="Range2_1_2"/>
  </protectedRanges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I147"/>
  <sheetViews>
    <sheetView topLeftCell="A40" workbookViewId="0">
      <selection activeCell="D170" sqref="D170"/>
    </sheetView>
  </sheetViews>
  <sheetFormatPr defaultColWidth="9.14285714285714" defaultRowHeight="12.75"/>
  <cols>
    <col min="1" max="1" width="9.42857142857143" style="89" customWidth="1"/>
    <col min="2" max="2" width="43.5714285714286" style="89" customWidth="1"/>
    <col min="3" max="3" width="24.5714285714286" style="89" customWidth="1"/>
    <col min="4" max="4" width="6.28571428571429" style="89" customWidth="1"/>
    <col min="5" max="5" width="12.7142857142857" style="89" customWidth="1"/>
    <col min="6" max="6" width="21.2857142857143" style="89" customWidth="1"/>
    <col min="7" max="7" width="16" style="90" customWidth="1"/>
    <col min="8" max="8" width="11.8571428571429" style="89" customWidth="1"/>
    <col min="9" max="9" width="20.7142857142857" style="89" customWidth="1"/>
  </cols>
  <sheetData>
    <row r="2" spans="2:7">
      <c r="B2" s="30" t="s">
        <v>1348</v>
      </c>
      <c r="G2" s="89"/>
    </row>
    <row r="3" spans="7:7">
      <c r="G3" s="89"/>
    </row>
    <row r="4" spans="1:9">
      <c r="A4" s="31" t="s">
        <v>25</v>
      </c>
      <c r="B4" s="31"/>
      <c r="C4" s="32" t="s">
        <v>26</v>
      </c>
      <c r="D4" s="32"/>
      <c r="E4" s="32"/>
      <c r="F4" s="32"/>
      <c r="G4" s="89"/>
      <c r="I4" s="50"/>
    </row>
    <row r="5" spans="1:9">
      <c r="A5" s="33" t="s">
        <v>27</v>
      </c>
      <c r="B5" s="33"/>
      <c r="C5" s="34" t="s">
        <v>28</v>
      </c>
      <c r="D5" s="35"/>
      <c r="E5" s="35"/>
      <c r="F5" s="36"/>
      <c r="G5" s="89"/>
      <c r="I5" s="50"/>
    </row>
    <row r="6" spans="7:9">
      <c r="G6" s="89"/>
      <c r="I6" s="50"/>
    </row>
    <row r="7" spans="1:9">
      <c r="A7" s="37"/>
      <c r="B7" s="37"/>
      <c r="C7" s="37"/>
      <c r="D7" s="37"/>
      <c r="E7" s="37"/>
      <c r="F7" s="38" t="s">
        <v>29</v>
      </c>
      <c r="G7" s="38"/>
      <c r="I7" s="50"/>
    </row>
    <row r="8" spans="1:9">
      <c r="A8" s="39" t="s">
        <v>30</v>
      </c>
      <c r="B8" s="39" t="s">
        <v>31</v>
      </c>
      <c r="C8" s="40" t="s">
        <v>32</v>
      </c>
      <c r="D8" s="39" t="s">
        <v>33</v>
      </c>
      <c r="E8" s="39" t="s">
        <v>34</v>
      </c>
      <c r="F8" s="39" t="s">
        <v>35</v>
      </c>
      <c r="G8" s="39" t="s">
        <v>36</v>
      </c>
      <c r="H8" s="39" t="s">
        <v>37</v>
      </c>
      <c r="I8" s="39" t="s">
        <v>1349</v>
      </c>
    </row>
    <row r="9" spans="1:9">
      <c r="A9" s="91" t="s">
        <v>38</v>
      </c>
      <c r="B9" s="91" t="s">
        <v>1350</v>
      </c>
      <c r="C9" s="92">
        <v>43471</v>
      </c>
      <c r="D9" s="91">
        <v>1</v>
      </c>
      <c r="E9" s="91">
        <v>1</v>
      </c>
      <c r="F9" s="93">
        <v>2800</v>
      </c>
      <c r="G9" s="93">
        <f t="shared" ref="G9:G72" si="0">+F9</f>
        <v>2800</v>
      </c>
      <c r="H9" s="321" t="s">
        <v>1351</v>
      </c>
      <c r="I9" s="99" t="s">
        <v>1352</v>
      </c>
    </row>
    <row r="10" spans="1:9">
      <c r="A10" s="95" t="s">
        <v>38</v>
      </c>
      <c r="B10" s="95" t="s">
        <v>1353</v>
      </c>
      <c r="C10" s="96">
        <v>43473</v>
      </c>
      <c r="D10" s="95">
        <v>2</v>
      </c>
      <c r="E10" s="95">
        <v>1</v>
      </c>
      <c r="F10" s="97">
        <v>11200</v>
      </c>
      <c r="G10" s="97">
        <f t="shared" si="0"/>
        <v>11200</v>
      </c>
      <c r="H10" s="322" t="s">
        <v>1354</v>
      </c>
      <c r="I10" s="52" t="s">
        <v>1352</v>
      </c>
    </row>
    <row r="11" spans="1:9">
      <c r="A11" s="95" t="s">
        <v>38</v>
      </c>
      <c r="B11" s="95" t="s">
        <v>1355</v>
      </c>
      <c r="C11" s="96">
        <v>43473</v>
      </c>
      <c r="D11" s="95">
        <v>2</v>
      </c>
      <c r="E11" s="95">
        <v>1</v>
      </c>
      <c r="F11" s="97">
        <v>11200</v>
      </c>
      <c r="G11" s="97">
        <f t="shared" si="0"/>
        <v>11200</v>
      </c>
      <c r="H11" s="322" t="s">
        <v>1356</v>
      </c>
      <c r="I11" s="52" t="s">
        <v>1352</v>
      </c>
    </row>
    <row r="12" spans="1:9">
      <c r="A12" s="95" t="s">
        <v>54</v>
      </c>
      <c r="B12" s="95" t="s">
        <v>1357</v>
      </c>
      <c r="C12" s="96">
        <v>43474</v>
      </c>
      <c r="D12" s="95">
        <v>1</v>
      </c>
      <c r="E12" s="95">
        <v>1</v>
      </c>
      <c r="F12" s="97">
        <v>5950</v>
      </c>
      <c r="G12" s="97">
        <f t="shared" si="0"/>
        <v>5950</v>
      </c>
      <c r="H12" s="322" t="s">
        <v>1358</v>
      </c>
      <c r="I12" s="100" t="s">
        <v>1359</v>
      </c>
    </row>
    <row r="13" spans="1:9">
      <c r="A13" s="95" t="s">
        <v>42</v>
      </c>
      <c r="B13" s="95" t="s">
        <v>200</v>
      </c>
      <c r="C13" s="96">
        <v>43474</v>
      </c>
      <c r="D13" s="95">
        <v>2</v>
      </c>
      <c r="E13" s="95">
        <v>1</v>
      </c>
      <c r="F13" s="97">
        <v>13600</v>
      </c>
      <c r="G13" s="97">
        <f t="shared" si="0"/>
        <v>13600</v>
      </c>
      <c r="H13" s="322" t="s">
        <v>1360</v>
      </c>
      <c r="I13" s="52" t="s">
        <v>1352</v>
      </c>
    </row>
    <row r="14" spans="1:9">
      <c r="A14" s="95" t="s">
        <v>42</v>
      </c>
      <c r="B14" s="95" t="s">
        <v>1361</v>
      </c>
      <c r="C14" s="96">
        <v>43474</v>
      </c>
      <c r="D14" s="95">
        <v>3</v>
      </c>
      <c r="E14" s="95">
        <v>1</v>
      </c>
      <c r="F14" s="97">
        <v>20400</v>
      </c>
      <c r="G14" s="97">
        <f t="shared" si="0"/>
        <v>20400</v>
      </c>
      <c r="H14" s="322" t="s">
        <v>1362</v>
      </c>
      <c r="I14" s="52" t="s">
        <v>1352</v>
      </c>
    </row>
    <row r="15" spans="1:9">
      <c r="A15" s="95" t="s">
        <v>243</v>
      </c>
      <c r="B15" s="95" t="s">
        <v>1363</v>
      </c>
      <c r="C15" s="96">
        <v>43474</v>
      </c>
      <c r="D15" s="95">
        <v>3</v>
      </c>
      <c r="E15" s="95">
        <v>1</v>
      </c>
      <c r="F15" s="97">
        <v>42000</v>
      </c>
      <c r="G15" s="97">
        <f t="shared" si="0"/>
        <v>42000</v>
      </c>
      <c r="H15" s="322" t="s">
        <v>1364</v>
      </c>
      <c r="I15" s="52" t="s">
        <v>1352</v>
      </c>
    </row>
    <row r="16" spans="1:9">
      <c r="A16" s="95" t="s">
        <v>38</v>
      </c>
      <c r="B16" s="95" t="s">
        <v>1365</v>
      </c>
      <c r="C16" s="96">
        <v>43475</v>
      </c>
      <c r="D16" s="95">
        <v>2</v>
      </c>
      <c r="E16" s="95">
        <v>1</v>
      </c>
      <c r="F16" s="97">
        <v>11900</v>
      </c>
      <c r="G16" s="97">
        <f t="shared" si="0"/>
        <v>11900</v>
      </c>
      <c r="H16" s="322" t="s">
        <v>1366</v>
      </c>
      <c r="I16" s="100" t="s">
        <v>1359</v>
      </c>
    </row>
    <row r="17" spans="1:9">
      <c r="A17" s="95" t="s">
        <v>38</v>
      </c>
      <c r="B17" s="95" t="s">
        <v>1367</v>
      </c>
      <c r="C17" s="96">
        <v>43475</v>
      </c>
      <c r="D17" s="95">
        <v>3</v>
      </c>
      <c r="E17" s="95">
        <v>1</v>
      </c>
      <c r="F17" s="97">
        <v>18900</v>
      </c>
      <c r="G17" s="97">
        <f t="shared" si="0"/>
        <v>18900</v>
      </c>
      <c r="H17" s="322" t="s">
        <v>1368</v>
      </c>
      <c r="I17" s="100" t="s">
        <v>1359</v>
      </c>
    </row>
    <row r="18" spans="1:9">
      <c r="A18" s="95" t="s">
        <v>38</v>
      </c>
      <c r="B18" s="95" t="s">
        <v>1369</v>
      </c>
      <c r="C18" s="96">
        <v>43475</v>
      </c>
      <c r="D18" s="95">
        <v>4</v>
      </c>
      <c r="E18" s="95">
        <v>1</v>
      </c>
      <c r="F18" s="97">
        <v>22400</v>
      </c>
      <c r="G18" s="97">
        <f t="shared" si="0"/>
        <v>22400</v>
      </c>
      <c r="H18" s="322" t="s">
        <v>1370</v>
      </c>
      <c r="I18" s="52" t="s">
        <v>1352</v>
      </c>
    </row>
    <row r="19" spans="1:9">
      <c r="A19" s="95" t="s">
        <v>243</v>
      </c>
      <c r="B19" s="95" t="s">
        <v>1371</v>
      </c>
      <c r="C19" s="96">
        <v>43477</v>
      </c>
      <c r="D19" s="95">
        <v>1</v>
      </c>
      <c r="E19" s="95">
        <v>1</v>
      </c>
      <c r="F19" s="97">
        <v>14000</v>
      </c>
      <c r="G19" s="97">
        <f t="shared" si="0"/>
        <v>14000</v>
      </c>
      <c r="H19" s="322" t="s">
        <v>1372</v>
      </c>
      <c r="I19" s="52" t="s">
        <v>1352</v>
      </c>
    </row>
    <row r="20" spans="1:9">
      <c r="A20" s="95" t="s">
        <v>291</v>
      </c>
      <c r="B20" s="95" t="s">
        <v>1365</v>
      </c>
      <c r="C20" s="96">
        <v>43477</v>
      </c>
      <c r="D20" s="95">
        <v>2</v>
      </c>
      <c r="E20" s="95">
        <v>1</v>
      </c>
      <c r="F20" s="97">
        <v>32000</v>
      </c>
      <c r="G20" s="97">
        <f t="shared" si="0"/>
        <v>32000</v>
      </c>
      <c r="H20" s="322" t="s">
        <v>1373</v>
      </c>
      <c r="I20" s="52" t="s">
        <v>1352</v>
      </c>
    </row>
    <row r="21" spans="1:9">
      <c r="A21" s="95" t="s">
        <v>42</v>
      </c>
      <c r="B21" s="95" t="s">
        <v>1374</v>
      </c>
      <c r="C21" s="96">
        <v>43477</v>
      </c>
      <c r="D21" s="95">
        <v>2</v>
      </c>
      <c r="E21" s="95">
        <v>1</v>
      </c>
      <c r="F21" s="97">
        <v>13600</v>
      </c>
      <c r="G21" s="97">
        <f t="shared" si="0"/>
        <v>13600</v>
      </c>
      <c r="H21" s="322" t="s">
        <v>1375</v>
      </c>
      <c r="I21" s="52" t="s">
        <v>1352</v>
      </c>
    </row>
    <row r="22" spans="1:9">
      <c r="A22" s="95" t="s">
        <v>291</v>
      </c>
      <c r="B22" s="95" t="s">
        <v>1376</v>
      </c>
      <c r="C22" s="96">
        <v>43477</v>
      </c>
      <c r="D22" s="95">
        <v>2</v>
      </c>
      <c r="E22" s="95">
        <v>1</v>
      </c>
      <c r="F22" s="97">
        <v>32000</v>
      </c>
      <c r="G22" s="97">
        <f t="shared" si="0"/>
        <v>32000</v>
      </c>
      <c r="H22" s="322" t="s">
        <v>1377</v>
      </c>
      <c r="I22" s="52" t="s">
        <v>1352</v>
      </c>
    </row>
    <row r="23" spans="1:9">
      <c r="A23" s="95" t="s">
        <v>42</v>
      </c>
      <c r="B23" s="95" t="s">
        <v>1126</v>
      </c>
      <c r="C23" s="96">
        <v>43478</v>
      </c>
      <c r="D23" s="95">
        <v>1</v>
      </c>
      <c r="E23" s="95">
        <v>1</v>
      </c>
      <c r="F23" s="97">
        <v>6800</v>
      </c>
      <c r="G23" s="97">
        <f t="shared" si="0"/>
        <v>6800</v>
      </c>
      <c r="H23" s="322" t="s">
        <v>1378</v>
      </c>
      <c r="I23" s="52" t="s">
        <v>1352</v>
      </c>
    </row>
    <row r="24" spans="1:9">
      <c r="A24" s="95" t="s">
        <v>38</v>
      </c>
      <c r="B24" s="95" t="s">
        <v>1379</v>
      </c>
      <c r="C24" s="96">
        <v>43478</v>
      </c>
      <c r="D24" s="95">
        <v>2</v>
      </c>
      <c r="E24" s="95">
        <v>1</v>
      </c>
      <c r="F24" s="97">
        <v>11200</v>
      </c>
      <c r="G24" s="97">
        <f t="shared" si="0"/>
        <v>11200</v>
      </c>
      <c r="H24" s="322" t="s">
        <v>1380</v>
      </c>
      <c r="I24" s="52" t="s">
        <v>1352</v>
      </c>
    </row>
    <row r="25" spans="1:9">
      <c r="A25" s="95" t="s">
        <v>42</v>
      </c>
      <c r="B25" s="95" t="s">
        <v>1381</v>
      </c>
      <c r="C25" s="96">
        <v>43479</v>
      </c>
      <c r="D25" s="95">
        <v>2</v>
      </c>
      <c r="E25" s="95">
        <v>2</v>
      </c>
      <c r="F25" s="97">
        <v>27200</v>
      </c>
      <c r="G25" s="97">
        <f t="shared" si="0"/>
        <v>27200</v>
      </c>
      <c r="H25" s="322" t="s">
        <v>1382</v>
      </c>
      <c r="I25" s="52" t="s">
        <v>1352</v>
      </c>
    </row>
    <row r="26" spans="1:9">
      <c r="A26" s="95" t="s">
        <v>243</v>
      </c>
      <c r="B26" s="95" t="s">
        <v>1383</v>
      </c>
      <c r="C26" s="96">
        <v>43479</v>
      </c>
      <c r="D26" s="95">
        <v>2</v>
      </c>
      <c r="E26" s="95">
        <v>1</v>
      </c>
      <c r="F26" s="97">
        <v>28000</v>
      </c>
      <c r="G26" s="97">
        <f t="shared" si="0"/>
        <v>28000</v>
      </c>
      <c r="H26" s="322" t="s">
        <v>1384</v>
      </c>
      <c r="I26" s="52" t="s">
        <v>1352</v>
      </c>
    </row>
    <row r="27" spans="1:9">
      <c r="A27" s="95" t="s">
        <v>45</v>
      </c>
      <c r="B27" s="95" t="s">
        <v>1385</v>
      </c>
      <c r="C27" s="96">
        <v>43480</v>
      </c>
      <c r="D27" s="95">
        <v>4</v>
      </c>
      <c r="E27" s="95">
        <v>1</v>
      </c>
      <c r="F27" s="97">
        <v>47600</v>
      </c>
      <c r="G27" s="97">
        <f t="shared" si="0"/>
        <v>47600</v>
      </c>
      <c r="H27" s="322" t="s">
        <v>1386</v>
      </c>
      <c r="I27" s="100" t="s">
        <v>1359</v>
      </c>
    </row>
    <row r="28" spans="1:9">
      <c r="A28" s="95" t="s">
        <v>38</v>
      </c>
      <c r="B28" s="95" t="s">
        <v>1387</v>
      </c>
      <c r="C28" s="96">
        <v>43480</v>
      </c>
      <c r="D28" s="95">
        <v>2</v>
      </c>
      <c r="E28" s="95">
        <v>1</v>
      </c>
      <c r="F28" s="97">
        <v>11200</v>
      </c>
      <c r="G28" s="97">
        <f t="shared" si="0"/>
        <v>11200</v>
      </c>
      <c r="H28" s="322" t="s">
        <v>1388</v>
      </c>
      <c r="I28" s="52" t="s">
        <v>1352</v>
      </c>
    </row>
    <row r="29" spans="1:9">
      <c r="A29" s="95" t="s">
        <v>38</v>
      </c>
      <c r="B29" s="95" t="s">
        <v>1389</v>
      </c>
      <c r="C29" s="96">
        <v>43480</v>
      </c>
      <c r="D29" s="95">
        <v>2</v>
      </c>
      <c r="E29" s="95">
        <v>1</v>
      </c>
      <c r="F29" s="97">
        <v>11200</v>
      </c>
      <c r="G29" s="97">
        <f t="shared" si="0"/>
        <v>11200</v>
      </c>
      <c r="H29" s="322" t="s">
        <v>1390</v>
      </c>
      <c r="I29" s="52" t="s">
        <v>1352</v>
      </c>
    </row>
    <row r="30" spans="1:9">
      <c r="A30" s="95" t="s">
        <v>38</v>
      </c>
      <c r="B30" s="95" t="s">
        <v>1391</v>
      </c>
      <c r="C30" s="96">
        <v>43481</v>
      </c>
      <c r="D30" s="95">
        <v>2</v>
      </c>
      <c r="E30" s="95">
        <v>1</v>
      </c>
      <c r="F30" s="97">
        <v>12600</v>
      </c>
      <c r="G30" s="97">
        <f t="shared" si="0"/>
        <v>12600</v>
      </c>
      <c r="H30" s="322" t="s">
        <v>1392</v>
      </c>
      <c r="I30" s="100" t="s">
        <v>1359</v>
      </c>
    </row>
    <row r="31" spans="1:9">
      <c r="A31" s="95" t="s">
        <v>45</v>
      </c>
      <c r="B31" s="95" t="s">
        <v>1393</v>
      </c>
      <c r="C31" s="96">
        <v>43481</v>
      </c>
      <c r="D31" s="95">
        <v>3</v>
      </c>
      <c r="E31" s="95">
        <v>1</v>
      </c>
      <c r="F31" s="97">
        <v>27000</v>
      </c>
      <c r="G31" s="97">
        <f t="shared" si="0"/>
        <v>27000</v>
      </c>
      <c r="H31" s="322" t="s">
        <v>1394</v>
      </c>
      <c r="I31" s="100" t="s">
        <v>1359</v>
      </c>
    </row>
    <row r="32" spans="1:9">
      <c r="A32" s="95" t="s">
        <v>45</v>
      </c>
      <c r="B32" s="95" t="s">
        <v>1395</v>
      </c>
      <c r="C32" s="96">
        <v>43481</v>
      </c>
      <c r="D32" s="95">
        <v>4</v>
      </c>
      <c r="E32" s="95">
        <v>1</v>
      </c>
      <c r="F32" s="97">
        <v>36000</v>
      </c>
      <c r="G32" s="97">
        <f t="shared" si="0"/>
        <v>36000</v>
      </c>
      <c r="H32" s="322" t="s">
        <v>1396</v>
      </c>
      <c r="I32" s="100" t="s">
        <v>1359</v>
      </c>
    </row>
    <row r="33" spans="1:9">
      <c r="A33" s="95" t="s">
        <v>243</v>
      </c>
      <c r="B33" s="95" t="s">
        <v>1397</v>
      </c>
      <c r="C33" s="96">
        <v>43481</v>
      </c>
      <c r="D33" s="95">
        <v>2</v>
      </c>
      <c r="E33" s="95">
        <v>1</v>
      </c>
      <c r="F33" s="97">
        <v>28000</v>
      </c>
      <c r="G33" s="97">
        <f t="shared" si="0"/>
        <v>28000</v>
      </c>
      <c r="H33" s="322" t="s">
        <v>1398</v>
      </c>
      <c r="I33" s="52" t="s">
        <v>1352</v>
      </c>
    </row>
    <row r="34" spans="1:9">
      <c r="A34" s="95" t="s">
        <v>45</v>
      </c>
      <c r="B34" s="95" t="s">
        <v>1399</v>
      </c>
      <c r="C34" s="96">
        <v>43482</v>
      </c>
      <c r="D34" s="95">
        <v>5</v>
      </c>
      <c r="E34" s="95">
        <v>1</v>
      </c>
      <c r="F34" s="97">
        <v>55000</v>
      </c>
      <c r="G34" s="97">
        <f t="shared" si="0"/>
        <v>55000</v>
      </c>
      <c r="H34" s="322" t="s">
        <v>1400</v>
      </c>
      <c r="I34" s="100" t="s">
        <v>1359</v>
      </c>
    </row>
    <row r="35" spans="1:9">
      <c r="A35" s="95" t="s">
        <v>38</v>
      </c>
      <c r="B35" s="95" t="s">
        <v>1401</v>
      </c>
      <c r="C35" s="96">
        <v>43482</v>
      </c>
      <c r="D35" s="95">
        <v>4</v>
      </c>
      <c r="E35" s="95">
        <v>1</v>
      </c>
      <c r="F35" s="97">
        <v>22400</v>
      </c>
      <c r="G35" s="97">
        <f t="shared" si="0"/>
        <v>22400</v>
      </c>
      <c r="H35" s="322" t="s">
        <v>1402</v>
      </c>
      <c r="I35" s="52" t="s">
        <v>1352</v>
      </c>
    </row>
    <row r="36" spans="1:9">
      <c r="A36" s="95" t="s">
        <v>243</v>
      </c>
      <c r="B36" s="95" t="s">
        <v>1403</v>
      </c>
      <c r="C36" s="96">
        <v>43483</v>
      </c>
      <c r="D36" s="95">
        <v>2</v>
      </c>
      <c r="E36" s="95">
        <v>1</v>
      </c>
      <c r="F36" s="97">
        <v>27000</v>
      </c>
      <c r="G36" s="97">
        <f t="shared" si="0"/>
        <v>27000</v>
      </c>
      <c r="H36" s="322" t="s">
        <v>1404</v>
      </c>
      <c r="I36" s="100" t="s">
        <v>1359</v>
      </c>
    </row>
    <row r="37" spans="1:9">
      <c r="A37" s="95" t="s">
        <v>243</v>
      </c>
      <c r="B37" s="95" t="s">
        <v>1405</v>
      </c>
      <c r="C37" s="96">
        <v>43483</v>
      </c>
      <c r="D37" s="95">
        <v>2</v>
      </c>
      <c r="E37" s="95">
        <v>1</v>
      </c>
      <c r="F37" s="97">
        <v>27000</v>
      </c>
      <c r="G37" s="97">
        <f t="shared" si="0"/>
        <v>27000</v>
      </c>
      <c r="H37" s="322" t="s">
        <v>1406</v>
      </c>
      <c r="I37" s="100" t="s">
        <v>1359</v>
      </c>
    </row>
    <row r="38" spans="1:9">
      <c r="A38" s="95" t="s">
        <v>243</v>
      </c>
      <c r="B38" s="95" t="s">
        <v>1407</v>
      </c>
      <c r="C38" s="96">
        <v>43483</v>
      </c>
      <c r="D38" s="95">
        <v>2</v>
      </c>
      <c r="E38" s="95">
        <v>1</v>
      </c>
      <c r="F38" s="97">
        <v>28000</v>
      </c>
      <c r="G38" s="97">
        <f t="shared" si="0"/>
        <v>28000</v>
      </c>
      <c r="H38" s="322" t="s">
        <v>1408</v>
      </c>
      <c r="I38" s="52" t="s">
        <v>1352</v>
      </c>
    </row>
    <row r="39" spans="1:9">
      <c r="A39" s="95" t="s">
        <v>243</v>
      </c>
      <c r="B39" s="95" t="s">
        <v>1409</v>
      </c>
      <c r="C39" s="96">
        <v>43484</v>
      </c>
      <c r="D39" s="95">
        <v>1</v>
      </c>
      <c r="E39" s="95">
        <v>1</v>
      </c>
      <c r="F39" s="97">
        <v>14000</v>
      </c>
      <c r="G39" s="97">
        <f t="shared" si="0"/>
        <v>14000</v>
      </c>
      <c r="H39" s="322" t="s">
        <v>1410</v>
      </c>
      <c r="I39" s="100" t="s">
        <v>1359</v>
      </c>
    </row>
    <row r="40" spans="1:9">
      <c r="A40" s="95" t="s">
        <v>38</v>
      </c>
      <c r="B40" s="95" t="s">
        <v>772</v>
      </c>
      <c r="C40" s="96">
        <v>43484</v>
      </c>
      <c r="D40" s="95">
        <v>6</v>
      </c>
      <c r="E40" s="95">
        <v>1</v>
      </c>
      <c r="F40" s="97">
        <v>33600</v>
      </c>
      <c r="G40" s="97">
        <f t="shared" si="0"/>
        <v>33600</v>
      </c>
      <c r="H40" s="322" t="s">
        <v>1411</v>
      </c>
      <c r="I40" s="52" t="s">
        <v>1352</v>
      </c>
    </row>
    <row r="41" spans="1:9">
      <c r="A41" s="95" t="s">
        <v>243</v>
      </c>
      <c r="B41" s="95" t="s">
        <v>1412</v>
      </c>
      <c r="C41" s="96">
        <v>43485</v>
      </c>
      <c r="D41" s="95">
        <v>2</v>
      </c>
      <c r="E41" s="95">
        <v>1</v>
      </c>
      <c r="F41" s="97">
        <v>27000</v>
      </c>
      <c r="G41" s="97">
        <f t="shared" si="0"/>
        <v>27000</v>
      </c>
      <c r="H41" s="322" t="s">
        <v>1413</v>
      </c>
      <c r="I41" s="100" t="s">
        <v>1359</v>
      </c>
    </row>
    <row r="42" spans="1:9">
      <c r="A42" s="95" t="s">
        <v>243</v>
      </c>
      <c r="B42" s="95" t="s">
        <v>1409</v>
      </c>
      <c r="C42" s="96">
        <v>43485</v>
      </c>
      <c r="D42" s="95">
        <v>1</v>
      </c>
      <c r="E42" s="95">
        <v>1</v>
      </c>
      <c r="F42" s="97">
        <v>14000</v>
      </c>
      <c r="G42" s="97">
        <f t="shared" si="0"/>
        <v>14000</v>
      </c>
      <c r="H42" s="322" t="s">
        <v>1410</v>
      </c>
      <c r="I42" s="52" t="s">
        <v>1352</v>
      </c>
    </row>
    <row r="43" spans="1:9">
      <c r="A43" s="95" t="s">
        <v>38</v>
      </c>
      <c r="B43" s="95" t="s">
        <v>1414</v>
      </c>
      <c r="C43" s="96">
        <v>43485</v>
      </c>
      <c r="D43" s="95">
        <v>3</v>
      </c>
      <c r="E43" s="95">
        <v>1</v>
      </c>
      <c r="F43" s="97">
        <v>16800</v>
      </c>
      <c r="G43" s="97">
        <f t="shared" si="0"/>
        <v>16800</v>
      </c>
      <c r="H43" s="322" t="s">
        <v>1415</v>
      </c>
      <c r="I43" s="52" t="s">
        <v>1352</v>
      </c>
    </row>
    <row r="44" spans="1:9">
      <c r="A44" s="95" t="s">
        <v>42</v>
      </c>
      <c r="B44" s="95" t="s">
        <v>1416</v>
      </c>
      <c r="C44" s="96">
        <v>43486</v>
      </c>
      <c r="D44" s="95">
        <v>1</v>
      </c>
      <c r="E44" s="95">
        <v>1</v>
      </c>
      <c r="F44" s="97">
        <v>6800</v>
      </c>
      <c r="G44" s="97">
        <f t="shared" si="0"/>
        <v>6800</v>
      </c>
      <c r="H44" s="322" t="s">
        <v>1417</v>
      </c>
      <c r="I44" s="52" t="s">
        <v>1352</v>
      </c>
    </row>
    <row r="45" spans="1:9">
      <c r="A45" s="95" t="s">
        <v>42</v>
      </c>
      <c r="B45" s="95" t="s">
        <v>1418</v>
      </c>
      <c r="C45" s="96">
        <v>43486</v>
      </c>
      <c r="D45" s="95">
        <v>2</v>
      </c>
      <c r="E45" s="95">
        <v>1</v>
      </c>
      <c r="F45" s="97">
        <v>13600</v>
      </c>
      <c r="G45" s="97">
        <f t="shared" si="0"/>
        <v>13600</v>
      </c>
      <c r="H45" s="322" t="s">
        <v>1419</v>
      </c>
      <c r="I45" s="52" t="s">
        <v>1352</v>
      </c>
    </row>
    <row r="46" spans="1:9">
      <c r="A46" s="95" t="s">
        <v>291</v>
      </c>
      <c r="B46" s="95" t="s">
        <v>1420</v>
      </c>
      <c r="C46" s="96">
        <v>43486</v>
      </c>
      <c r="D46" s="95">
        <v>2</v>
      </c>
      <c r="E46" s="95">
        <v>1</v>
      </c>
      <c r="F46" s="97">
        <v>32000</v>
      </c>
      <c r="G46" s="97">
        <f t="shared" si="0"/>
        <v>32000</v>
      </c>
      <c r="H46" s="322" t="s">
        <v>1421</v>
      </c>
      <c r="I46" s="52" t="s">
        <v>1352</v>
      </c>
    </row>
    <row r="47" spans="1:9">
      <c r="A47" s="95" t="s">
        <v>38</v>
      </c>
      <c r="B47" s="95" t="s">
        <v>1422</v>
      </c>
      <c r="C47" s="96">
        <v>43487</v>
      </c>
      <c r="D47" s="95">
        <v>2</v>
      </c>
      <c r="E47" s="95">
        <v>1</v>
      </c>
      <c r="F47" s="97">
        <v>11900</v>
      </c>
      <c r="G47" s="97">
        <f t="shared" si="0"/>
        <v>11900</v>
      </c>
      <c r="H47" s="322" t="s">
        <v>1423</v>
      </c>
      <c r="I47" s="100" t="s">
        <v>1359</v>
      </c>
    </row>
    <row r="48" spans="1:9">
      <c r="A48" s="95" t="s">
        <v>54</v>
      </c>
      <c r="B48" s="95" t="s">
        <v>1424</v>
      </c>
      <c r="C48" s="96">
        <v>43487</v>
      </c>
      <c r="D48" s="95">
        <v>4</v>
      </c>
      <c r="E48" s="95">
        <v>1</v>
      </c>
      <c r="F48" s="97">
        <v>25200</v>
      </c>
      <c r="G48" s="97">
        <f t="shared" si="0"/>
        <v>25200</v>
      </c>
      <c r="H48" s="322" t="s">
        <v>1425</v>
      </c>
      <c r="I48" s="100" t="s">
        <v>1359</v>
      </c>
    </row>
    <row r="49" spans="1:9">
      <c r="A49" s="95" t="s">
        <v>42</v>
      </c>
      <c r="B49" s="95" t="s">
        <v>1416</v>
      </c>
      <c r="C49" s="96">
        <v>43487</v>
      </c>
      <c r="D49" s="95">
        <v>2</v>
      </c>
      <c r="E49" s="95">
        <v>1</v>
      </c>
      <c r="F49" s="97">
        <v>13600</v>
      </c>
      <c r="G49" s="97">
        <f t="shared" si="0"/>
        <v>13600</v>
      </c>
      <c r="H49" s="322" t="s">
        <v>1426</v>
      </c>
      <c r="I49" s="52" t="s">
        <v>1352</v>
      </c>
    </row>
    <row r="50" spans="1:9">
      <c r="A50" s="95" t="s">
        <v>243</v>
      </c>
      <c r="B50" s="95" t="s">
        <v>1414</v>
      </c>
      <c r="C50" s="96">
        <v>43488</v>
      </c>
      <c r="D50" s="95">
        <v>2</v>
      </c>
      <c r="E50" s="95">
        <v>1</v>
      </c>
      <c r="F50" s="97">
        <v>28000</v>
      </c>
      <c r="G50" s="97">
        <f t="shared" si="0"/>
        <v>28000</v>
      </c>
      <c r="H50" s="322" t="s">
        <v>1427</v>
      </c>
      <c r="I50" s="52" t="s">
        <v>1352</v>
      </c>
    </row>
    <row r="51" spans="1:9">
      <c r="A51" s="95" t="s">
        <v>38</v>
      </c>
      <c r="B51" s="95" t="s">
        <v>1428</v>
      </c>
      <c r="C51" s="96">
        <v>43488</v>
      </c>
      <c r="D51" s="95">
        <v>4</v>
      </c>
      <c r="E51" s="95">
        <v>1</v>
      </c>
      <c r="F51" s="97">
        <v>22400</v>
      </c>
      <c r="G51" s="97">
        <f t="shared" si="0"/>
        <v>22400</v>
      </c>
      <c r="H51" s="322" t="s">
        <v>1429</v>
      </c>
      <c r="I51" s="52" t="s">
        <v>1352</v>
      </c>
    </row>
    <row r="52" spans="1:9">
      <c r="A52" s="95" t="s">
        <v>42</v>
      </c>
      <c r="B52" s="95" t="s">
        <v>1430</v>
      </c>
      <c r="C52" s="96">
        <v>43489</v>
      </c>
      <c r="D52" s="95">
        <v>2</v>
      </c>
      <c r="E52" s="95">
        <v>1</v>
      </c>
      <c r="F52" s="97">
        <v>13600</v>
      </c>
      <c r="G52" s="97">
        <f t="shared" si="0"/>
        <v>13600</v>
      </c>
      <c r="H52" s="322" t="s">
        <v>1431</v>
      </c>
      <c r="I52" s="52" t="s">
        <v>1352</v>
      </c>
    </row>
    <row r="53" spans="1:9">
      <c r="A53" s="95" t="s">
        <v>243</v>
      </c>
      <c r="B53" s="95" t="s">
        <v>1432</v>
      </c>
      <c r="C53" s="96">
        <v>43490</v>
      </c>
      <c r="D53" s="95">
        <v>3</v>
      </c>
      <c r="E53" s="95">
        <v>1</v>
      </c>
      <c r="F53" s="97">
        <f>13500*3</f>
        <v>40500</v>
      </c>
      <c r="G53" s="97">
        <f t="shared" si="0"/>
        <v>40500</v>
      </c>
      <c r="H53" s="322" t="s">
        <v>1433</v>
      </c>
      <c r="I53" s="100" t="s">
        <v>1359</v>
      </c>
    </row>
    <row r="54" spans="1:9">
      <c r="A54" s="95" t="s">
        <v>291</v>
      </c>
      <c r="B54" s="95" t="s">
        <v>1434</v>
      </c>
      <c r="C54" s="96">
        <v>43490</v>
      </c>
      <c r="D54" s="95">
        <v>1</v>
      </c>
      <c r="E54" s="95">
        <v>1</v>
      </c>
      <c r="F54" s="97">
        <v>16000</v>
      </c>
      <c r="G54" s="97">
        <f t="shared" si="0"/>
        <v>16000</v>
      </c>
      <c r="H54" s="322" t="s">
        <v>1435</v>
      </c>
      <c r="I54" s="52" t="s">
        <v>1352</v>
      </c>
    </row>
    <row r="55" spans="1:9">
      <c r="A55" s="95" t="s">
        <v>38</v>
      </c>
      <c r="B55" s="95" t="s">
        <v>1436</v>
      </c>
      <c r="C55" s="96">
        <v>43490</v>
      </c>
      <c r="D55" s="95">
        <v>1</v>
      </c>
      <c r="E55" s="95">
        <v>1</v>
      </c>
      <c r="F55" s="97">
        <v>5600</v>
      </c>
      <c r="G55" s="97">
        <f t="shared" si="0"/>
        <v>5600</v>
      </c>
      <c r="H55" s="322" t="s">
        <v>1437</v>
      </c>
      <c r="I55" s="52" t="s">
        <v>1352</v>
      </c>
    </row>
    <row r="56" spans="1:9">
      <c r="A56" s="95" t="s">
        <v>65</v>
      </c>
      <c r="B56" s="95" t="s">
        <v>1438</v>
      </c>
      <c r="C56" s="96">
        <v>43491</v>
      </c>
      <c r="D56" s="95">
        <v>2</v>
      </c>
      <c r="E56" s="95">
        <v>1</v>
      </c>
      <c r="F56" s="97">
        <v>24000</v>
      </c>
      <c r="G56" s="97">
        <f t="shared" si="0"/>
        <v>24000</v>
      </c>
      <c r="H56" s="322" t="s">
        <v>1439</v>
      </c>
      <c r="I56" s="100" t="s">
        <v>1359</v>
      </c>
    </row>
    <row r="57" spans="1:9">
      <c r="A57" s="95" t="s">
        <v>243</v>
      </c>
      <c r="B57" s="95" t="s">
        <v>1440</v>
      </c>
      <c r="C57" s="96">
        <v>43491</v>
      </c>
      <c r="D57" s="95">
        <v>2</v>
      </c>
      <c r="E57" s="95">
        <v>1</v>
      </c>
      <c r="F57" s="97">
        <v>27000</v>
      </c>
      <c r="G57" s="97">
        <f t="shared" si="0"/>
        <v>27000</v>
      </c>
      <c r="H57" s="322" t="s">
        <v>1441</v>
      </c>
      <c r="I57" s="100" t="s">
        <v>1359</v>
      </c>
    </row>
    <row r="58" spans="1:9">
      <c r="A58" s="95" t="s">
        <v>38</v>
      </c>
      <c r="B58" s="95" t="s">
        <v>1442</v>
      </c>
      <c r="C58" s="96">
        <v>43491</v>
      </c>
      <c r="D58" s="95">
        <v>2</v>
      </c>
      <c r="E58" s="95">
        <v>1</v>
      </c>
      <c r="F58" s="97">
        <v>11900</v>
      </c>
      <c r="G58" s="97">
        <f t="shared" si="0"/>
        <v>11900</v>
      </c>
      <c r="H58" s="322" t="s">
        <v>1443</v>
      </c>
      <c r="I58" s="100" t="s">
        <v>1359</v>
      </c>
    </row>
    <row r="59" spans="1:9">
      <c r="A59" s="41" t="s">
        <v>42</v>
      </c>
      <c r="B59" s="41" t="s">
        <v>1444</v>
      </c>
      <c r="C59" s="42">
        <v>43491</v>
      </c>
      <c r="D59" s="41">
        <v>3</v>
      </c>
      <c r="E59" s="41">
        <v>2</v>
      </c>
      <c r="F59" s="43">
        <v>45900</v>
      </c>
      <c r="G59" s="43">
        <f t="shared" si="0"/>
        <v>45900</v>
      </c>
      <c r="H59" s="323" t="s">
        <v>1445</v>
      </c>
      <c r="I59" s="101" t="s">
        <v>1359</v>
      </c>
    </row>
    <row r="60" spans="1:9">
      <c r="A60" s="95" t="s">
        <v>45</v>
      </c>
      <c r="B60" s="95" t="s">
        <v>1446</v>
      </c>
      <c r="C60" s="96">
        <v>43491</v>
      </c>
      <c r="D60" s="95">
        <v>5</v>
      </c>
      <c r="E60" s="95">
        <v>1</v>
      </c>
      <c r="F60" s="97">
        <v>45000</v>
      </c>
      <c r="G60" s="97">
        <f t="shared" si="0"/>
        <v>45000</v>
      </c>
      <c r="H60" s="322" t="s">
        <v>1447</v>
      </c>
      <c r="I60" s="100" t="s">
        <v>1359</v>
      </c>
    </row>
    <row r="61" spans="1:9">
      <c r="A61" s="95" t="s">
        <v>291</v>
      </c>
      <c r="B61" s="95" t="s">
        <v>1448</v>
      </c>
      <c r="C61" s="96">
        <v>43491</v>
      </c>
      <c r="D61" s="95">
        <v>1</v>
      </c>
      <c r="E61" s="95">
        <v>1</v>
      </c>
      <c r="F61" s="97">
        <v>16000</v>
      </c>
      <c r="G61" s="97">
        <f t="shared" si="0"/>
        <v>16000</v>
      </c>
      <c r="H61" s="322" t="s">
        <v>1449</v>
      </c>
      <c r="I61" s="52" t="s">
        <v>1352</v>
      </c>
    </row>
    <row r="62" spans="1:9">
      <c r="A62" s="95" t="s">
        <v>42</v>
      </c>
      <c r="B62" s="95" t="s">
        <v>1450</v>
      </c>
      <c r="C62" s="96">
        <v>43491</v>
      </c>
      <c r="D62" s="95">
        <v>3</v>
      </c>
      <c r="E62" s="95">
        <v>2</v>
      </c>
      <c r="F62" s="97">
        <v>40800</v>
      </c>
      <c r="G62" s="97">
        <f t="shared" si="0"/>
        <v>40800</v>
      </c>
      <c r="H62" s="322" t="s">
        <v>1451</v>
      </c>
      <c r="I62" s="52" t="s">
        <v>1352</v>
      </c>
    </row>
    <row r="63" spans="1:9">
      <c r="A63" s="95" t="s">
        <v>38</v>
      </c>
      <c r="B63" s="95" t="s">
        <v>1452</v>
      </c>
      <c r="C63" s="96">
        <v>43492</v>
      </c>
      <c r="D63" s="95">
        <v>2</v>
      </c>
      <c r="E63" s="95">
        <v>1</v>
      </c>
      <c r="F63" s="97">
        <v>11200</v>
      </c>
      <c r="G63" s="97">
        <f t="shared" si="0"/>
        <v>11200</v>
      </c>
      <c r="H63" s="322" t="s">
        <v>1453</v>
      </c>
      <c r="I63" s="52" t="s">
        <v>1352</v>
      </c>
    </row>
    <row r="64" spans="1:9">
      <c r="A64" s="95" t="s">
        <v>38</v>
      </c>
      <c r="B64" s="95" t="s">
        <v>1454</v>
      </c>
      <c r="C64" s="96">
        <v>43492</v>
      </c>
      <c r="D64" s="95">
        <v>2</v>
      </c>
      <c r="E64" s="95">
        <v>1</v>
      </c>
      <c r="F64" s="97">
        <v>11200</v>
      </c>
      <c r="G64" s="97">
        <f t="shared" si="0"/>
        <v>11200</v>
      </c>
      <c r="H64" s="322" t="s">
        <v>1455</v>
      </c>
      <c r="I64" s="52" t="s">
        <v>1352</v>
      </c>
    </row>
    <row r="65" spans="1:9">
      <c r="A65" s="95" t="s">
        <v>243</v>
      </c>
      <c r="B65" s="95" t="s">
        <v>1456</v>
      </c>
      <c r="C65" s="96">
        <v>43493</v>
      </c>
      <c r="D65" s="95">
        <v>2</v>
      </c>
      <c r="E65" s="95">
        <v>1</v>
      </c>
      <c r="F65" s="97">
        <f>13500*2</f>
        <v>27000</v>
      </c>
      <c r="G65" s="97">
        <f t="shared" si="0"/>
        <v>27000</v>
      </c>
      <c r="H65" s="322" t="s">
        <v>1457</v>
      </c>
      <c r="I65" s="100" t="s">
        <v>1359</v>
      </c>
    </row>
    <row r="66" spans="1:9">
      <c r="A66" s="95" t="s">
        <v>243</v>
      </c>
      <c r="B66" s="95" t="s">
        <v>1432</v>
      </c>
      <c r="C66" s="96">
        <v>43493</v>
      </c>
      <c r="D66" s="95">
        <v>2</v>
      </c>
      <c r="E66" s="95">
        <v>1</v>
      </c>
      <c r="F66" s="97">
        <f>14000*2</f>
        <v>28000</v>
      </c>
      <c r="G66" s="97">
        <f t="shared" si="0"/>
        <v>28000</v>
      </c>
      <c r="H66" s="322" t="s">
        <v>1433</v>
      </c>
      <c r="I66" s="52" t="s">
        <v>1352</v>
      </c>
    </row>
    <row r="67" spans="1:9">
      <c r="A67" s="95" t="s">
        <v>291</v>
      </c>
      <c r="B67" s="95" t="s">
        <v>1458</v>
      </c>
      <c r="C67" s="96">
        <v>43493</v>
      </c>
      <c r="D67" s="95">
        <v>2</v>
      </c>
      <c r="E67" s="95">
        <v>1</v>
      </c>
      <c r="F67" s="97">
        <v>32000</v>
      </c>
      <c r="G67" s="97">
        <f t="shared" si="0"/>
        <v>32000</v>
      </c>
      <c r="H67" s="322" t="s">
        <v>1459</v>
      </c>
      <c r="I67" s="52" t="s">
        <v>1352</v>
      </c>
    </row>
    <row r="68" spans="1:9">
      <c r="A68" s="95" t="s">
        <v>38</v>
      </c>
      <c r="B68" s="95" t="s">
        <v>1460</v>
      </c>
      <c r="C68" s="96">
        <v>43494</v>
      </c>
      <c r="D68" s="95">
        <v>1</v>
      </c>
      <c r="E68" s="95">
        <v>1</v>
      </c>
      <c r="F68" s="97">
        <v>5600</v>
      </c>
      <c r="G68" s="97">
        <f t="shared" si="0"/>
        <v>5600</v>
      </c>
      <c r="H68" s="322" t="s">
        <v>1461</v>
      </c>
      <c r="I68" s="52" t="s">
        <v>1352</v>
      </c>
    </row>
    <row r="69" spans="1:9">
      <c r="A69" s="95" t="s">
        <v>38</v>
      </c>
      <c r="B69" s="95" t="s">
        <v>1462</v>
      </c>
      <c r="C69" s="96">
        <v>43494</v>
      </c>
      <c r="D69" s="95">
        <v>2</v>
      </c>
      <c r="E69" s="95">
        <v>1</v>
      </c>
      <c r="F69" s="97">
        <v>11200</v>
      </c>
      <c r="G69" s="97">
        <f t="shared" si="0"/>
        <v>11200</v>
      </c>
      <c r="H69" s="322" t="s">
        <v>1463</v>
      </c>
      <c r="I69" s="52" t="s">
        <v>1352</v>
      </c>
    </row>
    <row r="70" spans="1:9">
      <c r="A70" s="95" t="s">
        <v>42</v>
      </c>
      <c r="B70" s="95" t="s">
        <v>1464</v>
      </c>
      <c r="C70" s="96">
        <v>43494</v>
      </c>
      <c r="D70" s="95">
        <v>2</v>
      </c>
      <c r="E70" s="95">
        <v>1</v>
      </c>
      <c r="F70" s="97">
        <v>13600</v>
      </c>
      <c r="G70" s="97">
        <f t="shared" si="0"/>
        <v>13600</v>
      </c>
      <c r="H70" s="322" t="s">
        <v>1465</v>
      </c>
      <c r="I70" s="52" t="s">
        <v>1352</v>
      </c>
    </row>
    <row r="71" spans="1:9">
      <c r="A71" s="95" t="s">
        <v>42</v>
      </c>
      <c r="B71" s="95" t="s">
        <v>1466</v>
      </c>
      <c r="C71" s="96">
        <v>43494</v>
      </c>
      <c r="D71" s="95">
        <v>2</v>
      </c>
      <c r="E71" s="95">
        <v>1</v>
      </c>
      <c r="F71" s="97">
        <v>13600</v>
      </c>
      <c r="G71" s="97">
        <f t="shared" si="0"/>
        <v>13600</v>
      </c>
      <c r="H71" s="322" t="s">
        <v>1467</v>
      </c>
      <c r="I71" s="52" t="s">
        <v>1352</v>
      </c>
    </row>
    <row r="72" spans="1:9">
      <c r="A72" s="95" t="s">
        <v>38</v>
      </c>
      <c r="B72" s="95" t="s">
        <v>1460</v>
      </c>
      <c r="C72" s="96">
        <v>43495</v>
      </c>
      <c r="D72" s="95">
        <v>1</v>
      </c>
      <c r="E72" s="95">
        <v>1</v>
      </c>
      <c r="F72" s="97">
        <v>5600</v>
      </c>
      <c r="G72" s="97">
        <f t="shared" si="0"/>
        <v>5600</v>
      </c>
      <c r="H72" s="322" t="s">
        <v>1468</v>
      </c>
      <c r="I72" s="52" t="s">
        <v>1352</v>
      </c>
    </row>
    <row r="73" spans="1:9">
      <c r="A73" s="95" t="s">
        <v>54</v>
      </c>
      <c r="B73" s="95" t="s">
        <v>1469</v>
      </c>
      <c r="C73" s="96">
        <v>43495</v>
      </c>
      <c r="D73" s="95">
        <v>1</v>
      </c>
      <c r="E73" s="95">
        <v>1</v>
      </c>
      <c r="F73" s="97">
        <v>5600</v>
      </c>
      <c r="G73" s="97">
        <f t="shared" ref="G73:G136" si="1">+F73</f>
        <v>5600</v>
      </c>
      <c r="H73" s="322" t="s">
        <v>1470</v>
      </c>
      <c r="I73" s="52" t="s">
        <v>1352</v>
      </c>
    </row>
    <row r="74" spans="1:9">
      <c r="A74" s="95" t="s">
        <v>243</v>
      </c>
      <c r="B74" s="95" t="s">
        <v>1471</v>
      </c>
      <c r="C74" s="96">
        <v>43495</v>
      </c>
      <c r="D74" s="95">
        <v>2</v>
      </c>
      <c r="E74" s="95">
        <v>1</v>
      </c>
      <c r="F74" s="97">
        <v>28000</v>
      </c>
      <c r="G74" s="97">
        <f t="shared" si="1"/>
        <v>28000</v>
      </c>
      <c r="H74" s="322" t="s">
        <v>1472</v>
      </c>
      <c r="I74" s="52" t="s">
        <v>1352</v>
      </c>
    </row>
    <row r="75" spans="1:9">
      <c r="A75" s="102" t="s">
        <v>54</v>
      </c>
      <c r="B75" s="102" t="s">
        <v>1473</v>
      </c>
      <c r="C75" s="103">
        <v>43496</v>
      </c>
      <c r="D75" s="102">
        <v>3</v>
      </c>
      <c r="E75" s="102">
        <v>1</v>
      </c>
      <c r="F75" s="104">
        <v>19600</v>
      </c>
      <c r="G75" s="104"/>
      <c r="H75" s="324" t="s">
        <v>1474</v>
      </c>
      <c r="I75" s="111" t="s">
        <v>1359</v>
      </c>
    </row>
    <row r="76" spans="1:9">
      <c r="A76" s="95" t="s">
        <v>45</v>
      </c>
      <c r="B76" s="95" t="s">
        <v>1475</v>
      </c>
      <c r="C76" s="96">
        <v>43496</v>
      </c>
      <c r="D76" s="95">
        <v>1</v>
      </c>
      <c r="E76" s="95">
        <v>1</v>
      </c>
      <c r="F76" s="97">
        <v>9000</v>
      </c>
      <c r="G76" s="97">
        <f t="shared" si="1"/>
        <v>9000</v>
      </c>
      <c r="H76" s="322" t="s">
        <v>1476</v>
      </c>
      <c r="I76" s="100" t="s">
        <v>1359</v>
      </c>
    </row>
    <row r="77" spans="1:9">
      <c r="A77" s="95" t="s">
        <v>65</v>
      </c>
      <c r="B77" s="95" t="s">
        <v>1477</v>
      </c>
      <c r="C77" s="96">
        <v>43496</v>
      </c>
      <c r="D77" s="95">
        <v>2</v>
      </c>
      <c r="E77" s="95">
        <v>1</v>
      </c>
      <c r="F77" s="97">
        <v>13600</v>
      </c>
      <c r="G77" s="97">
        <f t="shared" si="1"/>
        <v>13600</v>
      </c>
      <c r="H77" s="322" t="s">
        <v>1478</v>
      </c>
      <c r="I77" s="100" t="s">
        <v>1359</v>
      </c>
    </row>
    <row r="78" spans="1:9">
      <c r="A78" s="95" t="s">
        <v>54</v>
      </c>
      <c r="B78" s="95" t="s">
        <v>1479</v>
      </c>
      <c r="C78" s="96">
        <v>43497</v>
      </c>
      <c r="D78" s="95">
        <v>2</v>
      </c>
      <c r="E78" s="95">
        <v>1</v>
      </c>
      <c r="F78" s="97">
        <v>14000</v>
      </c>
      <c r="G78" s="97">
        <f t="shared" si="1"/>
        <v>14000</v>
      </c>
      <c r="H78" s="322" t="s">
        <v>1480</v>
      </c>
      <c r="I78" s="100" t="s">
        <v>1359</v>
      </c>
    </row>
    <row r="79" spans="1:9">
      <c r="A79" s="95" t="s">
        <v>65</v>
      </c>
      <c r="B79" s="95" t="s">
        <v>1481</v>
      </c>
      <c r="C79" s="96">
        <v>43497</v>
      </c>
      <c r="D79" s="95">
        <v>3</v>
      </c>
      <c r="E79" s="95">
        <v>1</v>
      </c>
      <c r="F79" s="97">
        <v>40800</v>
      </c>
      <c r="G79" s="97">
        <f t="shared" si="1"/>
        <v>40800</v>
      </c>
      <c r="H79" s="322" t="s">
        <v>1482</v>
      </c>
      <c r="I79" s="100" t="s">
        <v>1359</v>
      </c>
    </row>
    <row r="80" spans="1:9">
      <c r="A80" s="95" t="s">
        <v>42</v>
      </c>
      <c r="B80" s="95" t="s">
        <v>1483</v>
      </c>
      <c r="C80" s="96">
        <v>43498</v>
      </c>
      <c r="D80" s="95">
        <v>2</v>
      </c>
      <c r="E80" s="95">
        <v>1</v>
      </c>
      <c r="F80" s="97">
        <v>14450</v>
      </c>
      <c r="G80" s="97">
        <f t="shared" si="1"/>
        <v>14450</v>
      </c>
      <c r="H80" s="322" t="s">
        <v>1484</v>
      </c>
      <c r="I80" s="100" t="s">
        <v>1359</v>
      </c>
    </row>
    <row r="81" spans="1:9">
      <c r="A81" s="95" t="s">
        <v>243</v>
      </c>
      <c r="B81" s="95" t="s">
        <v>1485</v>
      </c>
      <c r="C81" s="96">
        <v>43499</v>
      </c>
      <c r="D81" s="95">
        <v>1</v>
      </c>
      <c r="E81" s="95">
        <v>1</v>
      </c>
      <c r="F81" s="97">
        <v>15300</v>
      </c>
      <c r="G81" s="97">
        <f t="shared" si="1"/>
        <v>15300</v>
      </c>
      <c r="H81" s="322" t="s">
        <v>1486</v>
      </c>
      <c r="I81" s="100" t="s">
        <v>1359</v>
      </c>
    </row>
    <row r="82" spans="1:9">
      <c r="A82" s="95" t="s">
        <v>54</v>
      </c>
      <c r="B82" s="95" t="s">
        <v>1479</v>
      </c>
      <c r="C82" s="96">
        <v>43499</v>
      </c>
      <c r="D82" s="95">
        <v>1</v>
      </c>
      <c r="E82" s="95">
        <v>1</v>
      </c>
      <c r="F82" s="97">
        <v>5950</v>
      </c>
      <c r="G82" s="97">
        <f t="shared" si="1"/>
        <v>5950</v>
      </c>
      <c r="H82" s="322" t="s">
        <v>1487</v>
      </c>
      <c r="I82" s="100" t="s">
        <v>1359</v>
      </c>
    </row>
    <row r="83" s="88" customFormat="1" spans="1:9">
      <c r="A83" s="95" t="s">
        <v>243</v>
      </c>
      <c r="B83" s="95" t="s">
        <v>1488</v>
      </c>
      <c r="C83" s="96">
        <v>43499</v>
      </c>
      <c r="D83" s="95">
        <v>1</v>
      </c>
      <c r="E83" s="95">
        <v>1</v>
      </c>
      <c r="F83" s="97">
        <v>16500</v>
      </c>
      <c r="G83" s="97">
        <f t="shared" si="1"/>
        <v>16500</v>
      </c>
      <c r="H83" s="322" t="s">
        <v>1489</v>
      </c>
      <c r="I83" s="100" t="s">
        <v>1359</v>
      </c>
    </row>
    <row r="84" s="88" customFormat="1" spans="1:9">
      <c r="A84" s="95" t="s">
        <v>243</v>
      </c>
      <c r="B84" s="95" t="s">
        <v>1490</v>
      </c>
      <c r="C84" s="96">
        <v>43499</v>
      </c>
      <c r="D84" s="95">
        <v>1</v>
      </c>
      <c r="E84" s="95">
        <v>1</v>
      </c>
      <c r="F84" s="97">
        <v>18000</v>
      </c>
      <c r="G84" s="97">
        <f t="shared" si="1"/>
        <v>18000</v>
      </c>
      <c r="H84" s="322" t="s">
        <v>1491</v>
      </c>
      <c r="I84" s="100" t="s">
        <v>1359</v>
      </c>
    </row>
    <row r="85" s="88" customFormat="1" spans="1:9">
      <c r="A85" s="95" t="s">
        <v>54</v>
      </c>
      <c r="B85" s="95" t="s">
        <v>1492</v>
      </c>
      <c r="C85" s="96">
        <v>43499</v>
      </c>
      <c r="D85" s="95">
        <v>1</v>
      </c>
      <c r="E85" s="95">
        <v>1</v>
      </c>
      <c r="F85" s="97">
        <v>5950</v>
      </c>
      <c r="G85" s="97">
        <f t="shared" si="1"/>
        <v>5950</v>
      </c>
      <c r="H85" s="322" t="s">
        <v>1493</v>
      </c>
      <c r="I85" s="100" t="s">
        <v>1359</v>
      </c>
    </row>
    <row r="86" s="88" customFormat="1" spans="1:9">
      <c r="A86" s="95" t="s">
        <v>243</v>
      </c>
      <c r="B86" s="95" t="s">
        <v>1488</v>
      </c>
      <c r="C86" s="96">
        <v>43499</v>
      </c>
      <c r="D86" s="95">
        <v>2</v>
      </c>
      <c r="E86" s="95">
        <v>1</v>
      </c>
      <c r="F86" s="97">
        <v>15500</v>
      </c>
      <c r="G86" s="97">
        <f t="shared" si="1"/>
        <v>15500</v>
      </c>
      <c r="H86" s="322" t="s">
        <v>1489</v>
      </c>
      <c r="I86" s="52" t="s">
        <v>1494</v>
      </c>
    </row>
    <row r="87" s="88" customFormat="1" spans="1:9">
      <c r="A87" s="95" t="s">
        <v>243</v>
      </c>
      <c r="B87" s="95" t="s">
        <v>1490</v>
      </c>
      <c r="C87" s="96">
        <v>43500</v>
      </c>
      <c r="D87" s="95">
        <v>2</v>
      </c>
      <c r="E87" s="95">
        <v>1</v>
      </c>
      <c r="F87" s="97">
        <f>15500*2</f>
        <v>31000</v>
      </c>
      <c r="G87" s="97">
        <f t="shared" si="1"/>
        <v>31000</v>
      </c>
      <c r="H87" s="322" t="s">
        <v>1491</v>
      </c>
      <c r="I87" s="52" t="s">
        <v>1494</v>
      </c>
    </row>
    <row r="88" s="88" customFormat="1" spans="1:9">
      <c r="A88" s="95" t="s">
        <v>54</v>
      </c>
      <c r="B88" s="95" t="s">
        <v>1492</v>
      </c>
      <c r="C88" s="96">
        <v>43500</v>
      </c>
      <c r="D88" s="95">
        <v>2</v>
      </c>
      <c r="E88" s="95">
        <v>1</v>
      </c>
      <c r="F88" s="97">
        <f>6800*2</f>
        <v>13600</v>
      </c>
      <c r="G88" s="97">
        <f t="shared" si="1"/>
        <v>13600</v>
      </c>
      <c r="H88" s="322" t="s">
        <v>1493</v>
      </c>
      <c r="I88" s="52" t="s">
        <v>1494</v>
      </c>
    </row>
    <row r="89" s="88" customFormat="1" spans="1:9">
      <c r="A89" s="95" t="s">
        <v>54</v>
      </c>
      <c r="B89" s="95" t="s">
        <v>1495</v>
      </c>
      <c r="C89" s="96">
        <v>43500</v>
      </c>
      <c r="D89" s="95">
        <v>2</v>
      </c>
      <c r="E89" s="95">
        <v>1</v>
      </c>
      <c r="F89" s="97">
        <v>13600</v>
      </c>
      <c r="G89" s="97">
        <f t="shared" si="1"/>
        <v>13600</v>
      </c>
      <c r="H89" s="322" t="s">
        <v>1496</v>
      </c>
      <c r="I89" s="52" t="s">
        <v>1494</v>
      </c>
    </row>
    <row r="90" s="88" customFormat="1" spans="1:9">
      <c r="A90" s="95" t="s">
        <v>243</v>
      </c>
      <c r="B90" s="322" t="s">
        <v>1497</v>
      </c>
      <c r="C90" s="96">
        <v>43500</v>
      </c>
      <c r="D90" s="95">
        <v>3</v>
      </c>
      <c r="E90" s="95">
        <v>1</v>
      </c>
      <c r="F90" s="97">
        <v>46500</v>
      </c>
      <c r="G90" s="97">
        <f t="shared" si="1"/>
        <v>46500</v>
      </c>
      <c r="H90" s="322" t="s">
        <v>1498</v>
      </c>
      <c r="I90" s="52" t="s">
        <v>1494</v>
      </c>
    </row>
    <row r="91" s="88" customFormat="1" spans="1:9">
      <c r="A91" s="95" t="s">
        <v>38</v>
      </c>
      <c r="B91" s="95" t="s">
        <v>1499</v>
      </c>
      <c r="C91" s="96">
        <v>43501</v>
      </c>
      <c r="D91" s="95">
        <v>2</v>
      </c>
      <c r="E91" s="95">
        <v>2</v>
      </c>
      <c r="F91" s="97">
        <f>17200*2</f>
        <v>34400</v>
      </c>
      <c r="G91" s="97">
        <f t="shared" si="1"/>
        <v>34400</v>
      </c>
      <c r="H91" s="322" t="s">
        <v>1500</v>
      </c>
      <c r="I91" s="100" t="s">
        <v>1359</v>
      </c>
    </row>
    <row r="92" s="88" customFormat="1" spans="1:9">
      <c r="A92" s="95" t="s">
        <v>38</v>
      </c>
      <c r="B92" s="95" t="s">
        <v>1501</v>
      </c>
      <c r="C92" s="96">
        <v>43501</v>
      </c>
      <c r="D92" s="95">
        <v>2</v>
      </c>
      <c r="E92" s="95">
        <v>1</v>
      </c>
      <c r="F92" s="97">
        <v>19680</v>
      </c>
      <c r="G92" s="97">
        <f t="shared" si="1"/>
        <v>19680</v>
      </c>
      <c r="H92" s="322" t="s">
        <v>1502</v>
      </c>
      <c r="I92" s="100" t="s">
        <v>1359</v>
      </c>
    </row>
    <row r="93" s="88" customFormat="1" spans="1:9">
      <c r="A93" s="95" t="s">
        <v>65</v>
      </c>
      <c r="B93" s="95" t="s">
        <v>1503</v>
      </c>
      <c r="C93" s="96">
        <v>43501</v>
      </c>
      <c r="D93" s="95">
        <v>4</v>
      </c>
      <c r="E93" s="95">
        <v>1</v>
      </c>
      <c r="F93" s="97">
        <v>56000</v>
      </c>
      <c r="G93" s="97">
        <f t="shared" si="1"/>
        <v>56000</v>
      </c>
      <c r="H93" s="322" t="s">
        <v>1504</v>
      </c>
      <c r="I93" s="100" t="s">
        <v>1359</v>
      </c>
    </row>
    <row r="94" s="88" customFormat="1" spans="1:9">
      <c r="A94" s="95" t="s">
        <v>243</v>
      </c>
      <c r="B94" s="322" t="s">
        <v>1505</v>
      </c>
      <c r="C94" s="96">
        <v>43501</v>
      </c>
      <c r="D94" s="95">
        <v>4</v>
      </c>
      <c r="E94" s="95">
        <v>1</v>
      </c>
      <c r="F94" s="97">
        <v>64350</v>
      </c>
      <c r="G94" s="97">
        <f t="shared" si="1"/>
        <v>64350</v>
      </c>
      <c r="H94" s="322" t="s">
        <v>1506</v>
      </c>
      <c r="I94" s="52" t="s">
        <v>1494</v>
      </c>
    </row>
    <row r="95" s="88" customFormat="1" spans="1:9">
      <c r="A95" s="95" t="s">
        <v>42</v>
      </c>
      <c r="B95" s="95" t="s">
        <v>1507</v>
      </c>
      <c r="C95" s="96">
        <v>43502</v>
      </c>
      <c r="D95" s="95">
        <v>2</v>
      </c>
      <c r="E95" s="95">
        <v>1</v>
      </c>
      <c r="F95" s="97">
        <v>21430</v>
      </c>
      <c r="G95" s="97">
        <f t="shared" si="1"/>
        <v>21430</v>
      </c>
      <c r="H95" s="322" t="s">
        <v>1508</v>
      </c>
      <c r="I95" s="100" t="s">
        <v>1359</v>
      </c>
    </row>
    <row r="96" s="88" customFormat="1" spans="1:9">
      <c r="A96" s="95" t="s">
        <v>54</v>
      </c>
      <c r="B96" s="322" t="s">
        <v>1509</v>
      </c>
      <c r="C96" s="96">
        <v>43502</v>
      </c>
      <c r="D96" s="95">
        <v>1</v>
      </c>
      <c r="E96" s="95">
        <v>1</v>
      </c>
      <c r="F96" s="97">
        <v>6800</v>
      </c>
      <c r="G96" s="97">
        <f t="shared" si="1"/>
        <v>6800</v>
      </c>
      <c r="H96" s="322" t="s">
        <v>1510</v>
      </c>
      <c r="I96" s="52" t="s">
        <v>1494</v>
      </c>
    </row>
    <row r="97" s="88" customFormat="1" spans="1:9">
      <c r="A97" s="95" t="s">
        <v>54</v>
      </c>
      <c r="B97" s="322" t="s">
        <v>1511</v>
      </c>
      <c r="C97" s="96">
        <v>43502</v>
      </c>
      <c r="D97" s="95">
        <v>3</v>
      </c>
      <c r="E97" s="95">
        <v>1</v>
      </c>
      <c r="F97" s="97">
        <v>20400</v>
      </c>
      <c r="G97" s="97">
        <f t="shared" si="1"/>
        <v>20400</v>
      </c>
      <c r="H97" s="322" t="s">
        <v>1512</v>
      </c>
      <c r="I97" s="52" t="s">
        <v>1494</v>
      </c>
    </row>
    <row r="98" s="88" customFormat="1" spans="1:9">
      <c r="A98" s="95" t="s">
        <v>243</v>
      </c>
      <c r="B98" s="322" t="s">
        <v>1513</v>
      </c>
      <c r="C98" s="96">
        <v>43502</v>
      </c>
      <c r="D98" s="95">
        <v>3</v>
      </c>
      <c r="E98" s="95">
        <v>1</v>
      </c>
      <c r="F98" s="97">
        <v>48850</v>
      </c>
      <c r="G98" s="97">
        <f t="shared" si="1"/>
        <v>48850</v>
      </c>
      <c r="H98" s="322" t="s">
        <v>1514</v>
      </c>
      <c r="I98" s="52" t="s">
        <v>1494</v>
      </c>
    </row>
    <row r="99" s="88" customFormat="1" spans="1:9">
      <c r="A99" s="95" t="s">
        <v>54</v>
      </c>
      <c r="B99" s="95" t="s">
        <v>1515</v>
      </c>
      <c r="C99" s="96">
        <v>43503</v>
      </c>
      <c r="D99" s="95">
        <v>1</v>
      </c>
      <c r="E99" s="95">
        <v>1</v>
      </c>
      <c r="F99" s="97">
        <v>6800</v>
      </c>
      <c r="G99" s="97">
        <f t="shared" si="1"/>
        <v>6800</v>
      </c>
      <c r="H99" s="322" t="s">
        <v>1516</v>
      </c>
      <c r="I99" s="100" t="s">
        <v>1359</v>
      </c>
    </row>
    <row r="100" s="88" customFormat="1" spans="1:9">
      <c r="A100" s="95" t="s">
        <v>54</v>
      </c>
      <c r="B100" s="95" t="s">
        <v>1517</v>
      </c>
      <c r="C100" s="96">
        <v>43504</v>
      </c>
      <c r="D100" s="95">
        <v>3</v>
      </c>
      <c r="E100" s="95">
        <v>1</v>
      </c>
      <c r="F100" s="97">
        <v>20400</v>
      </c>
      <c r="G100" s="97">
        <f t="shared" si="1"/>
        <v>20400</v>
      </c>
      <c r="H100" s="322" t="s">
        <v>1518</v>
      </c>
      <c r="I100" s="52" t="s">
        <v>1494</v>
      </c>
    </row>
    <row r="101" s="88" customFormat="1" spans="1:9">
      <c r="A101" s="95" t="s">
        <v>65</v>
      </c>
      <c r="B101" s="95" t="s">
        <v>1519</v>
      </c>
      <c r="C101" s="96">
        <v>43505</v>
      </c>
      <c r="D101" s="95">
        <v>2</v>
      </c>
      <c r="E101" s="95">
        <v>1</v>
      </c>
      <c r="F101" s="97">
        <v>28000</v>
      </c>
      <c r="G101" s="97">
        <f t="shared" si="1"/>
        <v>28000</v>
      </c>
      <c r="H101" s="322" t="s">
        <v>1520</v>
      </c>
      <c r="I101" s="100" t="s">
        <v>1359</v>
      </c>
    </row>
    <row r="102" s="88" customFormat="1" spans="1:9">
      <c r="A102" s="95" t="s">
        <v>243</v>
      </c>
      <c r="B102" s="95" t="s">
        <v>1521</v>
      </c>
      <c r="C102" s="96">
        <v>43505</v>
      </c>
      <c r="D102" s="95">
        <v>2</v>
      </c>
      <c r="E102" s="95">
        <v>1</v>
      </c>
      <c r="F102" s="97">
        <v>35000</v>
      </c>
      <c r="G102" s="97">
        <f t="shared" si="1"/>
        <v>35000</v>
      </c>
      <c r="H102" s="322" t="s">
        <v>1522</v>
      </c>
      <c r="I102" s="100" t="s">
        <v>1359</v>
      </c>
    </row>
    <row r="103" s="88" customFormat="1" spans="1:9">
      <c r="A103" s="95" t="s">
        <v>243</v>
      </c>
      <c r="B103" s="322" t="s">
        <v>1523</v>
      </c>
      <c r="C103" s="96">
        <v>43505</v>
      </c>
      <c r="D103" s="95">
        <v>1</v>
      </c>
      <c r="E103" s="95">
        <v>1</v>
      </c>
      <c r="F103" s="97">
        <v>15500</v>
      </c>
      <c r="G103" s="97">
        <f t="shared" si="1"/>
        <v>15500</v>
      </c>
      <c r="H103" s="322" t="s">
        <v>1524</v>
      </c>
      <c r="I103" s="52" t="s">
        <v>1494</v>
      </c>
    </row>
    <row r="104" s="88" customFormat="1" spans="1:9">
      <c r="A104" s="95" t="s">
        <v>54</v>
      </c>
      <c r="B104" s="95" t="s">
        <v>1525</v>
      </c>
      <c r="C104" s="96">
        <v>43505</v>
      </c>
      <c r="D104" s="95">
        <v>2</v>
      </c>
      <c r="E104" s="95">
        <v>1</v>
      </c>
      <c r="F104" s="97">
        <v>13600</v>
      </c>
      <c r="G104" s="97">
        <f t="shared" si="1"/>
        <v>13600</v>
      </c>
      <c r="H104" s="322" t="s">
        <v>1526</v>
      </c>
      <c r="I104" s="52" t="s">
        <v>1494</v>
      </c>
    </row>
    <row r="105" s="88" customFormat="1" spans="1:9">
      <c r="A105" s="95" t="s">
        <v>243</v>
      </c>
      <c r="B105" s="95" t="s">
        <v>1527</v>
      </c>
      <c r="C105" s="96">
        <v>43505</v>
      </c>
      <c r="D105" s="95">
        <v>2</v>
      </c>
      <c r="E105" s="95">
        <v>1</v>
      </c>
      <c r="F105" s="97">
        <v>31000</v>
      </c>
      <c r="G105" s="97">
        <f t="shared" si="1"/>
        <v>31000</v>
      </c>
      <c r="H105" s="322" t="s">
        <v>1528</v>
      </c>
      <c r="I105" s="52" t="s">
        <v>1494</v>
      </c>
    </row>
    <row r="106" s="88" customFormat="1" spans="1:9">
      <c r="A106" s="95" t="s">
        <v>243</v>
      </c>
      <c r="B106" s="322" t="s">
        <v>1529</v>
      </c>
      <c r="C106" s="96">
        <v>43506</v>
      </c>
      <c r="D106" s="95">
        <v>1</v>
      </c>
      <c r="E106" s="95">
        <v>1</v>
      </c>
      <c r="F106" s="97">
        <v>15500</v>
      </c>
      <c r="G106" s="97">
        <f t="shared" si="1"/>
        <v>15500</v>
      </c>
      <c r="H106" s="322" t="s">
        <v>1530</v>
      </c>
      <c r="I106" s="52" t="s">
        <v>1494</v>
      </c>
    </row>
    <row r="107" s="88" customFormat="1" spans="1:9">
      <c r="A107" s="95" t="s">
        <v>42</v>
      </c>
      <c r="B107" s="95" t="s">
        <v>1521</v>
      </c>
      <c r="C107" s="96">
        <v>43507</v>
      </c>
      <c r="D107" s="95">
        <v>2</v>
      </c>
      <c r="E107" s="95">
        <v>1</v>
      </c>
      <c r="F107" s="97">
        <v>16450</v>
      </c>
      <c r="G107" s="97">
        <f t="shared" si="1"/>
        <v>16450</v>
      </c>
      <c r="H107" s="322" t="s">
        <v>1531</v>
      </c>
      <c r="I107" s="100" t="s">
        <v>1359</v>
      </c>
    </row>
    <row r="108" s="88" customFormat="1" spans="1:9">
      <c r="A108" s="95" t="s">
        <v>243</v>
      </c>
      <c r="B108" s="95" t="s">
        <v>1529</v>
      </c>
      <c r="C108" s="96">
        <v>43507</v>
      </c>
      <c r="D108" s="95">
        <v>1</v>
      </c>
      <c r="E108" s="95">
        <v>1</v>
      </c>
      <c r="F108" s="97">
        <v>14000</v>
      </c>
      <c r="G108" s="97">
        <f t="shared" si="1"/>
        <v>14000</v>
      </c>
      <c r="H108" s="322" t="s">
        <v>1530</v>
      </c>
      <c r="I108" s="52" t="s">
        <v>1352</v>
      </c>
    </row>
    <row r="109" s="88" customFormat="1" spans="1:9">
      <c r="A109" s="95" t="s">
        <v>42</v>
      </c>
      <c r="B109" s="95" t="s">
        <v>1532</v>
      </c>
      <c r="C109" s="96">
        <v>43507</v>
      </c>
      <c r="D109" s="95">
        <v>2</v>
      </c>
      <c r="E109" s="95">
        <v>1</v>
      </c>
      <c r="F109" s="97">
        <v>13600</v>
      </c>
      <c r="G109" s="97">
        <f t="shared" si="1"/>
        <v>13600</v>
      </c>
      <c r="H109" s="322" t="s">
        <v>1533</v>
      </c>
      <c r="I109" s="52" t="s">
        <v>1352</v>
      </c>
    </row>
    <row r="110" s="88" customFormat="1" spans="1:9">
      <c r="A110" s="95" t="s">
        <v>54</v>
      </c>
      <c r="B110" s="95" t="s">
        <v>1534</v>
      </c>
      <c r="C110" s="96">
        <v>43508</v>
      </c>
      <c r="D110" s="95">
        <v>1</v>
      </c>
      <c r="E110" s="95">
        <v>1</v>
      </c>
      <c r="F110" s="97">
        <v>5950</v>
      </c>
      <c r="G110" s="97">
        <f t="shared" si="1"/>
        <v>5950</v>
      </c>
      <c r="H110" s="322" t="s">
        <v>1535</v>
      </c>
      <c r="I110" s="100" t="s">
        <v>1359</v>
      </c>
    </row>
    <row r="111" s="88" customFormat="1" spans="1:9">
      <c r="A111" s="95" t="s">
        <v>54</v>
      </c>
      <c r="B111" s="95" t="s">
        <v>1536</v>
      </c>
      <c r="C111" s="96">
        <v>43508</v>
      </c>
      <c r="D111" s="95">
        <v>1</v>
      </c>
      <c r="E111" s="95">
        <v>1</v>
      </c>
      <c r="F111" s="97">
        <v>5950</v>
      </c>
      <c r="G111" s="97">
        <f t="shared" si="1"/>
        <v>5950</v>
      </c>
      <c r="H111" s="322" t="s">
        <v>1537</v>
      </c>
      <c r="I111" s="100" t="s">
        <v>1359</v>
      </c>
    </row>
    <row r="112" s="88" customFormat="1" spans="1:9">
      <c r="A112" s="106" t="s">
        <v>243</v>
      </c>
      <c r="B112" s="106" t="s">
        <v>1538</v>
      </c>
      <c r="C112" s="107">
        <v>43508</v>
      </c>
      <c r="D112" s="106">
        <v>2</v>
      </c>
      <c r="E112" s="106">
        <v>1</v>
      </c>
      <c r="F112" s="108">
        <v>28000</v>
      </c>
      <c r="G112" s="109">
        <f t="shared" si="1"/>
        <v>28000</v>
      </c>
      <c r="H112" s="317" t="s">
        <v>1539</v>
      </c>
      <c r="I112" s="52" t="s">
        <v>1352</v>
      </c>
    </row>
    <row r="113" s="88" customFormat="1" spans="1:9">
      <c r="A113" s="106" t="s">
        <v>243</v>
      </c>
      <c r="B113" s="106" t="s">
        <v>1540</v>
      </c>
      <c r="C113" s="107">
        <v>43508</v>
      </c>
      <c r="D113" s="106">
        <v>4</v>
      </c>
      <c r="E113" s="106">
        <v>1</v>
      </c>
      <c r="F113" s="108">
        <v>56000</v>
      </c>
      <c r="G113" s="109">
        <f t="shared" si="1"/>
        <v>56000</v>
      </c>
      <c r="H113" s="317" t="s">
        <v>1541</v>
      </c>
      <c r="I113" s="52" t="s">
        <v>1352</v>
      </c>
    </row>
    <row r="114" s="88" customFormat="1" spans="1:9">
      <c r="A114" s="106" t="s">
        <v>42</v>
      </c>
      <c r="B114" s="106" t="s">
        <v>97</v>
      </c>
      <c r="C114" s="107">
        <v>43509</v>
      </c>
      <c r="D114" s="106">
        <v>4</v>
      </c>
      <c r="E114" s="106">
        <v>2</v>
      </c>
      <c r="F114" s="108">
        <v>57800</v>
      </c>
      <c r="G114" s="109">
        <f t="shared" si="1"/>
        <v>57800</v>
      </c>
      <c r="H114" s="317" t="s">
        <v>1542</v>
      </c>
      <c r="I114" s="100" t="s">
        <v>1359</v>
      </c>
    </row>
    <row r="115" s="88" customFormat="1" spans="1:9">
      <c r="A115" s="106" t="s">
        <v>42</v>
      </c>
      <c r="B115" s="106" t="s">
        <v>1253</v>
      </c>
      <c r="C115" s="107">
        <v>43509</v>
      </c>
      <c r="D115" s="106">
        <v>2</v>
      </c>
      <c r="E115" s="106">
        <v>2</v>
      </c>
      <c r="F115" s="108">
        <v>27200</v>
      </c>
      <c r="G115" s="109">
        <f t="shared" si="1"/>
        <v>27200</v>
      </c>
      <c r="H115" s="317" t="s">
        <v>1543</v>
      </c>
      <c r="I115" s="52" t="s">
        <v>1352</v>
      </c>
    </row>
    <row r="116" s="88" customFormat="1" spans="1:9">
      <c r="A116" s="106" t="s">
        <v>42</v>
      </c>
      <c r="B116" s="106" t="s">
        <v>1544</v>
      </c>
      <c r="C116" s="107">
        <v>43510</v>
      </c>
      <c r="D116" s="106">
        <v>2</v>
      </c>
      <c r="E116" s="106">
        <v>1</v>
      </c>
      <c r="F116" s="108">
        <v>14450</v>
      </c>
      <c r="G116" s="109">
        <f t="shared" si="1"/>
        <v>14450</v>
      </c>
      <c r="H116" s="317" t="s">
        <v>1545</v>
      </c>
      <c r="I116" s="100" t="s">
        <v>1359</v>
      </c>
    </row>
    <row r="117" s="88" customFormat="1" spans="1:9">
      <c r="A117" s="106" t="s">
        <v>243</v>
      </c>
      <c r="B117" s="106" t="s">
        <v>1546</v>
      </c>
      <c r="C117" s="107">
        <v>43510</v>
      </c>
      <c r="D117" s="106">
        <v>3</v>
      </c>
      <c r="E117" s="106">
        <v>1</v>
      </c>
      <c r="F117" s="108">
        <v>42000</v>
      </c>
      <c r="G117" s="109">
        <f t="shared" si="1"/>
        <v>42000</v>
      </c>
      <c r="H117" s="317" t="s">
        <v>1547</v>
      </c>
      <c r="I117" s="52" t="s">
        <v>1352</v>
      </c>
    </row>
    <row r="118" s="88" customFormat="1" spans="1:9">
      <c r="A118" s="106" t="s">
        <v>38</v>
      </c>
      <c r="B118" s="106" t="s">
        <v>1548</v>
      </c>
      <c r="C118" s="107">
        <v>43512</v>
      </c>
      <c r="D118" s="106">
        <v>2</v>
      </c>
      <c r="E118" s="106">
        <v>1</v>
      </c>
      <c r="F118" s="108">
        <v>11900</v>
      </c>
      <c r="G118" s="109">
        <f t="shared" si="1"/>
        <v>11900</v>
      </c>
      <c r="H118" s="317" t="s">
        <v>1549</v>
      </c>
      <c r="I118" s="100" t="s">
        <v>1359</v>
      </c>
    </row>
    <row r="119" s="88" customFormat="1" spans="1:9">
      <c r="A119" s="106" t="s">
        <v>38</v>
      </c>
      <c r="B119" s="106" t="s">
        <v>1550</v>
      </c>
      <c r="C119" s="107">
        <v>43512</v>
      </c>
      <c r="D119" s="106">
        <v>1</v>
      </c>
      <c r="E119" s="106">
        <v>1</v>
      </c>
      <c r="F119" s="108">
        <v>5600</v>
      </c>
      <c r="G119" s="109">
        <f t="shared" si="1"/>
        <v>5600</v>
      </c>
      <c r="H119" s="317" t="s">
        <v>1551</v>
      </c>
      <c r="I119" s="52" t="s">
        <v>1352</v>
      </c>
    </row>
    <row r="120" s="88" customFormat="1" spans="1:9">
      <c r="A120" s="106" t="s">
        <v>291</v>
      </c>
      <c r="B120" s="106" t="s">
        <v>1552</v>
      </c>
      <c r="C120" s="107">
        <v>43512</v>
      </c>
      <c r="D120" s="106">
        <v>1</v>
      </c>
      <c r="E120" s="106">
        <v>1</v>
      </c>
      <c r="F120" s="108">
        <v>16000</v>
      </c>
      <c r="G120" s="109">
        <f t="shared" si="1"/>
        <v>16000</v>
      </c>
      <c r="H120" s="317" t="s">
        <v>1553</v>
      </c>
      <c r="I120" s="52" t="s">
        <v>1352</v>
      </c>
    </row>
    <row r="121" s="88" customFormat="1" spans="1:9">
      <c r="A121" s="106" t="s">
        <v>38</v>
      </c>
      <c r="B121" s="106" t="s">
        <v>1554</v>
      </c>
      <c r="C121" s="107">
        <v>43512</v>
      </c>
      <c r="D121" s="106">
        <v>1</v>
      </c>
      <c r="E121" s="106">
        <v>1</v>
      </c>
      <c r="F121" s="108">
        <v>5600</v>
      </c>
      <c r="G121" s="109">
        <f t="shared" si="1"/>
        <v>5600</v>
      </c>
      <c r="H121" s="317" t="s">
        <v>1555</v>
      </c>
      <c r="I121" s="52" t="s">
        <v>1352</v>
      </c>
    </row>
    <row r="122" s="88" customFormat="1" spans="1:9">
      <c r="A122" s="106" t="s">
        <v>42</v>
      </c>
      <c r="B122" s="106" t="s">
        <v>1556</v>
      </c>
      <c r="C122" s="107">
        <v>43513</v>
      </c>
      <c r="D122" s="106">
        <v>1</v>
      </c>
      <c r="E122" s="106">
        <v>1</v>
      </c>
      <c r="F122" s="108">
        <v>6800</v>
      </c>
      <c r="G122" s="109">
        <f t="shared" si="1"/>
        <v>6800</v>
      </c>
      <c r="H122" s="317" t="s">
        <v>1557</v>
      </c>
      <c r="I122" s="52" t="s">
        <v>1352</v>
      </c>
    </row>
    <row r="123" spans="1:9">
      <c r="A123" s="106" t="s">
        <v>291</v>
      </c>
      <c r="B123" s="106" t="s">
        <v>1558</v>
      </c>
      <c r="C123" s="107">
        <v>43513</v>
      </c>
      <c r="D123" s="106">
        <v>2</v>
      </c>
      <c r="E123" s="106">
        <v>1</v>
      </c>
      <c r="F123" s="108">
        <v>40000</v>
      </c>
      <c r="G123" s="109">
        <f t="shared" si="1"/>
        <v>40000</v>
      </c>
      <c r="H123" s="317" t="s">
        <v>1559</v>
      </c>
      <c r="I123" s="52" t="s">
        <v>1352</v>
      </c>
    </row>
    <row r="124" spans="1:9">
      <c r="A124" s="106" t="s">
        <v>38</v>
      </c>
      <c r="B124" s="106" t="s">
        <v>1560</v>
      </c>
      <c r="C124" s="107">
        <v>43513</v>
      </c>
      <c r="D124" s="106">
        <v>2</v>
      </c>
      <c r="E124" s="106">
        <v>2</v>
      </c>
      <c r="F124" s="108">
        <v>22400</v>
      </c>
      <c r="G124" s="109">
        <f t="shared" si="1"/>
        <v>22400</v>
      </c>
      <c r="H124" s="317" t="s">
        <v>1561</v>
      </c>
      <c r="I124" s="52" t="s">
        <v>1352</v>
      </c>
    </row>
    <row r="125" spans="1:9">
      <c r="A125" s="106" t="s">
        <v>243</v>
      </c>
      <c r="B125" s="106" t="s">
        <v>1562</v>
      </c>
      <c r="C125" s="107">
        <v>43513</v>
      </c>
      <c r="D125" s="106">
        <v>3</v>
      </c>
      <c r="E125" s="106">
        <v>1</v>
      </c>
      <c r="F125" s="108">
        <v>42000</v>
      </c>
      <c r="G125" s="109">
        <f t="shared" si="1"/>
        <v>42000</v>
      </c>
      <c r="H125" s="317" t="s">
        <v>1563</v>
      </c>
      <c r="I125" s="52" t="s">
        <v>1352</v>
      </c>
    </row>
    <row r="126" spans="1:9">
      <c r="A126" s="95" t="s">
        <v>38</v>
      </c>
      <c r="B126" s="95" t="s">
        <v>1564</v>
      </c>
      <c r="C126" s="96">
        <v>43515</v>
      </c>
      <c r="D126" s="95">
        <v>2</v>
      </c>
      <c r="E126" s="95">
        <v>1</v>
      </c>
      <c r="F126" s="97">
        <v>11200</v>
      </c>
      <c r="G126" s="97">
        <f t="shared" si="1"/>
        <v>11200</v>
      </c>
      <c r="H126" s="322" t="s">
        <v>1565</v>
      </c>
      <c r="I126" s="52" t="s">
        <v>1352</v>
      </c>
    </row>
    <row r="127" spans="1:9">
      <c r="A127" s="95" t="s">
        <v>38</v>
      </c>
      <c r="B127" s="95" t="s">
        <v>1566</v>
      </c>
      <c r="C127" s="96">
        <v>43515</v>
      </c>
      <c r="D127" s="95">
        <v>4</v>
      </c>
      <c r="E127" s="95">
        <v>1</v>
      </c>
      <c r="F127" s="97">
        <v>22400</v>
      </c>
      <c r="G127" s="97">
        <f t="shared" si="1"/>
        <v>22400</v>
      </c>
      <c r="H127" s="322" t="s">
        <v>1567</v>
      </c>
      <c r="I127" s="52" t="s">
        <v>1352</v>
      </c>
    </row>
    <row r="128" spans="1:9">
      <c r="A128" s="95" t="s">
        <v>42</v>
      </c>
      <c r="B128" s="95" t="s">
        <v>1568</v>
      </c>
      <c r="C128" s="96">
        <v>43516</v>
      </c>
      <c r="D128" s="95">
        <v>3</v>
      </c>
      <c r="E128" s="95">
        <v>1</v>
      </c>
      <c r="F128" s="97">
        <v>20400</v>
      </c>
      <c r="G128" s="97">
        <f t="shared" si="1"/>
        <v>20400</v>
      </c>
      <c r="H128" s="322" t="s">
        <v>1569</v>
      </c>
      <c r="I128" s="52" t="s">
        <v>1352</v>
      </c>
    </row>
    <row r="129" spans="1:9">
      <c r="A129" s="95" t="s">
        <v>38</v>
      </c>
      <c r="B129" s="95" t="s">
        <v>1570</v>
      </c>
      <c r="C129" s="96">
        <v>43517</v>
      </c>
      <c r="D129" s="95">
        <v>1</v>
      </c>
      <c r="E129" s="95">
        <v>1</v>
      </c>
      <c r="F129" s="97">
        <v>5600</v>
      </c>
      <c r="G129" s="97">
        <f t="shared" si="1"/>
        <v>5600</v>
      </c>
      <c r="H129" s="322" t="s">
        <v>1571</v>
      </c>
      <c r="I129" s="52" t="s">
        <v>1352</v>
      </c>
    </row>
    <row r="130" spans="1:9">
      <c r="A130" s="95" t="s">
        <v>38</v>
      </c>
      <c r="B130" s="95" t="s">
        <v>1572</v>
      </c>
      <c r="C130" s="96">
        <v>43517</v>
      </c>
      <c r="D130" s="95">
        <v>5</v>
      </c>
      <c r="E130" s="95">
        <v>1</v>
      </c>
      <c r="F130" s="97">
        <v>29750</v>
      </c>
      <c r="G130" s="97">
        <f t="shared" si="1"/>
        <v>29750</v>
      </c>
      <c r="H130" s="322" t="s">
        <v>1573</v>
      </c>
      <c r="I130" s="52" t="s">
        <v>1359</v>
      </c>
    </row>
    <row r="131" spans="1:9">
      <c r="A131" s="95" t="s">
        <v>243</v>
      </c>
      <c r="B131" s="95" t="s">
        <v>1574</v>
      </c>
      <c r="C131" s="96">
        <v>43518</v>
      </c>
      <c r="D131" s="95">
        <v>1</v>
      </c>
      <c r="E131" s="95">
        <v>1</v>
      </c>
      <c r="F131" s="97">
        <v>14000</v>
      </c>
      <c r="G131" s="97">
        <f t="shared" si="1"/>
        <v>14000</v>
      </c>
      <c r="H131" s="322" t="s">
        <v>1575</v>
      </c>
      <c r="I131" s="100" t="s">
        <v>1359</v>
      </c>
    </row>
    <row r="132" spans="1:9">
      <c r="A132" s="95" t="s">
        <v>38</v>
      </c>
      <c r="B132" s="95" t="s">
        <v>1576</v>
      </c>
      <c r="C132" s="96">
        <v>43518</v>
      </c>
      <c r="D132" s="95">
        <v>2</v>
      </c>
      <c r="E132" s="95">
        <v>1</v>
      </c>
      <c r="F132" s="97">
        <v>11200</v>
      </c>
      <c r="G132" s="97">
        <f t="shared" si="1"/>
        <v>11200</v>
      </c>
      <c r="H132" s="322" t="s">
        <v>1577</v>
      </c>
      <c r="I132" s="100" t="s">
        <v>1359</v>
      </c>
    </row>
    <row r="133" spans="1:9">
      <c r="A133" s="95" t="s">
        <v>42</v>
      </c>
      <c r="B133" s="95" t="s">
        <v>1578</v>
      </c>
      <c r="C133" s="96">
        <v>43518</v>
      </c>
      <c r="D133" s="95">
        <v>2</v>
      </c>
      <c r="E133" s="95">
        <v>1</v>
      </c>
      <c r="F133" s="97">
        <v>14450</v>
      </c>
      <c r="G133" s="97">
        <f t="shared" si="1"/>
        <v>14450</v>
      </c>
      <c r="H133" s="322" t="s">
        <v>1579</v>
      </c>
      <c r="I133" s="100" t="s">
        <v>1359</v>
      </c>
    </row>
    <row r="134" spans="1:9">
      <c r="A134" s="95" t="s">
        <v>38</v>
      </c>
      <c r="B134" s="95" t="s">
        <v>1580</v>
      </c>
      <c r="C134" s="96">
        <v>43518</v>
      </c>
      <c r="D134" s="95">
        <v>3</v>
      </c>
      <c r="E134" s="95">
        <v>1</v>
      </c>
      <c r="F134" s="97">
        <v>16800</v>
      </c>
      <c r="G134" s="97">
        <f t="shared" si="1"/>
        <v>16800</v>
      </c>
      <c r="H134" s="322" t="s">
        <v>1581</v>
      </c>
      <c r="I134" s="52" t="s">
        <v>1352</v>
      </c>
    </row>
    <row r="135" spans="1:9">
      <c r="A135" s="95" t="s">
        <v>42</v>
      </c>
      <c r="B135" s="95" t="s">
        <v>1582</v>
      </c>
      <c r="C135" s="96">
        <v>43518</v>
      </c>
      <c r="D135" s="95">
        <v>5</v>
      </c>
      <c r="E135" s="95">
        <v>1</v>
      </c>
      <c r="F135" s="97">
        <v>44000</v>
      </c>
      <c r="G135" s="97">
        <f t="shared" si="1"/>
        <v>44000</v>
      </c>
      <c r="H135" s="322" t="s">
        <v>1583</v>
      </c>
      <c r="I135" s="52" t="s">
        <v>1359</v>
      </c>
    </row>
    <row r="136" spans="1:9">
      <c r="A136" s="95" t="s">
        <v>38</v>
      </c>
      <c r="B136" s="95" t="s">
        <v>1584</v>
      </c>
      <c r="C136" s="96">
        <v>43519</v>
      </c>
      <c r="D136" s="95">
        <v>1</v>
      </c>
      <c r="E136" s="95">
        <v>1</v>
      </c>
      <c r="F136" s="97">
        <v>5600</v>
      </c>
      <c r="G136" s="97">
        <f t="shared" si="1"/>
        <v>5600</v>
      </c>
      <c r="H136" s="322" t="s">
        <v>1585</v>
      </c>
      <c r="I136" s="100" t="s">
        <v>1359</v>
      </c>
    </row>
    <row r="137" spans="1:9">
      <c r="A137" s="95" t="s">
        <v>38</v>
      </c>
      <c r="B137" s="95" t="s">
        <v>1586</v>
      </c>
      <c r="C137" s="96">
        <v>43519</v>
      </c>
      <c r="D137" s="95">
        <v>1</v>
      </c>
      <c r="E137" s="95">
        <v>1</v>
      </c>
      <c r="F137" s="97">
        <v>5600</v>
      </c>
      <c r="G137" s="97">
        <f t="shared" ref="G137:G145" si="2">+F137</f>
        <v>5600</v>
      </c>
      <c r="H137" s="322" t="s">
        <v>1587</v>
      </c>
      <c r="I137" s="52" t="s">
        <v>1352</v>
      </c>
    </row>
    <row r="138" spans="1:9">
      <c r="A138" s="95" t="s">
        <v>42</v>
      </c>
      <c r="B138" s="95" t="s">
        <v>1574</v>
      </c>
      <c r="C138" s="96">
        <v>43519</v>
      </c>
      <c r="D138" s="95">
        <v>1</v>
      </c>
      <c r="E138" s="95">
        <v>1</v>
      </c>
      <c r="F138" s="97">
        <v>6800</v>
      </c>
      <c r="G138" s="97">
        <f t="shared" si="2"/>
        <v>6800</v>
      </c>
      <c r="H138" s="322" t="s">
        <v>1588</v>
      </c>
      <c r="I138" s="52" t="s">
        <v>1352</v>
      </c>
    </row>
    <row r="139" spans="1:9">
      <c r="A139" s="41" t="s">
        <v>243</v>
      </c>
      <c r="B139" s="41" t="s">
        <v>1589</v>
      </c>
      <c r="C139" s="42">
        <v>43519</v>
      </c>
      <c r="D139" s="41">
        <v>3</v>
      </c>
      <c r="E139" s="41">
        <v>1</v>
      </c>
      <c r="F139" s="43">
        <v>42000</v>
      </c>
      <c r="G139" s="43">
        <f t="shared" si="2"/>
        <v>42000</v>
      </c>
      <c r="H139" s="323" t="s">
        <v>1590</v>
      </c>
      <c r="I139" s="52" t="s">
        <v>1359</v>
      </c>
    </row>
    <row r="140" spans="1:9">
      <c r="A140" s="41" t="s">
        <v>38</v>
      </c>
      <c r="B140" s="41" t="s">
        <v>1591</v>
      </c>
      <c r="C140" s="42">
        <v>43520</v>
      </c>
      <c r="D140" s="41">
        <v>1</v>
      </c>
      <c r="E140" s="41">
        <v>1</v>
      </c>
      <c r="F140" s="43">
        <v>5950</v>
      </c>
      <c r="G140" s="43">
        <f t="shared" si="2"/>
        <v>5950</v>
      </c>
      <c r="H140" s="323" t="s">
        <v>1592</v>
      </c>
      <c r="I140" s="100" t="s">
        <v>1359</v>
      </c>
    </row>
    <row r="141" spans="1:9">
      <c r="A141" s="41" t="s">
        <v>291</v>
      </c>
      <c r="B141" s="41" t="s">
        <v>1593</v>
      </c>
      <c r="C141" s="42">
        <v>43520</v>
      </c>
      <c r="D141" s="41">
        <v>1</v>
      </c>
      <c r="E141" s="41">
        <v>1</v>
      </c>
      <c r="F141" s="43">
        <v>16000</v>
      </c>
      <c r="G141" s="43">
        <f t="shared" si="2"/>
        <v>16000</v>
      </c>
      <c r="H141" s="323" t="s">
        <v>1594</v>
      </c>
      <c r="I141" s="52" t="s">
        <v>1352</v>
      </c>
    </row>
    <row r="142" spans="1:9">
      <c r="A142" s="41" t="s">
        <v>243</v>
      </c>
      <c r="B142" s="41" t="s">
        <v>1595</v>
      </c>
      <c r="C142" s="42">
        <v>43520</v>
      </c>
      <c r="D142" s="41">
        <v>2</v>
      </c>
      <c r="E142" s="41">
        <v>1</v>
      </c>
      <c r="F142" s="43">
        <v>28000</v>
      </c>
      <c r="G142" s="43">
        <f t="shared" si="2"/>
        <v>28000</v>
      </c>
      <c r="H142" s="323" t="s">
        <v>1596</v>
      </c>
      <c r="I142" s="100" t="s">
        <v>1359</v>
      </c>
    </row>
    <row r="143" spans="1:9">
      <c r="A143" s="41" t="s">
        <v>38</v>
      </c>
      <c r="B143" s="41" t="s">
        <v>1128</v>
      </c>
      <c r="C143" s="42">
        <v>43520</v>
      </c>
      <c r="D143" s="41">
        <v>2</v>
      </c>
      <c r="E143" s="41">
        <v>1</v>
      </c>
      <c r="F143" s="43">
        <v>11200</v>
      </c>
      <c r="G143" s="43">
        <f t="shared" si="2"/>
        <v>11200</v>
      </c>
      <c r="H143" s="323" t="s">
        <v>1597</v>
      </c>
      <c r="I143" s="52" t="s">
        <v>1352</v>
      </c>
    </row>
    <row r="144" spans="1:9">
      <c r="A144" s="41" t="s">
        <v>65</v>
      </c>
      <c r="B144" s="41" t="s">
        <v>1598</v>
      </c>
      <c r="C144" s="42">
        <v>43521</v>
      </c>
      <c r="D144" s="41">
        <v>2</v>
      </c>
      <c r="E144" s="41">
        <v>1</v>
      </c>
      <c r="F144" s="43">
        <v>27200</v>
      </c>
      <c r="G144" s="43">
        <f t="shared" si="2"/>
        <v>27200</v>
      </c>
      <c r="H144" s="323" t="s">
        <v>1599</v>
      </c>
      <c r="I144" s="52" t="s">
        <v>1359</v>
      </c>
    </row>
    <row r="145" spans="1:9">
      <c r="A145" s="41" t="s">
        <v>38</v>
      </c>
      <c r="B145" s="41" t="s">
        <v>1600</v>
      </c>
      <c r="C145" s="42">
        <v>43522</v>
      </c>
      <c r="D145" s="41">
        <v>1</v>
      </c>
      <c r="E145" s="41">
        <v>1</v>
      </c>
      <c r="F145" s="43">
        <v>5600</v>
      </c>
      <c r="G145" s="43">
        <f t="shared" si="2"/>
        <v>5600</v>
      </c>
      <c r="H145" s="323" t="s">
        <v>1601</v>
      </c>
      <c r="I145" s="52" t="s">
        <v>1359</v>
      </c>
    </row>
    <row r="146" spans="1:9">
      <c r="A146" s="41"/>
      <c r="B146" s="41"/>
      <c r="C146" s="42"/>
      <c r="D146" s="41"/>
      <c r="E146" s="41"/>
      <c r="F146" s="43"/>
      <c r="G146" s="43"/>
      <c r="H146" s="44"/>
      <c r="I146" s="52"/>
    </row>
    <row r="147" spans="1:8">
      <c r="A147" s="45"/>
      <c r="B147" s="46" t="s">
        <v>92</v>
      </c>
      <c r="C147" s="47"/>
      <c r="D147" s="46"/>
      <c r="E147" s="46"/>
      <c r="F147" s="48"/>
      <c r="G147" s="48">
        <f>SUM(G9:G145)</f>
        <v>2882860</v>
      </c>
      <c r="H147" s="112" t="s">
        <v>1602</v>
      </c>
    </row>
  </sheetData>
  <protectedRanges>
    <protectedRange sqref="A114:H115 A112:H112 A116:A121 C116:G121 A125 C125:G125 A113 C113:H113 A122:H124" name="Range2_1_2_8"/>
    <protectedRange sqref="B116:B121 B125" name="Range2_1_2_1_1"/>
    <protectedRange sqref="H116:H121 H125" name="Range2_1_2_2_4"/>
    <protectedRange sqref="B113" name="Range2_1_2_3_1"/>
  </protectedRanges>
  <mergeCells count="5">
    <mergeCell ref="A4:B4"/>
    <mergeCell ref="C4:F4"/>
    <mergeCell ref="A5:B5"/>
    <mergeCell ref="C5:F5"/>
    <mergeCell ref="F7:G7"/>
  </mergeCells>
  <conditionalFormatting sqref="H9:H149">
    <cfRule type="duplicateValues" dxfId="0" priority="1"/>
  </conditionalFormatting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:I8"/>
  </dataValidations>
  <pageMargins left="0.75" right="0.75" top="1" bottom="1" header="0.511805555555556" footer="0.511805555555556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89"/>
  <sheetViews>
    <sheetView topLeftCell="A4" workbookViewId="0">
      <selection activeCell="E44" sqref="E44"/>
    </sheetView>
  </sheetViews>
  <sheetFormatPr defaultColWidth="9.14285714285714" defaultRowHeight="14.25"/>
  <cols>
    <col min="1" max="1" width="10.4285714285714" style="55" customWidth="1"/>
    <col min="2" max="2" width="48.5714285714286" style="55" customWidth="1"/>
    <col min="3" max="3" width="26.2857142857143" style="55" customWidth="1"/>
    <col min="4" max="4" width="7.28571428571429" style="55" customWidth="1"/>
    <col min="5" max="5" width="14.2857142857143" style="55" customWidth="1"/>
    <col min="6" max="6" width="23.1428571428571" style="55" customWidth="1"/>
    <col min="7" max="7" width="15" style="56" customWidth="1"/>
    <col min="8" max="8" width="13.4285714285714" style="55" customWidth="1"/>
    <col min="9" max="9" width="23.7142857142857" style="55" customWidth="1"/>
    <col min="10" max="10" width="19" style="55" customWidth="1"/>
    <col min="11" max="11" width="7.28571428571429" style="55" customWidth="1"/>
    <col min="12" max="12" width="6" style="55" customWidth="1"/>
    <col min="13" max="13" width="9.14285714285714" style="57"/>
    <col min="14" max="14" width="9.57142857142857" style="57"/>
    <col min="15" max="17" width="9.14285714285714" style="55" hidden="1" customWidth="1"/>
    <col min="18" max="18" width="9.57142857142857" style="58" customWidth="1"/>
    <col min="19" max="19" width="10.1428571428571" style="58" customWidth="1"/>
    <col min="20" max="20" width="17.7142857142857" style="58" customWidth="1"/>
    <col min="21" max="16384" width="9.14285714285714" style="55"/>
  </cols>
  <sheetData>
    <row r="1" s="55" customFormat="1" spans="7:20">
      <c r="G1" s="56"/>
      <c r="M1" s="80"/>
      <c r="N1" s="80"/>
      <c r="R1" s="86"/>
      <c r="S1" s="86"/>
      <c r="T1" s="86"/>
    </row>
    <row r="2" s="55" customFormat="1" spans="2:20">
      <c r="B2" s="59" t="s">
        <v>1603</v>
      </c>
      <c r="M2" s="81"/>
      <c r="N2" s="81"/>
      <c r="R2" s="58"/>
      <c r="S2" s="58"/>
      <c r="T2" s="87"/>
    </row>
    <row r="3" s="55" customFormat="1" spans="13:20">
      <c r="M3" s="81"/>
      <c r="N3" s="81"/>
      <c r="R3" s="58"/>
      <c r="S3" s="58"/>
      <c r="T3" s="87"/>
    </row>
    <row r="4" s="55" customFormat="1" ht="15" spans="1:20">
      <c r="A4" s="60" t="s">
        <v>25</v>
      </c>
      <c r="B4" s="60"/>
      <c r="C4" s="61" t="s">
        <v>26</v>
      </c>
      <c r="D4" s="61"/>
      <c r="E4" s="61"/>
      <c r="F4" s="61"/>
      <c r="I4" s="82"/>
      <c r="J4" s="82"/>
      <c r="M4" s="81"/>
      <c r="N4" s="81"/>
      <c r="R4" s="58"/>
      <c r="S4" s="58"/>
      <c r="T4" s="87"/>
    </row>
    <row r="5" s="55" customFormat="1" ht="15" spans="1:20">
      <c r="A5" s="62" t="s">
        <v>27</v>
      </c>
      <c r="B5" s="62"/>
      <c r="C5" s="63" t="s">
        <v>28</v>
      </c>
      <c r="D5" s="64"/>
      <c r="E5" s="64"/>
      <c r="F5" s="65"/>
      <c r="I5" s="82"/>
      <c r="J5" s="82"/>
      <c r="M5" s="81"/>
      <c r="N5" s="81"/>
      <c r="R5" s="58"/>
      <c r="S5" s="58"/>
      <c r="T5" s="87"/>
    </row>
    <row r="6" s="55" customFormat="1" ht="15" spans="9:20">
      <c r="I6" s="82"/>
      <c r="J6" s="82"/>
      <c r="M6" s="81"/>
      <c r="N6" s="81"/>
      <c r="R6" s="58"/>
      <c r="S6" s="58"/>
      <c r="T6" s="87"/>
    </row>
    <row r="7" s="55" customFormat="1" ht="15" spans="1:20">
      <c r="A7" s="66"/>
      <c r="B7" s="66"/>
      <c r="C7" s="66"/>
      <c r="D7" s="66"/>
      <c r="E7" s="66"/>
      <c r="F7" s="67" t="s">
        <v>29</v>
      </c>
      <c r="G7" s="67"/>
      <c r="I7" s="82"/>
      <c r="J7" s="82"/>
      <c r="M7" s="81"/>
      <c r="N7" s="81"/>
      <c r="R7" s="58"/>
      <c r="S7" s="58"/>
      <c r="T7" s="87"/>
    </row>
    <row r="8" s="55" customFormat="1" ht="15" spans="1:20">
      <c r="A8" s="68" t="s">
        <v>30</v>
      </c>
      <c r="B8" s="68" t="s">
        <v>31</v>
      </c>
      <c r="C8" s="69" t="s">
        <v>32</v>
      </c>
      <c r="D8" s="68" t="s">
        <v>33</v>
      </c>
      <c r="E8" s="68" t="s">
        <v>34</v>
      </c>
      <c r="F8" s="68" t="s">
        <v>35</v>
      </c>
      <c r="G8" s="68" t="s">
        <v>36</v>
      </c>
      <c r="H8" s="68" t="s">
        <v>37</v>
      </c>
      <c r="I8" s="68" t="s">
        <v>1349</v>
      </c>
      <c r="J8" s="83"/>
      <c r="M8" s="81"/>
      <c r="N8" s="81"/>
      <c r="R8" s="58"/>
      <c r="S8" s="58"/>
      <c r="T8" s="87"/>
    </row>
    <row r="9" s="55" customFormat="1" spans="1:20">
      <c r="A9" s="70" t="s">
        <v>42</v>
      </c>
      <c r="B9" s="70" t="s">
        <v>1604</v>
      </c>
      <c r="C9" s="71">
        <v>43520</v>
      </c>
      <c r="D9" s="70">
        <v>5</v>
      </c>
      <c r="E9" s="70">
        <v>1</v>
      </c>
      <c r="F9" s="72">
        <v>34000</v>
      </c>
      <c r="G9" s="72">
        <f t="shared" ref="G9:G25" si="0">+F9</f>
        <v>34000</v>
      </c>
      <c r="H9" s="73">
        <v>1442124</v>
      </c>
      <c r="I9" s="84" t="s">
        <v>1352</v>
      </c>
      <c r="J9" s="85"/>
      <c r="M9" s="81"/>
      <c r="N9" s="81"/>
      <c r="R9" s="87"/>
      <c r="S9" s="58"/>
      <c r="T9" s="58"/>
    </row>
    <row r="10" s="55" customFormat="1" spans="1:20">
      <c r="A10" s="70" t="s">
        <v>45</v>
      </c>
      <c r="B10" s="70" t="s">
        <v>1605</v>
      </c>
      <c r="C10" s="71">
        <v>43522</v>
      </c>
      <c r="D10" s="70">
        <v>4</v>
      </c>
      <c r="E10" s="70">
        <v>1</v>
      </c>
      <c r="F10" s="72">
        <v>42000</v>
      </c>
      <c r="G10" s="72">
        <f t="shared" si="0"/>
        <v>42000</v>
      </c>
      <c r="H10" s="73">
        <v>1434181</v>
      </c>
      <c r="I10" s="84" t="s">
        <v>1359</v>
      </c>
      <c r="J10" s="85"/>
      <c r="M10" s="81"/>
      <c r="N10" s="81"/>
      <c r="R10" s="58"/>
      <c r="S10" s="58"/>
      <c r="T10" s="58"/>
    </row>
    <row r="11" s="55" customFormat="1" spans="1:20">
      <c r="A11" s="70" t="s">
        <v>38</v>
      </c>
      <c r="B11" s="70" t="s">
        <v>1606</v>
      </c>
      <c r="C11" s="71">
        <v>43523</v>
      </c>
      <c r="D11" s="70">
        <v>2</v>
      </c>
      <c r="E11" s="70">
        <v>2</v>
      </c>
      <c r="F11" s="72">
        <v>22400</v>
      </c>
      <c r="G11" s="72">
        <f t="shared" si="0"/>
        <v>22400</v>
      </c>
      <c r="H11" s="73">
        <v>1446281</v>
      </c>
      <c r="I11" s="84" t="s">
        <v>1352</v>
      </c>
      <c r="J11" s="85"/>
      <c r="M11" s="81"/>
      <c r="N11" s="81"/>
      <c r="R11" s="58"/>
      <c r="S11" s="58"/>
      <c r="T11" s="58"/>
    </row>
    <row r="12" s="55" customFormat="1" spans="1:20">
      <c r="A12" s="70" t="s">
        <v>243</v>
      </c>
      <c r="B12" s="70" t="s">
        <v>1607</v>
      </c>
      <c r="C12" s="71">
        <v>43523</v>
      </c>
      <c r="D12" s="70">
        <v>2</v>
      </c>
      <c r="E12" s="70">
        <v>1</v>
      </c>
      <c r="F12" s="72">
        <v>28000</v>
      </c>
      <c r="G12" s="72">
        <f t="shared" si="0"/>
        <v>28000</v>
      </c>
      <c r="H12" s="73">
        <v>1449093</v>
      </c>
      <c r="I12" s="84" t="s">
        <v>1352</v>
      </c>
      <c r="J12" s="85"/>
      <c r="M12" s="81"/>
      <c r="N12" s="81"/>
      <c r="R12" s="58"/>
      <c r="S12" s="58"/>
      <c r="T12" s="58"/>
    </row>
    <row r="13" s="55" customFormat="1" spans="1:20">
      <c r="A13" s="70" t="s">
        <v>38</v>
      </c>
      <c r="B13" s="70" t="s">
        <v>1608</v>
      </c>
      <c r="C13" s="71">
        <v>43524</v>
      </c>
      <c r="D13" s="70">
        <v>1</v>
      </c>
      <c r="E13" s="70">
        <v>1</v>
      </c>
      <c r="F13" s="72">
        <v>5600</v>
      </c>
      <c r="G13" s="72">
        <f t="shared" si="0"/>
        <v>5600</v>
      </c>
      <c r="H13" s="73">
        <v>1447034</v>
      </c>
      <c r="I13" s="84" t="s">
        <v>1359</v>
      </c>
      <c r="J13" s="85"/>
      <c r="M13" s="81"/>
      <c r="N13" s="81"/>
      <c r="R13" s="58"/>
      <c r="S13" s="58"/>
      <c r="T13" s="58"/>
    </row>
    <row r="14" s="55" customFormat="1" spans="1:20">
      <c r="A14" s="70" t="s">
        <v>42</v>
      </c>
      <c r="B14" s="70" t="s">
        <v>1609</v>
      </c>
      <c r="C14" s="71">
        <v>43524</v>
      </c>
      <c r="D14" s="70">
        <v>2</v>
      </c>
      <c r="E14" s="70">
        <v>1</v>
      </c>
      <c r="F14" s="72">
        <v>13600</v>
      </c>
      <c r="G14" s="72">
        <f t="shared" si="0"/>
        <v>13600</v>
      </c>
      <c r="H14" s="73">
        <v>1410653</v>
      </c>
      <c r="I14" s="84" t="s">
        <v>1352</v>
      </c>
      <c r="J14" s="85"/>
      <c r="M14" s="81"/>
      <c r="N14" s="81"/>
      <c r="R14" s="58"/>
      <c r="S14" s="58"/>
      <c r="T14" s="58"/>
    </row>
    <row r="15" s="55" customFormat="1" spans="1:20">
      <c r="A15" s="70" t="s">
        <v>42</v>
      </c>
      <c r="B15" s="70" t="s">
        <v>1610</v>
      </c>
      <c r="C15" s="71">
        <v>43525</v>
      </c>
      <c r="D15" s="70">
        <v>1</v>
      </c>
      <c r="E15" s="70">
        <v>1</v>
      </c>
      <c r="F15" s="72">
        <v>6800</v>
      </c>
      <c r="G15" s="72">
        <f t="shared" si="0"/>
        <v>6800</v>
      </c>
      <c r="H15" s="73">
        <v>1449839</v>
      </c>
      <c r="I15" s="84" t="s">
        <v>1352</v>
      </c>
      <c r="J15" s="85"/>
      <c r="M15" s="81"/>
      <c r="N15" s="81"/>
      <c r="R15" s="58"/>
      <c r="S15" s="58"/>
      <c r="T15" s="58"/>
    </row>
    <row r="16" s="55" customFormat="1" spans="1:20">
      <c r="A16" s="70" t="s">
        <v>54</v>
      </c>
      <c r="B16" s="70" t="s">
        <v>422</v>
      </c>
      <c r="C16" s="71">
        <v>43525</v>
      </c>
      <c r="D16" s="70">
        <v>2</v>
      </c>
      <c r="E16" s="70">
        <v>2</v>
      </c>
      <c r="F16" s="72">
        <v>23200</v>
      </c>
      <c r="G16" s="72">
        <f t="shared" si="0"/>
        <v>23200</v>
      </c>
      <c r="H16" s="73">
        <v>1449988</v>
      </c>
      <c r="I16" s="84" t="s">
        <v>1359</v>
      </c>
      <c r="J16" s="85"/>
      <c r="M16" s="81"/>
      <c r="N16" s="81"/>
      <c r="R16" s="58"/>
      <c r="S16" s="58"/>
      <c r="T16" s="58"/>
    </row>
    <row r="17" s="55" customFormat="1" spans="1:20">
      <c r="A17" s="70" t="s">
        <v>291</v>
      </c>
      <c r="B17" s="70" t="s">
        <v>1611</v>
      </c>
      <c r="C17" s="71">
        <v>43525</v>
      </c>
      <c r="D17" s="70">
        <v>2</v>
      </c>
      <c r="E17" s="70">
        <v>1</v>
      </c>
      <c r="F17" s="72">
        <v>32000</v>
      </c>
      <c r="G17" s="72">
        <f t="shared" si="0"/>
        <v>32000</v>
      </c>
      <c r="H17" s="73">
        <v>1409904</v>
      </c>
      <c r="I17" s="84" t="s">
        <v>1352</v>
      </c>
      <c r="J17" s="85"/>
      <c r="M17" s="81"/>
      <c r="N17" s="81"/>
      <c r="R17" s="58"/>
      <c r="S17" s="58"/>
      <c r="T17" s="58"/>
    </row>
    <row r="18" s="55" customFormat="1" spans="1:20">
      <c r="A18" s="70" t="s">
        <v>243</v>
      </c>
      <c r="B18" s="70" t="s">
        <v>1612</v>
      </c>
      <c r="C18" s="71">
        <v>43525</v>
      </c>
      <c r="D18" s="70">
        <v>2</v>
      </c>
      <c r="E18" s="70">
        <v>1</v>
      </c>
      <c r="F18" s="72">
        <v>27000</v>
      </c>
      <c r="G18" s="72">
        <f t="shared" si="0"/>
        <v>27000</v>
      </c>
      <c r="H18" s="73">
        <v>1436484</v>
      </c>
      <c r="I18" s="84" t="s">
        <v>1359</v>
      </c>
      <c r="J18" s="85"/>
      <c r="M18" s="81"/>
      <c r="N18" s="81"/>
      <c r="R18" s="58"/>
      <c r="S18" s="58"/>
      <c r="T18" s="58"/>
    </row>
    <row r="19" s="55" customFormat="1" spans="1:20">
      <c r="A19" s="70" t="s">
        <v>38</v>
      </c>
      <c r="B19" s="70" t="s">
        <v>1613</v>
      </c>
      <c r="C19" s="71">
        <v>43525</v>
      </c>
      <c r="D19" s="70">
        <v>5</v>
      </c>
      <c r="E19" s="70">
        <v>1</v>
      </c>
      <c r="F19" s="72">
        <v>28000</v>
      </c>
      <c r="G19" s="72">
        <f t="shared" si="0"/>
        <v>28000</v>
      </c>
      <c r="H19" s="73">
        <v>1435290</v>
      </c>
      <c r="I19" s="84" t="s">
        <v>1359</v>
      </c>
      <c r="J19" s="85"/>
      <c r="M19" s="81"/>
      <c r="N19" s="81"/>
      <c r="R19" s="58"/>
      <c r="S19" s="58"/>
      <c r="T19" s="58"/>
    </row>
    <row r="20" s="55" customFormat="1" spans="1:20">
      <c r="A20" s="70" t="s">
        <v>38</v>
      </c>
      <c r="B20" s="70" t="s">
        <v>1614</v>
      </c>
      <c r="C20" s="71">
        <v>43526</v>
      </c>
      <c r="D20" s="70">
        <v>3</v>
      </c>
      <c r="E20" s="70">
        <v>1</v>
      </c>
      <c r="F20" s="72">
        <v>16800</v>
      </c>
      <c r="G20" s="72">
        <f t="shared" si="0"/>
        <v>16800</v>
      </c>
      <c r="H20" s="73">
        <v>1446638</v>
      </c>
      <c r="I20" s="84" t="s">
        <v>1352</v>
      </c>
      <c r="J20" s="85"/>
      <c r="M20" s="81"/>
      <c r="N20" s="81"/>
      <c r="R20" s="58"/>
      <c r="S20" s="58"/>
      <c r="T20" s="58"/>
    </row>
    <row r="21" s="55" customFormat="1" spans="1:20">
      <c r="A21" s="70" t="s">
        <v>38</v>
      </c>
      <c r="B21" s="70" t="s">
        <v>1615</v>
      </c>
      <c r="C21" s="71">
        <v>43526</v>
      </c>
      <c r="D21" s="70">
        <v>5</v>
      </c>
      <c r="E21" s="70">
        <v>1</v>
      </c>
      <c r="F21" s="72">
        <v>28000</v>
      </c>
      <c r="G21" s="72">
        <f t="shared" si="0"/>
        <v>28000</v>
      </c>
      <c r="H21" s="73">
        <v>1446734</v>
      </c>
      <c r="I21" s="84" t="s">
        <v>1352</v>
      </c>
      <c r="J21" s="85"/>
      <c r="M21" s="81"/>
      <c r="N21" s="81"/>
      <c r="R21" s="58"/>
      <c r="S21" s="58"/>
      <c r="T21" s="58"/>
    </row>
    <row r="22" s="55" customFormat="1" spans="1:20">
      <c r="A22" s="70" t="s">
        <v>291</v>
      </c>
      <c r="B22" s="70" t="s">
        <v>1616</v>
      </c>
      <c r="C22" s="71">
        <v>43527</v>
      </c>
      <c r="D22" s="70">
        <v>3</v>
      </c>
      <c r="E22" s="70">
        <v>1</v>
      </c>
      <c r="F22" s="72">
        <v>48000</v>
      </c>
      <c r="G22" s="72">
        <f t="shared" si="0"/>
        <v>48000</v>
      </c>
      <c r="H22" s="73">
        <v>1441846</v>
      </c>
      <c r="I22" s="84" t="s">
        <v>1352</v>
      </c>
      <c r="J22" s="85"/>
      <c r="M22" s="81"/>
      <c r="N22" s="81"/>
      <c r="R22" s="58"/>
      <c r="S22" s="58"/>
      <c r="T22" s="58"/>
    </row>
    <row r="23" s="55" customFormat="1" spans="1:20">
      <c r="A23" s="70" t="s">
        <v>38</v>
      </c>
      <c r="B23" s="70" t="s">
        <v>1617</v>
      </c>
      <c r="C23" s="71">
        <v>43530</v>
      </c>
      <c r="D23" s="70">
        <v>1</v>
      </c>
      <c r="E23" s="70">
        <v>1</v>
      </c>
      <c r="F23" s="72">
        <v>5800</v>
      </c>
      <c r="G23" s="72">
        <f t="shared" si="0"/>
        <v>5800</v>
      </c>
      <c r="H23" s="73">
        <v>1448932</v>
      </c>
      <c r="I23" s="84" t="s">
        <v>1359</v>
      </c>
      <c r="J23" s="85"/>
      <c r="M23" s="81"/>
      <c r="N23" s="81"/>
      <c r="R23" s="58"/>
      <c r="S23" s="58"/>
      <c r="T23" s="58"/>
    </row>
    <row r="24" s="55" customFormat="1" spans="1:20">
      <c r="A24" s="70" t="s">
        <v>45</v>
      </c>
      <c r="B24" s="70" t="s">
        <v>1618</v>
      </c>
      <c r="C24" s="71">
        <v>43530</v>
      </c>
      <c r="D24" s="70">
        <v>2</v>
      </c>
      <c r="E24" s="70">
        <v>1</v>
      </c>
      <c r="F24" s="72">
        <v>22000</v>
      </c>
      <c r="G24" s="72">
        <f t="shared" si="0"/>
        <v>22000</v>
      </c>
      <c r="H24" s="73">
        <v>1446878</v>
      </c>
      <c r="I24" s="84" t="s">
        <v>1359</v>
      </c>
      <c r="J24" s="85"/>
      <c r="M24" s="81"/>
      <c r="N24" s="81"/>
      <c r="R24" s="58"/>
      <c r="S24" s="58"/>
      <c r="T24" s="58"/>
    </row>
    <row r="25" s="55" customFormat="1" spans="1:20">
      <c r="A25" s="70" t="s">
        <v>45</v>
      </c>
      <c r="B25" s="70" t="s">
        <v>1619</v>
      </c>
      <c r="C25" s="71">
        <v>43530</v>
      </c>
      <c r="D25" s="70">
        <v>2</v>
      </c>
      <c r="E25" s="70">
        <v>1</v>
      </c>
      <c r="F25" s="72">
        <v>22000</v>
      </c>
      <c r="G25" s="72">
        <f t="shared" si="0"/>
        <v>22000</v>
      </c>
      <c r="H25" s="73">
        <v>1448101</v>
      </c>
      <c r="I25" s="84" t="s">
        <v>1359</v>
      </c>
      <c r="J25" s="85"/>
      <c r="M25" s="81"/>
      <c r="N25" s="81"/>
      <c r="R25" s="58"/>
      <c r="S25" s="58"/>
      <c r="T25" s="58"/>
    </row>
    <row r="26" s="55" customFormat="1" spans="1:20">
      <c r="A26" s="70"/>
      <c r="B26" s="70"/>
      <c r="C26" s="71"/>
      <c r="D26" s="70"/>
      <c r="E26" s="70"/>
      <c r="F26" s="72"/>
      <c r="G26" s="72"/>
      <c r="H26" s="74"/>
      <c r="I26" s="84"/>
      <c r="J26" s="85"/>
      <c r="M26" s="81"/>
      <c r="N26" s="81"/>
      <c r="R26" s="58"/>
      <c r="S26" s="58"/>
      <c r="T26" s="87"/>
    </row>
    <row r="27" s="55" customFormat="1" spans="1:20">
      <c r="A27" s="75"/>
      <c r="B27" s="76" t="s">
        <v>92</v>
      </c>
      <c r="C27" s="77"/>
      <c r="D27" s="76"/>
      <c r="E27" s="76"/>
      <c r="F27" s="78"/>
      <c r="G27" s="78">
        <f>SUM(G9:G26)</f>
        <v>405200</v>
      </c>
      <c r="H27" s="79"/>
      <c r="I27" s="55" t="s">
        <v>1620</v>
      </c>
      <c r="M27" s="81"/>
      <c r="N27" s="81"/>
      <c r="R27" s="58"/>
      <c r="S27" s="58"/>
      <c r="T27" s="87"/>
    </row>
    <row r="28" s="55" customFormat="1" spans="7:20">
      <c r="G28" s="56"/>
      <c r="M28" s="81"/>
      <c r="N28" s="81"/>
      <c r="R28" s="58"/>
      <c r="S28" s="58"/>
      <c r="T28" s="87"/>
    </row>
    <row r="29" s="55" customFormat="1" spans="7:20">
      <c r="G29" s="56"/>
      <c r="M29" s="81"/>
      <c r="N29" s="81"/>
      <c r="R29" s="58"/>
      <c r="S29" s="58"/>
      <c r="T29" s="87"/>
    </row>
    <row r="30" s="55" customFormat="1" spans="7:20">
      <c r="G30" s="56"/>
      <c r="M30" s="81"/>
      <c r="N30" s="81"/>
      <c r="R30" s="58"/>
      <c r="S30" s="58"/>
      <c r="T30" s="87"/>
    </row>
    <row r="31" s="55" customFormat="1" spans="7:20">
      <c r="G31" s="56"/>
      <c r="M31" s="81"/>
      <c r="N31" s="81"/>
      <c r="R31" s="58"/>
      <c r="S31" s="58"/>
      <c r="T31" s="87"/>
    </row>
    <row r="32" s="55" customFormat="1" spans="7:20">
      <c r="G32" s="56"/>
      <c r="M32" s="81"/>
      <c r="N32" s="81"/>
      <c r="R32" s="58"/>
      <c r="S32" s="58"/>
      <c r="T32" s="87"/>
    </row>
    <row r="33" s="55" customFormat="1" spans="7:20">
      <c r="G33" s="56"/>
      <c r="M33" s="81"/>
      <c r="N33" s="81"/>
      <c r="R33" s="58"/>
      <c r="S33" s="58"/>
      <c r="T33" s="87"/>
    </row>
    <row r="34" s="55" customFormat="1" spans="7:20">
      <c r="G34" s="56"/>
      <c r="M34" s="81"/>
      <c r="N34" s="81"/>
      <c r="R34" s="58"/>
      <c r="S34" s="58"/>
      <c r="T34" s="87"/>
    </row>
    <row r="35" s="55" customFormat="1" spans="7:20">
      <c r="G35" s="56"/>
      <c r="M35" s="81"/>
      <c r="N35" s="81"/>
      <c r="R35" s="58"/>
      <c r="S35" s="58"/>
      <c r="T35" s="87"/>
    </row>
    <row r="36" s="55" customFormat="1" spans="7:20">
      <c r="G36" s="56"/>
      <c r="M36" s="81"/>
      <c r="N36" s="81"/>
      <c r="R36" s="58"/>
      <c r="S36" s="58"/>
      <c r="T36" s="87"/>
    </row>
    <row r="37" s="55" customFormat="1" spans="7:20">
      <c r="G37" s="56"/>
      <c r="M37" s="81"/>
      <c r="N37" s="81"/>
      <c r="R37" s="58"/>
      <c r="S37" s="58"/>
      <c r="T37" s="87"/>
    </row>
    <row r="38" s="55" customFormat="1" spans="7:20">
      <c r="G38" s="56"/>
      <c r="M38" s="81"/>
      <c r="N38" s="81"/>
      <c r="R38" s="58"/>
      <c r="S38" s="58"/>
      <c r="T38" s="87"/>
    </row>
    <row r="39" s="55" customFormat="1" spans="7:20">
      <c r="G39" s="56"/>
      <c r="M39" s="81"/>
      <c r="N39" s="81"/>
      <c r="R39" s="58"/>
      <c r="S39" s="58"/>
      <c r="T39" s="87"/>
    </row>
    <row r="40" s="55" customFormat="1" spans="7:20">
      <c r="G40" s="56"/>
      <c r="M40" s="81"/>
      <c r="N40" s="81"/>
      <c r="R40" s="58"/>
      <c r="S40" s="58"/>
      <c r="T40" s="87"/>
    </row>
    <row r="41" s="55" customFormat="1" spans="7:20">
      <c r="G41" s="56"/>
      <c r="M41" s="81"/>
      <c r="N41" s="81"/>
      <c r="R41" s="58"/>
      <c r="S41" s="58"/>
      <c r="T41" s="87"/>
    </row>
    <row r="42" s="55" customFormat="1" spans="7:20">
      <c r="G42" s="56"/>
      <c r="M42" s="81"/>
      <c r="N42" s="81"/>
      <c r="R42" s="58"/>
      <c r="S42" s="58"/>
      <c r="T42" s="87"/>
    </row>
    <row r="43" s="55" customFormat="1" spans="7:20">
      <c r="G43" s="56"/>
      <c r="M43" s="81"/>
      <c r="N43" s="81"/>
      <c r="R43" s="58"/>
      <c r="S43" s="58"/>
      <c r="T43" s="87"/>
    </row>
    <row r="44" s="55" customFormat="1" spans="7:20">
      <c r="G44" s="56"/>
      <c r="M44" s="81"/>
      <c r="N44" s="81"/>
      <c r="R44" s="58"/>
      <c r="S44" s="58"/>
      <c r="T44" s="87"/>
    </row>
    <row r="45" s="55" customFormat="1" spans="7:20">
      <c r="G45" s="56"/>
      <c r="M45" s="81"/>
      <c r="N45" s="81"/>
      <c r="R45" s="58"/>
      <c r="S45" s="58"/>
      <c r="T45" s="87"/>
    </row>
    <row r="46" s="55" customFormat="1" spans="7:20">
      <c r="G46" s="56"/>
      <c r="M46" s="81"/>
      <c r="N46" s="81"/>
      <c r="R46" s="58"/>
      <c r="S46" s="58"/>
      <c r="T46" s="87"/>
    </row>
    <row r="47" s="55" customFormat="1" spans="7:20">
      <c r="G47" s="56"/>
      <c r="M47" s="81"/>
      <c r="N47" s="81"/>
      <c r="R47" s="58"/>
      <c r="S47" s="58"/>
      <c r="T47" s="87"/>
    </row>
    <row r="48" s="55" customFormat="1" spans="7:20">
      <c r="G48" s="56"/>
      <c r="M48" s="81"/>
      <c r="N48" s="81"/>
      <c r="R48" s="58"/>
      <c r="S48" s="58"/>
      <c r="T48" s="87"/>
    </row>
    <row r="49" s="55" customFormat="1" spans="7:20">
      <c r="G49" s="56"/>
      <c r="M49" s="81"/>
      <c r="N49" s="81"/>
      <c r="R49" s="58"/>
      <c r="S49" s="58"/>
      <c r="T49" s="87"/>
    </row>
    <row r="50" s="55" customFormat="1" spans="7:20">
      <c r="G50" s="56"/>
      <c r="M50" s="81"/>
      <c r="N50" s="81"/>
      <c r="R50" s="58"/>
      <c r="S50" s="58"/>
      <c r="T50" s="87"/>
    </row>
    <row r="51" s="55" customFormat="1" spans="7:20">
      <c r="G51" s="56"/>
      <c r="M51" s="81"/>
      <c r="N51" s="81"/>
      <c r="R51" s="58"/>
      <c r="S51" s="58"/>
      <c r="T51" s="87"/>
    </row>
    <row r="52" s="55" customFormat="1" spans="7:20">
      <c r="G52" s="56"/>
      <c r="M52" s="81"/>
      <c r="N52" s="81"/>
      <c r="R52" s="58"/>
      <c r="S52" s="58"/>
      <c r="T52" s="87"/>
    </row>
    <row r="53" s="55" customFormat="1" spans="7:20">
      <c r="G53" s="56"/>
      <c r="M53" s="81"/>
      <c r="N53" s="81"/>
      <c r="R53" s="58"/>
      <c r="S53" s="58"/>
      <c r="T53" s="87"/>
    </row>
    <row r="54" s="55" customFormat="1" spans="7:20">
      <c r="G54" s="56"/>
      <c r="M54" s="81"/>
      <c r="N54" s="81"/>
      <c r="R54" s="58"/>
      <c r="S54" s="58"/>
      <c r="T54" s="87"/>
    </row>
    <row r="55" s="55" customFormat="1" spans="7:20">
      <c r="G55" s="56"/>
      <c r="M55" s="81"/>
      <c r="N55" s="81"/>
      <c r="R55" s="58"/>
      <c r="S55" s="58"/>
      <c r="T55" s="87"/>
    </row>
    <row r="56" s="55" customFormat="1" spans="7:20">
      <c r="G56" s="56"/>
      <c r="M56" s="81"/>
      <c r="N56" s="81"/>
      <c r="R56" s="58"/>
      <c r="S56" s="58"/>
      <c r="T56" s="87"/>
    </row>
    <row r="57" s="55" customFormat="1" spans="7:20">
      <c r="G57" s="56"/>
      <c r="M57" s="81"/>
      <c r="N57" s="81"/>
      <c r="R57" s="58"/>
      <c r="S57" s="58"/>
      <c r="T57" s="87"/>
    </row>
    <row r="58" s="55" customFormat="1" spans="7:20">
      <c r="G58" s="56"/>
      <c r="M58" s="81"/>
      <c r="N58" s="81"/>
      <c r="R58" s="58"/>
      <c r="S58" s="58"/>
      <c r="T58" s="87"/>
    </row>
    <row r="59" s="55" customFormat="1" spans="7:20">
      <c r="G59" s="56"/>
      <c r="M59" s="81"/>
      <c r="N59" s="81"/>
      <c r="R59" s="58"/>
      <c r="S59" s="58"/>
      <c r="T59" s="87"/>
    </row>
    <row r="60" s="55" customFormat="1" spans="7:20">
      <c r="G60" s="56"/>
      <c r="M60" s="81"/>
      <c r="N60" s="81"/>
      <c r="R60" s="58"/>
      <c r="S60" s="58"/>
      <c r="T60" s="87"/>
    </row>
    <row r="61" s="55" customFormat="1" spans="7:20">
      <c r="G61" s="56"/>
      <c r="M61" s="81"/>
      <c r="N61" s="81"/>
      <c r="R61" s="58"/>
      <c r="S61" s="58"/>
      <c r="T61" s="87"/>
    </row>
    <row r="62" s="55" customFormat="1" spans="7:20">
      <c r="G62" s="56"/>
      <c r="M62" s="81"/>
      <c r="N62" s="81"/>
      <c r="R62" s="58"/>
      <c r="S62" s="58"/>
      <c r="T62" s="87"/>
    </row>
    <row r="63" s="55" customFormat="1" spans="7:20">
      <c r="G63" s="56"/>
      <c r="M63" s="81"/>
      <c r="N63" s="81"/>
      <c r="R63" s="58"/>
      <c r="S63" s="58"/>
      <c r="T63" s="87"/>
    </row>
    <row r="64" s="55" customFormat="1" spans="7:20">
      <c r="G64" s="56"/>
      <c r="M64" s="81"/>
      <c r="N64" s="81"/>
      <c r="R64" s="58"/>
      <c r="S64" s="58"/>
      <c r="T64" s="87"/>
    </row>
    <row r="65" s="55" customFormat="1" spans="7:20">
      <c r="G65" s="56"/>
      <c r="M65" s="81"/>
      <c r="N65" s="81"/>
      <c r="R65" s="58"/>
      <c r="S65" s="58"/>
      <c r="T65" s="87"/>
    </row>
    <row r="66" s="55" customFormat="1" spans="7:20">
      <c r="G66" s="56"/>
      <c r="M66" s="81"/>
      <c r="N66" s="81"/>
      <c r="R66" s="58"/>
      <c r="S66" s="58"/>
      <c r="T66" s="87"/>
    </row>
    <row r="67" s="55" customFormat="1" spans="7:20">
      <c r="G67" s="56"/>
      <c r="M67" s="81"/>
      <c r="N67" s="81"/>
      <c r="R67" s="58"/>
      <c r="S67" s="58"/>
      <c r="T67" s="87"/>
    </row>
    <row r="68" s="55" customFormat="1" spans="7:20">
      <c r="G68" s="56"/>
      <c r="M68" s="81"/>
      <c r="N68" s="81"/>
      <c r="R68" s="58"/>
      <c r="S68" s="58"/>
      <c r="T68" s="87"/>
    </row>
    <row r="69" s="55" customFormat="1" spans="7:20">
      <c r="G69" s="56"/>
      <c r="M69" s="81"/>
      <c r="N69" s="81"/>
      <c r="R69" s="58"/>
      <c r="S69" s="58"/>
      <c r="T69" s="87"/>
    </row>
    <row r="70" s="55" customFormat="1" spans="7:20">
      <c r="G70" s="56"/>
      <c r="M70" s="81"/>
      <c r="N70" s="81"/>
      <c r="R70" s="58"/>
      <c r="S70" s="58"/>
      <c r="T70" s="87"/>
    </row>
    <row r="71" s="55" customFormat="1" spans="7:20">
      <c r="G71" s="56"/>
      <c r="M71" s="81"/>
      <c r="N71" s="81"/>
      <c r="R71" s="58"/>
      <c r="S71" s="58"/>
      <c r="T71" s="87"/>
    </row>
    <row r="72" s="55" customFormat="1" spans="7:20">
      <c r="G72" s="56"/>
      <c r="M72" s="81"/>
      <c r="N72" s="81"/>
      <c r="R72" s="58"/>
      <c r="S72" s="58"/>
      <c r="T72" s="87"/>
    </row>
    <row r="73" s="55" customFormat="1" spans="7:20">
      <c r="G73" s="56"/>
      <c r="M73" s="81"/>
      <c r="N73" s="81"/>
      <c r="R73" s="58"/>
      <c r="S73" s="58"/>
      <c r="T73" s="87"/>
    </row>
    <row r="74" s="55" customFormat="1" spans="7:20">
      <c r="G74" s="56"/>
      <c r="M74" s="81"/>
      <c r="N74" s="81"/>
      <c r="R74" s="58"/>
      <c r="S74" s="58"/>
      <c r="T74" s="87"/>
    </row>
    <row r="75" s="55" customFormat="1" spans="7:20">
      <c r="G75" s="56"/>
      <c r="M75" s="81"/>
      <c r="N75" s="81"/>
      <c r="R75" s="58"/>
      <c r="S75" s="58"/>
      <c r="T75" s="87"/>
    </row>
    <row r="76" s="55" customFormat="1" spans="7:20">
      <c r="G76" s="56"/>
      <c r="M76" s="81"/>
      <c r="N76" s="81"/>
      <c r="R76" s="58"/>
      <c r="S76" s="58"/>
      <c r="T76" s="87"/>
    </row>
    <row r="77" s="55" customFormat="1" spans="7:20">
      <c r="G77" s="56"/>
      <c r="M77" s="81"/>
      <c r="N77" s="81"/>
      <c r="R77" s="58"/>
      <c r="S77" s="58"/>
      <c r="T77" s="87"/>
    </row>
    <row r="78" s="55" customFormat="1" spans="7:20">
      <c r="G78" s="56"/>
      <c r="M78" s="81"/>
      <c r="N78" s="81"/>
      <c r="R78" s="58"/>
      <c r="S78" s="58"/>
      <c r="T78" s="87"/>
    </row>
    <row r="79" s="55" customFormat="1" spans="7:20">
      <c r="G79" s="56"/>
      <c r="M79" s="81"/>
      <c r="N79" s="81"/>
      <c r="R79" s="58"/>
      <c r="S79" s="58"/>
      <c r="T79" s="87"/>
    </row>
    <row r="80" s="55" customFormat="1" spans="7:20">
      <c r="G80" s="56"/>
      <c r="M80" s="81"/>
      <c r="N80" s="81"/>
      <c r="R80" s="58"/>
      <c r="S80" s="58"/>
      <c r="T80" s="87"/>
    </row>
    <row r="81" s="55" customFormat="1" spans="7:20">
      <c r="G81" s="56"/>
      <c r="M81" s="81"/>
      <c r="N81" s="81"/>
      <c r="R81" s="58"/>
      <c r="S81" s="58"/>
      <c r="T81" s="87"/>
    </row>
    <row r="82" s="55" customFormat="1" spans="7:20">
      <c r="G82" s="56"/>
      <c r="M82" s="81"/>
      <c r="N82" s="81"/>
      <c r="R82" s="58"/>
      <c r="S82" s="58"/>
      <c r="T82" s="87"/>
    </row>
    <row r="83" s="55" customFormat="1" spans="7:20">
      <c r="G83" s="56"/>
      <c r="M83" s="81"/>
      <c r="N83" s="81"/>
      <c r="R83" s="58"/>
      <c r="S83" s="58"/>
      <c r="T83" s="87"/>
    </row>
    <row r="84" s="55" customFormat="1" spans="7:20">
      <c r="G84" s="56"/>
      <c r="M84" s="57"/>
      <c r="N84" s="57"/>
      <c r="R84" s="58"/>
      <c r="S84" s="58"/>
      <c r="T84" s="87"/>
    </row>
    <row r="85" s="55" customFormat="1" spans="7:20">
      <c r="G85" s="56"/>
      <c r="M85" s="57"/>
      <c r="N85" s="57"/>
      <c r="R85" s="58"/>
      <c r="S85" s="58"/>
      <c r="T85" s="87"/>
    </row>
    <row r="86" s="55" customFormat="1" spans="7:20">
      <c r="G86" s="56"/>
      <c r="M86" s="57"/>
      <c r="N86" s="57"/>
      <c r="R86" s="58"/>
      <c r="S86" s="58"/>
      <c r="T86" s="87"/>
    </row>
    <row r="87" s="55" customFormat="1" spans="7:20">
      <c r="G87" s="56"/>
      <c r="M87" s="57"/>
      <c r="N87" s="57"/>
      <c r="R87" s="58"/>
      <c r="S87" s="58"/>
      <c r="T87" s="87"/>
    </row>
    <row r="88" s="55" customFormat="1" spans="7:20">
      <c r="G88" s="56"/>
      <c r="M88" s="57"/>
      <c r="N88" s="57"/>
      <c r="R88" s="58"/>
      <c r="S88" s="58"/>
      <c r="T88" s="87"/>
    </row>
    <row r="89" s="55" customFormat="1" spans="7:20">
      <c r="G89" s="56"/>
      <c r="M89" s="57"/>
      <c r="N89" s="57"/>
      <c r="R89" s="58"/>
      <c r="S89" s="58"/>
      <c r="T89" s="87"/>
    </row>
  </sheetData>
  <mergeCells count="5">
    <mergeCell ref="A4:B4"/>
    <mergeCell ref="C4:F4"/>
    <mergeCell ref="A5:B5"/>
    <mergeCell ref="C5:F5"/>
    <mergeCell ref="F7:G7"/>
  </mergeCells>
  <conditionalFormatting sqref="H9:H29">
    <cfRule type="duplicateValues" dxfId="0" priority="1"/>
  </conditionalFormatting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:J8"/>
  </dataValidations>
  <pageMargins left="0.75" right="0.75" top="1" bottom="1" header="0.5" footer="0.5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0"/>
  <sheetViews>
    <sheetView topLeftCell="C1" workbookViewId="0">
      <selection activeCell="J34" sqref="J34"/>
    </sheetView>
  </sheetViews>
  <sheetFormatPr defaultColWidth="9.14285714285714" defaultRowHeight="12.75"/>
  <cols>
    <col min="1" max="1" width="9.42857142857143" style="28" customWidth="1"/>
    <col min="2" max="2" width="39.1428571428571" style="28" customWidth="1"/>
    <col min="3" max="3" width="24.5714285714286" style="28" customWidth="1"/>
    <col min="4" max="4" width="6.28571428571429" style="28" customWidth="1"/>
    <col min="5" max="5" width="12.7142857142857" style="28" customWidth="1"/>
    <col min="6" max="6" width="21.2857142857143" style="28" customWidth="1"/>
    <col min="7" max="7" width="13.4285714285714" style="29" customWidth="1"/>
    <col min="8" max="8" width="11.8571428571429" style="28" customWidth="1"/>
    <col min="9" max="9" width="26.4285714285714" style="28" customWidth="1"/>
    <col min="10" max="10" width="68" style="28" customWidth="1"/>
    <col min="11" max="16384" width="9.14285714285714" style="28"/>
  </cols>
  <sheetData>
    <row r="1" s="28" customFormat="1" spans="7:7">
      <c r="G1" s="29"/>
    </row>
    <row r="2" s="28" customFormat="1" spans="2:2">
      <c r="B2" s="30" t="s">
        <v>1621</v>
      </c>
    </row>
    <row r="3" s="28" customFormat="1"/>
    <row r="4" s="28" customFormat="1" spans="1:10">
      <c r="A4" s="31" t="s">
        <v>25</v>
      </c>
      <c r="B4" s="31"/>
      <c r="C4" s="32" t="s">
        <v>26</v>
      </c>
      <c r="D4" s="32"/>
      <c r="E4" s="32"/>
      <c r="F4" s="32"/>
      <c r="I4" s="50"/>
      <c r="J4" s="50"/>
    </row>
    <row r="5" s="28" customFormat="1" spans="1:10">
      <c r="A5" s="33" t="s">
        <v>27</v>
      </c>
      <c r="B5" s="33"/>
      <c r="C5" s="34" t="s">
        <v>28</v>
      </c>
      <c r="D5" s="35"/>
      <c r="E5" s="35"/>
      <c r="F5" s="36"/>
      <c r="I5" s="50"/>
      <c r="J5" s="50"/>
    </row>
    <row r="6" s="28" customFormat="1" spans="9:10">
      <c r="I6" s="50"/>
      <c r="J6" s="50"/>
    </row>
    <row r="7" s="28" customFormat="1" spans="1:10">
      <c r="A7" s="37"/>
      <c r="B7" s="37"/>
      <c r="C7" s="37"/>
      <c r="D7" s="37"/>
      <c r="E7" s="37"/>
      <c r="F7" s="38" t="s">
        <v>29</v>
      </c>
      <c r="G7" s="38"/>
      <c r="I7" s="50"/>
      <c r="J7" s="50"/>
    </row>
    <row r="8" s="28" customFormat="1" spans="1:10">
      <c r="A8" s="39" t="s">
        <v>30</v>
      </c>
      <c r="B8" s="39" t="s">
        <v>31</v>
      </c>
      <c r="C8" s="40" t="s">
        <v>32</v>
      </c>
      <c r="D8" s="39" t="s">
        <v>33</v>
      </c>
      <c r="E8" s="39" t="s">
        <v>34</v>
      </c>
      <c r="F8" s="39" t="s">
        <v>35</v>
      </c>
      <c r="G8" s="39" t="s">
        <v>36</v>
      </c>
      <c r="H8" s="39" t="s">
        <v>37</v>
      </c>
      <c r="I8" s="39" t="s">
        <v>1349</v>
      </c>
      <c r="J8" s="51"/>
    </row>
    <row r="9" s="28" customFormat="1" spans="1:10">
      <c r="A9" s="41" t="s">
        <v>38</v>
      </c>
      <c r="B9" s="41" t="s">
        <v>1622</v>
      </c>
      <c r="C9" s="42">
        <v>43532</v>
      </c>
      <c r="D9" s="41">
        <v>1</v>
      </c>
      <c r="E9" s="41">
        <v>1</v>
      </c>
      <c r="F9" s="43">
        <v>5950</v>
      </c>
      <c r="G9" s="43">
        <f t="shared" ref="G9:G36" si="0">+F9</f>
        <v>5950</v>
      </c>
      <c r="H9" s="323" t="s">
        <v>1623</v>
      </c>
      <c r="I9" s="52" t="s">
        <v>1359</v>
      </c>
      <c r="J9" s="53"/>
    </row>
    <row r="10" s="28" customFormat="1" spans="1:10">
      <c r="A10" s="41" t="s">
        <v>38</v>
      </c>
      <c r="B10" s="41" t="s">
        <v>1624</v>
      </c>
      <c r="C10" s="42">
        <v>43531</v>
      </c>
      <c r="D10" s="41">
        <v>2</v>
      </c>
      <c r="E10" s="41">
        <v>1</v>
      </c>
      <c r="F10" s="43">
        <v>11900</v>
      </c>
      <c r="G10" s="43">
        <f t="shared" si="0"/>
        <v>11900</v>
      </c>
      <c r="H10" s="323" t="s">
        <v>1625</v>
      </c>
      <c r="I10" s="52" t="s">
        <v>1359</v>
      </c>
      <c r="J10" s="53"/>
    </row>
    <row r="11" s="28" customFormat="1" spans="1:10">
      <c r="A11" s="41" t="s">
        <v>38</v>
      </c>
      <c r="B11" s="41" t="s">
        <v>1626</v>
      </c>
      <c r="C11" s="42">
        <v>43531</v>
      </c>
      <c r="D11" s="41">
        <v>2</v>
      </c>
      <c r="E11" s="41">
        <v>1</v>
      </c>
      <c r="F11" s="43">
        <v>11200</v>
      </c>
      <c r="G11" s="43">
        <f t="shared" si="0"/>
        <v>11200</v>
      </c>
      <c r="H11" s="323" t="s">
        <v>1627</v>
      </c>
      <c r="I11" s="52" t="s">
        <v>1352</v>
      </c>
      <c r="J11" s="53"/>
    </row>
    <row r="12" s="28" customFormat="1" spans="1:10">
      <c r="A12" s="41" t="s">
        <v>42</v>
      </c>
      <c r="B12" s="41" t="s">
        <v>1628</v>
      </c>
      <c r="C12" s="42">
        <v>43529</v>
      </c>
      <c r="D12" s="41">
        <v>4</v>
      </c>
      <c r="E12" s="41">
        <v>2</v>
      </c>
      <c r="F12" s="43">
        <v>54400</v>
      </c>
      <c r="G12" s="43">
        <f t="shared" si="0"/>
        <v>54400</v>
      </c>
      <c r="H12" s="323" t="s">
        <v>1629</v>
      </c>
      <c r="I12" s="52" t="s">
        <v>1352</v>
      </c>
      <c r="J12" s="53"/>
    </row>
    <row r="13" s="28" customFormat="1" spans="1:10">
      <c r="A13" s="41" t="s">
        <v>38</v>
      </c>
      <c r="B13" s="41" t="s">
        <v>1630</v>
      </c>
      <c r="C13" s="42">
        <v>43532</v>
      </c>
      <c r="D13" s="41">
        <v>2</v>
      </c>
      <c r="E13" s="41">
        <v>1</v>
      </c>
      <c r="F13" s="43">
        <v>14000</v>
      </c>
      <c r="G13" s="43">
        <f t="shared" si="0"/>
        <v>14000</v>
      </c>
      <c r="H13" s="323" t="s">
        <v>1631</v>
      </c>
      <c r="I13" s="52" t="s">
        <v>1359</v>
      </c>
      <c r="J13" s="53"/>
    </row>
    <row r="14" s="28" customFormat="1" spans="1:10">
      <c r="A14" s="41" t="s">
        <v>291</v>
      </c>
      <c r="B14" s="41" t="s">
        <v>1632</v>
      </c>
      <c r="C14" s="42">
        <v>43532</v>
      </c>
      <c r="D14" s="41">
        <v>2</v>
      </c>
      <c r="E14" s="41">
        <v>1</v>
      </c>
      <c r="F14" s="43">
        <v>32000</v>
      </c>
      <c r="G14" s="43">
        <f t="shared" si="0"/>
        <v>32000</v>
      </c>
      <c r="H14" s="323" t="s">
        <v>1633</v>
      </c>
      <c r="I14" s="52" t="s">
        <v>1352</v>
      </c>
      <c r="J14" s="53"/>
    </row>
    <row r="15" s="28" customFormat="1" spans="1:10">
      <c r="A15" s="41" t="s">
        <v>42</v>
      </c>
      <c r="B15" s="41" t="s">
        <v>1634</v>
      </c>
      <c r="C15" s="42">
        <v>43535</v>
      </c>
      <c r="D15" s="41">
        <v>1</v>
      </c>
      <c r="E15" s="41">
        <v>1</v>
      </c>
      <c r="F15" s="43">
        <v>7225</v>
      </c>
      <c r="G15" s="43">
        <f t="shared" si="0"/>
        <v>7225</v>
      </c>
      <c r="H15" s="323" t="s">
        <v>1635</v>
      </c>
      <c r="I15" s="52" t="s">
        <v>1359</v>
      </c>
      <c r="J15" s="53"/>
    </row>
    <row r="16" s="28" customFormat="1" spans="1:10">
      <c r="A16" s="41" t="s">
        <v>291</v>
      </c>
      <c r="B16" s="41" t="s">
        <v>1636</v>
      </c>
      <c r="C16" s="42">
        <v>43534</v>
      </c>
      <c r="D16" s="41">
        <v>3</v>
      </c>
      <c r="E16" s="41">
        <v>1</v>
      </c>
      <c r="F16" s="43">
        <v>48000</v>
      </c>
      <c r="G16" s="43">
        <f t="shared" si="0"/>
        <v>48000</v>
      </c>
      <c r="H16" s="323" t="s">
        <v>1637</v>
      </c>
      <c r="I16" s="52" t="s">
        <v>1352</v>
      </c>
      <c r="J16" s="53"/>
    </row>
    <row r="17" s="28" customFormat="1" spans="1:10">
      <c r="A17" s="41" t="s">
        <v>42</v>
      </c>
      <c r="B17" s="41" t="s">
        <v>1634</v>
      </c>
      <c r="C17" s="42">
        <v>43536</v>
      </c>
      <c r="D17" s="41">
        <v>1</v>
      </c>
      <c r="E17" s="41">
        <v>1</v>
      </c>
      <c r="F17" s="43">
        <v>6800</v>
      </c>
      <c r="G17" s="43">
        <f t="shared" si="0"/>
        <v>6800</v>
      </c>
      <c r="H17" s="323" t="s">
        <v>1638</v>
      </c>
      <c r="I17" s="52" t="s">
        <v>1352</v>
      </c>
      <c r="J17" s="53"/>
    </row>
    <row r="18" s="28" customFormat="1" spans="1:10">
      <c r="A18" s="41" t="s">
        <v>54</v>
      </c>
      <c r="B18" s="41" t="s">
        <v>1639</v>
      </c>
      <c r="C18" s="42">
        <v>43535</v>
      </c>
      <c r="D18" s="41">
        <v>3</v>
      </c>
      <c r="E18" s="41">
        <v>1</v>
      </c>
      <c r="F18" s="43">
        <v>17400</v>
      </c>
      <c r="G18" s="43">
        <f t="shared" si="0"/>
        <v>17400</v>
      </c>
      <c r="H18" s="323" t="s">
        <v>1640</v>
      </c>
      <c r="I18" s="52" t="s">
        <v>1359</v>
      </c>
      <c r="J18" s="53"/>
    </row>
    <row r="19" s="28" customFormat="1" spans="1:10">
      <c r="A19" s="41" t="s">
        <v>42</v>
      </c>
      <c r="B19" s="41" t="s">
        <v>1641</v>
      </c>
      <c r="C19" s="42">
        <v>43535</v>
      </c>
      <c r="D19" s="41">
        <v>3</v>
      </c>
      <c r="E19" s="41">
        <v>1</v>
      </c>
      <c r="F19" s="43">
        <v>21000</v>
      </c>
      <c r="G19" s="43">
        <f t="shared" si="0"/>
        <v>21000</v>
      </c>
      <c r="H19" s="323" t="s">
        <v>1642</v>
      </c>
      <c r="I19" s="52" t="s">
        <v>1359</v>
      </c>
      <c r="J19" s="53"/>
    </row>
    <row r="20" s="28" customFormat="1" spans="1:10">
      <c r="A20" s="41" t="s">
        <v>42</v>
      </c>
      <c r="B20" s="41" t="s">
        <v>1643</v>
      </c>
      <c r="C20" s="42">
        <v>43537</v>
      </c>
      <c r="D20" s="41">
        <v>1</v>
      </c>
      <c r="E20" s="41">
        <v>1</v>
      </c>
      <c r="F20" s="43">
        <v>6800</v>
      </c>
      <c r="G20" s="43">
        <f t="shared" si="0"/>
        <v>6800</v>
      </c>
      <c r="H20" s="323" t="s">
        <v>1644</v>
      </c>
      <c r="I20" s="52" t="s">
        <v>1352</v>
      </c>
      <c r="J20" s="53"/>
    </row>
    <row r="21" s="28" customFormat="1" spans="1:10">
      <c r="A21" s="41" t="s">
        <v>42</v>
      </c>
      <c r="B21" s="41" t="s">
        <v>1645</v>
      </c>
      <c r="C21" s="42">
        <v>43538</v>
      </c>
      <c r="D21" s="41">
        <v>1</v>
      </c>
      <c r="E21" s="41">
        <v>1</v>
      </c>
      <c r="F21" s="43">
        <v>6800</v>
      </c>
      <c r="G21" s="43">
        <f t="shared" si="0"/>
        <v>6800</v>
      </c>
      <c r="H21" s="323" t="s">
        <v>1646</v>
      </c>
      <c r="I21" s="52" t="s">
        <v>1352</v>
      </c>
      <c r="J21" s="53"/>
    </row>
    <row r="22" s="28" customFormat="1" spans="1:10">
      <c r="A22" s="41" t="s">
        <v>38</v>
      </c>
      <c r="B22" s="41" t="s">
        <v>1647</v>
      </c>
      <c r="C22" s="42">
        <v>43538</v>
      </c>
      <c r="D22" s="41">
        <v>1</v>
      </c>
      <c r="E22" s="41">
        <v>1</v>
      </c>
      <c r="F22" s="43">
        <v>5600</v>
      </c>
      <c r="G22" s="43">
        <f t="shared" si="0"/>
        <v>5600</v>
      </c>
      <c r="H22" s="323" t="s">
        <v>1648</v>
      </c>
      <c r="I22" s="52" t="s">
        <v>1359</v>
      </c>
      <c r="J22" s="53"/>
    </row>
    <row r="23" s="28" customFormat="1" spans="1:10">
      <c r="A23" s="41" t="s">
        <v>38</v>
      </c>
      <c r="B23" s="41" t="s">
        <v>1649</v>
      </c>
      <c r="C23" s="42">
        <v>43536</v>
      </c>
      <c r="D23" s="41">
        <v>3</v>
      </c>
      <c r="E23" s="41">
        <v>1</v>
      </c>
      <c r="F23" s="43">
        <v>16800</v>
      </c>
      <c r="G23" s="43">
        <f t="shared" si="0"/>
        <v>16800</v>
      </c>
      <c r="H23" s="323" t="s">
        <v>1650</v>
      </c>
      <c r="I23" s="52" t="s">
        <v>1359</v>
      </c>
      <c r="J23" s="53"/>
    </row>
    <row r="24" s="28" customFormat="1" spans="1:10">
      <c r="A24" s="41" t="s">
        <v>45</v>
      </c>
      <c r="B24" s="41" t="s">
        <v>1651</v>
      </c>
      <c r="C24" s="42">
        <v>43539</v>
      </c>
      <c r="D24" s="41">
        <v>1</v>
      </c>
      <c r="E24" s="41">
        <v>1</v>
      </c>
      <c r="F24" s="43">
        <v>11000</v>
      </c>
      <c r="G24" s="43">
        <f t="shared" si="0"/>
        <v>11000</v>
      </c>
      <c r="H24" s="323" t="s">
        <v>1652</v>
      </c>
      <c r="I24" s="52" t="s">
        <v>1359</v>
      </c>
      <c r="J24" s="53"/>
    </row>
    <row r="25" s="28" customFormat="1" spans="1:10">
      <c r="A25" s="41" t="s">
        <v>38</v>
      </c>
      <c r="B25" s="41" t="s">
        <v>1653</v>
      </c>
      <c r="C25" s="42">
        <v>43538</v>
      </c>
      <c r="D25" s="41">
        <v>2</v>
      </c>
      <c r="E25" s="41">
        <v>1</v>
      </c>
      <c r="F25" s="43">
        <v>11200</v>
      </c>
      <c r="G25" s="43">
        <f t="shared" si="0"/>
        <v>11200</v>
      </c>
      <c r="H25" s="323" t="s">
        <v>1654</v>
      </c>
      <c r="I25" s="52" t="s">
        <v>1352</v>
      </c>
      <c r="J25" s="53"/>
    </row>
    <row r="26" s="28" customFormat="1" spans="1:10">
      <c r="A26" s="41" t="s">
        <v>38</v>
      </c>
      <c r="B26" s="41" t="s">
        <v>1655</v>
      </c>
      <c r="C26" s="42">
        <v>43537</v>
      </c>
      <c r="D26" s="41">
        <v>4</v>
      </c>
      <c r="E26" s="41">
        <v>1</v>
      </c>
      <c r="F26" s="43">
        <v>22400</v>
      </c>
      <c r="G26" s="43">
        <f t="shared" si="0"/>
        <v>22400</v>
      </c>
      <c r="H26" s="323" t="s">
        <v>1656</v>
      </c>
      <c r="I26" s="52" t="s">
        <v>1352</v>
      </c>
      <c r="J26" s="53"/>
    </row>
    <row r="27" s="28" customFormat="1" spans="1:10">
      <c r="A27" s="41" t="s">
        <v>38</v>
      </c>
      <c r="B27" s="41" t="s">
        <v>1657</v>
      </c>
      <c r="C27" s="42">
        <v>43539</v>
      </c>
      <c r="D27" s="41">
        <v>2</v>
      </c>
      <c r="E27" s="41">
        <v>1</v>
      </c>
      <c r="F27" s="43">
        <v>0</v>
      </c>
      <c r="G27" s="43">
        <f t="shared" si="0"/>
        <v>0</v>
      </c>
      <c r="H27" s="323" t="s">
        <v>1658</v>
      </c>
      <c r="I27" s="52" t="s">
        <v>1659</v>
      </c>
      <c r="J27" s="53"/>
    </row>
    <row r="28" s="28" customFormat="1" spans="1:10">
      <c r="A28" s="41" t="s">
        <v>38</v>
      </c>
      <c r="B28" s="41" t="s">
        <v>1660</v>
      </c>
      <c r="C28" s="42">
        <v>43539</v>
      </c>
      <c r="D28" s="41">
        <v>2</v>
      </c>
      <c r="E28" s="41">
        <v>1</v>
      </c>
      <c r="F28" s="43">
        <v>0</v>
      </c>
      <c r="G28" s="43">
        <f t="shared" si="0"/>
        <v>0</v>
      </c>
      <c r="H28" s="323" t="s">
        <v>1661</v>
      </c>
      <c r="I28" s="52" t="s">
        <v>1659</v>
      </c>
      <c r="J28" s="53"/>
    </row>
    <row r="29" s="28" customFormat="1" spans="1:10">
      <c r="A29" s="41" t="s">
        <v>38</v>
      </c>
      <c r="B29" s="41" t="s">
        <v>1662</v>
      </c>
      <c r="C29" s="42">
        <v>43540</v>
      </c>
      <c r="D29" s="41">
        <v>2</v>
      </c>
      <c r="E29" s="41">
        <v>1</v>
      </c>
      <c r="F29" s="43">
        <v>11200</v>
      </c>
      <c r="G29" s="43">
        <f t="shared" si="0"/>
        <v>11200</v>
      </c>
      <c r="H29" s="323" t="s">
        <v>1663</v>
      </c>
      <c r="I29" s="52" t="s">
        <v>1352</v>
      </c>
      <c r="J29" s="53"/>
    </row>
    <row r="30" s="28" customFormat="1" spans="1:10">
      <c r="A30" s="41" t="s">
        <v>38</v>
      </c>
      <c r="B30" s="41" t="s">
        <v>1664</v>
      </c>
      <c r="C30" s="42">
        <v>43541</v>
      </c>
      <c r="D30" s="41">
        <v>2</v>
      </c>
      <c r="E30" s="41">
        <v>1</v>
      </c>
      <c r="F30" s="43">
        <v>11200</v>
      </c>
      <c r="G30" s="43">
        <f t="shared" si="0"/>
        <v>11200</v>
      </c>
      <c r="H30" s="323" t="s">
        <v>1665</v>
      </c>
      <c r="I30" s="52" t="s">
        <v>1359</v>
      </c>
      <c r="J30" s="53"/>
    </row>
    <row r="31" s="28" customFormat="1" spans="1:10">
      <c r="A31" s="41" t="s">
        <v>38</v>
      </c>
      <c r="B31" s="41" t="s">
        <v>1666</v>
      </c>
      <c r="C31" s="42">
        <v>43541</v>
      </c>
      <c r="D31" s="41">
        <v>2</v>
      </c>
      <c r="E31" s="41">
        <v>1</v>
      </c>
      <c r="F31" s="43">
        <v>11200</v>
      </c>
      <c r="G31" s="43">
        <f t="shared" si="0"/>
        <v>11200</v>
      </c>
      <c r="H31" s="323" t="s">
        <v>1667</v>
      </c>
      <c r="I31" s="52" t="s">
        <v>1352</v>
      </c>
      <c r="J31" s="53"/>
    </row>
    <row r="32" s="28" customFormat="1" spans="1:10">
      <c r="A32" s="41" t="s">
        <v>38</v>
      </c>
      <c r="B32" s="41" t="s">
        <v>1668</v>
      </c>
      <c r="C32" s="42">
        <v>43540</v>
      </c>
      <c r="D32" s="41">
        <v>3</v>
      </c>
      <c r="E32" s="41">
        <v>1</v>
      </c>
      <c r="F32" s="43">
        <v>17400</v>
      </c>
      <c r="G32" s="43">
        <f t="shared" si="0"/>
        <v>17400</v>
      </c>
      <c r="H32" s="323" t="s">
        <v>1669</v>
      </c>
      <c r="I32" s="52" t="s">
        <v>1359</v>
      </c>
      <c r="J32" s="53"/>
    </row>
    <row r="33" s="28" customFormat="1" spans="1:10">
      <c r="A33" s="41" t="s">
        <v>38</v>
      </c>
      <c r="B33" s="41" t="s">
        <v>1670</v>
      </c>
      <c r="C33" s="42">
        <v>43543</v>
      </c>
      <c r="D33" s="41">
        <v>2</v>
      </c>
      <c r="E33" s="41">
        <v>1</v>
      </c>
      <c r="F33" s="43">
        <v>11600</v>
      </c>
      <c r="G33" s="43">
        <f t="shared" si="0"/>
        <v>11600</v>
      </c>
      <c r="H33" s="323" t="s">
        <v>1671</v>
      </c>
      <c r="I33" s="52" t="s">
        <v>1359</v>
      </c>
      <c r="J33" s="53"/>
    </row>
    <row r="34" s="28" customFormat="1" spans="1:10">
      <c r="A34" s="41" t="s">
        <v>38</v>
      </c>
      <c r="B34" s="41" t="s">
        <v>1672</v>
      </c>
      <c r="C34" s="42">
        <v>43543</v>
      </c>
      <c r="D34" s="41">
        <v>2</v>
      </c>
      <c r="E34" s="41">
        <v>1</v>
      </c>
      <c r="F34" s="43">
        <v>11200</v>
      </c>
      <c r="G34" s="43">
        <f t="shared" si="0"/>
        <v>11200</v>
      </c>
      <c r="H34" s="323" t="s">
        <v>1673</v>
      </c>
      <c r="I34" s="52" t="s">
        <v>1359</v>
      </c>
      <c r="J34" s="53"/>
    </row>
    <row r="35" s="28" customFormat="1" spans="1:10">
      <c r="A35" s="41" t="s">
        <v>38</v>
      </c>
      <c r="B35" s="41" t="s">
        <v>1674</v>
      </c>
      <c r="C35" s="42">
        <v>43543</v>
      </c>
      <c r="D35" s="41">
        <v>2</v>
      </c>
      <c r="E35" s="41">
        <v>1</v>
      </c>
      <c r="F35" s="43">
        <v>11200</v>
      </c>
      <c r="G35" s="43">
        <f t="shared" si="0"/>
        <v>11200</v>
      </c>
      <c r="H35" s="323" t="s">
        <v>1675</v>
      </c>
      <c r="I35" s="52" t="s">
        <v>1359</v>
      </c>
      <c r="J35" s="53"/>
    </row>
    <row r="36" s="28" customFormat="1" spans="1:10">
      <c r="A36" s="41" t="s">
        <v>38</v>
      </c>
      <c r="B36" s="41" t="s">
        <v>1676</v>
      </c>
      <c r="C36" s="42">
        <v>43545</v>
      </c>
      <c r="D36" s="41">
        <v>1</v>
      </c>
      <c r="E36" s="41">
        <v>1</v>
      </c>
      <c r="F36" s="43">
        <v>5600</v>
      </c>
      <c r="G36" s="43">
        <f t="shared" si="0"/>
        <v>5600</v>
      </c>
      <c r="H36" s="323" t="s">
        <v>1677</v>
      </c>
      <c r="I36" s="52" t="s">
        <v>1359</v>
      </c>
      <c r="J36" s="53"/>
    </row>
    <row r="37" s="28" customFormat="1" ht="13.5" spans="1:10">
      <c r="A37" s="41"/>
      <c r="B37" s="41"/>
      <c r="C37" s="42"/>
      <c r="D37" s="41"/>
      <c r="E37" s="41"/>
      <c r="F37" s="43"/>
      <c r="G37" s="43"/>
      <c r="H37" s="44"/>
      <c r="I37" s="52"/>
      <c r="J37" s="53"/>
    </row>
    <row r="38" s="28" customFormat="1" ht="14.25" spans="1:9">
      <c r="A38" s="45"/>
      <c r="B38" s="46" t="s">
        <v>92</v>
      </c>
      <c r="C38" s="47"/>
      <c r="D38" s="46"/>
      <c r="E38" s="46"/>
      <c r="F38" s="48"/>
      <c r="G38" s="48">
        <f>SUM(G9:G37)</f>
        <v>401075</v>
      </c>
      <c r="H38" s="49"/>
      <c r="I38" s="54" t="s">
        <v>1678</v>
      </c>
    </row>
    <row r="39" s="28" customFormat="1" spans="7:7">
      <c r="G39" s="29"/>
    </row>
    <row r="40" s="28" customFormat="1" spans="7:7">
      <c r="G40" s="29"/>
    </row>
    <row r="41" s="28" customFormat="1" spans="7:7">
      <c r="G41" s="29"/>
    </row>
    <row r="42" s="28" customFormat="1" spans="7:7">
      <c r="G42" s="29"/>
    </row>
    <row r="43" s="28" customFormat="1" spans="7:7">
      <c r="G43" s="29"/>
    </row>
    <row r="44" s="28" customFormat="1" spans="7:7">
      <c r="G44" s="29"/>
    </row>
    <row r="45" s="28" customFormat="1" spans="7:7">
      <c r="G45" s="29"/>
    </row>
    <row r="46" s="28" customFormat="1" spans="7:7">
      <c r="G46" s="29"/>
    </row>
    <row r="47" s="28" customFormat="1" spans="7:7">
      <c r="G47" s="29"/>
    </row>
    <row r="48" s="28" customFormat="1" spans="7:7">
      <c r="G48" s="29"/>
    </row>
    <row r="49" s="28" customFormat="1" spans="7:7">
      <c r="G49" s="29"/>
    </row>
    <row r="50" s="28" customFormat="1" spans="7:7">
      <c r="G50" s="29"/>
    </row>
    <row r="51" s="28" customFormat="1" spans="7:7">
      <c r="G51" s="29"/>
    </row>
    <row r="52" s="28" customFormat="1" spans="7:7">
      <c r="G52" s="29"/>
    </row>
    <row r="53" s="28" customFormat="1" spans="7:7">
      <c r="G53" s="29"/>
    </row>
    <row r="54" s="28" customFormat="1" spans="7:7">
      <c r="G54" s="29"/>
    </row>
    <row r="55" s="28" customFormat="1" spans="7:7">
      <c r="G55" s="29"/>
    </row>
    <row r="56" s="28" customFormat="1" spans="7:7">
      <c r="G56" s="29"/>
    </row>
    <row r="57" s="28" customFormat="1" spans="7:7">
      <c r="G57" s="29"/>
    </row>
    <row r="58" s="28" customFormat="1" spans="7:7">
      <c r="G58" s="29"/>
    </row>
    <row r="59" s="28" customFormat="1" spans="7:7">
      <c r="G59" s="29"/>
    </row>
    <row r="60" s="28" customFormat="1" spans="7:7">
      <c r="G60" s="29"/>
    </row>
    <row r="61" s="28" customFormat="1" spans="7:7">
      <c r="G61" s="29"/>
    </row>
    <row r="62" s="28" customFormat="1" spans="7:7">
      <c r="G62" s="29"/>
    </row>
    <row r="63" s="28" customFormat="1" spans="7:7">
      <c r="G63" s="29"/>
    </row>
    <row r="64" s="28" customFormat="1" spans="7:7">
      <c r="G64" s="29"/>
    </row>
    <row r="65" s="28" customFormat="1" spans="7:7">
      <c r="G65" s="29"/>
    </row>
    <row r="66" s="28" customFormat="1" spans="7:7">
      <c r="G66" s="29"/>
    </row>
    <row r="67" s="28" customFormat="1" spans="7:7">
      <c r="G67" s="29"/>
    </row>
    <row r="68" s="28" customFormat="1" spans="7:7">
      <c r="G68" s="29"/>
    </row>
    <row r="69" s="28" customFormat="1" spans="7:7">
      <c r="G69" s="29"/>
    </row>
    <row r="70" s="28" customFormat="1" spans="7:7">
      <c r="G70" s="29"/>
    </row>
    <row r="71" s="28" customFormat="1" spans="7:7">
      <c r="G71" s="29"/>
    </row>
    <row r="72" s="28" customFormat="1" spans="7:7">
      <c r="G72" s="29"/>
    </row>
    <row r="73" s="28" customFormat="1" spans="7:7">
      <c r="G73" s="29"/>
    </row>
    <row r="74" s="28" customFormat="1" spans="7:7">
      <c r="G74" s="29"/>
    </row>
    <row r="75" s="28" customFormat="1" spans="7:7">
      <c r="G75" s="29"/>
    </row>
    <row r="76" s="28" customFormat="1" spans="7:7">
      <c r="G76" s="29"/>
    </row>
    <row r="77" s="28" customFormat="1" spans="7:7">
      <c r="G77" s="29"/>
    </row>
    <row r="78" s="28" customFormat="1" spans="7:7">
      <c r="G78" s="29"/>
    </row>
    <row r="79" s="28" customFormat="1" spans="7:7">
      <c r="G79" s="29"/>
    </row>
    <row r="80" s="28" customFormat="1" spans="7:7">
      <c r="G80" s="29"/>
    </row>
    <row r="81" s="28" customFormat="1" spans="7:7">
      <c r="G81" s="29"/>
    </row>
    <row r="82" s="28" customFormat="1" spans="7:7">
      <c r="G82" s="29"/>
    </row>
    <row r="83" s="28" customFormat="1" spans="7:7">
      <c r="G83" s="29"/>
    </row>
    <row r="84" s="28" customFormat="1" spans="7:7">
      <c r="G84" s="29"/>
    </row>
    <row r="85" s="28" customFormat="1" spans="7:7">
      <c r="G85" s="29"/>
    </row>
    <row r="86" s="28" customFormat="1" spans="7:7">
      <c r="G86" s="29"/>
    </row>
    <row r="87" s="28" customFormat="1" spans="7:7">
      <c r="G87" s="29"/>
    </row>
    <row r="88" s="28" customFormat="1" spans="7:7">
      <c r="G88" s="29"/>
    </row>
    <row r="89" s="28" customFormat="1" spans="7:7">
      <c r="G89" s="29"/>
    </row>
    <row r="90" s="28" customFormat="1" spans="7:7">
      <c r="G90" s="29"/>
    </row>
    <row r="91" s="28" customFormat="1" spans="7:7">
      <c r="G91" s="29"/>
    </row>
    <row r="92" s="28" customFormat="1" spans="7:7">
      <c r="G92" s="29"/>
    </row>
    <row r="93" s="28" customFormat="1" spans="7:7">
      <c r="G93" s="29"/>
    </row>
    <row r="94" s="28" customFormat="1" spans="7:7">
      <c r="G94" s="29"/>
    </row>
    <row r="95" s="28" customFormat="1" spans="7:7">
      <c r="G95" s="29"/>
    </row>
    <row r="96" s="28" customFormat="1" spans="7:7">
      <c r="G96" s="29"/>
    </row>
    <row r="97" s="28" customFormat="1" spans="7:7">
      <c r="G97" s="29"/>
    </row>
    <row r="98" s="28" customFormat="1" spans="7:7">
      <c r="G98" s="29"/>
    </row>
    <row r="99" s="28" customFormat="1" spans="7:7">
      <c r="G99" s="29"/>
    </row>
    <row r="100" s="28" customFormat="1" spans="7:7">
      <c r="G100" s="29"/>
    </row>
  </sheetData>
  <mergeCells count="5">
    <mergeCell ref="A4:B4"/>
    <mergeCell ref="C4:F4"/>
    <mergeCell ref="A5:B5"/>
    <mergeCell ref="C5:F5"/>
    <mergeCell ref="F7:G7"/>
  </mergeCells>
  <conditionalFormatting sqref="H9:H40">
    <cfRule type="duplicateValues" dxfId="0" priority="1"/>
  </conditionalFormatting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:J8"/>
  </dataValidations>
  <pageMargins left="0.75" right="0.75" top="1" bottom="1" header="0.5" footer="0.5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81"/>
  <sheetViews>
    <sheetView tabSelected="1" workbookViewId="0">
      <selection activeCell="E29" sqref="E29"/>
    </sheetView>
  </sheetViews>
  <sheetFormatPr defaultColWidth="9.14285714285714" defaultRowHeight="12"/>
  <cols>
    <col min="1" max="1" width="8.42857142857143" style="1" customWidth="1"/>
    <col min="2" max="2" width="36.8571428571429" style="1" customWidth="1"/>
    <col min="3" max="3" width="21.7142857142857" style="1" customWidth="1"/>
    <col min="4" max="4" width="5.85714285714286" style="1" customWidth="1"/>
    <col min="5" max="5" width="11.4285714285714" style="1" customWidth="1"/>
    <col min="6" max="6" width="19.1428571428571" style="1" customWidth="1"/>
    <col min="7" max="7" width="11.7142857142857" style="2" customWidth="1"/>
    <col min="8" max="8" width="10.7142857142857" style="1" customWidth="1"/>
    <col min="9" max="9" width="17.8571428571429" style="1" customWidth="1"/>
    <col min="10" max="10" width="68" style="1" customWidth="1"/>
    <col min="11" max="16384" width="9.14285714285714" style="1"/>
  </cols>
  <sheetData>
    <row r="1" s="1" customFormat="1" spans="7:7">
      <c r="G1" s="2"/>
    </row>
    <row r="2" s="1" customFormat="1" spans="2:2">
      <c r="B2" s="3" t="s">
        <v>1679</v>
      </c>
    </row>
    <row r="3" s="1" customFormat="1"/>
    <row r="4" s="1" customFormat="1" spans="1:10">
      <c r="A4" s="4" t="s">
        <v>25</v>
      </c>
      <c r="B4" s="4"/>
      <c r="C4" s="5" t="s">
        <v>26</v>
      </c>
      <c r="D4" s="5"/>
      <c r="E4" s="5"/>
      <c r="F4" s="5"/>
      <c r="G4" s="1"/>
      <c r="H4" s="1"/>
      <c r="I4" s="23"/>
      <c r="J4" s="23"/>
    </row>
    <row r="5" s="1" customFormat="1" spans="1:10">
      <c r="A5" s="6" t="s">
        <v>27</v>
      </c>
      <c r="B5" s="6"/>
      <c r="C5" s="7" t="s">
        <v>28</v>
      </c>
      <c r="D5" s="8"/>
      <c r="E5" s="8"/>
      <c r="F5" s="9"/>
      <c r="G5" s="1"/>
      <c r="H5" s="1"/>
      <c r="I5" s="23"/>
      <c r="J5" s="23"/>
    </row>
    <row r="6" s="1" customFormat="1" spans="9:10">
      <c r="I6" s="23"/>
      <c r="J6" s="23"/>
    </row>
    <row r="7" s="1" customFormat="1" spans="1:10">
      <c r="A7" s="10"/>
      <c r="B7" s="10"/>
      <c r="C7" s="10"/>
      <c r="D7" s="10"/>
      <c r="E7" s="10"/>
      <c r="F7" s="11" t="s">
        <v>29</v>
      </c>
      <c r="G7" s="11"/>
      <c r="I7" s="23"/>
      <c r="J7" s="23"/>
    </row>
    <row r="8" s="1" customFormat="1" spans="1:10">
      <c r="A8" s="12" t="s">
        <v>30</v>
      </c>
      <c r="B8" s="12" t="s">
        <v>31</v>
      </c>
      <c r="C8" s="13" t="s">
        <v>32</v>
      </c>
      <c r="D8" s="12" t="s">
        <v>33</v>
      </c>
      <c r="E8" s="12" t="s">
        <v>34</v>
      </c>
      <c r="F8" s="12" t="s">
        <v>35</v>
      </c>
      <c r="G8" s="12" t="s">
        <v>36</v>
      </c>
      <c r="H8" s="12" t="s">
        <v>37</v>
      </c>
      <c r="I8" s="12" t="s">
        <v>1349</v>
      </c>
      <c r="J8" s="24"/>
    </row>
    <row r="9" s="1" customFormat="1" spans="1:11">
      <c r="A9" s="14" t="s">
        <v>38</v>
      </c>
      <c r="B9" s="14" t="s">
        <v>1680</v>
      </c>
      <c r="C9" s="15">
        <v>43545</v>
      </c>
      <c r="D9" s="14">
        <v>3</v>
      </c>
      <c r="E9" s="14">
        <v>1</v>
      </c>
      <c r="F9" s="16">
        <v>16800</v>
      </c>
      <c r="G9" s="16">
        <f t="shared" ref="G9:G17" si="0">+F9</f>
        <v>16800</v>
      </c>
      <c r="H9" s="325" t="s">
        <v>1681</v>
      </c>
      <c r="I9" s="25" t="s">
        <v>1352</v>
      </c>
      <c r="J9" s="26"/>
      <c r="K9" s="27"/>
    </row>
    <row r="10" s="1" customFormat="1" spans="1:10">
      <c r="A10" s="14" t="s">
        <v>38</v>
      </c>
      <c r="B10" s="14" t="s">
        <v>1682</v>
      </c>
      <c r="C10" s="15">
        <v>43548</v>
      </c>
      <c r="D10" s="14">
        <v>1</v>
      </c>
      <c r="E10" s="14">
        <v>1</v>
      </c>
      <c r="F10" s="16">
        <v>5800</v>
      </c>
      <c r="G10" s="16">
        <f t="shared" si="0"/>
        <v>5800</v>
      </c>
      <c r="H10" s="325" t="s">
        <v>1683</v>
      </c>
      <c r="I10" s="25" t="s">
        <v>1359</v>
      </c>
      <c r="J10" s="26"/>
    </row>
    <row r="11" s="1" customFormat="1" spans="1:10">
      <c r="A11" s="14" t="s">
        <v>38</v>
      </c>
      <c r="B11" s="14" t="s">
        <v>1684</v>
      </c>
      <c r="C11" s="15">
        <v>43548</v>
      </c>
      <c r="D11" s="14">
        <v>2</v>
      </c>
      <c r="E11" s="14">
        <v>1</v>
      </c>
      <c r="F11" s="16">
        <v>11600</v>
      </c>
      <c r="G11" s="16">
        <f t="shared" si="0"/>
        <v>11600</v>
      </c>
      <c r="H11" s="325" t="s">
        <v>1685</v>
      </c>
      <c r="I11" s="25" t="s">
        <v>1359</v>
      </c>
      <c r="J11" s="26"/>
    </row>
    <row r="12" s="1" customFormat="1" spans="1:10">
      <c r="A12" s="14" t="s">
        <v>54</v>
      </c>
      <c r="B12" s="14" t="s">
        <v>1405</v>
      </c>
      <c r="C12" s="15">
        <v>43548</v>
      </c>
      <c r="D12" s="14">
        <v>2</v>
      </c>
      <c r="E12" s="14">
        <v>1</v>
      </c>
      <c r="F12" s="16">
        <v>11000</v>
      </c>
      <c r="G12" s="16">
        <f t="shared" si="0"/>
        <v>11000</v>
      </c>
      <c r="H12" s="325" t="s">
        <v>1686</v>
      </c>
      <c r="I12" s="25" t="s">
        <v>1359</v>
      </c>
      <c r="J12" s="26"/>
    </row>
    <row r="13" s="1" customFormat="1" spans="1:10">
      <c r="A13" s="14" t="s">
        <v>38</v>
      </c>
      <c r="B13" s="14" t="s">
        <v>1687</v>
      </c>
      <c r="C13" s="15">
        <v>43549</v>
      </c>
      <c r="D13" s="14">
        <v>2</v>
      </c>
      <c r="E13" s="14">
        <v>1</v>
      </c>
      <c r="F13" s="16">
        <v>11600</v>
      </c>
      <c r="G13" s="16">
        <f t="shared" si="0"/>
        <v>11600</v>
      </c>
      <c r="H13" s="325" t="s">
        <v>1688</v>
      </c>
      <c r="I13" s="25" t="s">
        <v>1359</v>
      </c>
      <c r="J13" s="26"/>
    </row>
    <row r="14" s="1" customFormat="1" spans="1:10">
      <c r="A14" s="14" t="s">
        <v>38</v>
      </c>
      <c r="B14" s="14" t="s">
        <v>1689</v>
      </c>
      <c r="C14" s="15">
        <v>43549</v>
      </c>
      <c r="D14" s="14">
        <v>2</v>
      </c>
      <c r="E14" s="14">
        <v>1</v>
      </c>
      <c r="F14" s="16">
        <v>13600</v>
      </c>
      <c r="G14" s="16">
        <f t="shared" si="0"/>
        <v>13600</v>
      </c>
      <c r="H14" s="325" t="s">
        <v>1690</v>
      </c>
      <c r="I14" s="25" t="s">
        <v>1359</v>
      </c>
      <c r="J14" s="26"/>
    </row>
    <row r="15" s="1" customFormat="1" spans="1:10">
      <c r="A15" s="14" t="s">
        <v>38</v>
      </c>
      <c r="B15" s="14" t="s">
        <v>1691</v>
      </c>
      <c r="C15" s="15">
        <v>43548</v>
      </c>
      <c r="D15" s="14">
        <v>3</v>
      </c>
      <c r="E15" s="14">
        <v>1</v>
      </c>
      <c r="F15" s="16">
        <v>16800</v>
      </c>
      <c r="G15" s="16">
        <f t="shared" si="0"/>
        <v>16800</v>
      </c>
      <c r="H15" s="325" t="s">
        <v>1692</v>
      </c>
      <c r="I15" s="25" t="s">
        <v>1352</v>
      </c>
      <c r="J15" s="26"/>
    </row>
    <row r="16" s="1" customFormat="1" spans="1:10">
      <c r="A16" s="14" t="s">
        <v>38</v>
      </c>
      <c r="B16" s="14" t="s">
        <v>162</v>
      </c>
      <c r="C16" s="15">
        <v>43548</v>
      </c>
      <c r="D16" s="14">
        <v>3</v>
      </c>
      <c r="E16" s="14">
        <v>2</v>
      </c>
      <c r="F16" s="16">
        <v>33600</v>
      </c>
      <c r="G16" s="16">
        <f t="shared" si="0"/>
        <v>33600</v>
      </c>
      <c r="H16" s="325" t="s">
        <v>1693</v>
      </c>
      <c r="I16" s="25" t="s">
        <v>1359</v>
      </c>
      <c r="J16" s="26"/>
    </row>
    <row r="17" s="1" customFormat="1" spans="1:10">
      <c r="A17" s="14" t="s">
        <v>38</v>
      </c>
      <c r="B17" s="14" t="s">
        <v>1694</v>
      </c>
      <c r="C17" s="15">
        <v>43550</v>
      </c>
      <c r="D17" s="14">
        <v>2</v>
      </c>
      <c r="E17" s="14">
        <v>1</v>
      </c>
      <c r="F17" s="16">
        <v>11000</v>
      </c>
      <c r="G17" s="16">
        <f t="shared" si="0"/>
        <v>11000</v>
      </c>
      <c r="H17" s="325" t="s">
        <v>1695</v>
      </c>
      <c r="I17" s="25" t="s">
        <v>1359</v>
      </c>
      <c r="J17" s="26"/>
    </row>
    <row r="18" s="1" customFormat="1" spans="1:10">
      <c r="A18" s="14"/>
      <c r="B18" s="14"/>
      <c r="C18" s="15"/>
      <c r="D18" s="14"/>
      <c r="E18" s="14"/>
      <c r="F18" s="16"/>
      <c r="G18" s="16"/>
      <c r="H18" s="17"/>
      <c r="I18" s="25"/>
      <c r="J18" s="26"/>
    </row>
    <row r="19" s="1" customFormat="1" spans="1:9">
      <c r="A19" s="18"/>
      <c r="B19" s="19" t="s">
        <v>92</v>
      </c>
      <c r="C19" s="20"/>
      <c r="D19" s="19"/>
      <c r="E19" s="19"/>
      <c r="F19" s="21"/>
      <c r="G19" s="21">
        <f>SUM(G9:G18)</f>
        <v>131800</v>
      </c>
      <c r="H19" s="22"/>
      <c r="I19" s="1" t="s">
        <v>1696</v>
      </c>
    </row>
    <row r="20" s="1" customFormat="1" spans="7:7">
      <c r="G20" s="2"/>
    </row>
    <row r="21" s="1" customFormat="1" spans="7:7">
      <c r="G21" s="2"/>
    </row>
    <row r="22" s="1" customFormat="1" spans="7:7">
      <c r="G22" s="2"/>
    </row>
    <row r="23" s="1" customFormat="1" spans="7:7">
      <c r="G23" s="2"/>
    </row>
    <row r="24" s="1" customFormat="1" spans="7:7">
      <c r="G24" s="2"/>
    </row>
    <row r="25" s="1" customFormat="1" spans="7:7">
      <c r="G25" s="2"/>
    </row>
    <row r="26" s="1" customFormat="1" spans="7:7">
      <c r="G26" s="2"/>
    </row>
    <row r="27" s="1" customFormat="1" spans="7:7">
      <c r="G27" s="2"/>
    </row>
    <row r="28" s="1" customFormat="1" spans="7:7">
      <c r="G28" s="2"/>
    </row>
    <row r="29" s="1" customFormat="1" spans="7:7">
      <c r="G29" s="2"/>
    </row>
    <row r="30" s="1" customFormat="1" spans="7:7">
      <c r="G30" s="2"/>
    </row>
    <row r="31" s="1" customFormat="1" spans="7:7">
      <c r="G31" s="2"/>
    </row>
    <row r="32" s="1" customFormat="1" spans="7:7">
      <c r="G32" s="2"/>
    </row>
    <row r="33" s="1" customFormat="1" spans="7:7">
      <c r="G33" s="2"/>
    </row>
    <row r="34" s="1" customFormat="1" spans="7:7">
      <c r="G34" s="2"/>
    </row>
    <row r="35" s="1" customFormat="1" spans="7:7">
      <c r="G35" s="2"/>
    </row>
    <row r="36" s="1" customFormat="1" spans="7:7">
      <c r="G36" s="2"/>
    </row>
    <row r="37" s="1" customFormat="1" spans="7:7">
      <c r="G37" s="2"/>
    </row>
    <row r="38" s="1" customFormat="1" spans="7:7">
      <c r="G38" s="2"/>
    </row>
    <row r="39" s="1" customFormat="1" spans="7:7">
      <c r="G39" s="2"/>
    </row>
    <row r="40" s="1" customFormat="1" spans="7:7">
      <c r="G40" s="2"/>
    </row>
    <row r="41" s="1" customFormat="1" spans="7:7">
      <c r="G41" s="2"/>
    </row>
    <row r="42" s="1" customFormat="1" spans="7:7">
      <c r="G42" s="2"/>
    </row>
    <row r="43" s="1" customFormat="1" spans="7:7">
      <c r="G43" s="2"/>
    </row>
    <row r="44" s="1" customFormat="1" spans="7:7">
      <c r="G44" s="2"/>
    </row>
    <row r="45" s="1" customFormat="1" spans="7:7">
      <c r="G45" s="2"/>
    </row>
    <row r="46" s="1" customFormat="1" spans="7:7">
      <c r="G46" s="2"/>
    </row>
    <row r="47" s="1" customFormat="1" spans="7:7">
      <c r="G47" s="2"/>
    </row>
    <row r="48" s="1" customFormat="1" spans="7:7">
      <c r="G48" s="2"/>
    </row>
    <row r="49" s="1" customFormat="1" spans="7:7">
      <c r="G49" s="2"/>
    </row>
    <row r="50" s="1" customFormat="1" spans="7:7">
      <c r="G50" s="2"/>
    </row>
    <row r="51" s="1" customFormat="1" spans="7:7">
      <c r="G51" s="2"/>
    </row>
    <row r="52" s="1" customFormat="1" spans="7:7">
      <c r="G52" s="2"/>
    </row>
    <row r="53" s="1" customFormat="1" spans="7:7">
      <c r="G53" s="2"/>
    </row>
    <row r="54" s="1" customFormat="1" spans="7:7">
      <c r="G54" s="2"/>
    </row>
    <row r="55" s="1" customFormat="1" spans="7:7">
      <c r="G55" s="2"/>
    </row>
    <row r="56" s="1" customFormat="1" spans="7:7">
      <c r="G56" s="2"/>
    </row>
    <row r="57" s="1" customFormat="1" spans="7:7">
      <c r="G57" s="2"/>
    </row>
    <row r="58" s="1" customFormat="1" spans="7:7">
      <c r="G58" s="2"/>
    </row>
    <row r="59" s="1" customFormat="1" spans="7:7">
      <c r="G59" s="2"/>
    </row>
    <row r="60" s="1" customFormat="1" spans="7:7">
      <c r="G60" s="2"/>
    </row>
    <row r="61" s="1" customFormat="1" spans="7:7">
      <c r="G61" s="2"/>
    </row>
    <row r="62" s="1" customFormat="1" spans="7:7">
      <c r="G62" s="2"/>
    </row>
    <row r="63" s="1" customFormat="1" spans="7:7">
      <c r="G63" s="2"/>
    </row>
    <row r="64" s="1" customFormat="1" spans="7:7">
      <c r="G64" s="2"/>
    </row>
    <row r="65" s="1" customFormat="1" spans="7:7">
      <c r="G65" s="2"/>
    </row>
    <row r="66" s="1" customFormat="1" spans="7:7">
      <c r="G66" s="2"/>
    </row>
    <row r="67" s="1" customFormat="1" spans="7:7">
      <c r="G67" s="2"/>
    </row>
    <row r="68" s="1" customFormat="1" spans="7:7">
      <c r="G68" s="2"/>
    </row>
    <row r="69" s="1" customFormat="1" spans="7:7">
      <c r="G69" s="2"/>
    </row>
    <row r="70" s="1" customFormat="1" spans="7:7">
      <c r="G70" s="2"/>
    </row>
    <row r="71" s="1" customFormat="1" spans="7:7">
      <c r="G71" s="2"/>
    </row>
    <row r="72" s="1" customFormat="1" spans="7:7">
      <c r="G72" s="2"/>
    </row>
    <row r="73" s="1" customFormat="1" spans="7:7">
      <c r="G73" s="2"/>
    </row>
    <row r="74" s="1" customFormat="1" spans="7:7">
      <c r="G74" s="2"/>
    </row>
    <row r="75" s="1" customFormat="1" spans="7:7">
      <c r="G75" s="2"/>
    </row>
    <row r="76" s="1" customFormat="1" spans="7:7">
      <c r="G76" s="2"/>
    </row>
    <row r="77" s="1" customFormat="1" spans="7:7">
      <c r="G77" s="2"/>
    </row>
    <row r="78" s="1" customFormat="1" spans="7:7">
      <c r="G78" s="2"/>
    </row>
    <row r="79" s="1" customFormat="1" spans="7:7">
      <c r="G79" s="2"/>
    </row>
    <row r="80" s="1" customFormat="1" spans="7:7">
      <c r="G80" s="2"/>
    </row>
    <row r="81" s="1" customFormat="1" spans="7:7">
      <c r="G81" s="2"/>
    </row>
  </sheetData>
  <mergeCells count="5">
    <mergeCell ref="A4:B4"/>
    <mergeCell ref="C4:F4"/>
    <mergeCell ref="A5:B5"/>
    <mergeCell ref="C5:F5"/>
    <mergeCell ref="F7:G7"/>
  </mergeCells>
  <conditionalFormatting sqref="H9:H21">
    <cfRule type="duplicateValues" dxfId="0" priority="1"/>
  </conditionalFormatting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:J8"/>
  </dataValidation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36"/>
  <sheetViews>
    <sheetView topLeftCell="A13" workbookViewId="0">
      <selection activeCell="G41" sqref="G41"/>
    </sheetView>
  </sheetViews>
  <sheetFormatPr defaultColWidth="9" defaultRowHeight="12.75"/>
  <cols>
    <col min="1" max="1" width="9.42857142857143" style="28" customWidth="1"/>
    <col min="2" max="2" width="46.4285714285714" style="28" customWidth="1"/>
    <col min="3" max="3" width="24.5714285714286" style="28" customWidth="1"/>
    <col min="4" max="4" width="6.28571428571429" style="28" customWidth="1"/>
    <col min="5" max="5" width="12.7142857142857" style="28" customWidth="1"/>
    <col min="6" max="6" width="21.2857142857143" style="28" customWidth="1"/>
    <col min="7" max="7" width="13.4285714285714" style="29" customWidth="1"/>
    <col min="8" max="8" width="11.8571428571429" style="28" customWidth="1"/>
    <col min="9" max="9" width="28.8571428571429" style="28" customWidth="1"/>
    <col min="10" max="16376" width="9.14285714285714" style="28"/>
    <col min="16377" max="16384" width="9" style="28"/>
  </cols>
  <sheetData>
    <row r="1" s="28" customFormat="1" spans="7:7">
      <c r="G1" s="29"/>
    </row>
    <row r="2" s="28" customFormat="1" spans="2:2">
      <c r="B2" s="242" t="s">
        <v>96</v>
      </c>
    </row>
    <row r="3" s="28" customFormat="1"/>
    <row r="4" s="28" customFormat="1" spans="1:6">
      <c r="A4" s="31" t="s">
        <v>25</v>
      </c>
      <c r="B4" s="31"/>
      <c r="C4" s="32" t="s">
        <v>26</v>
      </c>
      <c r="D4" s="32"/>
      <c r="E4" s="32"/>
      <c r="F4" s="32"/>
    </row>
    <row r="5" s="28" customFormat="1" spans="1:6">
      <c r="A5" s="33" t="s">
        <v>27</v>
      </c>
      <c r="B5" s="33"/>
      <c r="C5" s="34" t="s">
        <v>28</v>
      </c>
      <c r="D5" s="35"/>
      <c r="E5" s="35"/>
      <c r="F5" s="36"/>
    </row>
    <row r="6" s="28" customFormat="1"/>
    <row r="7" s="28" customFormat="1" spans="1:7">
      <c r="A7" s="37"/>
      <c r="B7" s="37"/>
      <c r="C7" s="37"/>
      <c r="D7" s="37"/>
      <c r="E7" s="37"/>
      <c r="F7" s="38" t="s">
        <v>29</v>
      </c>
      <c r="G7" s="38"/>
    </row>
    <row r="8" s="28" customFormat="1" spans="1:8">
      <c r="A8" s="39" t="s">
        <v>30</v>
      </c>
      <c r="B8" s="39" t="s">
        <v>31</v>
      </c>
      <c r="C8" s="40" t="s">
        <v>32</v>
      </c>
      <c r="D8" s="39" t="s">
        <v>33</v>
      </c>
      <c r="E8" s="39" t="s">
        <v>34</v>
      </c>
      <c r="F8" s="39" t="s">
        <v>35</v>
      </c>
      <c r="G8" s="39" t="s">
        <v>36</v>
      </c>
      <c r="H8" s="39" t="s">
        <v>37</v>
      </c>
    </row>
    <row r="9" s="28" customFormat="1" spans="1:8">
      <c r="A9" s="106" t="s">
        <v>45</v>
      </c>
      <c r="B9" s="106" t="s">
        <v>97</v>
      </c>
      <c r="C9" s="107">
        <v>42940</v>
      </c>
      <c r="D9" s="106">
        <v>1</v>
      </c>
      <c r="E9" s="106"/>
      <c r="F9" s="157">
        <v>9700</v>
      </c>
      <c r="G9" s="158">
        <f t="shared" ref="G9:G35" si="0">+F9</f>
        <v>9700</v>
      </c>
      <c r="H9" s="153">
        <v>1199097</v>
      </c>
    </row>
    <row r="10" s="28" customFormat="1" spans="1:8">
      <c r="A10" s="106" t="s">
        <v>45</v>
      </c>
      <c r="B10" s="106" t="s">
        <v>97</v>
      </c>
      <c r="C10" s="107">
        <v>42941</v>
      </c>
      <c r="D10" s="106">
        <v>1</v>
      </c>
      <c r="E10" s="106"/>
      <c r="F10" s="157">
        <v>9700</v>
      </c>
      <c r="G10" s="158">
        <f t="shared" si="0"/>
        <v>9700</v>
      </c>
      <c r="H10" s="153">
        <v>1199098</v>
      </c>
    </row>
    <row r="11" s="28" customFormat="1" spans="1:8">
      <c r="A11" s="106" t="s">
        <v>40</v>
      </c>
      <c r="B11" s="106" t="s">
        <v>98</v>
      </c>
      <c r="C11" s="107">
        <v>42938</v>
      </c>
      <c r="D11" s="106">
        <v>4</v>
      </c>
      <c r="E11" s="106"/>
      <c r="F11" s="157">
        <v>56000</v>
      </c>
      <c r="G11" s="158">
        <f t="shared" si="0"/>
        <v>56000</v>
      </c>
      <c r="H11" s="153">
        <v>1193501</v>
      </c>
    </row>
    <row r="12" s="28" customFormat="1" spans="1:8">
      <c r="A12" s="106" t="s">
        <v>54</v>
      </c>
      <c r="B12" s="106" t="s">
        <v>99</v>
      </c>
      <c r="C12" s="107">
        <v>42941</v>
      </c>
      <c r="D12" s="106">
        <v>2</v>
      </c>
      <c r="E12" s="106">
        <v>2</v>
      </c>
      <c r="F12" s="157">
        <v>21600</v>
      </c>
      <c r="G12" s="158">
        <f t="shared" si="0"/>
        <v>21600</v>
      </c>
      <c r="H12" s="153">
        <v>1195078</v>
      </c>
    </row>
    <row r="13" s="28" customFormat="1" spans="1:8">
      <c r="A13" s="106" t="s">
        <v>40</v>
      </c>
      <c r="B13" s="106" t="s">
        <v>100</v>
      </c>
      <c r="C13" s="107">
        <v>42943</v>
      </c>
      <c r="D13" s="106">
        <v>1</v>
      </c>
      <c r="E13" s="106"/>
      <c r="F13" s="157">
        <v>18900</v>
      </c>
      <c r="G13" s="158">
        <f t="shared" si="0"/>
        <v>18900</v>
      </c>
      <c r="H13" s="153">
        <v>1198303</v>
      </c>
    </row>
    <row r="14" s="28" customFormat="1" spans="1:8">
      <c r="A14" s="106" t="s">
        <v>54</v>
      </c>
      <c r="B14" s="106" t="s">
        <v>101</v>
      </c>
      <c r="C14" s="107">
        <v>42943</v>
      </c>
      <c r="D14" s="106">
        <v>1</v>
      </c>
      <c r="E14" s="106"/>
      <c r="F14" s="157">
        <v>5400</v>
      </c>
      <c r="G14" s="158">
        <f t="shared" si="0"/>
        <v>5400</v>
      </c>
      <c r="H14" s="153">
        <v>1198638</v>
      </c>
    </row>
    <row r="15" s="28" customFormat="1" spans="1:8">
      <c r="A15" s="106" t="s">
        <v>54</v>
      </c>
      <c r="B15" s="106" t="s">
        <v>102</v>
      </c>
      <c r="C15" s="107">
        <v>42944</v>
      </c>
      <c r="D15" s="106">
        <v>1</v>
      </c>
      <c r="E15" s="106"/>
      <c r="F15" s="157">
        <v>5400</v>
      </c>
      <c r="G15" s="158">
        <f t="shared" si="0"/>
        <v>5400</v>
      </c>
      <c r="H15" s="153">
        <v>1180719</v>
      </c>
    </row>
    <row r="16" s="28" customFormat="1" spans="1:8">
      <c r="A16" s="106" t="s">
        <v>42</v>
      </c>
      <c r="B16" s="106" t="s">
        <v>103</v>
      </c>
      <c r="C16" s="107">
        <v>42939</v>
      </c>
      <c r="D16" s="106">
        <v>6</v>
      </c>
      <c r="E16" s="106"/>
      <c r="F16" s="157">
        <v>39600</v>
      </c>
      <c r="G16" s="158">
        <f t="shared" si="0"/>
        <v>39600</v>
      </c>
      <c r="H16" s="153">
        <v>1195075</v>
      </c>
    </row>
    <row r="17" s="28" customFormat="1" spans="1:8">
      <c r="A17" s="106" t="s">
        <v>54</v>
      </c>
      <c r="B17" s="106" t="s">
        <v>104</v>
      </c>
      <c r="C17" s="107">
        <v>42943</v>
      </c>
      <c r="D17" s="106">
        <v>3</v>
      </c>
      <c r="E17" s="106"/>
      <c r="F17" s="157">
        <v>16200</v>
      </c>
      <c r="G17" s="158">
        <f t="shared" si="0"/>
        <v>16200</v>
      </c>
      <c r="H17" s="153">
        <v>1196374</v>
      </c>
    </row>
    <row r="18" s="28" customFormat="1" spans="1:8">
      <c r="A18" s="106" t="s">
        <v>45</v>
      </c>
      <c r="B18" s="106" t="s">
        <v>105</v>
      </c>
      <c r="C18" s="107">
        <v>42942</v>
      </c>
      <c r="D18" s="106">
        <v>4</v>
      </c>
      <c r="E18" s="106"/>
      <c r="F18" s="157">
        <v>38800</v>
      </c>
      <c r="G18" s="158">
        <f t="shared" si="0"/>
        <v>38800</v>
      </c>
      <c r="H18" s="153">
        <v>1198062</v>
      </c>
    </row>
    <row r="19" s="28" customFormat="1" spans="1:8">
      <c r="A19" s="106" t="s">
        <v>42</v>
      </c>
      <c r="B19" s="106" t="s">
        <v>106</v>
      </c>
      <c r="C19" s="107">
        <v>42949</v>
      </c>
      <c r="D19" s="106">
        <v>2</v>
      </c>
      <c r="E19" s="106"/>
      <c r="F19" s="244">
        <v>13200</v>
      </c>
      <c r="G19" s="109">
        <f t="shared" si="0"/>
        <v>13200</v>
      </c>
      <c r="H19" s="153">
        <v>1199511</v>
      </c>
    </row>
    <row r="20" s="28" customFormat="1" spans="1:8">
      <c r="A20" s="106" t="s">
        <v>40</v>
      </c>
      <c r="B20" s="106" t="s">
        <v>107</v>
      </c>
      <c r="C20" s="107">
        <v>42950</v>
      </c>
      <c r="D20" s="106">
        <v>2</v>
      </c>
      <c r="E20" s="106"/>
      <c r="F20" s="108">
        <v>28000</v>
      </c>
      <c r="G20" s="109">
        <f t="shared" si="0"/>
        <v>28000</v>
      </c>
      <c r="H20" s="153">
        <v>1191852</v>
      </c>
    </row>
    <row r="21" s="28" customFormat="1" spans="1:8">
      <c r="A21" s="106" t="s">
        <v>40</v>
      </c>
      <c r="B21" s="106" t="s">
        <v>108</v>
      </c>
      <c r="C21" s="107">
        <v>42952</v>
      </c>
      <c r="D21" s="106">
        <v>3</v>
      </c>
      <c r="E21" s="106"/>
      <c r="F21" s="244">
        <v>44100</v>
      </c>
      <c r="G21" s="109">
        <f t="shared" si="0"/>
        <v>44100</v>
      </c>
      <c r="H21" s="153">
        <v>1199871</v>
      </c>
    </row>
    <row r="22" s="28" customFormat="1" spans="1:8">
      <c r="A22" s="106" t="s">
        <v>65</v>
      </c>
      <c r="B22" s="106" t="s">
        <v>109</v>
      </c>
      <c r="C22" s="107">
        <v>42953</v>
      </c>
      <c r="D22" s="106">
        <v>3</v>
      </c>
      <c r="E22" s="106"/>
      <c r="F22" s="244">
        <v>36600</v>
      </c>
      <c r="G22" s="109">
        <f t="shared" si="0"/>
        <v>36600</v>
      </c>
      <c r="H22" s="153">
        <v>1194528</v>
      </c>
    </row>
    <row r="23" s="28" customFormat="1" spans="1:8">
      <c r="A23" s="106" t="s">
        <v>42</v>
      </c>
      <c r="B23" s="106" t="s">
        <v>110</v>
      </c>
      <c r="C23" s="107">
        <v>42953</v>
      </c>
      <c r="D23" s="106">
        <v>3</v>
      </c>
      <c r="E23" s="106"/>
      <c r="F23" s="244">
        <v>19800</v>
      </c>
      <c r="G23" s="109">
        <f t="shared" si="0"/>
        <v>19800</v>
      </c>
      <c r="H23" s="153">
        <v>1194524</v>
      </c>
    </row>
    <row r="24" s="28" customFormat="1" spans="1:8">
      <c r="A24" s="106" t="s">
        <v>54</v>
      </c>
      <c r="B24" s="106" t="s">
        <v>111</v>
      </c>
      <c r="C24" s="107">
        <v>42953</v>
      </c>
      <c r="D24" s="106">
        <v>4</v>
      </c>
      <c r="E24" s="106"/>
      <c r="F24" s="244">
        <v>21600</v>
      </c>
      <c r="G24" s="109">
        <f t="shared" si="0"/>
        <v>21600</v>
      </c>
      <c r="H24" s="153">
        <v>1196887</v>
      </c>
    </row>
    <row r="25" s="28" customFormat="1" spans="1:8">
      <c r="A25" s="106" t="s">
        <v>45</v>
      </c>
      <c r="B25" s="106" t="s">
        <v>112</v>
      </c>
      <c r="C25" s="107">
        <v>42956</v>
      </c>
      <c r="D25" s="106">
        <v>2</v>
      </c>
      <c r="E25" s="106"/>
      <c r="F25" s="244">
        <v>19400</v>
      </c>
      <c r="G25" s="109">
        <f t="shared" si="0"/>
        <v>19400</v>
      </c>
      <c r="H25" s="153">
        <v>1198957</v>
      </c>
    </row>
    <row r="26" s="28" customFormat="1" spans="1:8">
      <c r="A26" s="106" t="s">
        <v>54</v>
      </c>
      <c r="B26" s="106" t="s">
        <v>113</v>
      </c>
      <c r="C26" s="107">
        <v>42952</v>
      </c>
      <c r="D26" s="106">
        <v>7</v>
      </c>
      <c r="E26" s="106"/>
      <c r="F26" s="244">
        <v>37800</v>
      </c>
      <c r="G26" s="109">
        <f t="shared" si="0"/>
        <v>37800</v>
      </c>
      <c r="H26" s="153">
        <v>1187907</v>
      </c>
    </row>
    <row r="27" s="28" customFormat="1" spans="1:8">
      <c r="A27" s="106" t="s">
        <v>54</v>
      </c>
      <c r="B27" s="106" t="s">
        <v>114</v>
      </c>
      <c r="C27" s="107">
        <v>42957</v>
      </c>
      <c r="D27" s="106">
        <v>3</v>
      </c>
      <c r="E27" s="106"/>
      <c r="F27" s="244">
        <v>16200</v>
      </c>
      <c r="G27" s="109">
        <f t="shared" si="0"/>
        <v>16200</v>
      </c>
      <c r="H27" s="153">
        <v>1190690</v>
      </c>
    </row>
    <row r="28" s="28" customFormat="1" spans="1:8">
      <c r="A28" s="106" t="s">
        <v>54</v>
      </c>
      <c r="B28" s="106" t="s">
        <v>115</v>
      </c>
      <c r="C28" s="107">
        <v>42957</v>
      </c>
      <c r="D28" s="106">
        <v>3</v>
      </c>
      <c r="E28" s="106"/>
      <c r="F28" s="244">
        <v>16200</v>
      </c>
      <c r="G28" s="109">
        <f t="shared" si="0"/>
        <v>16200</v>
      </c>
      <c r="H28" s="153">
        <v>1190701</v>
      </c>
    </row>
    <row r="29" s="28" customFormat="1" spans="1:8">
      <c r="A29" s="106" t="s">
        <v>42</v>
      </c>
      <c r="B29" s="106" t="s">
        <v>116</v>
      </c>
      <c r="C29" s="107">
        <v>42959</v>
      </c>
      <c r="D29" s="106">
        <v>5</v>
      </c>
      <c r="E29" s="106"/>
      <c r="F29" s="244">
        <v>33000</v>
      </c>
      <c r="G29" s="109">
        <f t="shared" si="0"/>
        <v>33000</v>
      </c>
      <c r="H29" s="153">
        <v>1198576</v>
      </c>
    </row>
    <row r="30" s="28" customFormat="1" spans="1:8">
      <c r="A30" s="106" t="s">
        <v>54</v>
      </c>
      <c r="B30" s="106" t="s">
        <v>117</v>
      </c>
      <c r="C30" s="107">
        <v>42961</v>
      </c>
      <c r="D30" s="106">
        <v>3</v>
      </c>
      <c r="E30" s="106">
        <v>2</v>
      </c>
      <c r="F30" s="108">
        <v>32400</v>
      </c>
      <c r="G30" s="109">
        <f t="shared" si="0"/>
        <v>32400</v>
      </c>
      <c r="H30" s="153">
        <v>1198802</v>
      </c>
    </row>
    <row r="31" s="28" customFormat="1" spans="1:8">
      <c r="A31" s="106" t="s">
        <v>65</v>
      </c>
      <c r="B31" s="106" t="s">
        <v>118</v>
      </c>
      <c r="C31" s="107">
        <v>42961</v>
      </c>
      <c r="D31" s="106">
        <v>3</v>
      </c>
      <c r="E31" s="106"/>
      <c r="F31" s="244">
        <v>36600</v>
      </c>
      <c r="G31" s="109">
        <f t="shared" si="0"/>
        <v>36600</v>
      </c>
      <c r="H31" s="153">
        <v>1196863</v>
      </c>
    </row>
    <row r="32" s="28" customFormat="1" spans="1:8">
      <c r="A32" s="106" t="s">
        <v>45</v>
      </c>
      <c r="B32" s="106" t="s">
        <v>119</v>
      </c>
      <c r="C32" s="107">
        <v>42963</v>
      </c>
      <c r="D32" s="106">
        <v>2</v>
      </c>
      <c r="E32" s="106"/>
      <c r="F32" s="244">
        <v>19400</v>
      </c>
      <c r="G32" s="109">
        <f t="shared" si="0"/>
        <v>19400</v>
      </c>
      <c r="H32" s="153">
        <v>1198373</v>
      </c>
    </row>
    <row r="33" s="28" customFormat="1" spans="1:8">
      <c r="A33" s="106" t="s">
        <v>40</v>
      </c>
      <c r="B33" s="106" t="s">
        <v>120</v>
      </c>
      <c r="C33" s="107">
        <v>42968</v>
      </c>
      <c r="D33" s="106">
        <v>5</v>
      </c>
      <c r="E33" s="106"/>
      <c r="F33" s="244">
        <v>73500</v>
      </c>
      <c r="G33" s="109">
        <f t="shared" si="0"/>
        <v>73500</v>
      </c>
      <c r="H33" s="153">
        <v>1205961</v>
      </c>
    </row>
    <row r="34" s="28" customFormat="1" spans="1:8">
      <c r="A34" s="106" t="s">
        <v>54</v>
      </c>
      <c r="B34" s="106" t="s">
        <v>121</v>
      </c>
      <c r="C34" s="107">
        <v>42967</v>
      </c>
      <c r="D34" s="106">
        <v>1</v>
      </c>
      <c r="E34" s="106">
        <v>2</v>
      </c>
      <c r="F34" s="108">
        <v>10800</v>
      </c>
      <c r="G34" s="109">
        <f t="shared" si="0"/>
        <v>10800</v>
      </c>
      <c r="H34" s="153">
        <v>1198086</v>
      </c>
    </row>
    <row r="35" s="28" customFormat="1" spans="1:8">
      <c r="A35" s="106" t="s">
        <v>42</v>
      </c>
      <c r="B35" s="106" t="s">
        <v>122</v>
      </c>
      <c r="C35" s="107">
        <v>42967</v>
      </c>
      <c r="D35" s="106">
        <v>2</v>
      </c>
      <c r="E35" s="106"/>
      <c r="F35" s="244">
        <v>13200</v>
      </c>
      <c r="G35" s="109">
        <f t="shared" si="0"/>
        <v>13200</v>
      </c>
      <c r="H35" s="153">
        <v>1195820</v>
      </c>
    </row>
    <row r="36" s="28" customFormat="1" spans="1:8">
      <c r="A36" s="106"/>
      <c r="B36" s="106"/>
      <c r="C36" s="107"/>
      <c r="D36" s="106"/>
      <c r="E36" s="106"/>
      <c r="F36" s="108"/>
      <c r="G36" s="109"/>
      <c r="H36" s="110"/>
    </row>
    <row r="37" s="28" customFormat="1" spans="1:8">
      <c r="A37" s="106"/>
      <c r="B37" s="106"/>
      <c r="C37" s="107"/>
      <c r="D37" s="106"/>
      <c r="E37" s="106"/>
      <c r="F37" s="108"/>
      <c r="G37" s="109"/>
      <c r="H37" s="110"/>
    </row>
    <row r="38" s="28" customFormat="1" ht="13.5" spans="1:8">
      <c r="A38" s="106"/>
      <c r="B38" s="114" t="s">
        <v>92</v>
      </c>
      <c r="C38" s="115"/>
      <c r="D38" s="114"/>
      <c r="E38" s="114"/>
      <c r="F38" s="116"/>
      <c r="G38" s="117">
        <f>SUM(G9:G37)</f>
        <v>693100</v>
      </c>
      <c r="H38" s="110"/>
    </row>
    <row r="39" s="28" customFormat="1" ht="13.5" spans="6:10">
      <c r="F39" s="152" t="s">
        <v>123</v>
      </c>
      <c r="G39" s="29">
        <v>288000</v>
      </c>
      <c r="I39" s="28" t="s">
        <v>124</v>
      </c>
      <c r="J39" s="28">
        <v>292500</v>
      </c>
    </row>
    <row r="40" s="28" customFormat="1" spans="6:10">
      <c r="F40" s="152" t="s">
        <v>125</v>
      </c>
      <c r="G40" s="29">
        <v>300000</v>
      </c>
      <c r="I40" s="245" t="s">
        <v>126</v>
      </c>
      <c r="J40" s="28">
        <v>400600</v>
      </c>
    </row>
    <row r="41" s="28" customFormat="1" spans="6:7">
      <c r="F41" s="28" t="s">
        <v>94</v>
      </c>
      <c r="G41" s="29">
        <f>G38-G39-G40</f>
        <v>105100</v>
      </c>
    </row>
    <row r="42" s="28" customFormat="1" spans="7:7">
      <c r="G42" s="29"/>
    </row>
    <row r="43" s="28" customFormat="1" spans="7:7">
      <c r="G43" s="29"/>
    </row>
    <row r="44" s="28" customFormat="1" spans="7:7">
      <c r="G44" s="29"/>
    </row>
    <row r="45" s="28" customFormat="1" spans="7:7">
      <c r="G45" s="29"/>
    </row>
    <row r="46" s="28" customFormat="1" spans="7:7">
      <c r="G46" s="29"/>
    </row>
    <row r="47" s="28" customFormat="1" spans="7:7">
      <c r="G47" s="29"/>
    </row>
    <row r="48" s="28" customFormat="1" spans="7:7">
      <c r="G48" s="29"/>
    </row>
    <row r="49" s="28" customFormat="1" spans="7:7">
      <c r="G49" s="29"/>
    </row>
    <row r="50" s="28" customFormat="1" spans="7:7">
      <c r="G50" s="29"/>
    </row>
    <row r="51" s="28" customFormat="1" spans="7:7">
      <c r="G51" s="29"/>
    </row>
    <row r="52" s="28" customFormat="1" spans="7:7">
      <c r="G52" s="29"/>
    </row>
    <row r="53" s="28" customFormat="1" spans="7:7">
      <c r="G53" s="29"/>
    </row>
    <row r="54" s="28" customFormat="1" spans="7:7">
      <c r="G54" s="29"/>
    </row>
    <row r="55" s="28" customFormat="1" spans="7:7">
      <c r="G55" s="29"/>
    </row>
    <row r="56" s="28" customFormat="1" spans="7:7">
      <c r="G56" s="29"/>
    </row>
    <row r="57" s="28" customFormat="1" spans="7:7">
      <c r="G57" s="29"/>
    </row>
    <row r="58" s="28" customFormat="1" spans="7:7">
      <c r="G58" s="29"/>
    </row>
    <row r="59" s="28" customFormat="1" spans="7:7">
      <c r="G59" s="29"/>
    </row>
    <row r="60" s="28" customFormat="1" spans="7:7">
      <c r="G60" s="29"/>
    </row>
    <row r="61" s="28" customFormat="1" spans="7:7">
      <c r="G61" s="29"/>
    </row>
    <row r="62" s="28" customFormat="1" spans="7:7">
      <c r="G62" s="29"/>
    </row>
    <row r="63" s="28" customFormat="1" spans="7:7">
      <c r="G63" s="29"/>
    </row>
    <row r="64" s="28" customFormat="1" spans="7:7">
      <c r="G64" s="29"/>
    </row>
    <row r="65" s="28" customFormat="1" spans="7:7">
      <c r="G65" s="29"/>
    </row>
    <row r="66" s="28" customFormat="1" spans="7:7">
      <c r="G66" s="29"/>
    </row>
    <row r="67" s="28" customFormat="1" spans="7:7">
      <c r="G67" s="29"/>
    </row>
    <row r="68" s="28" customFormat="1" spans="7:7">
      <c r="G68" s="29"/>
    </row>
    <row r="69" s="28" customFormat="1" spans="7:7">
      <c r="G69" s="29"/>
    </row>
    <row r="70" s="28" customFormat="1" spans="7:7">
      <c r="G70" s="29"/>
    </row>
    <row r="71" s="28" customFormat="1" spans="7:7">
      <c r="G71" s="29"/>
    </row>
    <row r="72" s="28" customFormat="1" spans="7:7">
      <c r="G72" s="29"/>
    </row>
    <row r="73" s="28" customFormat="1" spans="7:7">
      <c r="G73" s="29"/>
    </row>
    <row r="74" s="28" customFormat="1" spans="7:7">
      <c r="G74" s="29"/>
    </row>
    <row r="75" s="28" customFormat="1" spans="7:7">
      <c r="G75" s="29"/>
    </row>
    <row r="76" s="28" customFormat="1" spans="3:7">
      <c r="C76" s="153" t="s">
        <v>127</v>
      </c>
      <c r="D76" s="28" t="str">
        <f ca="1">PHONETIC(C76:C89)</f>
        <v>,1199511,1199871,1194528,1194524,1196887,1198957,1187907,1190690,1190701,1198576,1196863,1198373,1205961,1195820</v>
      </c>
      <c r="G76" s="29"/>
    </row>
    <row r="77" s="28" customFormat="1" spans="3:7">
      <c r="C77" s="153" t="s">
        <v>128</v>
      </c>
      <c r="G77" s="29"/>
    </row>
    <row r="78" s="28" customFormat="1" spans="3:7">
      <c r="C78" s="153" t="s">
        <v>129</v>
      </c>
      <c r="G78" s="29"/>
    </row>
    <row r="79" s="28" customFormat="1" spans="3:7">
      <c r="C79" s="153" t="s">
        <v>130</v>
      </c>
      <c r="G79" s="29"/>
    </row>
    <row r="80" s="28" customFormat="1" spans="3:7">
      <c r="C80" s="153" t="s">
        <v>131</v>
      </c>
      <c r="G80" s="29"/>
    </row>
    <row r="81" s="28" customFormat="1" spans="3:7">
      <c r="C81" s="153" t="s">
        <v>132</v>
      </c>
      <c r="G81" s="29"/>
    </row>
    <row r="82" s="28" customFormat="1" spans="3:7">
      <c r="C82" s="153" t="s">
        <v>133</v>
      </c>
      <c r="G82" s="29"/>
    </row>
    <row r="83" s="28" customFormat="1" spans="3:7">
      <c r="C83" s="153" t="s">
        <v>134</v>
      </c>
      <c r="G83" s="29"/>
    </row>
    <row r="84" s="28" customFormat="1" spans="3:7">
      <c r="C84" s="153" t="s">
        <v>135</v>
      </c>
      <c r="G84" s="29"/>
    </row>
    <row r="85" s="28" customFormat="1" spans="3:7">
      <c r="C85" s="153" t="s">
        <v>136</v>
      </c>
      <c r="G85" s="29"/>
    </row>
    <row r="86" s="28" customFormat="1" spans="3:7">
      <c r="C86" s="153" t="s">
        <v>137</v>
      </c>
      <c r="G86" s="29"/>
    </row>
    <row r="87" s="28" customFormat="1" spans="3:7">
      <c r="C87" s="153" t="s">
        <v>138</v>
      </c>
      <c r="G87" s="29"/>
    </row>
    <row r="88" s="28" customFormat="1" spans="3:7">
      <c r="C88" s="153" t="s">
        <v>139</v>
      </c>
      <c r="G88" s="29"/>
    </row>
    <row r="89" s="28" customFormat="1" spans="3:7">
      <c r="C89" s="153" t="s">
        <v>140</v>
      </c>
      <c r="G89" s="29"/>
    </row>
    <row r="90" s="28" customFormat="1" spans="7:7">
      <c r="G90" s="29"/>
    </row>
    <row r="91" s="28" customFormat="1" spans="7:7">
      <c r="G91" s="29"/>
    </row>
    <row r="92" s="28" customFormat="1" spans="7:7">
      <c r="G92" s="29"/>
    </row>
    <row r="93" s="28" customFormat="1" spans="7:7">
      <c r="G93" s="29"/>
    </row>
    <row r="94" s="28" customFormat="1" spans="7:7">
      <c r="G94" s="29"/>
    </row>
    <row r="95" s="28" customFormat="1" spans="7:7">
      <c r="G95" s="29"/>
    </row>
    <row r="96" s="28" customFormat="1" spans="7:7">
      <c r="G96" s="29"/>
    </row>
    <row r="97" s="28" customFormat="1" spans="7:7">
      <c r="G97" s="29"/>
    </row>
    <row r="98" s="28" customFormat="1" spans="7:7">
      <c r="G98" s="29"/>
    </row>
    <row r="99" s="28" customFormat="1" spans="7:7">
      <c r="G99" s="29"/>
    </row>
    <row r="100" s="28" customFormat="1" spans="7:7">
      <c r="G100" s="29"/>
    </row>
    <row r="101" s="28" customFormat="1" spans="7:7">
      <c r="G101" s="29"/>
    </row>
    <row r="102" s="28" customFormat="1" spans="7:7">
      <c r="G102" s="29"/>
    </row>
    <row r="103" s="28" customFormat="1" spans="7:7">
      <c r="G103" s="29"/>
    </row>
    <row r="104" s="28" customFormat="1" spans="7:7">
      <c r="G104" s="29"/>
    </row>
    <row r="105" s="28" customFormat="1" spans="7:7">
      <c r="G105" s="29"/>
    </row>
    <row r="106" s="28" customFormat="1" spans="7:7">
      <c r="G106" s="29"/>
    </row>
    <row r="107" s="28" customFormat="1" spans="7:7">
      <c r="G107" s="29"/>
    </row>
    <row r="108" s="28" customFormat="1" spans="7:7">
      <c r="G108" s="29"/>
    </row>
    <row r="109" s="28" customFormat="1" spans="7:7">
      <c r="G109" s="29"/>
    </row>
    <row r="110" s="28" customFormat="1" spans="7:7">
      <c r="G110" s="29"/>
    </row>
    <row r="111" s="28" customFormat="1" spans="7:7">
      <c r="G111" s="29"/>
    </row>
    <row r="112" s="28" customFormat="1" spans="7:7">
      <c r="G112" s="29"/>
    </row>
    <row r="113" s="28" customFormat="1" spans="7:7">
      <c r="G113" s="29"/>
    </row>
    <row r="114" s="28" customFormat="1" spans="7:7">
      <c r="G114" s="29"/>
    </row>
    <row r="115" s="28" customFormat="1" spans="7:7">
      <c r="G115" s="29"/>
    </row>
    <row r="116" s="28" customFormat="1" spans="7:7">
      <c r="G116" s="29"/>
    </row>
    <row r="117" s="28" customFormat="1" spans="7:7">
      <c r="G117" s="29"/>
    </row>
    <row r="118" s="28" customFormat="1" spans="7:7">
      <c r="G118" s="29"/>
    </row>
    <row r="119" s="28" customFormat="1" spans="7:7">
      <c r="G119" s="29"/>
    </row>
    <row r="120" s="28" customFormat="1" spans="7:7">
      <c r="G120" s="29"/>
    </row>
    <row r="121" s="28" customFormat="1" spans="7:7">
      <c r="G121" s="29"/>
    </row>
    <row r="122" s="28" customFormat="1" spans="7:7">
      <c r="G122" s="29"/>
    </row>
    <row r="123" s="28" customFormat="1" spans="7:7">
      <c r="G123" s="29"/>
    </row>
    <row r="124" s="28" customFormat="1" spans="7:7">
      <c r="G124" s="29"/>
    </row>
    <row r="125" s="28" customFormat="1" spans="7:7">
      <c r="G125" s="29"/>
    </row>
    <row r="126" s="28" customFormat="1" spans="7:7">
      <c r="G126" s="29"/>
    </row>
    <row r="127" s="28" customFormat="1" spans="7:7">
      <c r="G127" s="29"/>
    </row>
    <row r="128" s="28" customFormat="1" spans="7:7">
      <c r="G128" s="29"/>
    </row>
    <row r="129" s="28" customFormat="1" spans="7:7">
      <c r="G129" s="29"/>
    </row>
    <row r="130" s="28" customFormat="1" spans="7:7">
      <c r="G130" s="29"/>
    </row>
    <row r="131" s="28" customFormat="1" spans="7:7">
      <c r="G131" s="29"/>
    </row>
    <row r="132" s="28" customFormat="1" spans="7:7">
      <c r="G132" s="29"/>
    </row>
    <row r="133" s="28" customFormat="1" spans="7:7">
      <c r="G133" s="29"/>
    </row>
    <row r="134" s="28" customFormat="1" spans="7:7">
      <c r="G134" s="29"/>
    </row>
    <row r="135" s="28" customFormat="1" spans="7:7">
      <c r="G135" s="29"/>
    </row>
    <row r="136" s="28" customFormat="1" spans="7:7">
      <c r="G136" s="29"/>
    </row>
    <row r="137" s="28" customFormat="1" spans="7:7">
      <c r="G137" s="29"/>
    </row>
    <row r="138" s="28" customFormat="1" spans="7:7">
      <c r="G138" s="29"/>
    </row>
    <row r="139" s="28" customFormat="1" spans="7:7">
      <c r="G139" s="29"/>
    </row>
    <row r="140" s="28" customFormat="1" spans="7:7">
      <c r="G140" s="29"/>
    </row>
    <row r="141" s="28" customFormat="1" spans="7:7">
      <c r="G141" s="29"/>
    </row>
    <row r="142" s="28" customFormat="1" spans="7:7">
      <c r="G142" s="29"/>
    </row>
    <row r="143" s="28" customFormat="1" spans="7:7">
      <c r="G143" s="29"/>
    </row>
    <row r="144" s="28" customFormat="1" spans="7:7">
      <c r="G144" s="29"/>
    </row>
    <row r="145" s="28" customFormat="1" spans="7:7">
      <c r="G145" s="29"/>
    </row>
    <row r="146" s="28" customFormat="1" spans="7:7">
      <c r="G146" s="29"/>
    </row>
    <row r="147" s="28" customFormat="1" spans="7:7">
      <c r="G147" s="29"/>
    </row>
    <row r="148" s="28" customFormat="1" spans="7:7">
      <c r="G148" s="29"/>
    </row>
    <row r="149" s="28" customFormat="1" spans="7:7">
      <c r="G149" s="29"/>
    </row>
    <row r="150" s="28" customFormat="1" spans="7:7">
      <c r="G150" s="29"/>
    </row>
    <row r="151" s="28" customFormat="1" spans="7:7">
      <c r="G151" s="29"/>
    </row>
    <row r="152" s="28" customFormat="1" spans="7:7">
      <c r="G152" s="29"/>
    </row>
    <row r="153" s="28" customFormat="1" spans="7:7">
      <c r="G153" s="29"/>
    </row>
    <row r="154" s="28" customFormat="1" spans="7:7">
      <c r="G154" s="29"/>
    </row>
    <row r="155" s="28" customFormat="1" spans="7:7">
      <c r="G155" s="29"/>
    </row>
    <row r="156" s="28" customFormat="1" spans="7:7">
      <c r="G156" s="29"/>
    </row>
    <row r="157" s="28" customFormat="1" spans="7:7">
      <c r="G157" s="29"/>
    </row>
    <row r="158" s="28" customFormat="1" spans="7:7">
      <c r="G158" s="29"/>
    </row>
    <row r="159" s="28" customFormat="1" spans="7:7">
      <c r="G159" s="29"/>
    </row>
    <row r="160" s="28" customFormat="1" spans="7:7">
      <c r="G160" s="29"/>
    </row>
    <row r="161" s="28" customFormat="1" spans="7:7">
      <c r="G161" s="29"/>
    </row>
    <row r="162" s="28" customFormat="1" spans="7:7">
      <c r="G162" s="29"/>
    </row>
    <row r="163" s="28" customFormat="1" spans="7:7">
      <c r="G163" s="29"/>
    </row>
    <row r="164" s="28" customFormat="1" spans="7:7">
      <c r="G164" s="29"/>
    </row>
    <row r="165" s="28" customFormat="1" spans="7:7">
      <c r="G165" s="29"/>
    </row>
    <row r="166" s="28" customFormat="1" spans="7:7">
      <c r="G166" s="29"/>
    </row>
    <row r="167" s="28" customFormat="1" spans="7:7">
      <c r="G167" s="29"/>
    </row>
    <row r="168" s="28" customFormat="1" spans="7:7">
      <c r="G168" s="29"/>
    </row>
    <row r="169" s="28" customFormat="1" spans="7:7">
      <c r="G169" s="29"/>
    </row>
    <row r="170" s="28" customFormat="1" spans="7:7">
      <c r="G170" s="29"/>
    </row>
    <row r="171" s="28" customFormat="1" spans="7:7">
      <c r="G171" s="29"/>
    </row>
    <row r="172" s="28" customFormat="1" spans="7:7">
      <c r="G172" s="29"/>
    </row>
    <row r="173" s="28" customFormat="1" spans="7:7">
      <c r="G173" s="29"/>
    </row>
    <row r="174" s="28" customFormat="1" spans="7:7">
      <c r="G174" s="29"/>
    </row>
    <row r="175" s="28" customFormat="1" spans="7:7">
      <c r="G175" s="29"/>
    </row>
    <row r="176" s="28" customFormat="1" spans="7:7">
      <c r="G176" s="29"/>
    </row>
    <row r="177" s="28" customFormat="1" spans="7:7">
      <c r="G177" s="29"/>
    </row>
    <row r="178" s="28" customFormat="1" spans="7:7">
      <c r="G178" s="29"/>
    </row>
    <row r="179" s="28" customFormat="1" spans="7:7">
      <c r="G179" s="29"/>
    </row>
    <row r="180" s="28" customFormat="1" spans="7:7">
      <c r="G180" s="29"/>
    </row>
    <row r="181" s="28" customFormat="1" spans="7:7">
      <c r="G181" s="29"/>
    </row>
    <row r="182" s="28" customFormat="1" spans="7:7">
      <c r="G182" s="29"/>
    </row>
    <row r="183" s="28" customFormat="1" spans="7:7">
      <c r="G183" s="29"/>
    </row>
    <row r="184" s="28" customFormat="1" spans="7:7">
      <c r="G184" s="29"/>
    </row>
    <row r="185" s="28" customFormat="1" spans="7:7">
      <c r="G185" s="29"/>
    </row>
    <row r="186" s="28" customFormat="1" spans="7:7">
      <c r="G186" s="29"/>
    </row>
    <row r="187" s="28" customFormat="1" spans="7:7">
      <c r="G187" s="29"/>
    </row>
    <row r="188" s="28" customFormat="1" spans="7:7">
      <c r="G188" s="29"/>
    </row>
    <row r="189" s="28" customFormat="1" spans="7:7">
      <c r="G189" s="29"/>
    </row>
    <row r="190" s="28" customFormat="1" spans="7:7">
      <c r="G190" s="29"/>
    </row>
    <row r="191" s="28" customFormat="1" spans="7:7">
      <c r="G191" s="29"/>
    </row>
    <row r="192" s="28" customFormat="1" spans="7:7">
      <c r="G192" s="29"/>
    </row>
    <row r="193" s="28" customFormat="1" spans="7:7">
      <c r="G193" s="29"/>
    </row>
    <row r="194" s="28" customFormat="1" spans="7:7">
      <c r="G194" s="29"/>
    </row>
    <row r="195" s="28" customFormat="1" spans="7:7">
      <c r="G195" s="29"/>
    </row>
    <row r="196" s="28" customFormat="1" spans="7:7">
      <c r="G196" s="29"/>
    </row>
    <row r="197" s="28" customFormat="1" spans="7:7">
      <c r="G197" s="29"/>
    </row>
    <row r="198" s="28" customFormat="1" spans="7:7">
      <c r="G198" s="29"/>
    </row>
    <row r="199" s="28" customFormat="1" spans="7:7">
      <c r="G199" s="29"/>
    </row>
    <row r="200" s="28" customFormat="1" spans="7:7">
      <c r="G200" s="29"/>
    </row>
    <row r="201" s="28" customFormat="1" spans="7:7">
      <c r="G201" s="29"/>
    </row>
    <row r="202" s="28" customFormat="1" spans="7:7">
      <c r="G202" s="29"/>
    </row>
    <row r="203" s="28" customFormat="1" spans="7:7">
      <c r="G203" s="29"/>
    </row>
    <row r="204" s="28" customFormat="1" spans="7:7">
      <c r="G204" s="29"/>
    </row>
    <row r="205" s="28" customFormat="1" spans="7:7">
      <c r="G205" s="29"/>
    </row>
    <row r="206" s="28" customFormat="1" spans="7:7">
      <c r="G206" s="29"/>
    </row>
    <row r="207" s="28" customFormat="1" spans="7:7">
      <c r="G207" s="29"/>
    </row>
    <row r="208" s="28" customFormat="1" spans="7:7">
      <c r="G208" s="29"/>
    </row>
    <row r="209" s="28" customFormat="1" spans="7:7">
      <c r="G209" s="29"/>
    </row>
    <row r="210" s="28" customFormat="1" spans="7:7">
      <c r="G210" s="29"/>
    </row>
    <row r="211" s="28" customFormat="1" spans="7:7">
      <c r="G211" s="29"/>
    </row>
    <row r="212" s="28" customFormat="1" spans="7:7">
      <c r="G212" s="29"/>
    </row>
    <row r="213" s="28" customFormat="1" spans="7:7">
      <c r="G213" s="29"/>
    </row>
    <row r="214" s="28" customFormat="1" spans="7:7">
      <c r="G214" s="29"/>
    </row>
    <row r="215" s="28" customFormat="1" spans="7:7">
      <c r="G215" s="29"/>
    </row>
    <row r="216" s="28" customFormat="1" spans="7:7">
      <c r="G216" s="29"/>
    </row>
    <row r="217" s="28" customFormat="1" spans="7:7">
      <c r="G217" s="29"/>
    </row>
    <row r="218" s="28" customFormat="1" spans="7:7">
      <c r="G218" s="29"/>
    </row>
    <row r="219" s="28" customFormat="1" spans="7:7">
      <c r="G219" s="29"/>
    </row>
    <row r="220" s="28" customFormat="1" spans="7:7">
      <c r="G220" s="29"/>
    </row>
    <row r="221" s="28" customFormat="1" spans="7:7">
      <c r="G221" s="29"/>
    </row>
    <row r="222" s="28" customFormat="1" spans="7:7">
      <c r="G222" s="29"/>
    </row>
    <row r="223" s="28" customFormat="1" spans="7:7">
      <c r="G223" s="29"/>
    </row>
    <row r="224" s="28" customFormat="1" spans="7:7">
      <c r="G224" s="29"/>
    </row>
    <row r="225" s="28" customFormat="1" spans="7:7">
      <c r="G225" s="29"/>
    </row>
    <row r="226" s="28" customFormat="1" spans="7:7">
      <c r="G226" s="29"/>
    </row>
    <row r="227" s="28" customFormat="1" spans="7:7">
      <c r="G227" s="29"/>
    </row>
    <row r="228" s="28" customFormat="1" spans="7:7">
      <c r="G228" s="29"/>
    </row>
    <row r="229" s="28" customFormat="1" spans="7:7">
      <c r="G229" s="29"/>
    </row>
    <row r="230" s="28" customFormat="1" spans="7:7">
      <c r="G230" s="29"/>
    </row>
    <row r="231" s="28" customFormat="1" spans="7:7">
      <c r="G231" s="29"/>
    </row>
    <row r="232" s="28" customFormat="1" spans="7:7">
      <c r="G232" s="29"/>
    </row>
    <row r="233" s="28" customFormat="1" spans="7:7">
      <c r="G233" s="29"/>
    </row>
    <row r="234" s="28" customFormat="1" spans="7:7">
      <c r="G234" s="29"/>
    </row>
    <row r="235" s="28" customFormat="1" spans="7:7">
      <c r="G235" s="29"/>
    </row>
    <row r="236" s="28" customFormat="1" spans="7:7">
      <c r="G236" s="29"/>
    </row>
  </sheetData>
  <autoFilter ref="A8:H69">
    <extLst/>
  </autoFilter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53"/>
  <sheetViews>
    <sheetView topLeftCell="B4" workbookViewId="0">
      <selection activeCell="F47" sqref="F47"/>
    </sheetView>
  </sheetViews>
  <sheetFormatPr defaultColWidth="9" defaultRowHeight="12.75"/>
  <cols>
    <col min="1" max="1" width="9.42857142857143" style="28" customWidth="1"/>
    <col min="2" max="2" width="43.5714285714286" style="28" customWidth="1"/>
    <col min="3" max="3" width="24.5714285714286" style="28" customWidth="1"/>
    <col min="4" max="4" width="6.28571428571429" style="28" customWidth="1"/>
    <col min="5" max="5" width="12.7142857142857" style="28" customWidth="1"/>
    <col min="6" max="6" width="21.2857142857143" style="28" customWidth="1"/>
    <col min="7" max="7" width="13.4285714285714" style="29" customWidth="1"/>
    <col min="8" max="8" width="11.8571428571429" style="28" customWidth="1"/>
    <col min="9" max="9" width="6.57142857142857" style="28" customWidth="1"/>
    <col min="10" max="11" width="9.14285714285714" style="28"/>
    <col min="12" max="13" width="8.57142857142857" style="28" customWidth="1"/>
    <col min="14" max="16384" width="9.14285714285714" style="28"/>
  </cols>
  <sheetData>
    <row r="1" s="28" customFormat="1" spans="7:7">
      <c r="G1" s="29"/>
    </row>
    <row r="2" s="28" customFormat="1" spans="2:2">
      <c r="B2" s="242" t="s">
        <v>141</v>
      </c>
    </row>
    <row r="3" s="28" customFormat="1"/>
    <row r="4" s="28" customFormat="1" spans="1:6">
      <c r="A4" s="31" t="s">
        <v>25</v>
      </c>
      <c r="B4" s="31"/>
      <c r="C4" s="32" t="s">
        <v>26</v>
      </c>
      <c r="D4" s="32"/>
      <c r="E4" s="32"/>
      <c r="F4" s="32"/>
    </row>
    <row r="5" s="28" customFormat="1" spans="1:6">
      <c r="A5" s="33" t="s">
        <v>27</v>
      </c>
      <c r="B5" s="33"/>
      <c r="C5" s="34" t="s">
        <v>28</v>
      </c>
      <c r="D5" s="35"/>
      <c r="E5" s="35"/>
      <c r="F5" s="36"/>
    </row>
    <row r="6" s="28" customFormat="1"/>
    <row r="7" s="28" customFormat="1" spans="1:7">
      <c r="A7" s="37"/>
      <c r="B7" s="37"/>
      <c r="C7" s="37"/>
      <c r="D7" s="37"/>
      <c r="E7" s="37"/>
      <c r="F7" s="38" t="s">
        <v>29</v>
      </c>
      <c r="G7" s="38"/>
    </row>
    <row r="8" s="28" customFormat="1" spans="1:8">
      <c r="A8" s="39" t="s">
        <v>30</v>
      </c>
      <c r="B8" s="39" t="s">
        <v>31</v>
      </c>
      <c r="C8" s="40" t="s">
        <v>32</v>
      </c>
      <c r="D8" s="39" t="s">
        <v>33</v>
      </c>
      <c r="E8" s="39" t="s">
        <v>34</v>
      </c>
      <c r="F8" s="39" t="s">
        <v>35</v>
      </c>
      <c r="G8" s="39" t="s">
        <v>36</v>
      </c>
      <c r="H8" s="39" t="s">
        <v>37</v>
      </c>
    </row>
    <row r="9" s="28" customFormat="1" spans="1:13">
      <c r="A9" s="106" t="s">
        <v>54</v>
      </c>
      <c r="B9" s="106" t="s">
        <v>121</v>
      </c>
      <c r="C9" s="107">
        <v>42968</v>
      </c>
      <c r="D9" s="106">
        <v>3</v>
      </c>
      <c r="E9" s="106">
        <v>2</v>
      </c>
      <c r="F9" s="157">
        <v>36720</v>
      </c>
      <c r="G9" s="158">
        <f t="shared" ref="G9:G37" si="0">+F9</f>
        <v>36720</v>
      </c>
      <c r="H9" s="153">
        <v>1198087</v>
      </c>
      <c r="L9" s="81"/>
      <c r="M9" s="81"/>
    </row>
    <row r="10" s="28" customFormat="1" spans="1:13">
      <c r="A10" s="106" t="s">
        <v>40</v>
      </c>
      <c r="B10" s="106" t="s">
        <v>142</v>
      </c>
      <c r="C10" s="107">
        <v>42970</v>
      </c>
      <c r="D10" s="106">
        <v>3</v>
      </c>
      <c r="E10" s="106"/>
      <c r="F10" s="157">
        <v>42000</v>
      </c>
      <c r="G10" s="158">
        <f t="shared" si="0"/>
        <v>42000</v>
      </c>
      <c r="H10" s="153">
        <v>1198755</v>
      </c>
      <c r="L10" s="81"/>
      <c r="M10" s="81"/>
    </row>
    <row r="11" s="28" customFormat="1" spans="1:13">
      <c r="A11" s="106" t="s">
        <v>54</v>
      </c>
      <c r="B11" s="106" t="s">
        <v>143</v>
      </c>
      <c r="C11" s="107">
        <v>42977</v>
      </c>
      <c r="D11" s="106">
        <v>2</v>
      </c>
      <c r="E11" s="106"/>
      <c r="F11" s="157">
        <v>12960</v>
      </c>
      <c r="G11" s="158">
        <f t="shared" si="0"/>
        <v>12960</v>
      </c>
      <c r="H11" s="153">
        <v>1202838</v>
      </c>
      <c r="L11" s="81"/>
      <c r="M11" s="81"/>
    </row>
    <row r="12" s="28" customFormat="1" spans="1:13">
      <c r="A12" s="106" t="s">
        <v>42</v>
      </c>
      <c r="B12" s="106" t="s">
        <v>144</v>
      </c>
      <c r="C12" s="107">
        <v>42977</v>
      </c>
      <c r="D12" s="106">
        <v>2</v>
      </c>
      <c r="E12" s="106"/>
      <c r="F12" s="157">
        <v>14790</v>
      </c>
      <c r="G12" s="158">
        <f t="shared" si="0"/>
        <v>14790</v>
      </c>
      <c r="H12" s="153">
        <v>1214999</v>
      </c>
      <c r="L12" s="81"/>
      <c r="M12" s="81"/>
    </row>
    <row r="13" s="28" customFormat="1" spans="1:13">
      <c r="A13" s="106" t="s">
        <v>42</v>
      </c>
      <c r="B13" s="106" t="s">
        <v>145</v>
      </c>
      <c r="C13" s="107">
        <v>42977</v>
      </c>
      <c r="D13" s="106">
        <v>2</v>
      </c>
      <c r="E13" s="106"/>
      <c r="F13" s="157">
        <v>15660</v>
      </c>
      <c r="G13" s="158">
        <f t="shared" si="0"/>
        <v>15660</v>
      </c>
      <c r="H13" s="153">
        <v>1202936</v>
      </c>
      <c r="L13" s="81"/>
      <c r="M13" s="81"/>
    </row>
    <row r="14" s="28" customFormat="1" spans="1:13">
      <c r="A14" s="106" t="s">
        <v>54</v>
      </c>
      <c r="B14" s="106" t="s">
        <v>146</v>
      </c>
      <c r="C14" s="107">
        <v>42969</v>
      </c>
      <c r="D14" s="106">
        <v>1</v>
      </c>
      <c r="E14" s="106"/>
      <c r="F14" s="157">
        <v>4800</v>
      </c>
      <c r="G14" s="158">
        <f t="shared" si="0"/>
        <v>4800</v>
      </c>
      <c r="H14" s="153">
        <v>1220799</v>
      </c>
      <c r="L14" s="81"/>
      <c r="M14" s="81"/>
    </row>
    <row r="15" s="28" customFormat="1" spans="1:13">
      <c r="A15" s="106" t="s">
        <v>42</v>
      </c>
      <c r="B15" s="106" t="s">
        <v>144</v>
      </c>
      <c r="C15" s="107">
        <v>42979</v>
      </c>
      <c r="D15" s="106">
        <v>2</v>
      </c>
      <c r="E15" s="106"/>
      <c r="F15" s="157">
        <v>11600</v>
      </c>
      <c r="G15" s="158">
        <f t="shared" si="0"/>
        <v>11600</v>
      </c>
      <c r="H15" s="153">
        <v>1215000</v>
      </c>
      <c r="L15" s="81"/>
      <c r="M15" s="81"/>
    </row>
    <row r="16" s="28" customFormat="1" spans="1:13">
      <c r="A16" s="106" t="s">
        <v>54</v>
      </c>
      <c r="B16" s="106" t="s">
        <v>147</v>
      </c>
      <c r="C16" s="107">
        <v>42981</v>
      </c>
      <c r="D16" s="106">
        <v>1</v>
      </c>
      <c r="E16" s="106"/>
      <c r="F16" s="157">
        <v>4800</v>
      </c>
      <c r="G16" s="158">
        <f t="shared" si="0"/>
        <v>4800</v>
      </c>
      <c r="H16" s="153">
        <v>1213246</v>
      </c>
      <c r="L16" s="81"/>
      <c r="M16" s="81"/>
    </row>
    <row r="17" s="28" customFormat="1" spans="1:13">
      <c r="A17" s="106" t="s">
        <v>54</v>
      </c>
      <c r="B17" s="106" t="s">
        <v>148</v>
      </c>
      <c r="C17" s="107">
        <v>42979</v>
      </c>
      <c r="D17" s="106">
        <v>3</v>
      </c>
      <c r="E17" s="106"/>
      <c r="F17" s="157">
        <v>14400</v>
      </c>
      <c r="G17" s="158">
        <f t="shared" si="0"/>
        <v>14400</v>
      </c>
      <c r="H17" s="153">
        <v>1212564</v>
      </c>
      <c r="L17" s="81"/>
      <c r="M17" s="81"/>
    </row>
    <row r="18" s="28" customFormat="1" spans="1:13">
      <c r="A18" s="106" t="s">
        <v>42</v>
      </c>
      <c r="B18" s="106" t="s">
        <v>149</v>
      </c>
      <c r="C18" s="107">
        <v>42981</v>
      </c>
      <c r="D18" s="106">
        <v>2</v>
      </c>
      <c r="E18" s="106"/>
      <c r="F18" s="157">
        <v>11600</v>
      </c>
      <c r="G18" s="158">
        <f t="shared" si="0"/>
        <v>11600</v>
      </c>
      <c r="H18" s="153">
        <v>1207545</v>
      </c>
      <c r="L18" s="81"/>
      <c r="M18" s="81"/>
    </row>
    <row r="19" s="28" customFormat="1" spans="1:13">
      <c r="A19" s="106" t="s">
        <v>54</v>
      </c>
      <c r="B19" s="106" t="s">
        <v>150</v>
      </c>
      <c r="C19" s="107">
        <v>42982</v>
      </c>
      <c r="D19" s="106">
        <v>1</v>
      </c>
      <c r="E19" s="106"/>
      <c r="F19" s="108">
        <v>4800</v>
      </c>
      <c r="G19" s="109">
        <f t="shared" si="0"/>
        <v>4800</v>
      </c>
      <c r="H19" s="153">
        <v>1209695</v>
      </c>
      <c r="L19" s="81"/>
      <c r="M19" s="81"/>
    </row>
    <row r="20" s="28" customFormat="1" spans="1:13">
      <c r="A20" s="106" t="s">
        <v>54</v>
      </c>
      <c r="B20" s="106" t="s">
        <v>151</v>
      </c>
      <c r="C20" s="107">
        <v>42980</v>
      </c>
      <c r="D20" s="106">
        <v>4</v>
      </c>
      <c r="E20" s="106"/>
      <c r="F20" s="108">
        <v>19200</v>
      </c>
      <c r="G20" s="109">
        <f t="shared" si="0"/>
        <v>19200</v>
      </c>
      <c r="H20" s="153">
        <v>1213808</v>
      </c>
      <c r="L20" s="81"/>
      <c r="M20" s="81"/>
    </row>
    <row r="21" s="28" customFormat="1" spans="1:13">
      <c r="A21" s="106" t="s">
        <v>54</v>
      </c>
      <c r="B21" s="106" t="s">
        <v>152</v>
      </c>
      <c r="C21" s="107">
        <v>42983</v>
      </c>
      <c r="D21" s="106">
        <v>1</v>
      </c>
      <c r="E21" s="106"/>
      <c r="F21" s="108">
        <v>4800</v>
      </c>
      <c r="G21" s="109">
        <f t="shared" si="0"/>
        <v>4800</v>
      </c>
      <c r="H21" s="153">
        <v>1223554</v>
      </c>
      <c r="L21" s="81"/>
      <c r="M21" s="81"/>
    </row>
    <row r="22" s="28" customFormat="1" spans="1:13">
      <c r="A22" s="106" t="s">
        <v>42</v>
      </c>
      <c r="B22" s="106" t="s">
        <v>153</v>
      </c>
      <c r="C22" s="107">
        <v>42983</v>
      </c>
      <c r="D22" s="106">
        <v>1</v>
      </c>
      <c r="E22" s="106"/>
      <c r="F22" s="108">
        <v>5800</v>
      </c>
      <c r="G22" s="109">
        <f t="shared" si="0"/>
        <v>5800</v>
      </c>
      <c r="H22" s="153">
        <v>1220847</v>
      </c>
      <c r="L22" s="81"/>
      <c r="M22" s="81"/>
    </row>
    <row r="23" s="28" customFormat="1" spans="1:13">
      <c r="A23" s="106" t="s">
        <v>54</v>
      </c>
      <c r="B23" s="106" t="s">
        <v>154</v>
      </c>
      <c r="C23" s="107">
        <v>42984</v>
      </c>
      <c r="D23" s="106">
        <v>1</v>
      </c>
      <c r="E23" s="106">
        <v>2</v>
      </c>
      <c r="F23" s="108">
        <v>9600</v>
      </c>
      <c r="G23" s="109">
        <f t="shared" si="0"/>
        <v>9600</v>
      </c>
      <c r="H23" s="153">
        <v>1217204</v>
      </c>
      <c r="L23" s="81"/>
      <c r="M23" s="81"/>
    </row>
    <row r="24" s="28" customFormat="1" spans="1:13">
      <c r="A24" s="106" t="s">
        <v>38</v>
      </c>
      <c r="B24" s="106" t="s">
        <v>155</v>
      </c>
      <c r="C24" s="107">
        <v>42983</v>
      </c>
      <c r="D24" s="106">
        <v>2</v>
      </c>
      <c r="E24" s="106">
        <v>2</v>
      </c>
      <c r="F24" s="108">
        <v>10240</v>
      </c>
      <c r="G24" s="109">
        <f t="shared" si="0"/>
        <v>10240</v>
      </c>
      <c r="H24" s="153">
        <v>1212022</v>
      </c>
      <c r="L24" s="81"/>
      <c r="M24" s="81"/>
    </row>
    <row r="25" s="28" customFormat="1" spans="1:13">
      <c r="A25" s="106" t="s">
        <v>42</v>
      </c>
      <c r="B25" s="106" t="s">
        <v>156</v>
      </c>
      <c r="C25" s="107">
        <v>42984</v>
      </c>
      <c r="D25" s="106">
        <v>2</v>
      </c>
      <c r="E25" s="106"/>
      <c r="F25" s="108">
        <v>11600</v>
      </c>
      <c r="G25" s="109">
        <f t="shared" si="0"/>
        <v>11600</v>
      </c>
      <c r="H25" s="153">
        <v>1192919</v>
      </c>
      <c r="L25" s="81"/>
      <c r="M25" s="81"/>
    </row>
    <row r="26" s="28" customFormat="1" spans="1:13">
      <c r="A26" s="106" t="s">
        <v>54</v>
      </c>
      <c r="B26" s="106" t="s">
        <v>157</v>
      </c>
      <c r="C26" s="107">
        <v>42985</v>
      </c>
      <c r="D26" s="106">
        <v>2</v>
      </c>
      <c r="E26" s="106"/>
      <c r="F26" s="108">
        <v>9600</v>
      </c>
      <c r="G26" s="109">
        <f t="shared" si="0"/>
        <v>9600</v>
      </c>
      <c r="H26" s="153">
        <v>1224171</v>
      </c>
      <c r="L26" s="81"/>
      <c r="M26" s="81"/>
    </row>
    <row r="27" s="28" customFormat="1" spans="1:13">
      <c r="A27" s="106" t="s">
        <v>38</v>
      </c>
      <c r="B27" s="106" t="s">
        <v>158</v>
      </c>
      <c r="C27" s="107">
        <v>42985</v>
      </c>
      <c r="D27" s="106">
        <v>2</v>
      </c>
      <c r="E27" s="106"/>
      <c r="F27" s="108">
        <v>10240</v>
      </c>
      <c r="G27" s="109">
        <f t="shared" si="0"/>
        <v>10240</v>
      </c>
      <c r="H27" s="153">
        <v>1209698</v>
      </c>
      <c r="L27" s="81"/>
      <c r="M27" s="81"/>
    </row>
    <row r="28" s="28" customFormat="1" spans="1:13">
      <c r="A28" s="106" t="s">
        <v>42</v>
      </c>
      <c r="B28" s="106" t="s">
        <v>159</v>
      </c>
      <c r="C28" s="107">
        <v>42986</v>
      </c>
      <c r="D28" s="106">
        <v>1</v>
      </c>
      <c r="E28" s="106"/>
      <c r="F28" s="108">
        <v>5800</v>
      </c>
      <c r="G28" s="109">
        <f t="shared" si="0"/>
        <v>5800</v>
      </c>
      <c r="H28" s="153">
        <v>1224233</v>
      </c>
      <c r="L28" s="81"/>
      <c r="M28" s="81"/>
    </row>
    <row r="29" s="28" customFormat="1" spans="1:13">
      <c r="A29" s="106" t="s">
        <v>54</v>
      </c>
      <c r="B29" s="106" t="s">
        <v>160</v>
      </c>
      <c r="C29" s="107">
        <v>42985</v>
      </c>
      <c r="D29" s="106">
        <v>3</v>
      </c>
      <c r="E29" s="106"/>
      <c r="F29" s="108">
        <v>14400</v>
      </c>
      <c r="G29" s="109">
        <f t="shared" si="0"/>
        <v>14400</v>
      </c>
      <c r="H29" s="153">
        <v>1223832</v>
      </c>
      <c r="L29" s="81"/>
      <c r="M29" s="81"/>
    </row>
    <row r="30" s="28" customFormat="1" spans="1:13">
      <c r="A30" s="106" t="s">
        <v>42</v>
      </c>
      <c r="B30" s="106" t="s">
        <v>161</v>
      </c>
      <c r="C30" s="107">
        <v>42987</v>
      </c>
      <c r="D30" s="106">
        <v>1</v>
      </c>
      <c r="E30" s="106"/>
      <c r="F30" s="108">
        <v>5800</v>
      </c>
      <c r="G30" s="109">
        <f t="shared" si="0"/>
        <v>5800</v>
      </c>
      <c r="H30" s="153">
        <v>1225001</v>
      </c>
      <c r="L30" s="81"/>
      <c r="M30" s="81"/>
    </row>
    <row r="31" s="28" customFormat="1" spans="1:13">
      <c r="A31" s="106" t="s">
        <v>54</v>
      </c>
      <c r="B31" s="106" t="s">
        <v>162</v>
      </c>
      <c r="C31" s="107">
        <v>42987</v>
      </c>
      <c r="D31" s="106">
        <v>1</v>
      </c>
      <c r="E31" s="106"/>
      <c r="F31" s="108">
        <v>4800</v>
      </c>
      <c r="G31" s="109">
        <f t="shared" si="0"/>
        <v>4800</v>
      </c>
      <c r="H31" s="153">
        <v>1223108</v>
      </c>
      <c r="L31" s="81"/>
      <c r="M31" s="81"/>
    </row>
    <row r="32" s="28" customFormat="1" spans="1:13">
      <c r="A32" s="106" t="s">
        <v>54</v>
      </c>
      <c r="B32" s="106" t="s">
        <v>163</v>
      </c>
      <c r="C32" s="107">
        <v>42989</v>
      </c>
      <c r="D32" s="106">
        <v>1</v>
      </c>
      <c r="E32" s="106" t="s">
        <v>164</v>
      </c>
      <c r="F32" s="108">
        <v>2400</v>
      </c>
      <c r="G32" s="109">
        <f t="shared" si="0"/>
        <v>2400</v>
      </c>
      <c r="H32" s="153">
        <v>1224294</v>
      </c>
      <c r="L32" s="81"/>
      <c r="M32" s="81"/>
    </row>
    <row r="33" s="28" customFormat="1" spans="1:13">
      <c r="A33" s="106" t="s">
        <v>42</v>
      </c>
      <c r="B33" s="106" t="s">
        <v>165</v>
      </c>
      <c r="C33" s="107">
        <v>42988</v>
      </c>
      <c r="D33" s="106">
        <v>2</v>
      </c>
      <c r="E33" s="106"/>
      <c r="F33" s="108">
        <v>11600</v>
      </c>
      <c r="G33" s="109">
        <f t="shared" si="0"/>
        <v>11600</v>
      </c>
      <c r="H33" s="153">
        <v>1222832</v>
      </c>
      <c r="L33" s="81"/>
      <c r="M33" s="81"/>
    </row>
    <row r="34" s="28" customFormat="1" spans="1:13">
      <c r="A34" s="106" t="s">
        <v>54</v>
      </c>
      <c r="B34" s="106" t="s">
        <v>166</v>
      </c>
      <c r="C34" s="107">
        <v>42989</v>
      </c>
      <c r="D34" s="106">
        <v>2</v>
      </c>
      <c r="E34" s="106"/>
      <c r="F34" s="108">
        <v>9600</v>
      </c>
      <c r="G34" s="109">
        <f t="shared" si="0"/>
        <v>9600</v>
      </c>
      <c r="H34" s="153">
        <v>1212423</v>
      </c>
      <c r="L34" s="81"/>
      <c r="M34" s="81"/>
    </row>
    <row r="35" s="28" customFormat="1" spans="1:13">
      <c r="A35" s="106" t="s">
        <v>42</v>
      </c>
      <c r="B35" s="106" t="s">
        <v>167</v>
      </c>
      <c r="C35" s="107">
        <v>42990</v>
      </c>
      <c r="D35" s="106">
        <v>2</v>
      </c>
      <c r="E35" s="106"/>
      <c r="F35" s="108">
        <v>11600</v>
      </c>
      <c r="G35" s="109">
        <f t="shared" si="0"/>
        <v>11600</v>
      </c>
      <c r="H35" s="153">
        <v>1211740</v>
      </c>
      <c r="L35" s="81"/>
      <c r="M35" s="81"/>
    </row>
    <row r="36" s="28" customFormat="1" spans="1:13">
      <c r="A36" s="106" t="s">
        <v>54</v>
      </c>
      <c r="B36" s="106" t="s">
        <v>168</v>
      </c>
      <c r="C36" s="107">
        <v>42991</v>
      </c>
      <c r="D36" s="106">
        <v>2</v>
      </c>
      <c r="E36" s="106"/>
      <c r="F36" s="108">
        <v>9600</v>
      </c>
      <c r="G36" s="109">
        <f t="shared" si="0"/>
        <v>9600</v>
      </c>
      <c r="H36" s="153">
        <v>1210919</v>
      </c>
      <c r="L36" s="81"/>
      <c r="M36" s="81"/>
    </row>
    <row r="37" s="28" customFormat="1" spans="1:13">
      <c r="A37" s="106" t="s">
        <v>45</v>
      </c>
      <c r="B37" s="106" t="s">
        <v>169</v>
      </c>
      <c r="C37" s="107">
        <v>42990</v>
      </c>
      <c r="D37" s="106">
        <v>3</v>
      </c>
      <c r="E37" s="106"/>
      <c r="F37" s="108">
        <v>24000</v>
      </c>
      <c r="G37" s="109">
        <f t="shared" si="0"/>
        <v>24000</v>
      </c>
      <c r="H37" s="153">
        <v>1211944</v>
      </c>
      <c r="L37" s="81"/>
      <c r="M37" s="81"/>
    </row>
    <row r="38" s="28" customFormat="1" spans="1:13">
      <c r="A38" s="106"/>
      <c r="B38" s="106"/>
      <c r="C38" s="107"/>
      <c r="D38" s="106"/>
      <c r="E38" s="106"/>
      <c r="F38" s="108"/>
      <c r="G38" s="109"/>
      <c r="H38" s="110"/>
      <c r="L38" s="81"/>
      <c r="M38" s="81"/>
    </row>
    <row r="39" s="28" customFormat="1" spans="1:13">
      <c r="A39" s="106"/>
      <c r="B39" s="106"/>
      <c r="C39" s="107"/>
      <c r="D39" s="106"/>
      <c r="E39" s="106"/>
      <c r="F39" s="108"/>
      <c r="G39" s="109"/>
      <c r="H39" s="110"/>
      <c r="L39" s="81"/>
      <c r="M39" s="81"/>
    </row>
    <row r="40" s="28" customFormat="1" ht="13.5" spans="1:13">
      <c r="A40" s="106"/>
      <c r="B40" s="114" t="s">
        <v>92</v>
      </c>
      <c r="C40" s="115"/>
      <c r="D40" s="114"/>
      <c r="E40" s="114"/>
      <c r="F40" s="116"/>
      <c r="G40" s="117">
        <f>SUM(G9:G39)</f>
        <v>354810</v>
      </c>
      <c r="I40" s="110" t="s">
        <v>170</v>
      </c>
      <c r="L40" s="81"/>
      <c r="M40" s="81"/>
    </row>
    <row r="41" s="28" customFormat="1" ht="13.5" spans="7:13">
      <c r="G41" s="29">
        <v>-330000</v>
      </c>
      <c r="H41" s="152" t="s">
        <v>123</v>
      </c>
      <c r="L41" s="81"/>
      <c r="M41" s="81"/>
    </row>
    <row r="42" s="28" customFormat="1" spans="7:13">
      <c r="G42" s="29">
        <v>24810</v>
      </c>
      <c r="L42" s="81"/>
      <c r="M42" s="81"/>
    </row>
    <row r="43" s="28" customFormat="1" spans="7:13">
      <c r="G43" s="29"/>
      <c r="L43" s="81"/>
      <c r="M43" s="81"/>
    </row>
    <row r="44" s="28" customFormat="1" spans="7:13">
      <c r="G44" s="29"/>
      <c r="L44" s="81"/>
      <c r="M44" s="81"/>
    </row>
    <row r="45" s="28" customFormat="1" spans="7:13">
      <c r="G45" s="29"/>
      <c r="L45" s="81"/>
      <c r="M45" s="81"/>
    </row>
    <row r="46" s="28" customFormat="1" spans="7:13">
      <c r="G46" s="29"/>
      <c r="L46" s="81"/>
      <c r="M46" s="81"/>
    </row>
    <row r="47" s="28" customFormat="1" spans="7:13">
      <c r="G47" s="29"/>
      <c r="L47" s="81"/>
      <c r="M47" s="81"/>
    </row>
    <row r="48" s="28" customFormat="1" spans="7:13">
      <c r="G48" s="29"/>
      <c r="L48" s="81"/>
      <c r="M48" s="81"/>
    </row>
    <row r="49" s="28" customFormat="1" spans="7:13">
      <c r="G49" s="29"/>
      <c r="L49" s="81"/>
      <c r="M49" s="81"/>
    </row>
    <row r="50" s="28" customFormat="1" spans="7:13">
      <c r="G50" s="29"/>
      <c r="L50" s="81"/>
      <c r="M50" s="81"/>
    </row>
    <row r="51" s="28" customFormat="1" spans="7:13">
      <c r="G51" s="29"/>
      <c r="L51" s="81"/>
      <c r="M51" s="81"/>
    </row>
    <row r="52" s="28" customFormat="1" spans="7:13">
      <c r="G52" s="29"/>
      <c r="L52" s="81"/>
      <c r="M52" s="81"/>
    </row>
    <row r="53" s="28" customFormat="1" spans="7:13">
      <c r="G53" s="29"/>
      <c r="L53" s="81"/>
      <c r="M53" s="81"/>
    </row>
    <row r="54" s="28" customFormat="1" spans="7:13">
      <c r="G54" s="29"/>
      <c r="L54" s="81"/>
      <c r="M54" s="81"/>
    </row>
    <row r="55" s="28" customFormat="1" spans="7:13">
      <c r="G55" s="29"/>
      <c r="L55" s="81"/>
      <c r="M55" s="81"/>
    </row>
    <row r="56" s="28" customFormat="1" spans="7:13">
      <c r="G56" s="29"/>
      <c r="L56" s="81"/>
      <c r="M56" s="81"/>
    </row>
    <row r="57" s="28" customFormat="1" spans="7:13">
      <c r="G57" s="29"/>
      <c r="L57" s="81"/>
      <c r="M57" s="81"/>
    </row>
    <row r="58" s="28" customFormat="1" spans="7:13">
      <c r="G58" s="29"/>
      <c r="L58" s="81"/>
      <c r="M58" s="81"/>
    </row>
    <row r="59" s="28" customFormat="1" spans="7:13">
      <c r="G59" s="29"/>
      <c r="L59" s="81"/>
      <c r="M59" s="81"/>
    </row>
    <row r="60" s="28" customFormat="1" spans="7:13">
      <c r="G60" s="29"/>
      <c r="L60" s="81"/>
      <c r="M60" s="81"/>
    </row>
    <row r="61" s="28" customFormat="1" spans="7:13">
      <c r="G61" s="29"/>
      <c r="L61" s="81"/>
      <c r="M61" s="81"/>
    </row>
    <row r="62" s="28" customFormat="1" spans="7:13">
      <c r="G62" s="29"/>
      <c r="L62" s="81"/>
      <c r="M62" s="81"/>
    </row>
    <row r="63" s="28" customFormat="1" spans="7:13">
      <c r="G63" s="29"/>
      <c r="L63" s="81"/>
      <c r="M63" s="81"/>
    </row>
    <row r="64" s="28" customFormat="1" spans="7:13">
      <c r="G64" s="29"/>
      <c r="L64" s="81"/>
      <c r="M64" s="81"/>
    </row>
    <row r="65" s="28" customFormat="1" spans="7:13">
      <c r="G65" s="29"/>
      <c r="L65" s="81"/>
      <c r="M65" s="81"/>
    </row>
    <row r="66" s="28" customFormat="1" spans="7:13">
      <c r="G66" s="29"/>
      <c r="L66" s="81"/>
      <c r="M66" s="81"/>
    </row>
    <row r="67" s="28" customFormat="1" spans="7:13">
      <c r="G67" s="29"/>
      <c r="L67" s="81"/>
      <c r="M67" s="81"/>
    </row>
    <row r="68" s="28" customFormat="1" spans="7:13">
      <c r="G68" s="29"/>
      <c r="L68" s="81"/>
      <c r="M68" s="81"/>
    </row>
    <row r="69" s="28" customFormat="1" spans="7:13">
      <c r="G69" s="29"/>
      <c r="L69" s="81"/>
      <c r="M69" s="81"/>
    </row>
    <row r="70" s="28" customFormat="1" spans="7:13">
      <c r="G70" s="29"/>
      <c r="L70" s="81"/>
      <c r="M70" s="81"/>
    </row>
    <row r="71" s="28" customFormat="1" spans="7:13">
      <c r="G71" s="29"/>
      <c r="L71" s="81"/>
      <c r="M71" s="81"/>
    </row>
    <row r="72" s="28" customFormat="1" spans="7:13">
      <c r="G72" s="29"/>
      <c r="L72" s="81"/>
      <c r="M72" s="81"/>
    </row>
    <row r="73" s="28" customFormat="1" spans="7:13">
      <c r="G73" s="29"/>
      <c r="L73" s="81"/>
      <c r="M73" s="81"/>
    </row>
    <row r="74" s="28" customFormat="1" spans="7:13">
      <c r="G74" s="29"/>
      <c r="L74" s="81"/>
      <c r="M74" s="81"/>
    </row>
    <row r="75" s="28" customFormat="1" spans="7:13">
      <c r="G75" s="29"/>
      <c r="L75" s="81"/>
      <c r="M75" s="81"/>
    </row>
    <row r="76" s="28" customFormat="1" spans="7:13">
      <c r="G76" s="29"/>
      <c r="L76" s="81"/>
      <c r="M76" s="81"/>
    </row>
    <row r="77" s="28" customFormat="1" spans="7:13">
      <c r="G77" s="29"/>
      <c r="L77" s="81"/>
      <c r="M77" s="81"/>
    </row>
    <row r="78" s="28" customFormat="1" spans="7:13">
      <c r="G78" s="29"/>
      <c r="L78" s="81"/>
      <c r="M78" s="81"/>
    </row>
    <row r="79" s="28" customFormat="1" spans="7:13">
      <c r="G79" s="29"/>
      <c r="L79" s="81"/>
      <c r="M79" s="81"/>
    </row>
    <row r="80" s="28" customFormat="1" spans="7:13">
      <c r="G80" s="29"/>
      <c r="L80" s="81"/>
      <c r="M80" s="81"/>
    </row>
    <row r="81" s="28" customFormat="1" spans="7:13">
      <c r="G81" s="29"/>
      <c r="L81" s="81"/>
      <c r="M81" s="81"/>
    </row>
    <row r="82" s="28" customFormat="1" spans="7:13">
      <c r="G82" s="29"/>
      <c r="L82" s="81"/>
      <c r="M82" s="81"/>
    </row>
    <row r="83" s="28" customFormat="1" spans="7:13">
      <c r="G83" s="29"/>
      <c r="L83" s="81"/>
      <c r="M83" s="81"/>
    </row>
    <row r="84" s="28" customFormat="1" spans="7:13">
      <c r="G84" s="29"/>
      <c r="L84" s="81"/>
      <c r="M84" s="81"/>
    </row>
    <row r="85" s="28" customFormat="1" spans="7:13">
      <c r="G85" s="29"/>
      <c r="L85" s="81"/>
      <c r="M85" s="81"/>
    </row>
    <row r="86" s="28" customFormat="1" spans="7:13">
      <c r="G86" s="29"/>
      <c r="L86" s="81"/>
      <c r="M86" s="81"/>
    </row>
    <row r="87" s="28" customFormat="1" spans="7:13">
      <c r="G87" s="29"/>
      <c r="L87" s="81"/>
      <c r="M87" s="81"/>
    </row>
    <row r="88" s="28" customFormat="1" spans="7:13">
      <c r="G88" s="29"/>
      <c r="L88" s="81"/>
      <c r="M88" s="81"/>
    </row>
    <row r="89" s="28" customFormat="1" spans="7:13">
      <c r="G89" s="29"/>
      <c r="L89" s="81"/>
      <c r="M89" s="81"/>
    </row>
    <row r="90" s="28" customFormat="1" spans="7:13">
      <c r="G90" s="29"/>
      <c r="L90" s="81"/>
      <c r="M90" s="81"/>
    </row>
    <row r="91" s="28" customFormat="1" spans="7:13">
      <c r="G91" s="29"/>
      <c r="L91" s="81"/>
      <c r="M91" s="81"/>
    </row>
    <row r="92" s="28" customFormat="1" spans="7:13">
      <c r="G92" s="29"/>
      <c r="L92" s="81"/>
      <c r="M92" s="81"/>
    </row>
    <row r="93" s="28" customFormat="1" spans="7:13">
      <c r="G93" s="29"/>
      <c r="L93" s="81"/>
      <c r="M93" s="81"/>
    </row>
    <row r="94" s="28" customFormat="1" spans="7:13">
      <c r="G94" s="29"/>
      <c r="L94" s="81"/>
      <c r="M94" s="81"/>
    </row>
    <row r="95" s="28" customFormat="1" spans="7:13">
      <c r="G95" s="29"/>
      <c r="L95" s="81"/>
      <c r="M95" s="81"/>
    </row>
    <row r="96" s="28" customFormat="1" spans="7:13">
      <c r="G96" s="29"/>
      <c r="L96" s="81"/>
      <c r="M96" s="81"/>
    </row>
    <row r="97" s="28" customFormat="1" spans="7:13">
      <c r="G97" s="29"/>
      <c r="L97" s="81"/>
      <c r="M97" s="81"/>
    </row>
    <row r="98" s="28" customFormat="1" spans="7:13">
      <c r="G98" s="29"/>
      <c r="L98" s="81"/>
      <c r="M98" s="81"/>
    </row>
    <row r="99" s="28" customFormat="1" spans="7:13">
      <c r="G99" s="29"/>
      <c r="L99" s="81"/>
      <c r="M99" s="81"/>
    </row>
    <row r="100" s="28" customFormat="1" spans="7:13">
      <c r="G100" s="29"/>
      <c r="L100" s="81"/>
      <c r="M100" s="81"/>
    </row>
    <row r="101" s="28" customFormat="1" spans="7:13">
      <c r="G101" s="29"/>
      <c r="L101" s="81"/>
      <c r="M101" s="81"/>
    </row>
    <row r="102" s="28" customFormat="1" spans="7:13">
      <c r="G102" s="29"/>
      <c r="L102" s="81"/>
      <c r="M102" s="81"/>
    </row>
    <row r="103" s="28" customFormat="1" spans="7:7">
      <c r="G103" s="29"/>
    </row>
    <row r="104" s="28" customFormat="1" spans="7:7">
      <c r="G104" s="29"/>
    </row>
    <row r="105" s="28" customFormat="1" spans="7:7">
      <c r="G105" s="29"/>
    </row>
    <row r="106" s="28" customFormat="1" spans="7:7">
      <c r="G106" s="29"/>
    </row>
    <row r="107" s="28" customFormat="1" spans="7:7">
      <c r="G107" s="29"/>
    </row>
    <row r="108" s="28" customFormat="1" spans="7:7">
      <c r="G108" s="29"/>
    </row>
    <row r="109" s="28" customFormat="1" spans="7:7">
      <c r="G109" s="29"/>
    </row>
    <row r="110" s="28" customFormat="1" spans="7:7">
      <c r="G110" s="29"/>
    </row>
    <row r="111" s="28" customFormat="1" spans="7:7">
      <c r="G111" s="29"/>
    </row>
    <row r="112" s="28" customFormat="1" spans="7:7">
      <c r="G112" s="29"/>
    </row>
    <row r="113" s="28" customFormat="1" spans="7:7">
      <c r="G113" s="29"/>
    </row>
    <row r="114" s="28" customFormat="1" spans="7:7">
      <c r="G114" s="29"/>
    </row>
    <row r="115" s="28" customFormat="1" spans="7:7">
      <c r="G115" s="29"/>
    </row>
    <row r="116" s="28" customFormat="1" spans="7:7">
      <c r="G116" s="29"/>
    </row>
    <row r="117" s="28" customFormat="1" spans="7:7">
      <c r="G117" s="29"/>
    </row>
    <row r="118" s="28" customFormat="1" spans="7:7">
      <c r="G118" s="29"/>
    </row>
    <row r="119" s="28" customFormat="1" spans="7:7">
      <c r="G119" s="29"/>
    </row>
    <row r="120" s="28" customFormat="1" spans="7:7">
      <c r="G120" s="29"/>
    </row>
    <row r="121" s="28" customFormat="1" spans="7:7">
      <c r="G121" s="29"/>
    </row>
    <row r="122" s="28" customFormat="1" spans="7:7">
      <c r="G122" s="29"/>
    </row>
    <row r="123" s="28" customFormat="1" spans="7:7">
      <c r="G123" s="29"/>
    </row>
    <row r="124" s="28" customFormat="1" spans="7:7">
      <c r="G124" s="29"/>
    </row>
    <row r="125" s="28" customFormat="1" spans="7:7">
      <c r="G125" s="29"/>
    </row>
    <row r="126" s="28" customFormat="1" spans="7:7">
      <c r="G126" s="29"/>
    </row>
    <row r="127" s="28" customFormat="1" spans="7:7">
      <c r="G127" s="29"/>
    </row>
    <row r="128" s="28" customFormat="1" spans="7:7">
      <c r="G128" s="29"/>
    </row>
    <row r="129" s="28" customFormat="1" spans="7:7">
      <c r="G129" s="29"/>
    </row>
    <row r="130" s="28" customFormat="1" spans="7:7">
      <c r="G130" s="29"/>
    </row>
    <row r="131" s="28" customFormat="1" spans="7:7">
      <c r="G131" s="29"/>
    </row>
    <row r="132" s="28" customFormat="1" spans="7:7">
      <c r="G132" s="29"/>
    </row>
    <row r="133" s="28" customFormat="1" spans="7:7">
      <c r="G133" s="29"/>
    </row>
    <row r="134" s="28" customFormat="1" spans="7:7">
      <c r="G134" s="29"/>
    </row>
    <row r="135" s="28" customFormat="1" spans="7:7">
      <c r="G135" s="29"/>
    </row>
    <row r="136" s="28" customFormat="1" spans="7:7">
      <c r="G136" s="29"/>
    </row>
    <row r="137" s="28" customFormat="1" spans="7:7">
      <c r="G137" s="29"/>
    </row>
    <row r="138" s="28" customFormat="1" spans="7:7">
      <c r="G138" s="29"/>
    </row>
    <row r="139" s="28" customFormat="1" spans="7:7">
      <c r="G139" s="29"/>
    </row>
    <row r="140" s="28" customFormat="1" spans="7:7">
      <c r="G140" s="29"/>
    </row>
    <row r="141" s="28" customFormat="1" spans="7:7">
      <c r="G141" s="29"/>
    </row>
    <row r="142" s="28" customFormat="1" spans="7:7">
      <c r="G142" s="29"/>
    </row>
    <row r="143" s="28" customFormat="1" spans="7:7">
      <c r="G143" s="29"/>
    </row>
    <row r="144" s="28" customFormat="1" spans="7:7">
      <c r="G144" s="29"/>
    </row>
    <row r="145" s="28" customFormat="1" spans="7:7">
      <c r="G145" s="29"/>
    </row>
    <row r="146" s="28" customFormat="1" spans="7:7">
      <c r="G146" s="29"/>
    </row>
    <row r="147" s="28" customFormat="1" spans="7:7">
      <c r="G147" s="29"/>
    </row>
    <row r="148" s="28" customFormat="1" spans="7:7">
      <c r="G148" s="29"/>
    </row>
    <row r="149" s="28" customFormat="1" spans="7:7">
      <c r="G149" s="29"/>
    </row>
    <row r="150" s="28" customFormat="1" spans="7:7">
      <c r="G150" s="29"/>
    </row>
    <row r="151" s="28" customFormat="1" spans="7:7">
      <c r="G151" s="29"/>
    </row>
    <row r="152" s="28" customFormat="1" spans="7:7">
      <c r="G152" s="29"/>
    </row>
    <row r="153" s="28" customFormat="1" spans="7:7">
      <c r="G153" s="29"/>
    </row>
    <row r="154" s="28" customFormat="1" spans="7:7">
      <c r="G154" s="29"/>
    </row>
    <row r="155" s="28" customFormat="1" spans="7:7">
      <c r="G155" s="29"/>
    </row>
    <row r="156" s="28" customFormat="1" spans="7:7">
      <c r="G156" s="29"/>
    </row>
    <row r="157" s="28" customFormat="1" spans="7:7">
      <c r="G157" s="29"/>
    </row>
    <row r="158" s="28" customFormat="1" spans="7:7">
      <c r="G158" s="29"/>
    </row>
    <row r="159" s="28" customFormat="1" spans="7:7">
      <c r="G159" s="29"/>
    </row>
    <row r="160" s="28" customFormat="1" spans="7:7">
      <c r="G160" s="29"/>
    </row>
    <row r="161" s="28" customFormat="1" spans="7:7">
      <c r="G161" s="29"/>
    </row>
    <row r="162" s="28" customFormat="1" spans="7:7">
      <c r="G162" s="29"/>
    </row>
    <row r="163" s="28" customFormat="1" spans="7:7">
      <c r="G163" s="29"/>
    </row>
    <row r="164" s="28" customFormat="1" spans="7:7">
      <c r="G164" s="29"/>
    </row>
    <row r="165" s="28" customFormat="1" spans="7:7">
      <c r="G165" s="29"/>
    </row>
    <row r="166" s="28" customFormat="1" spans="7:7">
      <c r="G166" s="29"/>
    </row>
    <row r="167" s="28" customFormat="1" spans="7:7">
      <c r="G167" s="29"/>
    </row>
    <row r="168" s="28" customFormat="1" spans="7:7">
      <c r="G168" s="29"/>
    </row>
    <row r="169" s="28" customFormat="1" spans="7:7">
      <c r="G169" s="29"/>
    </row>
    <row r="170" s="28" customFormat="1" spans="7:7">
      <c r="G170" s="29"/>
    </row>
    <row r="171" s="28" customFormat="1" spans="7:7">
      <c r="G171" s="29"/>
    </row>
    <row r="172" s="28" customFormat="1" spans="7:7">
      <c r="G172" s="29"/>
    </row>
    <row r="173" s="28" customFormat="1" spans="7:7">
      <c r="G173" s="29"/>
    </row>
    <row r="174" s="28" customFormat="1" spans="7:7">
      <c r="G174" s="29"/>
    </row>
    <row r="175" s="28" customFormat="1" spans="7:7">
      <c r="G175" s="29"/>
    </row>
    <row r="176" s="28" customFormat="1" spans="7:7">
      <c r="G176" s="29"/>
    </row>
    <row r="177" s="28" customFormat="1" spans="7:7">
      <c r="G177" s="29"/>
    </row>
    <row r="178" s="28" customFormat="1" spans="7:7">
      <c r="G178" s="29"/>
    </row>
    <row r="179" s="28" customFormat="1" spans="7:7">
      <c r="G179" s="29"/>
    </row>
    <row r="180" s="28" customFormat="1" spans="7:7">
      <c r="G180" s="29"/>
    </row>
    <row r="181" s="28" customFormat="1" spans="7:7">
      <c r="G181" s="29"/>
    </row>
    <row r="182" s="28" customFormat="1" spans="7:7">
      <c r="G182" s="29"/>
    </row>
    <row r="183" s="28" customFormat="1" spans="7:7">
      <c r="G183" s="29"/>
    </row>
    <row r="184" s="28" customFormat="1" spans="7:7">
      <c r="G184" s="29"/>
    </row>
    <row r="185" s="28" customFormat="1" spans="7:7">
      <c r="G185" s="29"/>
    </row>
    <row r="186" s="28" customFormat="1" spans="7:7">
      <c r="G186" s="29"/>
    </row>
    <row r="187" s="28" customFormat="1" spans="7:7">
      <c r="G187" s="29"/>
    </row>
    <row r="188" s="28" customFormat="1" spans="7:7">
      <c r="G188" s="29"/>
    </row>
    <row r="189" s="28" customFormat="1" spans="7:7">
      <c r="G189" s="29"/>
    </row>
    <row r="190" s="28" customFormat="1" spans="7:7">
      <c r="G190" s="29"/>
    </row>
    <row r="191" s="28" customFormat="1" spans="7:7">
      <c r="G191" s="29"/>
    </row>
    <row r="192" s="28" customFormat="1" spans="7:7">
      <c r="G192" s="29"/>
    </row>
    <row r="193" s="28" customFormat="1" spans="7:7">
      <c r="G193" s="29"/>
    </row>
    <row r="194" s="28" customFormat="1" spans="7:7">
      <c r="G194" s="29"/>
    </row>
    <row r="195" s="28" customFormat="1" spans="7:7">
      <c r="G195" s="29"/>
    </row>
    <row r="196" s="28" customFormat="1" spans="7:7">
      <c r="G196" s="29"/>
    </row>
    <row r="197" s="28" customFormat="1" spans="7:7">
      <c r="G197" s="29"/>
    </row>
    <row r="198" s="28" customFormat="1" spans="7:7">
      <c r="G198" s="29"/>
    </row>
    <row r="199" s="28" customFormat="1" spans="7:7">
      <c r="G199" s="29"/>
    </row>
    <row r="200" s="28" customFormat="1" spans="7:7">
      <c r="G200" s="29"/>
    </row>
    <row r="201" s="28" customFormat="1" spans="7:7">
      <c r="G201" s="29"/>
    </row>
    <row r="202" s="28" customFormat="1" spans="7:7">
      <c r="G202" s="29"/>
    </row>
    <row r="203" s="28" customFormat="1" spans="7:7">
      <c r="G203" s="29"/>
    </row>
    <row r="204" s="28" customFormat="1" spans="7:7">
      <c r="G204" s="29"/>
    </row>
    <row r="205" s="28" customFormat="1" spans="7:7">
      <c r="G205" s="29"/>
    </row>
    <row r="206" s="28" customFormat="1" spans="7:7">
      <c r="G206" s="29"/>
    </row>
    <row r="207" s="28" customFormat="1" spans="7:7">
      <c r="G207" s="29"/>
    </row>
    <row r="208" s="28" customFormat="1" spans="7:7">
      <c r="G208" s="29"/>
    </row>
    <row r="209" s="28" customFormat="1" spans="7:7">
      <c r="G209" s="29"/>
    </row>
    <row r="210" s="28" customFormat="1" spans="7:7">
      <c r="G210" s="29"/>
    </row>
    <row r="211" s="28" customFormat="1" spans="7:7">
      <c r="G211" s="29"/>
    </row>
    <row r="212" s="28" customFormat="1" spans="7:7">
      <c r="G212" s="29"/>
    </row>
    <row r="213" s="28" customFormat="1" spans="7:7">
      <c r="G213" s="29"/>
    </row>
    <row r="214" s="28" customFormat="1" spans="7:7">
      <c r="G214" s="29"/>
    </row>
    <row r="215" s="28" customFormat="1" spans="7:7">
      <c r="G215" s="29"/>
    </row>
    <row r="216" s="28" customFormat="1" spans="7:7">
      <c r="G216" s="29"/>
    </row>
    <row r="217" s="28" customFormat="1" spans="7:7">
      <c r="G217" s="29"/>
    </row>
    <row r="218" s="28" customFormat="1" spans="7:7">
      <c r="G218" s="29"/>
    </row>
    <row r="219" s="28" customFormat="1" spans="7:7">
      <c r="G219" s="29"/>
    </row>
    <row r="220" s="28" customFormat="1" spans="7:7">
      <c r="G220" s="29"/>
    </row>
    <row r="221" s="28" customFormat="1" spans="7:7">
      <c r="G221" s="29"/>
    </row>
    <row r="222" s="28" customFormat="1" spans="7:7">
      <c r="G222" s="29"/>
    </row>
    <row r="223" s="28" customFormat="1" spans="7:7">
      <c r="G223" s="29"/>
    </row>
    <row r="224" s="28" customFormat="1" spans="7:7">
      <c r="G224" s="29"/>
    </row>
    <row r="225" s="28" customFormat="1" spans="7:7">
      <c r="G225" s="29"/>
    </row>
    <row r="226" s="28" customFormat="1" spans="7:7">
      <c r="G226" s="29"/>
    </row>
    <row r="227" s="28" customFormat="1" spans="7:7">
      <c r="G227" s="29"/>
    </row>
    <row r="228" s="28" customFormat="1" spans="7:7">
      <c r="G228" s="29"/>
    </row>
    <row r="229" s="28" customFormat="1" spans="7:7">
      <c r="G229" s="29"/>
    </row>
    <row r="230" s="28" customFormat="1" spans="7:7">
      <c r="G230" s="29"/>
    </row>
    <row r="231" s="28" customFormat="1" spans="7:7">
      <c r="G231" s="29"/>
    </row>
    <row r="232" s="28" customFormat="1" spans="7:7">
      <c r="G232" s="29"/>
    </row>
    <row r="233" s="28" customFormat="1" spans="7:7">
      <c r="G233" s="29"/>
    </row>
    <row r="234" s="28" customFormat="1" spans="7:7">
      <c r="G234" s="29"/>
    </row>
    <row r="235" s="28" customFormat="1" spans="7:7">
      <c r="G235" s="29"/>
    </row>
    <row r="236" s="28" customFormat="1" spans="7:7">
      <c r="G236" s="29"/>
    </row>
    <row r="237" s="28" customFormat="1" spans="7:7">
      <c r="G237" s="29"/>
    </row>
    <row r="238" s="28" customFormat="1" spans="7:7">
      <c r="G238" s="29"/>
    </row>
    <row r="239" s="28" customFormat="1" spans="7:7">
      <c r="G239" s="29"/>
    </row>
    <row r="240" s="28" customFormat="1" spans="7:7">
      <c r="G240" s="29"/>
    </row>
    <row r="241" s="28" customFormat="1" spans="7:7">
      <c r="G241" s="29"/>
    </row>
    <row r="242" s="28" customFormat="1" spans="7:7">
      <c r="G242" s="29"/>
    </row>
    <row r="243" s="28" customFormat="1" spans="7:7">
      <c r="G243" s="29"/>
    </row>
    <row r="244" s="28" customFormat="1" spans="7:7">
      <c r="G244" s="29"/>
    </row>
    <row r="245" s="28" customFormat="1" spans="7:7">
      <c r="G245" s="29"/>
    </row>
    <row r="246" s="28" customFormat="1" spans="7:7">
      <c r="G246" s="29"/>
    </row>
    <row r="247" s="28" customFormat="1" spans="7:7">
      <c r="G247" s="29"/>
    </row>
    <row r="248" s="28" customFormat="1" spans="7:7">
      <c r="G248" s="29"/>
    </row>
    <row r="249" s="28" customFormat="1" spans="7:7">
      <c r="G249" s="29"/>
    </row>
    <row r="250" s="28" customFormat="1" spans="7:7">
      <c r="G250" s="29"/>
    </row>
    <row r="251" s="28" customFormat="1" spans="7:7">
      <c r="G251" s="29"/>
    </row>
    <row r="252" s="28" customFormat="1" spans="7:7">
      <c r="G252" s="29"/>
    </row>
    <row r="253" s="28" customFormat="1" spans="7:7">
      <c r="G253" s="29"/>
    </row>
  </sheetData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17"/>
  <sheetViews>
    <sheetView topLeftCell="A34" workbookViewId="0">
      <selection activeCell="E64" sqref="E64"/>
    </sheetView>
  </sheetViews>
  <sheetFormatPr defaultColWidth="9" defaultRowHeight="12.75"/>
  <cols>
    <col min="1" max="1" width="9.42857142857143" style="28" customWidth="1"/>
    <col min="2" max="2" width="43.2857142857143" style="28" customWidth="1"/>
    <col min="3" max="3" width="24.5714285714286" style="28" customWidth="1"/>
    <col min="4" max="4" width="6.28571428571429" style="28" customWidth="1"/>
    <col min="5" max="5" width="12.7142857142857" style="28" customWidth="1"/>
    <col min="6" max="6" width="21.2857142857143" style="28" customWidth="1"/>
    <col min="7" max="7" width="13.4285714285714" style="29" customWidth="1"/>
    <col min="8" max="8" width="11.8571428571429" style="28" customWidth="1"/>
    <col min="9" max="16384" width="9.14285714285714" style="28"/>
  </cols>
  <sheetData>
    <row r="1" s="28" customFormat="1" spans="7:7">
      <c r="G1" s="29"/>
    </row>
    <row r="2" s="28" customFormat="1" spans="2:2">
      <c r="B2" s="242" t="s">
        <v>171</v>
      </c>
    </row>
    <row r="3" s="28" customFormat="1"/>
    <row r="4" s="28" customFormat="1" spans="1:6">
      <c r="A4" s="31" t="s">
        <v>25</v>
      </c>
      <c r="B4" s="31"/>
      <c r="C4" s="32" t="s">
        <v>26</v>
      </c>
      <c r="D4" s="32"/>
      <c r="E4" s="32"/>
      <c r="F4" s="32"/>
    </row>
    <row r="5" s="28" customFormat="1" spans="1:6">
      <c r="A5" s="33" t="s">
        <v>27</v>
      </c>
      <c r="B5" s="33"/>
      <c r="C5" s="34" t="s">
        <v>28</v>
      </c>
      <c r="D5" s="35"/>
      <c r="E5" s="35"/>
      <c r="F5" s="36"/>
    </row>
    <row r="6" s="28" customFormat="1"/>
    <row r="7" s="28" customFormat="1" spans="1:7">
      <c r="A7" s="37"/>
      <c r="B7" s="37"/>
      <c r="C7" s="37"/>
      <c r="D7" s="37"/>
      <c r="E7" s="37"/>
      <c r="F7" s="38" t="s">
        <v>29</v>
      </c>
      <c r="G7" s="38"/>
    </row>
    <row r="8" s="28" customFormat="1" spans="1:8">
      <c r="A8" s="39" t="s">
        <v>30</v>
      </c>
      <c r="B8" s="39" t="s">
        <v>31</v>
      </c>
      <c r="C8" s="40" t="s">
        <v>32</v>
      </c>
      <c r="D8" s="39" t="s">
        <v>33</v>
      </c>
      <c r="E8" s="39" t="s">
        <v>34</v>
      </c>
      <c r="F8" s="39" t="s">
        <v>35</v>
      </c>
      <c r="G8" s="39" t="s">
        <v>36</v>
      </c>
      <c r="H8" s="39" t="s">
        <v>37</v>
      </c>
    </row>
    <row r="9" s="28" customFormat="1" spans="1:14">
      <c r="A9" s="106" t="s">
        <v>42</v>
      </c>
      <c r="B9" s="106" t="s">
        <v>172</v>
      </c>
      <c r="C9" s="107">
        <v>42992</v>
      </c>
      <c r="D9" s="106">
        <v>2</v>
      </c>
      <c r="E9" s="106"/>
      <c r="F9" s="157">
        <v>11600</v>
      </c>
      <c r="G9" s="158">
        <f t="shared" ref="G9:G67" si="0">+F9</f>
        <v>11600</v>
      </c>
      <c r="H9" s="153">
        <v>1211131</v>
      </c>
      <c r="M9" s="81"/>
      <c r="N9" s="81"/>
    </row>
    <row r="10" s="28" customFormat="1" spans="1:14">
      <c r="A10" s="106" t="s">
        <v>54</v>
      </c>
      <c r="B10" s="106" t="s">
        <v>173</v>
      </c>
      <c r="C10" s="107">
        <v>42993</v>
      </c>
      <c r="D10" s="106">
        <v>1</v>
      </c>
      <c r="E10" s="106"/>
      <c r="F10" s="157">
        <v>4800</v>
      </c>
      <c r="G10" s="158">
        <f t="shared" si="0"/>
        <v>4800</v>
      </c>
      <c r="H10" s="153">
        <v>1217052</v>
      </c>
      <c r="M10" s="81"/>
      <c r="N10" s="81"/>
    </row>
    <row r="11" s="28" customFormat="1" spans="1:14">
      <c r="A11" s="106" t="s">
        <v>54</v>
      </c>
      <c r="B11" s="106" t="s">
        <v>174</v>
      </c>
      <c r="C11" s="107">
        <v>42990</v>
      </c>
      <c r="D11" s="106">
        <v>4</v>
      </c>
      <c r="E11" s="106"/>
      <c r="F11" s="157">
        <v>19200</v>
      </c>
      <c r="G11" s="158">
        <f t="shared" si="0"/>
        <v>19200</v>
      </c>
      <c r="H11" s="153">
        <v>1209390</v>
      </c>
      <c r="M11" s="81"/>
      <c r="N11" s="81"/>
    </row>
    <row r="12" s="28" customFormat="1" spans="1:14">
      <c r="A12" s="106" t="s">
        <v>54</v>
      </c>
      <c r="B12" s="106" t="s">
        <v>175</v>
      </c>
      <c r="C12" s="107">
        <v>42994</v>
      </c>
      <c r="D12" s="106">
        <v>1</v>
      </c>
      <c r="E12" s="106"/>
      <c r="F12" s="157">
        <v>4800</v>
      </c>
      <c r="G12" s="158">
        <f t="shared" si="0"/>
        <v>4800</v>
      </c>
      <c r="H12" s="153">
        <v>1221350</v>
      </c>
      <c r="M12" s="81"/>
      <c r="N12" s="81"/>
    </row>
    <row r="13" s="28" customFormat="1" spans="1:14">
      <c r="A13" s="106" t="s">
        <v>38</v>
      </c>
      <c r="B13" s="106" t="s">
        <v>176</v>
      </c>
      <c r="C13" s="107">
        <v>42994</v>
      </c>
      <c r="D13" s="106">
        <v>2</v>
      </c>
      <c r="E13" s="106">
        <v>2</v>
      </c>
      <c r="F13" s="157">
        <v>16384</v>
      </c>
      <c r="G13" s="158">
        <f t="shared" si="0"/>
        <v>16384</v>
      </c>
      <c r="H13" s="153">
        <v>1206403</v>
      </c>
      <c r="M13" s="81"/>
      <c r="N13" s="81"/>
    </row>
    <row r="14" s="28" customFormat="1" spans="1:14">
      <c r="A14" s="106" t="s">
        <v>54</v>
      </c>
      <c r="B14" s="106" t="s">
        <v>177</v>
      </c>
      <c r="C14" s="107">
        <v>42997</v>
      </c>
      <c r="D14" s="106">
        <v>1</v>
      </c>
      <c r="E14" s="106"/>
      <c r="F14" s="157">
        <v>4800</v>
      </c>
      <c r="G14" s="158">
        <f t="shared" si="0"/>
        <v>4800</v>
      </c>
      <c r="H14" s="153">
        <v>1212582</v>
      </c>
      <c r="M14" s="81"/>
      <c r="N14" s="81"/>
    </row>
    <row r="15" s="28" customFormat="1" spans="1:14">
      <c r="A15" s="106" t="s">
        <v>54</v>
      </c>
      <c r="B15" s="106" t="s">
        <v>178</v>
      </c>
      <c r="C15" s="107">
        <v>42996</v>
      </c>
      <c r="D15" s="106">
        <v>1</v>
      </c>
      <c r="E15" s="106"/>
      <c r="F15" s="157">
        <v>4800</v>
      </c>
      <c r="G15" s="158">
        <f t="shared" si="0"/>
        <v>4800</v>
      </c>
      <c r="H15" s="153">
        <v>1225608</v>
      </c>
      <c r="M15" s="81"/>
      <c r="N15" s="81"/>
    </row>
    <row r="16" s="28" customFormat="1" spans="1:14">
      <c r="A16" s="106" t="s">
        <v>42</v>
      </c>
      <c r="B16" s="106" t="s">
        <v>179</v>
      </c>
      <c r="C16" s="107">
        <v>42997</v>
      </c>
      <c r="D16" s="106">
        <v>1</v>
      </c>
      <c r="E16" s="106"/>
      <c r="F16" s="157">
        <v>5800</v>
      </c>
      <c r="G16" s="158">
        <f t="shared" si="0"/>
        <v>5800</v>
      </c>
      <c r="H16" s="153">
        <v>1220280</v>
      </c>
      <c r="M16" s="81"/>
      <c r="N16" s="81"/>
    </row>
    <row r="17" s="28" customFormat="1" spans="1:14">
      <c r="A17" s="106" t="s">
        <v>54</v>
      </c>
      <c r="B17" s="106" t="s">
        <v>180</v>
      </c>
      <c r="C17" s="107">
        <v>42996</v>
      </c>
      <c r="D17" s="106">
        <v>2</v>
      </c>
      <c r="E17" s="106"/>
      <c r="F17" s="157">
        <v>10240</v>
      </c>
      <c r="G17" s="158">
        <f t="shared" si="0"/>
        <v>10240</v>
      </c>
      <c r="H17" s="153">
        <v>1219091</v>
      </c>
      <c r="M17" s="81"/>
      <c r="N17" s="81"/>
    </row>
    <row r="18" s="28" customFormat="1" spans="1:14">
      <c r="A18" s="106" t="s">
        <v>42</v>
      </c>
      <c r="B18" s="106" t="s">
        <v>181</v>
      </c>
      <c r="C18" s="107">
        <v>42997</v>
      </c>
      <c r="D18" s="106">
        <v>2</v>
      </c>
      <c r="E18" s="106"/>
      <c r="F18" s="157">
        <v>11600</v>
      </c>
      <c r="G18" s="158">
        <f t="shared" si="0"/>
        <v>11600</v>
      </c>
      <c r="H18" s="153">
        <v>1212603</v>
      </c>
      <c r="M18" s="81"/>
      <c r="N18" s="81"/>
    </row>
    <row r="19" s="28" customFormat="1" spans="1:14">
      <c r="A19" s="106" t="s">
        <v>54</v>
      </c>
      <c r="B19" s="106" t="s">
        <v>182</v>
      </c>
      <c r="C19" s="107">
        <v>42997</v>
      </c>
      <c r="D19" s="106">
        <v>2</v>
      </c>
      <c r="E19" s="106"/>
      <c r="F19" s="108">
        <v>9600</v>
      </c>
      <c r="G19" s="109">
        <f t="shared" si="0"/>
        <v>9600</v>
      </c>
      <c r="H19" s="153">
        <v>1227678</v>
      </c>
      <c r="M19" s="81"/>
      <c r="N19" s="81"/>
    </row>
    <row r="20" s="28" customFormat="1" spans="1:14">
      <c r="A20" s="106" t="s">
        <v>38</v>
      </c>
      <c r="B20" s="106" t="s">
        <v>183</v>
      </c>
      <c r="C20" s="107">
        <v>42996</v>
      </c>
      <c r="D20" s="106">
        <v>3</v>
      </c>
      <c r="E20" s="106">
        <v>2</v>
      </c>
      <c r="F20" s="108">
        <v>29400</v>
      </c>
      <c r="G20" s="109">
        <f t="shared" si="0"/>
        <v>29400</v>
      </c>
      <c r="H20" s="153">
        <v>1210682</v>
      </c>
      <c r="M20" s="81"/>
      <c r="N20" s="81"/>
    </row>
    <row r="21" s="28" customFormat="1" spans="1:14">
      <c r="A21" s="106" t="s">
        <v>38</v>
      </c>
      <c r="B21" s="106" t="s">
        <v>184</v>
      </c>
      <c r="C21" s="107">
        <v>42996</v>
      </c>
      <c r="D21" s="106">
        <v>3</v>
      </c>
      <c r="E21" s="106">
        <v>4</v>
      </c>
      <c r="F21" s="108">
        <v>58800</v>
      </c>
      <c r="G21" s="109">
        <f t="shared" si="0"/>
        <v>58800</v>
      </c>
      <c r="H21" s="153">
        <v>1210681</v>
      </c>
      <c r="M21" s="81"/>
      <c r="N21" s="81"/>
    </row>
    <row r="22" s="28" customFormat="1" spans="1:14">
      <c r="A22" s="106" t="s">
        <v>54</v>
      </c>
      <c r="B22" s="106" t="s">
        <v>185</v>
      </c>
      <c r="C22" s="107">
        <v>42998</v>
      </c>
      <c r="D22" s="106">
        <v>2</v>
      </c>
      <c r="E22" s="106"/>
      <c r="F22" s="108">
        <v>9600</v>
      </c>
      <c r="G22" s="109">
        <f t="shared" si="0"/>
        <v>9600</v>
      </c>
      <c r="H22" s="153">
        <v>1224719</v>
      </c>
      <c r="M22" s="81"/>
      <c r="N22" s="81"/>
    </row>
    <row r="23" s="28" customFormat="1" spans="1:14">
      <c r="A23" s="106" t="s">
        <v>42</v>
      </c>
      <c r="B23" s="106" t="s">
        <v>182</v>
      </c>
      <c r="C23" s="107">
        <v>43000</v>
      </c>
      <c r="D23" s="106">
        <v>1</v>
      </c>
      <c r="E23" s="106"/>
      <c r="F23" s="108">
        <v>5800</v>
      </c>
      <c r="G23" s="109">
        <f t="shared" si="0"/>
        <v>5800</v>
      </c>
      <c r="H23" s="153">
        <v>1227679</v>
      </c>
      <c r="M23" s="81"/>
      <c r="N23" s="81"/>
    </row>
    <row r="24" s="28" customFormat="1" spans="1:14">
      <c r="A24" s="106" t="s">
        <v>42</v>
      </c>
      <c r="B24" s="106" t="s">
        <v>186</v>
      </c>
      <c r="C24" s="107">
        <v>43001</v>
      </c>
      <c r="D24" s="106">
        <v>1</v>
      </c>
      <c r="E24" s="106"/>
      <c r="F24" s="108">
        <v>5800</v>
      </c>
      <c r="G24" s="109">
        <f t="shared" si="0"/>
        <v>5800</v>
      </c>
      <c r="H24" s="153">
        <v>1224056</v>
      </c>
      <c r="M24" s="81"/>
      <c r="N24" s="81"/>
    </row>
    <row r="25" s="28" customFormat="1" spans="1:14">
      <c r="A25" s="106" t="s">
        <v>54</v>
      </c>
      <c r="B25" s="106" t="s">
        <v>187</v>
      </c>
      <c r="C25" s="107">
        <v>43000</v>
      </c>
      <c r="D25" s="106">
        <v>2</v>
      </c>
      <c r="E25" s="106"/>
      <c r="F25" s="108">
        <v>9600</v>
      </c>
      <c r="G25" s="109">
        <f t="shared" si="0"/>
        <v>9600</v>
      </c>
      <c r="H25" s="153">
        <v>1225132</v>
      </c>
      <c r="M25" s="81"/>
      <c r="N25" s="81"/>
    </row>
    <row r="26" s="28" customFormat="1" spans="1:14">
      <c r="A26" s="106" t="s">
        <v>54</v>
      </c>
      <c r="B26" s="106" t="s">
        <v>188</v>
      </c>
      <c r="C26" s="107">
        <v>42999</v>
      </c>
      <c r="D26" s="106">
        <v>3</v>
      </c>
      <c r="E26" s="106"/>
      <c r="F26" s="108">
        <v>14400</v>
      </c>
      <c r="G26" s="109">
        <f t="shared" si="0"/>
        <v>14400</v>
      </c>
      <c r="H26" s="153">
        <v>1225278</v>
      </c>
      <c r="M26" s="81"/>
      <c r="N26" s="81"/>
    </row>
    <row r="27" s="28" customFormat="1" spans="1:14">
      <c r="A27" s="106" t="s">
        <v>54</v>
      </c>
      <c r="B27" s="106" t="s">
        <v>189</v>
      </c>
      <c r="C27" s="107">
        <v>43002</v>
      </c>
      <c r="D27" s="106">
        <v>1</v>
      </c>
      <c r="E27" s="106">
        <v>2</v>
      </c>
      <c r="F27" s="108">
        <v>9600</v>
      </c>
      <c r="G27" s="109">
        <f t="shared" si="0"/>
        <v>9600</v>
      </c>
      <c r="H27" s="153">
        <v>1230241</v>
      </c>
      <c r="M27" s="81"/>
      <c r="N27" s="81"/>
    </row>
    <row r="28" s="28" customFormat="1" spans="1:14">
      <c r="A28" s="106" t="s">
        <v>54</v>
      </c>
      <c r="B28" s="106" t="s">
        <v>190</v>
      </c>
      <c r="C28" s="107">
        <v>43003</v>
      </c>
      <c r="D28" s="106">
        <v>1</v>
      </c>
      <c r="E28" s="106"/>
      <c r="F28" s="108">
        <v>4800</v>
      </c>
      <c r="G28" s="109">
        <f t="shared" si="0"/>
        <v>4800</v>
      </c>
      <c r="H28" s="153">
        <v>1226204</v>
      </c>
      <c r="M28" s="81"/>
      <c r="N28" s="81"/>
    </row>
    <row r="29" s="28" customFormat="1" spans="1:14">
      <c r="A29" s="106" t="s">
        <v>54</v>
      </c>
      <c r="B29" s="106" t="s">
        <v>191</v>
      </c>
      <c r="C29" s="107">
        <v>43003</v>
      </c>
      <c r="D29" s="106">
        <v>1</v>
      </c>
      <c r="E29" s="106"/>
      <c r="F29" s="108">
        <v>4800</v>
      </c>
      <c r="G29" s="109">
        <f t="shared" si="0"/>
        <v>4800</v>
      </c>
      <c r="H29" s="153">
        <v>1225816</v>
      </c>
      <c r="M29" s="81"/>
      <c r="N29" s="81"/>
    </row>
    <row r="30" s="28" customFormat="1" spans="1:14">
      <c r="A30" s="106" t="s">
        <v>42</v>
      </c>
      <c r="B30" s="106" t="s">
        <v>192</v>
      </c>
      <c r="C30" s="107">
        <v>43003</v>
      </c>
      <c r="D30" s="106">
        <v>2</v>
      </c>
      <c r="E30" s="106"/>
      <c r="F30" s="108">
        <v>11600</v>
      </c>
      <c r="G30" s="109">
        <f t="shared" si="0"/>
        <v>11600</v>
      </c>
      <c r="H30" s="153">
        <v>1213317</v>
      </c>
      <c r="M30" s="81"/>
      <c r="N30" s="81"/>
    </row>
    <row r="31" s="28" customFormat="1" spans="1:14">
      <c r="A31" s="106" t="s">
        <v>42</v>
      </c>
      <c r="B31" s="106" t="s">
        <v>193</v>
      </c>
      <c r="C31" s="107">
        <v>43003</v>
      </c>
      <c r="D31" s="106">
        <v>2</v>
      </c>
      <c r="E31" s="106"/>
      <c r="F31" s="108">
        <v>12320</v>
      </c>
      <c r="G31" s="109">
        <f t="shared" si="0"/>
        <v>12320</v>
      </c>
      <c r="H31" s="153">
        <v>1204573</v>
      </c>
      <c r="M31" s="81"/>
      <c r="N31" s="81"/>
    </row>
    <row r="32" s="28" customFormat="1" spans="1:14">
      <c r="A32" s="106" t="s">
        <v>40</v>
      </c>
      <c r="B32" s="106" t="s">
        <v>194</v>
      </c>
      <c r="C32" s="107">
        <v>43003</v>
      </c>
      <c r="D32" s="106">
        <v>2</v>
      </c>
      <c r="E32" s="106"/>
      <c r="F32" s="108">
        <v>23000</v>
      </c>
      <c r="G32" s="109">
        <f t="shared" si="0"/>
        <v>23000</v>
      </c>
      <c r="H32" s="153">
        <v>1202986</v>
      </c>
      <c r="M32" s="81"/>
      <c r="N32" s="81"/>
    </row>
    <row r="33" s="28" customFormat="1" spans="1:14">
      <c r="A33" s="106" t="s">
        <v>38</v>
      </c>
      <c r="B33" s="106" t="s">
        <v>195</v>
      </c>
      <c r="C33" s="107">
        <v>43003</v>
      </c>
      <c r="D33" s="106">
        <v>2</v>
      </c>
      <c r="E33" s="106"/>
      <c r="F33" s="108">
        <v>10240</v>
      </c>
      <c r="G33" s="109">
        <f t="shared" si="0"/>
        <v>10240</v>
      </c>
      <c r="H33" s="153">
        <v>1203942</v>
      </c>
      <c r="M33" s="81"/>
      <c r="N33" s="81"/>
    </row>
    <row r="34" s="28" customFormat="1" spans="1:14">
      <c r="A34" s="106" t="s">
        <v>38</v>
      </c>
      <c r="B34" s="106" t="s">
        <v>196</v>
      </c>
      <c r="C34" s="107">
        <v>43003</v>
      </c>
      <c r="D34" s="106">
        <v>2</v>
      </c>
      <c r="E34" s="106"/>
      <c r="F34" s="108">
        <v>10240</v>
      </c>
      <c r="G34" s="109">
        <f t="shared" si="0"/>
        <v>10240</v>
      </c>
      <c r="H34" s="153">
        <v>1209657</v>
      </c>
      <c r="M34" s="81"/>
      <c r="N34" s="81"/>
    </row>
    <row r="35" s="28" customFormat="1" spans="1:14">
      <c r="A35" s="106" t="s">
        <v>42</v>
      </c>
      <c r="B35" s="106" t="s">
        <v>197</v>
      </c>
      <c r="C35" s="107">
        <v>43005</v>
      </c>
      <c r="D35" s="106">
        <v>1</v>
      </c>
      <c r="E35" s="106"/>
      <c r="F35" s="108">
        <v>5800</v>
      </c>
      <c r="G35" s="109">
        <f t="shared" si="0"/>
        <v>5800</v>
      </c>
      <c r="H35" s="153">
        <v>1210574</v>
      </c>
      <c r="M35" s="81"/>
      <c r="N35" s="81"/>
    </row>
    <row r="36" s="28" customFormat="1" spans="1:14">
      <c r="A36" s="106" t="s">
        <v>54</v>
      </c>
      <c r="B36" s="106" t="s">
        <v>198</v>
      </c>
      <c r="C36" s="107">
        <v>43004</v>
      </c>
      <c r="D36" s="106">
        <v>2</v>
      </c>
      <c r="E36" s="106">
        <v>2</v>
      </c>
      <c r="F36" s="108">
        <v>19200</v>
      </c>
      <c r="G36" s="109">
        <f t="shared" si="0"/>
        <v>19200</v>
      </c>
      <c r="H36" s="153">
        <v>1226000</v>
      </c>
      <c r="M36" s="81"/>
      <c r="N36" s="81"/>
    </row>
    <row r="37" s="28" customFormat="1" spans="1:14">
      <c r="A37" s="106" t="s">
        <v>38</v>
      </c>
      <c r="B37" s="106" t="s">
        <v>199</v>
      </c>
      <c r="C37" s="107">
        <v>43002</v>
      </c>
      <c r="D37" s="106">
        <v>5</v>
      </c>
      <c r="E37" s="106"/>
      <c r="F37" s="108">
        <v>25600</v>
      </c>
      <c r="G37" s="109">
        <f t="shared" si="0"/>
        <v>25600</v>
      </c>
      <c r="H37" s="153">
        <v>1203452</v>
      </c>
      <c r="M37" s="81"/>
      <c r="N37" s="81"/>
    </row>
    <row r="38" s="28" customFormat="1" spans="1:14">
      <c r="A38" s="106" t="s">
        <v>38</v>
      </c>
      <c r="B38" s="106" t="s">
        <v>200</v>
      </c>
      <c r="C38" s="107">
        <v>43006</v>
      </c>
      <c r="D38" s="106">
        <v>2</v>
      </c>
      <c r="E38" s="106"/>
      <c r="F38" s="108">
        <v>9600</v>
      </c>
      <c r="G38" s="109">
        <f t="shared" si="0"/>
        <v>9600</v>
      </c>
      <c r="H38" s="153">
        <v>1219450</v>
      </c>
      <c r="M38" s="81"/>
      <c r="N38" s="81"/>
    </row>
    <row r="39" s="28" customFormat="1" spans="1:14">
      <c r="A39" s="106" t="s">
        <v>42</v>
      </c>
      <c r="B39" s="106" t="s">
        <v>201</v>
      </c>
      <c r="C39" s="107">
        <v>43008</v>
      </c>
      <c r="D39" s="106">
        <v>1</v>
      </c>
      <c r="E39" s="106"/>
      <c r="F39" s="108">
        <v>5800</v>
      </c>
      <c r="G39" s="109">
        <f t="shared" si="0"/>
        <v>5800</v>
      </c>
      <c r="H39" s="153">
        <v>1218793</v>
      </c>
      <c r="M39" s="81"/>
      <c r="N39" s="81"/>
    </row>
    <row r="40" s="28" customFormat="1" spans="1:14">
      <c r="A40" s="106" t="s">
        <v>42</v>
      </c>
      <c r="B40" s="106" t="s">
        <v>202</v>
      </c>
      <c r="C40" s="107">
        <v>43006</v>
      </c>
      <c r="D40" s="106">
        <v>3</v>
      </c>
      <c r="E40" s="106"/>
      <c r="F40" s="108">
        <v>17400</v>
      </c>
      <c r="G40" s="109">
        <f t="shared" si="0"/>
        <v>17400</v>
      </c>
      <c r="H40" s="153">
        <v>1214296</v>
      </c>
      <c r="M40" s="81"/>
      <c r="N40" s="81"/>
    </row>
    <row r="41" s="28" customFormat="1" spans="1:14">
      <c r="A41" s="106" t="s">
        <v>54</v>
      </c>
      <c r="B41" s="106" t="s">
        <v>203</v>
      </c>
      <c r="C41" s="107">
        <v>43006</v>
      </c>
      <c r="D41" s="106">
        <v>3</v>
      </c>
      <c r="E41" s="106"/>
      <c r="F41" s="108">
        <v>14400</v>
      </c>
      <c r="G41" s="109">
        <f t="shared" si="0"/>
        <v>14400</v>
      </c>
      <c r="H41" s="153">
        <v>1219646</v>
      </c>
      <c r="M41" s="81"/>
      <c r="N41" s="81"/>
    </row>
    <row r="42" s="28" customFormat="1" spans="1:14">
      <c r="A42" s="106" t="s">
        <v>42</v>
      </c>
      <c r="B42" s="106" t="s">
        <v>204</v>
      </c>
      <c r="C42" s="107">
        <v>43010</v>
      </c>
      <c r="D42" s="106">
        <v>1</v>
      </c>
      <c r="E42" s="106"/>
      <c r="F42" s="108">
        <v>6800</v>
      </c>
      <c r="G42" s="109">
        <f t="shared" si="0"/>
        <v>6800</v>
      </c>
      <c r="H42" s="153">
        <v>1222325</v>
      </c>
      <c r="M42" s="81"/>
      <c r="N42" s="81"/>
    </row>
    <row r="43" s="28" customFormat="1" spans="1:14">
      <c r="A43" s="106" t="s">
        <v>45</v>
      </c>
      <c r="B43" s="106" t="s">
        <v>205</v>
      </c>
      <c r="C43" s="107">
        <v>43009</v>
      </c>
      <c r="D43" s="106">
        <v>2</v>
      </c>
      <c r="E43" s="106"/>
      <c r="F43" s="108">
        <v>20000</v>
      </c>
      <c r="G43" s="109">
        <f t="shared" si="0"/>
        <v>20000</v>
      </c>
      <c r="H43" s="153">
        <v>1224069</v>
      </c>
      <c r="M43" s="81"/>
      <c r="N43" s="81"/>
    </row>
    <row r="44" s="28" customFormat="1" spans="1:14">
      <c r="A44" s="106" t="s">
        <v>42</v>
      </c>
      <c r="B44" s="106" t="s">
        <v>206</v>
      </c>
      <c r="C44" s="107">
        <v>43009</v>
      </c>
      <c r="D44" s="106">
        <v>2</v>
      </c>
      <c r="E44" s="106"/>
      <c r="F44" s="108">
        <v>13600</v>
      </c>
      <c r="G44" s="109">
        <f t="shared" si="0"/>
        <v>13600</v>
      </c>
      <c r="H44" s="153">
        <v>1195891</v>
      </c>
      <c r="M44" s="81"/>
      <c r="N44" s="81"/>
    </row>
    <row r="45" s="28" customFormat="1" spans="1:14">
      <c r="A45" s="106" t="s">
        <v>54</v>
      </c>
      <c r="B45" s="106" t="s">
        <v>207</v>
      </c>
      <c r="C45" s="107">
        <v>43009</v>
      </c>
      <c r="D45" s="106">
        <v>2</v>
      </c>
      <c r="E45" s="106"/>
      <c r="F45" s="108">
        <v>11400</v>
      </c>
      <c r="G45" s="109">
        <f t="shared" si="0"/>
        <v>11400</v>
      </c>
      <c r="H45" s="153">
        <v>1206925</v>
      </c>
      <c r="M45" s="81"/>
      <c r="N45" s="81"/>
    </row>
    <row r="46" s="28" customFormat="1" spans="1:14">
      <c r="A46" s="106" t="s">
        <v>42</v>
      </c>
      <c r="B46" s="106" t="s">
        <v>208</v>
      </c>
      <c r="C46" s="107">
        <v>43011</v>
      </c>
      <c r="D46" s="106">
        <v>1</v>
      </c>
      <c r="E46" s="106"/>
      <c r="F46" s="108">
        <v>6800</v>
      </c>
      <c r="G46" s="109">
        <f t="shared" si="0"/>
        <v>6800</v>
      </c>
      <c r="H46" s="153">
        <v>1225979</v>
      </c>
      <c r="M46" s="81"/>
      <c r="N46" s="81"/>
    </row>
    <row r="47" s="28" customFormat="1" spans="1:14">
      <c r="A47" s="106" t="s">
        <v>65</v>
      </c>
      <c r="B47" s="106" t="s">
        <v>209</v>
      </c>
      <c r="C47" s="107">
        <v>43009</v>
      </c>
      <c r="D47" s="106">
        <v>3</v>
      </c>
      <c r="E47" s="106"/>
      <c r="F47" s="108">
        <v>39000</v>
      </c>
      <c r="G47" s="109">
        <f t="shared" si="0"/>
        <v>39000</v>
      </c>
      <c r="H47" s="153">
        <v>1212994</v>
      </c>
      <c r="M47" s="81"/>
      <c r="N47" s="81"/>
    </row>
    <row r="48" s="28" customFormat="1" spans="1:14">
      <c r="A48" s="106" t="s">
        <v>65</v>
      </c>
      <c r="B48" s="106" t="s">
        <v>210</v>
      </c>
      <c r="C48" s="107">
        <v>43009</v>
      </c>
      <c r="D48" s="106">
        <v>3</v>
      </c>
      <c r="E48" s="106"/>
      <c r="F48" s="108">
        <v>39000</v>
      </c>
      <c r="G48" s="109">
        <f t="shared" si="0"/>
        <v>39000</v>
      </c>
      <c r="H48" s="153">
        <v>1214284</v>
      </c>
      <c r="M48" s="81"/>
      <c r="N48" s="81"/>
    </row>
    <row r="49" s="28" customFormat="1" spans="1:14">
      <c r="A49" s="106" t="s">
        <v>45</v>
      </c>
      <c r="B49" s="106" t="s">
        <v>211</v>
      </c>
      <c r="C49" s="107">
        <v>43013</v>
      </c>
      <c r="D49" s="106">
        <v>1</v>
      </c>
      <c r="E49" s="106"/>
      <c r="F49" s="108">
        <v>10000</v>
      </c>
      <c r="G49" s="109">
        <f t="shared" si="0"/>
        <v>10000</v>
      </c>
      <c r="H49" s="153">
        <v>1223869</v>
      </c>
      <c r="M49" s="81"/>
      <c r="N49" s="81"/>
    </row>
    <row r="50" s="28" customFormat="1" spans="1:14">
      <c r="A50" s="106" t="s">
        <v>42</v>
      </c>
      <c r="B50" s="106" t="s">
        <v>205</v>
      </c>
      <c r="C50" s="107">
        <v>43011</v>
      </c>
      <c r="D50" s="106">
        <v>2</v>
      </c>
      <c r="E50" s="106"/>
      <c r="F50" s="108">
        <v>13600</v>
      </c>
      <c r="G50" s="109">
        <f t="shared" si="0"/>
        <v>13600</v>
      </c>
      <c r="H50" s="153">
        <v>1224068</v>
      </c>
      <c r="M50" s="81"/>
      <c r="N50" s="81"/>
    </row>
    <row r="51" s="28" customFormat="1" spans="1:14">
      <c r="A51" s="106" t="s">
        <v>38</v>
      </c>
      <c r="B51" s="106" t="s">
        <v>212</v>
      </c>
      <c r="C51" s="107">
        <v>43011</v>
      </c>
      <c r="D51" s="106">
        <v>2</v>
      </c>
      <c r="E51" s="106"/>
      <c r="F51" s="108">
        <v>11400</v>
      </c>
      <c r="G51" s="109">
        <f t="shared" si="0"/>
        <v>11400</v>
      </c>
      <c r="H51" s="153">
        <v>1228306</v>
      </c>
      <c r="M51" s="81"/>
      <c r="N51" s="81"/>
    </row>
    <row r="52" s="28" customFormat="1" spans="1:14">
      <c r="A52" s="106" t="s">
        <v>42</v>
      </c>
      <c r="B52" s="106" t="s">
        <v>213</v>
      </c>
      <c r="C52" s="107">
        <v>43011</v>
      </c>
      <c r="D52" s="106">
        <v>2</v>
      </c>
      <c r="E52" s="106"/>
      <c r="F52" s="108">
        <v>13600</v>
      </c>
      <c r="G52" s="109">
        <f t="shared" si="0"/>
        <v>13600</v>
      </c>
      <c r="H52" s="153">
        <v>1220559</v>
      </c>
      <c r="M52" s="81"/>
      <c r="N52" s="81"/>
    </row>
    <row r="53" s="28" customFormat="1" spans="1:14">
      <c r="A53" s="106" t="s">
        <v>42</v>
      </c>
      <c r="B53" s="107" t="s">
        <v>214</v>
      </c>
      <c r="C53" s="107">
        <v>43012</v>
      </c>
      <c r="D53" s="106">
        <v>2</v>
      </c>
      <c r="E53" s="106"/>
      <c r="F53" s="108">
        <v>13600</v>
      </c>
      <c r="G53" s="109">
        <f t="shared" si="0"/>
        <v>13600</v>
      </c>
      <c r="H53" s="153">
        <v>1201350</v>
      </c>
      <c r="M53" s="81"/>
      <c r="N53" s="81"/>
    </row>
    <row r="54" s="28" customFormat="1" spans="1:14">
      <c r="A54" s="106" t="s">
        <v>54</v>
      </c>
      <c r="B54" s="106" t="s">
        <v>215</v>
      </c>
      <c r="C54" s="107">
        <v>43013</v>
      </c>
      <c r="D54" s="106">
        <v>1</v>
      </c>
      <c r="E54" s="106"/>
      <c r="F54" s="108">
        <v>5700</v>
      </c>
      <c r="G54" s="109">
        <f t="shared" si="0"/>
        <v>5700</v>
      </c>
      <c r="H54" s="153">
        <v>1230673</v>
      </c>
      <c r="M54" s="81"/>
      <c r="N54" s="81"/>
    </row>
    <row r="55" s="28" customFormat="1" spans="1:14">
      <c r="A55" s="106" t="s">
        <v>42</v>
      </c>
      <c r="B55" s="106" t="s">
        <v>216</v>
      </c>
      <c r="C55" s="107">
        <v>43012</v>
      </c>
      <c r="D55" s="106">
        <v>1</v>
      </c>
      <c r="E55" s="106"/>
      <c r="F55" s="108">
        <v>13090</v>
      </c>
      <c r="G55" s="109">
        <f t="shared" si="0"/>
        <v>13090</v>
      </c>
      <c r="H55" s="153">
        <v>1195164</v>
      </c>
      <c r="M55" s="81"/>
      <c r="N55" s="81"/>
    </row>
    <row r="56" s="28" customFormat="1" spans="1:14">
      <c r="A56" s="106" t="s">
        <v>38</v>
      </c>
      <c r="B56" s="106" t="s">
        <v>217</v>
      </c>
      <c r="C56" s="107">
        <v>43011</v>
      </c>
      <c r="D56" s="106">
        <v>3</v>
      </c>
      <c r="E56" s="106"/>
      <c r="F56" s="108">
        <v>17100</v>
      </c>
      <c r="G56" s="109">
        <f t="shared" si="0"/>
        <v>17100</v>
      </c>
      <c r="H56" s="153">
        <v>1226867</v>
      </c>
      <c r="M56" s="81"/>
      <c r="N56" s="81"/>
    </row>
    <row r="57" s="28" customFormat="1" spans="1:14">
      <c r="A57" s="106" t="s">
        <v>38</v>
      </c>
      <c r="B57" s="106" t="s">
        <v>218</v>
      </c>
      <c r="C57" s="107">
        <v>43010</v>
      </c>
      <c r="D57" s="106">
        <v>4</v>
      </c>
      <c r="E57" s="106"/>
      <c r="F57" s="108">
        <v>22800</v>
      </c>
      <c r="G57" s="109">
        <f t="shared" si="0"/>
        <v>22800</v>
      </c>
      <c r="H57" s="153">
        <v>1227306</v>
      </c>
      <c r="M57" s="81"/>
      <c r="N57" s="81"/>
    </row>
    <row r="58" s="28" customFormat="1" spans="1:14">
      <c r="A58" s="106" t="s">
        <v>65</v>
      </c>
      <c r="B58" s="106" t="s">
        <v>219</v>
      </c>
      <c r="C58" s="107">
        <v>43012</v>
      </c>
      <c r="D58" s="106">
        <v>2</v>
      </c>
      <c r="E58" s="106"/>
      <c r="F58" s="108">
        <v>26000</v>
      </c>
      <c r="G58" s="109">
        <f t="shared" si="0"/>
        <v>26000</v>
      </c>
      <c r="H58" s="153">
        <v>1199003</v>
      </c>
      <c r="M58" s="81"/>
      <c r="N58" s="81"/>
    </row>
    <row r="59" s="28" customFormat="1" spans="1:14">
      <c r="A59" s="106" t="s">
        <v>45</v>
      </c>
      <c r="B59" s="106" t="s">
        <v>220</v>
      </c>
      <c r="C59" s="107">
        <v>43013</v>
      </c>
      <c r="D59" s="106">
        <v>1</v>
      </c>
      <c r="E59" s="106"/>
      <c r="F59" s="108">
        <v>10000</v>
      </c>
      <c r="G59" s="109">
        <f t="shared" si="0"/>
        <v>10000</v>
      </c>
      <c r="H59" s="153">
        <v>1230167</v>
      </c>
      <c r="M59" s="81"/>
      <c r="N59" s="81"/>
    </row>
    <row r="60" s="28" customFormat="1" spans="1:14">
      <c r="A60" s="106" t="s">
        <v>42</v>
      </c>
      <c r="B60" s="106" t="s">
        <v>216</v>
      </c>
      <c r="C60" s="107">
        <v>43014</v>
      </c>
      <c r="D60" s="106">
        <v>1</v>
      </c>
      <c r="E60" s="106"/>
      <c r="F60" s="108">
        <v>5800</v>
      </c>
      <c r="G60" s="109">
        <f t="shared" si="0"/>
        <v>5800</v>
      </c>
      <c r="H60" s="153">
        <v>1225981</v>
      </c>
      <c r="M60" s="81"/>
      <c r="N60" s="81"/>
    </row>
    <row r="61" s="28" customFormat="1" spans="1:14">
      <c r="A61" s="106" t="s">
        <v>54</v>
      </c>
      <c r="B61" s="106" t="s">
        <v>221</v>
      </c>
      <c r="C61" s="107">
        <v>43014</v>
      </c>
      <c r="D61" s="106">
        <v>1</v>
      </c>
      <c r="E61" s="106"/>
      <c r="F61" s="108">
        <v>5120</v>
      </c>
      <c r="G61" s="109">
        <f t="shared" si="0"/>
        <v>5120</v>
      </c>
      <c r="H61" s="153">
        <v>1204752</v>
      </c>
      <c r="M61" s="81"/>
      <c r="N61" s="81"/>
    </row>
    <row r="62" s="28" customFormat="1" spans="1:14">
      <c r="A62" s="106" t="s">
        <v>65</v>
      </c>
      <c r="B62" s="106" t="s">
        <v>222</v>
      </c>
      <c r="C62" s="107">
        <v>43012</v>
      </c>
      <c r="D62" s="106">
        <v>3</v>
      </c>
      <c r="E62" s="106"/>
      <c r="F62" s="108">
        <v>36800</v>
      </c>
      <c r="G62" s="109">
        <f t="shared" si="0"/>
        <v>36800</v>
      </c>
      <c r="H62" s="153">
        <v>1219690</v>
      </c>
      <c r="M62" s="81"/>
      <c r="N62" s="81"/>
    </row>
    <row r="63" s="28" customFormat="1" spans="1:14">
      <c r="A63" s="106" t="s">
        <v>45</v>
      </c>
      <c r="B63" s="106" t="s">
        <v>223</v>
      </c>
      <c r="C63" s="107">
        <v>43011</v>
      </c>
      <c r="D63" s="106">
        <v>4</v>
      </c>
      <c r="E63" s="106"/>
      <c r="F63" s="108">
        <v>38000</v>
      </c>
      <c r="G63" s="109">
        <f t="shared" si="0"/>
        <v>38000</v>
      </c>
      <c r="H63" s="153">
        <v>1217318</v>
      </c>
      <c r="M63" s="81"/>
      <c r="N63" s="81"/>
    </row>
    <row r="64" s="28" customFormat="1" spans="1:14">
      <c r="A64" s="106" t="s">
        <v>65</v>
      </c>
      <c r="B64" s="106" t="s">
        <v>224</v>
      </c>
      <c r="C64" s="107">
        <v>43015</v>
      </c>
      <c r="D64" s="106">
        <v>1</v>
      </c>
      <c r="E64" s="106"/>
      <c r="F64" s="108">
        <v>10800</v>
      </c>
      <c r="G64" s="109">
        <f t="shared" si="0"/>
        <v>10800</v>
      </c>
      <c r="H64" s="153">
        <v>1228172</v>
      </c>
      <c r="M64" s="81"/>
      <c r="N64" s="81"/>
    </row>
    <row r="65" s="28" customFormat="1" spans="1:14">
      <c r="A65" s="106" t="s">
        <v>54</v>
      </c>
      <c r="B65" s="106" t="s">
        <v>225</v>
      </c>
      <c r="C65" s="107">
        <v>43014</v>
      </c>
      <c r="D65" s="106">
        <v>2</v>
      </c>
      <c r="E65" s="106"/>
      <c r="F65" s="108">
        <v>9600</v>
      </c>
      <c r="G65" s="109">
        <f t="shared" si="0"/>
        <v>9600</v>
      </c>
      <c r="H65" s="153">
        <v>1213279</v>
      </c>
      <c r="M65" s="81"/>
      <c r="N65" s="81"/>
    </row>
    <row r="66" s="28" customFormat="1" spans="1:14">
      <c r="A66" s="106" t="s">
        <v>45</v>
      </c>
      <c r="B66" s="106" t="s">
        <v>226</v>
      </c>
      <c r="C66" s="107">
        <v>43014</v>
      </c>
      <c r="D66" s="106">
        <v>2</v>
      </c>
      <c r="E66" s="106"/>
      <c r="F66" s="108">
        <v>16000</v>
      </c>
      <c r="G66" s="109">
        <f t="shared" si="0"/>
        <v>16000</v>
      </c>
      <c r="H66" s="153">
        <v>1218797</v>
      </c>
      <c r="M66" s="81"/>
      <c r="N66" s="81"/>
    </row>
    <row r="67" s="28" customFormat="1" spans="1:14">
      <c r="A67" s="106" t="s">
        <v>54</v>
      </c>
      <c r="B67" s="106" t="s">
        <v>227</v>
      </c>
      <c r="C67" s="107">
        <v>43011</v>
      </c>
      <c r="D67" s="106">
        <v>6</v>
      </c>
      <c r="E67" s="106"/>
      <c r="F67" s="108">
        <v>32400</v>
      </c>
      <c r="G67" s="109">
        <f t="shared" si="0"/>
        <v>32400</v>
      </c>
      <c r="H67" s="153">
        <v>1213916</v>
      </c>
      <c r="M67" s="81"/>
      <c r="N67" s="81"/>
    </row>
    <row r="68" s="28" customFormat="1" spans="1:14">
      <c r="A68" s="106"/>
      <c r="B68" s="106"/>
      <c r="C68" s="107"/>
      <c r="D68" s="106"/>
      <c r="E68" s="106"/>
      <c r="F68" s="108"/>
      <c r="G68" s="109"/>
      <c r="H68" s="110"/>
      <c r="M68" s="81"/>
      <c r="N68" s="81"/>
    </row>
    <row r="69" s="28" customFormat="1" ht="13.5" spans="1:14">
      <c r="A69" s="106"/>
      <c r="B69" s="114" t="s">
        <v>92</v>
      </c>
      <c r="C69" s="115"/>
      <c r="D69" s="114"/>
      <c r="E69" s="114"/>
      <c r="F69" s="116"/>
      <c r="G69" s="117">
        <f>SUM(G9:G68)</f>
        <v>869434</v>
      </c>
      <c r="H69" s="243" t="s">
        <v>228</v>
      </c>
      <c r="M69" s="81"/>
      <c r="N69" s="81"/>
    </row>
    <row r="70" s="28" customFormat="1" ht="13.5" spans="7:14">
      <c r="G70" s="29"/>
      <c r="M70" s="81"/>
      <c r="N70" s="81"/>
    </row>
    <row r="71" s="28" customFormat="1" spans="7:14">
      <c r="G71" s="29"/>
      <c r="M71" s="81"/>
      <c r="N71" s="81"/>
    </row>
    <row r="72" s="28" customFormat="1" spans="7:14">
      <c r="G72" s="29"/>
      <c r="M72" s="81"/>
      <c r="N72" s="81"/>
    </row>
    <row r="73" s="28" customFormat="1" spans="7:7">
      <c r="G73" s="29"/>
    </row>
    <row r="74" s="28" customFormat="1" spans="7:7">
      <c r="G74" s="29"/>
    </row>
    <row r="75" s="28" customFormat="1" spans="7:7">
      <c r="G75" s="29"/>
    </row>
    <row r="76" s="28" customFormat="1" spans="7:7">
      <c r="G76" s="29"/>
    </row>
    <row r="77" s="28" customFormat="1" spans="7:7">
      <c r="G77" s="29"/>
    </row>
    <row r="78" s="28" customFormat="1" spans="7:7">
      <c r="G78" s="29"/>
    </row>
    <row r="79" s="28" customFormat="1" spans="7:7">
      <c r="G79" s="29"/>
    </row>
    <row r="80" s="28" customFormat="1" spans="7:7">
      <c r="G80" s="29"/>
    </row>
    <row r="81" s="28" customFormat="1" spans="7:7">
      <c r="G81" s="29"/>
    </row>
    <row r="82" s="28" customFormat="1" spans="7:7">
      <c r="G82" s="29"/>
    </row>
    <row r="83" s="28" customFormat="1" spans="7:7">
      <c r="G83" s="29"/>
    </row>
    <row r="84" s="28" customFormat="1" spans="7:7">
      <c r="G84" s="29"/>
    </row>
    <row r="85" s="28" customFormat="1" spans="7:7">
      <c r="G85" s="29"/>
    </row>
    <row r="86" s="28" customFormat="1" spans="7:7">
      <c r="G86" s="29"/>
    </row>
    <row r="87" s="28" customFormat="1" spans="7:7">
      <c r="G87" s="29"/>
    </row>
    <row r="88" s="28" customFormat="1" spans="7:7">
      <c r="G88" s="29"/>
    </row>
    <row r="89" s="28" customFormat="1" spans="7:7">
      <c r="G89" s="29"/>
    </row>
    <row r="90" s="28" customFormat="1" spans="7:7">
      <c r="G90" s="29"/>
    </row>
    <row r="91" s="28" customFormat="1" spans="7:7">
      <c r="G91" s="29"/>
    </row>
    <row r="92" s="28" customFormat="1" spans="7:7">
      <c r="G92" s="29"/>
    </row>
    <row r="93" s="28" customFormat="1" spans="7:7">
      <c r="G93" s="29"/>
    </row>
    <row r="94" s="28" customFormat="1" spans="7:7">
      <c r="G94" s="29"/>
    </row>
    <row r="95" s="28" customFormat="1" spans="7:7">
      <c r="G95" s="29"/>
    </row>
    <row r="96" s="28" customFormat="1" spans="7:7">
      <c r="G96" s="29"/>
    </row>
    <row r="97" s="28" customFormat="1" spans="7:7">
      <c r="G97" s="29"/>
    </row>
    <row r="98" s="28" customFormat="1" spans="7:7">
      <c r="G98" s="29"/>
    </row>
    <row r="99" s="28" customFormat="1" spans="7:7">
      <c r="G99" s="29"/>
    </row>
    <row r="100" s="28" customFormat="1" spans="7:7">
      <c r="G100" s="29"/>
    </row>
    <row r="101" s="28" customFormat="1" spans="7:7">
      <c r="G101" s="29"/>
    </row>
    <row r="102" s="28" customFormat="1" spans="7:7">
      <c r="G102" s="29"/>
    </row>
    <row r="103" s="28" customFormat="1" spans="7:7">
      <c r="G103" s="29"/>
    </row>
    <row r="104" s="28" customFormat="1" spans="7:7">
      <c r="G104" s="29"/>
    </row>
    <row r="105" s="28" customFormat="1" spans="7:7">
      <c r="G105" s="29"/>
    </row>
    <row r="106" s="28" customFormat="1" spans="7:7">
      <c r="G106" s="29"/>
    </row>
    <row r="107" s="28" customFormat="1" spans="7:7">
      <c r="G107" s="29"/>
    </row>
    <row r="108" s="28" customFormat="1" spans="7:7">
      <c r="G108" s="29"/>
    </row>
    <row r="109" s="28" customFormat="1" spans="7:7">
      <c r="G109" s="29"/>
    </row>
    <row r="110" s="28" customFormat="1" spans="7:7">
      <c r="G110" s="29"/>
    </row>
    <row r="111" s="28" customFormat="1" spans="7:7">
      <c r="G111" s="29"/>
    </row>
    <row r="112" s="28" customFormat="1" spans="7:7">
      <c r="G112" s="29"/>
    </row>
    <row r="113" s="28" customFormat="1" spans="7:7">
      <c r="G113" s="29"/>
    </row>
    <row r="114" s="28" customFormat="1" spans="7:7">
      <c r="G114" s="29"/>
    </row>
    <row r="115" s="28" customFormat="1" spans="7:7">
      <c r="G115" s="29"/>
    </row>
    <row r="116" s="28" customFormat="1" spans="7:7">
      <c r="G116" s="29"/>
    </row>
    <row r="117" s="28" customFormat="1" spans="7:7">
      <c r="G117" s="29"/>
    </row>
    <row r="118" s="28" customFormat="1" spans="7:7">
      <c r="G118" s="29"/>
    </row>
    <row r="119" s="28" customFormat="1" spans="7:7">
      <c r="G119" s="29"/>
    </row>
    <row r="120" s="28" customFormat="1" spans="7:7">
      <c r="G120" s="29"/>
    </row>
    <row r="121" s="28" customFormat="1" spans="7:7">
      <c r="G121" s="29"/>
    </row>
    <row r="122" s="28" customFormat="1" spans="7:7">
      <c r="G122" s="29"/>
    </row>
    <row r="123" s="28" customFormat="1" spans="7:7">
      <c r="G123" s="29"/>
    </row>
    <row r="124" s="28" customFormat="1" spans="7:7">
      <c r="G124" s="29"/>
    </row>
    <row r="125" s="28" customFormat="1" spans="7:7">
      <c r="G125" s="29"/>
    </row>
    <row r="126" s="28" customFormat="1" spans="7:7">
      <c r="G126" s="29"/>
    </row>
    <row r="127" s="28" customFormat="1" spans="7:7">
      <c r="G127" s="29"/>
    </row>
    <row r="128" s="28" customFormat="1" spans="7:7">
      <c r="G128" s="29"/>
    </row>
    <row r="129" s="28" customFormat="1" spans="7:7">
      <c r="G129" s="29"/>
    </row>
    <row r="130" s="28" customFormat="1" spans="7:7">
      <c r="G130" s="29"/>
    </row>
    <row r="131" s="28" customFormat="1" spans="7:7">
      <c r="G131" s="29"/>
    </row>
    <row r="132" s="28" customFormat="1" spans="7:7">
      <c r="G132" s="29"/>
    </row>
    <row r="133" s="28" customFormat="1" spans="7:7">
      <c r="G133" s="29"/>
    </row>
    <row r="134" s="28" customFormat="1" spans="7:7">
      <c r="G134" s="29"/>
    </row>
    <row r="135" s="28" customFormat="1" spans="7:7">
      <c r="G135" s="29"/>
    </row>
    <row r="136" s="28" customFormat="1" spans="7:7">
      <c r="G136" s="29"/>
    </row>
    <row r="137" s="28" customFormat="1" spans="7:7">
      <c r="G137" s="29"/>
    </row>
    <row r="138" s="28" customFormat="1" spans="7:7">
      <c r="G138" s="29"/>
    </row>
    <row r="139" s="28" customFormat="1" spans="7:7">
      <c r="G139" s="29"/>
    </row>
    <row r="140" s="28" customFormat="1" spans="7:7">
      <c r="G140" s="29"/>
    </row>
    <row r="141" s="28" customFormat="1" spans="7:7">
      <c r="G141" s="29"/>
    </row>
    <row r="142" s="28" customFormat="1" spans="7:7">
      <c r="G142" s="29"/>
    </row>
    <row r="143" s="28" customFormat="1" spans="7:7">
      <c r="G143" s="29"/>
    </row>
    <row r="144" s="28" customFormat="1" spans="7:7">
      <c r="G144" s="29"/>
    </row>
    <row r="145" s="28" customFormat="1" spans="7:7">
      <c r="G145" s="29"/>
    </row>
    <row r="146" s="28" customFormat="1" spans="7:7">
      <c r="G146" s="29"/>
    </row>
    <row r="147" s="28" customFormat="1" spans="7:7">
      <c r="G147" s="29"/>
    </row>
    <row r="148" s="28" customFormat="1" spans="7:7">
      <c r="G148" s="29"/>
    </row>
    <row r="149" s="28" customFormat="1" spans="7:7">
      <c r="G149" s="29"/>
    </row>
    <row r="150" s="28" customFormat="1" spans="7:7">
      <c r="G150" s="29"/>
    </row>
    <row r="151" s="28" customFormat="1" spans="7:7">
      <c r="G151" s="29"/>
    </row>
    <row r="152" s="28" customFormat="1" spans="7:7">
      <c r="G152" s="29"/>
    </row>
    <row r="153" s="28" customFormat="1" spans="7:7">
      <c r="G153" s="29"/>
    </row>
    <row r="154" s="28" customFormat="1" spans="7:7">
      <c r="G154" s="29"/>
    </row>
    <row r="155" s="28" customFormat="1" spans="7:7">
      <c r="G155" s="29"/>
    </row>
    <row r="156" s="28" customFormat="1" spans="7:7">
      <c r="G156" s="29"/>
    </row>
    <row r="157" s="28" customFormat="1" spans="7:7">
      <c r="G157" s="29"/>
    </row>
    <row r="158" s="28" customFormat="1" spans="7:7">
      <c r="G158" s="29"/>
    </row>
    <row r="159" s="28" customFormat="1" spans="7:7">
      <c r="G159" s="29"/>
    </row>
    <row r="160" s="28" customFormat="1" spans="7:7">
      <c r="G160" s="29"/>
    </row>
    <row r="161" s="28" customFormat="1" spans="7:7">
      <c r="G161" s="29"/>
    </row>
    <row r="162" s="28" customFormat="1" spans="7:7">
      <c r="G162" s="29"/>
    </row>
    <row r="163" s="28" customFormat="1" spans="7:7">
      <c r="G163" s="29"/>
    </row>
    <row r="164" s="28" customFormat="1" spans="7:7">
      <c r="G164" s="29"/>
    </row>
    <row r="165" s="28" customFormat="1" spans="7:7">
      <c r="G165" s="29"/>
    </row>
    <row r="166" s="28" customFormat="1" spans="7:7">
      <c r="G166" s="29"/>
    </row>
    <row r="167" s="28" customFormat="1" spans="7:7">
      <c r="G167" s="29"/>
    </row>
    <row r="168" s="28" customFormat="1" spans="7:7">
      <c r="G168" s="29"/>
    </row>
    <row r="169" s="28" customFormat="1" spans="7:7">
      <c r="G169" s="29"/>
    </row>
    <row r="170" s="28" customFormat="1" spans="7:7">
      <c r="G170" s="29"/>
    </row>
    <row r="171" s="28" customFormat="1" spans="7:7">
      <c r="G171" s="29"/>
    </row>
    <row r="172" s="28" customFormat="1" spans="7:7">
      <c r="G172" s="29"/>
    </row>
    <row r="173" s="28" customFormat="1" spans="7:7">
      <c r="G173" s="29"/>
    </row>
    <row r="174" s="28" customFormat="1" spans="7:7">
      <c r="G174" s="29"/>
    </row>
    <row r="175" s="28" customFormat="1" spans="7:7">
      <c r="G175" s="29"/>
    </row>
    <row r="176" s="28" customFormat="1" spans="7:7">
      <c r="G176" s="29"/>
    </row>
    <row r="177" s="28" customFormat="1" spans="7:7">
      <c r="G177" s="29"/>
    </row>
    <row r="178" s="28" customFormat="1" spans="7:7">
      <c r="G178" s="29"/>
    </row>
    <row r="179" s="28" customFormat="1" spans="7:7">
      <c r="G179" s="29"/>
    </row>
    <row r="180" s="28" customFormat="1" spans="7:7">
      <c r="G180" s="29"/>
    </row>
    <row r="181" s="28" customFormat="1" spans="7:7">
      <c r="G181" s="29"/>
    </row>
    <row r="182" s="28" customFormat="1" spans="7:7">
      <c r="G182" s="29"/>
    </row>
    <row r="183" s="28" customFormat="1" spans="7:7">
      <c r="G183" s="29"/>
    </row>
    <row r="184" s="28" customFormat="1" spans="7:7">
      <c r="G184" s="29"/>
    </row>
    <row r="185" s="28" customFormat="1" spans="7:7">
      <c r="G185" s="29"/>
    </row>
    <row r="186" s="28" customFormat="1" spans="7:7">
      <c r="G186" s="29"/>
    </row>
    <row r="187" s="28" customFormat="1" spans="7:7">
      <c r="G187" s="29"/>
    </row>
    <row r="188" s="28" customFormat="1" spans="7:7">
      <c r="G188" s="29"/>
    </row>
    <row r="189" s="28" customFormat="1" spans="7:7">
      <c r="G189" s="29"/>
    </row>
    <row r="190" s="28" customFormat="1" spans="7:7">
      <c r="G190" s="29"/>
    </row>
    <row r="191" s="28" customFormat="1" spans="7:7">
      <c r="G191" s="29"/>
    </row>
    <row r="192" s="28" customFormat="1" spans="7:7">
      <c r="G192" s="29"/>
    </row>
    <row r="193" s="28" customFormat="1" spans="7:7">
      <c r="G193" s="29"/>
    </row>
    <row r="194" s="28" customFormat="1" spans="7:7">
      <c r="G194" s="29"/>
    </row>
    <row r="195" s="28" customFormat="1" spans="7:7">
      <c r="G195" s="29"/>
    </row>
    <row r="196" s="28" customFormat="1" spans="7:7">
      <c r="G196" s="29"/>
    </row>
    <row r="197" s="28" customFormat="1" spans="7:7">
      <c r="G197" s="29"/>
    </row>
    <row r="198" s="28" customFormat="1" spans="7:7">
      <c r="G198" s="29"/>
    </row>
    <row r="199" s="28" customFormat="1" spans="7:7">
      <c r="G199" s="29"/>
    </row>
    <row r="200" s="28" customFormat="1" spans="7:7">
      <c r="G200" s="29"/>
    </row>
    <row r="201" s="28" customFormat="1" spans="7:7">
      <c r="G201" s="29"/>
    </row>
    <row r="202" s="28" customFormat="1" spans="7:7">
      <c r="G202" s="29"/>
    </row>
    <row r="203" s="28" customFormat="1" spans="7:7">
      <c r="G203" s="29"/>
    </row>
    <row r="204" s="28" customFormat="1" spans="7:7">
      <c r="G204" s="29"/>
    </row>
    <row r="205" s="28" customFormat="1" spans="7:7">
      <c r="G205" s="29"/>
    </row>
    <row r="206" s="28" customFormat="1" spans="7:7">
      <c r="G206" s="29"/>
    </row>
    <row r="207" s="28" customFormat="1" spans="7:7">
      <c r="G207" s="29"/>
    </row>
    <row r="208" s="28" customFormat="1" spans="7:7">
      <c r="G208" s="29"/>
    </row>
    <row r="209" s="28" customFormat="1" spans="7:7">
      <c r="G209" s="29"/>
    </row>
    <row r="210" s="28" customFormat="1" spans="7:7">
      <c r="G210" s="29"/>
    </row>
    <row r="211" s="28" customFormat="1" spans="7:7">
      <c r="G211" s="29"/>
    </row>
    <row r="212" s="28" customFormat="1" spans="7:7">
      <c r="G212" s="29"/>
    </row>
    <row r="213" s="28" customFormat="1" spans="7:7">
      <c r="G213" s="29"/>
    </row>
    <row r="214" s="28" customFormat="1" spans="7:7">
      <c r="G214" s="29"/>
    </row>
    <row r="215" s="28" customFormat="1" spans="7:7">
      <c r="G215" s="29"/>
    </row>
    <row r="216" s="28" customFormat="1" spans="7:7">
      <c r="G216" s="29"/>
    </row>
    <row r="217" s="28" customFormat="1" spans="7:7">
      <c r="G217" s="29"/>
    </row>
  </sheetData>
  <mergeCells count="5">
    <mergeCell ref="A4:B4"/>
    <mergeCell ref="C4:F4"/>
    <mergeCell ref="A5:B5"/>
    <mergeCell ref="C5:F5"/>
    <mergeCell ref="F7:G7"/>
  </mergeCells>
  <conditionalFormatting sqref="H9:H67">
    <cfRule type="duplicateValues" dxfId="0" priority="2"/>
  </conditionalFormatting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32"/>
  <sheetViews>
    <sheetView zoomScale="81" zoomScaleNormal="81" workbookViewId="0">
      <selection activeCell="G24" sqref="G24"/>
    </sheetView>
  </sheetViews>
  <sheetFormatPr defaultColWidth="9" defaultRowHeight="15"/>
  <cols>
    <col min="1" max="1" width="11.5714285714286" style="121" customWidth="1"/>
    <col min="2" max="2" width="51.5714285714286" style="121" customWidth="1"/>
    <col min="3" max="3" width="29" style="121" customWidth="1"/>
    <col min="4" max="4" width="7.85714285714286" style="121" customWidth="1"/>
    <col min="5" max="5" width="15.5714285714286" style="121" customWidth="1"/>
    <col min="6" max="6" width="25.4285714285714" style="121" customWidth="1"/>
    <col min="7" max="7" width="15" style="219" customWidth="1"/>
    <col min="8" max="8" width="13.8571428571429" style="121" customWidth="1"/>
    <col min="9" max="16384" width="9.14285714285714" style="121"/>
  </cols>
  <sheetData>
    <row r="1" s="121" customFormat="1" spans="7:7">
      <c r="G1" s="219"/>
    </row>
    <row r="2" s="121" customFormat="1" spans="2:2">
      <c r="B2" s="220" t="s">
        <v>229</v>
      </c>
    </row>
    <row r="3" s="121" customFormat="1"/>
    <row r="4" s="121" customFormat="1" ht="15.75" spans="1:6">
      <c r="A4" s="221" t="s">
        <v>25</v>
      </c>
      <c r="B4" s="221"/>
      <c r="C4" s="222" t="s">
        <v>26</v>
      </c>
      <c r="D4" s="222"/>
      <c r="E4" s="222"/>
      <c r="F4" s="222"/>
    </row>
    <row r="5" s="121" customFormat="1" ht="15.75" spans="1:6">
      <c r="A5" s="223" t="s">
        <v>27</v>
      </c>
      <c r="B5" s="223"/>
      <c r="C5" s="224" t="s">
        <v>28</v>
      </c>
      <c r="D5" s="225"/>
      <c r="E5" s="225"/>
      <c r="F5" s="226"/>
    </row>
    <row r="6" s="121" customFormat="1"/>
    <row r="7" s="121" customFormat="1" ht="15.75" spans="1:7">
      <c r="A7" s="227"/>
      <c r="B7" s="227"/>
      <c r="C7" s="227"/>
      <c r="D7" s="227"/>
      <c r="E7" s="227"/>
      <c r="F7" s="228" t="s">
        <v>29</v>
      </c>
      <c r="G7" s="228"/>
    </row>
    <row r="8" s="121" customFormat="1" ht="15.75" spans="1:8">
      <c r="A8" s="229" t="s">
        <v>30</v>
      </c>
      <c r="B8" s="229" t="s">
        <v>31</v>
      </c>
      <c r="C8" s="230" t="s">
        <v>32</v>
      </c>
      <c r="D8" s="229" t="s">
        <v>33</v>
      </c>
      <c r="E8" s="229" t="s">
        <v>34</v>
      </c>
      <c r="F8" s="229" t="s">
        <v>35</v>
      </c>
      <c r="G8" s="229" t="s">
        <v>36</v>
      </c>
      <c r="H8" s="229" t="s">
        <v>37</v>
      </c>
    </row>
    <row r="9" s="121" customFormat="1" spans="1:8">
      <c r="A9" s="231" t="s">
        <v>42</v>
      </c>
      <c r="B9" s="231" t="s">
        <v>230</v>
      </c>
      <c r="C9" s="232">
        <v>43016</v>
      </c>
      <c r="D9" s="231">
        <v>2</v>
      </c>
      <c r="E9" s="231"/>
      <c r="F9" s="233">
        <v>11600</v>
      </c>
      <c r="G9" s="234">
        <f t="shared" ref="G9:G17" si="0">+F9</f>
        <v>11600</v>
      </c>
      <c r="H9" s="315" t="s">
        <v>231</v>
      </c>
    </row>
    <row r="10" s="121" customFormat="1" spans="1:8">
      <c r="A10" s="231" t="s">
        <v>45</v>
      </c>
      <c r="B10" s="231" t="s">
        <v>220</v>
      </c>
      <c r="C10" s="232">
        <v>43016</v>
      </c>
      <c r="D10" s="231">
        <v>2</v>
      </c>
      <c r="E10" s="231"/>
      <c r="F10" s="233">
        <v>16000</v>
      </c>
      <c r="G10" s="234">
        <f t="shared" si="0"/>
        <v>16000</v>
      </c>
      <c r="H10" s="315" t="s">
        <v>232</v>
      </c>
    </row>
    <row r="11" s="121" customFormat="1" spans="1:8">
      <c r="A11" s="231" t="s">
        <v>54</v>
      </c>
      <c r="B11" s="231" t="s">
        <v>233</v>
      </c>
      <c r="C11" s="232">
        <v>43016</v>
      </c>
      <c r="D11" s="231">
        <v>2</v>
      </c>
      <c r="E11" s="231">
        <v>2</v>
      </c>
      <c r="F11" s="233">
        <v>19200</v>
      </c>
      <c r="G11" s="234">
        <f t="shared" si="0"/>
        <v>19200</v>
      </c>
      <c r="H11" s="315" t="s">
        <v>234</v>
      </c>
    </row>
    <row r="12" s="121" customFormat="1" spans="1:8">
      <c r="A12" s="231" t="s">
        <v>65</v>
      </c>
      <c r="B12" s="231" t="s">
        <v>235</v>
      </c>
      <c r="C12" s="232">
        <v>43018</v>
      </c>
      <c r="D12" s="231">
        <v>1</v>
      </c>
      <c r="E12" s="231"/>
      <c r="F12" s="233">
        <v>10800</v>
      </c>
      <c r="G12" s="234">
        <f t="shared" si="0"/>
        <v>10800</v>
      </c>
      <c r="H12" s="315" t="s">
        <v>236</v>
      </c>
    </row>
    <row r="13" s="121" customFormat="1" spans="1:8">
      <c r="A13" s="231" t="s">
        <v>42</v>
      </c>
      <c r="B13" s="231" t="s">
        <v>237</v>
      </c>
      <c r="C13" s="232">
        <v>43017</v>
      </c>
      <c r="D13" s="231">
        <v>2</v>
      </c>
      <c r="E13" s="231"/>
      <c r="F13" s="233">
        <v>12320</v>
      </c>
      <c r="G13" s="234">
        <f t="shared" si="0"/>
        <v>12320</v>
      </c>
      <c r="H13" s="315" t="s">
        <v>238</v>
      </c>
    </row>
    <row r="14" s="121" customFormat="1" spans="1:8">
      <c r="A14" s="231" t="s">
        <v>40</v>
      </c>
      <c r="B14" s="231" t="s">
        <v>239</v>
      </c>
      <c r="C14" s="232">
        <v>43016</v>
      </c>
      <c r="D14" s="231">
        <v>3</v>
      </c>
      <c r="E14" s="231"/>
      <c r="F14" s="233">
        <v>34500</v>
      </c>
      <c r="G14" s="234">
        <f t="shared" si="0"/>
        <v>34500</v>
      </c>
      <c r="H14" s="315" t="s">
        <v>240</v>
      </c>
    </row>
    <row r="15" s="121" customFormat="1" spans="1:8">
      <c r="A15" s="231" t="s">
        <v>42</v>
      </c>
      <c r="B15" s="231" t="s">
        <v>241</v>
      </c>
      <c r="C15" s="232">
        <v>43018</v>
      </c>
      <c r="D15" s="231">
        <v>2</v>
      </c>
      <c r="E15" s="231"/>
      <c r="F15" s="233">
        <v>11600</v>
      </c>
      <c r="G15" s="234">
        <f t="shared" si="0"/>
        <v>11600</v>
      </c>
      <c r="H15" s="315" t="s">
        <v>242</v>
      </c>
    </row>
    <row r="16" s="121" customFormat="1" spans="1:8">
      <c r="A16" s="231" t="s">
        <v>243</v>
      </c>
      <c r="B16" s="231" t="s">
        <v>244</v>
      </c>
      <c r="C16" s="232">
        <v>43026</v>
      </c>
      <c r="D16" s="231">
        <v>4</v>
      </c>
      <c r="E16" s="231"/>
      <c r="F16" s="233">
        <v>55800</v>
      </c>
      <c r="G16" s="234">
        <f t="shared" si="0"/>
        <v>55800</v>
      </c>
      <c r="H16" s="315" t="s">
        <v>245</v>
      </c>
    </row>
    <row r="17" s="121" customFormat="1" spans="1:8">
      <c r="A17" s="231" t="s">
        <v>40</v>
      </c>
      <c r="B17" s="231" t="s">
        <v>246</v>
      </c>
      <c r="C17" s="232">
        <v>43035</v>
      </c>
      <c r="D17" s="231">
        <v>2</v>
      </c>
      <c r="E17" s="231"/>
      <c r="F17" s="236">
        <v>23000</v>
      </c>
      <c r="G17" s="237">
        <f t="shared" si="0"/>
        <v>23000</v>
      </c>
      <c r="H17" s="315" t="s">
        <v>247</v>
      </c>
    </row>
    <row r="18" s="121" customFormat="1" spans="1:8">
      <c r="A18" s="231"/>
      <c r="B18" s="231"/>
      <c r="C18" s="232"/>
      <c r="D18" s="231"/>
      <c r="E18" s="231"/>
      <c r="F18" s="236"/>
      <c r="G18" s="237"/>
      <c r="H18" s="235"/>
    </row>
    <row r="19" s="121" customFormat="1" ht="15.75" spans="1:9">
      <c r="A19" s="231"/>
      <c r="B19" s="238" t="s">
        <v>92</v>
      </c>
      <c r="C19" s="239"/>
      <c r="D19" s="238"/>
      <c r="E19" s="238"/>
      <c r="F19" s="240"/>
      <c r="G19" s="241">
        <f>SUM(G9:G18)</f>
        <v>194820</v>
      </c>
      <c r="H19" s="235"/>
      <c r="I19" s="234" t="s">
        <v>248</v>
      </c>
    </row>
    <row r="20" s="121" customFormat="1" ht="15.75" spans="7:7">
      <c r="G20" s="219"/>
    </row>
    <row r="21" s="121" customFormat="1" spans="7:7">
      <c r="G21" s="219"/>
    </row>
    <row r="22" s="121" customFormat="1" spans="7:7">
      <c r="G22" s="219"/>
    </row>
    <row r="23" s="121" customFormat="1" spans="7:7">
      <c r="G23" s="219"/>
    </row>
    <row r="24" s="121" customFormat="1" spans="6:7">
      <c r="F24" s="315" t="s">
        <v>249</v>
      </c>
      <c r="G24" s="219" t="str">
        <f ca="1">PHONETIC(F24:F32)</f>
        <v>,1222490,1230168,1225232,1233612,1207275,1208057,1228043,1223529,1202078</v>
      </c>
    </row>
    <row r="25" s="121" customFormat="1" spans="6:7">
      <c r="F25" s="315" t="s">
        <v>250</v>
      </c>
      <c r="G25" s="219"/>
    </row>
    <row r="26" s="121" customFormat="1" spans="6:7">
      <c r="F26" s="315" t="s">
        <v>251</v>
      </c>
      <c r="G26" s="219"/>
    </row>
    <row r="27" s="121" customFormat="1" spans="6:7">
      <c r="F27" s="235" t="s">
        <v>252</v>
      </c>
      <c r="G27" s="219"/>
    </row>
    <row r="28" s="121" customFormat="1" spans="6:7">
      <c r="F28" s="315" t="s">
        <v>253</v>
      </c>
      <c r="G28" s="219"/>
    </row>
    <row r="29" s="121" customFormat="1" spans="6:7">
      <c r="F29" s="315" t="s">
        <v>254</v>
      </c>
      <c r="G29" s="219"/>
    </row>
    <row r="30" s="121" customFormat="1" spans="6:7">
      <c r="F30" s="315" t="s">
        <v>255</v>
      </c>
      <c r="G30" s="219"/>
    </row>
    <row r="31" s="121" customFormat="1" spans="6:7">
      <c r="F31" s="315" t="s">
        <v>256</v>
      </c>
      <c r="G31" s="219"/>
    </row>
    <row r="32" s="121" customFormat="1" spans="6:7">
      <c r="F32" s="315" t="s">
        <v>257</v>
      </c>
      <c r="G32" s="219"/>
    </row>
    <row r="33" s="121" customFormat="1" spans="7:7">
      <c r="G33" s="219"/>
    </row>
    <row r="34" s="121" customFormat="1" spans="7:7">
      <c r="G34" s="219"/>
    </row>
    <row r="35" s="121" customFormat="1" spans="7:7">
      <c r="G35" s="219"/>
    </row>
    <row r="36" s="121" customFormat="1" spans="7:7">
      <c r="G36" s="219"/>
    </row>
    <row r="37" s="121" customFormat="1" spans="7:7">
      <c r="G37" s="219"/>
    </row>
    <row r="38" s="121" customFormat="1" spans="7:7">
      <c r="G38" s="219"/>
    </row>
    <row r="39" s="121" customFormat="1" spans="7:7">
      <c r="G39" s="219"/>
    </row>
    <row r="40" s="121" customFormat="1" spans="7:7">
      <c r="G40" s="219"/>
    </row>
    <row r="41" s="121" customFormat="1" spans="7:7">
      <c r="G41" s="219"/>
    </row>
    <row r="42" s="121" customFormat="1" spans="7:7">
      <c r="G42" s="219"/>
    </row>
    <row r="43" s="121" customFormat="1" spans="7:7">
      <c r="G43" s="219"/>
    </row>
    <row r="44" s="121" customFormat="1" spans="7:7">
      <c r="G44" s="219"/>
    </row>
    <row r="45" s="121" customFormat="1" spans="7:7">
      <c r="G45" s="219"/>
    </row>
    <row r="46" s="121" customFormat="1" spans="7:7">
      <c r="G46" s="219"/>
    </row>
    <row r="47" s="121" customFormat="1" spans="7:7">
      <c r="G47" s="219"/>
    </row>
    <row r="48" s="121" customFormat="1" spans="7:7">
      <c r="G48" s="219"/>
    </row>
    <row r="49" s="121" customFormat="1" spans="7:7">
      <c r="G49" s="219"/>
    </row>
    <row r="50" s="121" customFormat="1" spans="7:7">
      <c r="G50" s="219"/>
    </row>
    <row r="51" s="121" customFormat="1" spans="7:7">
      <c r="G51" s="219"/>
    </row>
    <row r="52" s="121" customFormat="1" spans="7:7">
      <c r="G52" s="219"/>
    </row>
    <row r="53" s="121" customFormat="1" spans="7:7">
      <c r="G53" s="219"/>
    </row>
    <row r="54" s="121" customFormat="1" spans="7:7">
      <c r="G54" s="219"/>
    </row>
    <row r="55" s="121" customFormat="1" spans="7:7">
      <c r="G55" s="219"/>
    </row>
    <row r="56" s="121" customFormat="1" spans="7:7">
      <c r="G56" s="219"/>
    </row>
    <row r="57" s="121" customFormat="1" spans="7:7">
      <c r="G57" s="219"/>
    </row>
    <row r="58" s="121" customFormat="1" spans="7:7">
      <c r="G58" s="219"/>
    </row>
    <row r="59" s="121" customFormat="1" spans="7:7">
      <c r="G59" s="219"/>
    </row>
    <row r="60" s="121" customFormat="1" spans="7:7">
      <c r="G60" s="219"/>
    </row>
    <row r="61" s="121" customFormat="1" spans="7:7">
      <c r="G61" s="219"/>
    </row>
    <row r="62" s="121" customFormat="1" spans="7:7">
      <c r="G62" s="219"/>
    </row>
    <row r="63" s="121" customFormat="1" spans="7:7">
      <c r="G63" s="219"/>
    </row>
    <row r="64" s="121" customFormat="1" spans="7:7">
      <c r="G64" s="219"/>
    </row>
    <row r="65" s="121" customFormat="1" spans="7:7">
      <c r="G65" s="219"/>
    </row>
    <row r="66" s="121" customFormat="1" spans="7:7">
      <c r="G66" s="219"/>
    </row>
    <row r="67" s="121" customFormat="1" spans="7:7">
      <c r="G67" s="219"/>
    </row>
    <row r="68" s="121" customFormat="1" spans="7:7">
      <c r="G68" s="219"/>
    </row>
    <row r="69" s="121" customFormat="1" spans="7:7">
      <c r="G69" s="219"/>
    </row>
    <row r="70" s="121" customFormat="1" spans="7:7">
      <c r="G70" s="219"/>
    </row>
    <row r="71" s="121" customFormat="1" spans="7:7">
      <c r="G71" s="219"/>
    </row>
    <row r="72" s="121" customFormat="1" spans="7:7">
      <c r="G72" s="219"/>
    </row>
    <row r="73" s="121" customFormat="1" spans="7:7">
      <c r="G73" s="219"/>
    </row>
    <row r="74" s="121" customFormat="1" spans="7:7">
      <c r="G74" s="219"/>
    </row>
    <row r="75" s="121" customFormat="1" spans="7:7">
      <c r="G75" s="219"/>
    </row>
    <row r="76" s="121" customFormat="1" spans="7:7">
      <c r="G76" s="219"/>
    </row>
    <row r="77" s="121" customFormat="1" spans="7:7">
      <c r="G77" s="219"/>
    </row>
    <row r="78" s="121" customFormat="1" spans="7:7">
      <c r="G78" s="219"/>
    </row>
    <row r="79" s="121" customFormat="1" spans="7:7">
      <c r="G79" s="219"/>
    </row>
    <row r="80" s="121" customFormat="1" spans="7:7">
      <c r="G80" s="219"/>
    </row>
    <row r="81" s="121" customFormat="1" spans="7:7">
      <c r="G81" s="219"/>
    </row>
    <row r="82" s="121" customFormat="1" spans="7:7">
      <c r="G82" s="219"/>
    </row>
    <row r="83" s="121" customFormat="1" spans="7:7">
      <c r="G83" s="219"/>
    </row>
    <row r="84" s="121" customFormat="1" spans="7:7">
      <c r="G84" s="219"/>
    </row>
    <row r="85" s="121" customFormat="1" spans="7:7">
      <c r="G85" s="219"/>
    </row>
    <row r="86" s="121" customFormat="1" spans="7:7">
      <c r="G86" s="219"/>
    </row>
    <row r="87" s="121" customFormat="1" spans="7:7">
      <c r="G87" s="219"/>
    </row>
    <row r="88" s="121" customFormat="1" spans="7:7">
      <c r="G88" s="219"/>
    </row>
    <row r="89" s="121" customFormat="1" spans="7:7">
      <c r="G89" s="219"/>
    </row>
    <row r="90" s="121" customFormat="1" spans="7:7">
      <c r="G90" s="219"/>
    </row>
    <row r="91" s="121" customFormat="1" spans="7:7">
      <c r="G91" s="219"/>
    </row>
    <row r="92" s="121" customFormat="1" spans="7:7">
      <c r="G92" s="219"/>
    </row>
    <row r="93" s="121" customFormat="1" spans="7:7">
      <c r="G93" s="219"/>
    </row>
    <row r="94" s="121" customFormat="1" spans="7:7">
      <c r="G94" s="219"/>
    </row>
    <row r="95" s="121" customFormat="1" spans="7:7">
      <c r="G95" s="219"/>
    </row>
    <row r="96" s="121" customFormat="1" spans="7:7">
      <c r="G96" s="219"/>
    </row>
    <row r="97" s="121" customFormat="1" spans="7:7">
      <c r="G97" s="219"/>
    </row>
    <row r="98" s="121" customFormat="1" spans="7:7">
      <c r="G98" s="219"/>
    </row>
    <row r="99" s="121" customFormat="1" spans="7:7">
      <c r="G99" s="219"/>
    </row>
    <row r="100" s="121" customFormat="1" spans="7:7">
      <c r="G100" s="219"/>
    </row>
    <row r="101" s="121" customFormat="1" spans="7:7">
      <c r="G101" s="219"/>
    </row>
    <row r="102" s="121" customFormat="1" spans="7:7">
      <c r="G102" s="219"/>
    </row>
    <row r="103" s="121" customFormat="1" spans="7:7">
      <c r="G103" s="219"/>
    </row>
    <row r="104" s="121" customFormat="1" spans="7:7">
      <c r="G104" s="219"/>
    </row>
    <row r="105" s="121" customFormat="1" spans="7:7">
      <c r="G105" s="219"/>
    </row>
    <row r="106" s="121" customFormat="1" spans="7:7">
      <c r="G106" s="219"/>
    </row>
    <row r="107" s="121" customFormat="1" spans="7:7">
      <c r="G107" s="219"/>
    </row>
    <row r="108" s="121" customFormat="1" spans="7:7">
      <c r="G108" s="219"/>
    </row>
    <row r="109" s="121" customFormat="1" spans="7:7">
      <c r="G109" s="219"/>
    </row>
    <row r="110" s="121" customFormat="1" spans="7:7">
      <c r="G110" s="219"/>
    </row>
    <row r="111" s="121" customFormat="1" spans="7:7">
      <c r="G111" s="219"/>
    </row>
    <row r="112" s="121" customFormat="1" spans="7:7">
      <c r="G112" s="219"/>
    </row>
    <row r="113" s="121" customFormat="1" spans="7:7">
      <c r="G113" s="219"/>
    </row>
    <row r="114" s="121" customFormat="1" spans="7:7">
      <c r="G114" s="219"/>
    </row>
    <row r="115" s="121" customFormat="1" spans="7:7">
      <c r="G115" s="219"/>
    </row>
    <row r="116" s="121" customFormat="1" spans="7:7">
      <c r="G116" s="219"/>
    </row>
    <row r="117" s="121" customFormat="1" spans="7:7">
      <c r="G117" s="219"/>
    </row>
    <row r="118" s="121" customFormat="1" spans="7:7">
      <c r="G118" s="219"/>
    </row>
    <row r="119" s="121" customFormat="1" spans="7:7">
      <c r="G119" s="219"/>
    </row>
    <row r="120" s="121" customFormat="1" spans="7:7">
      <c r="G120" s="219"/>
    </row>
    <row r="121" s="121" customFormat="1" spans="7:7">
      <c r="G121" s="219"/>
    </row>
    <row r="122" s="121" customFormat="1" spans="7:7">
      <c r="G122" s="219"/>
    </row>
    <row r="123" s="121" customFormat="1" spans="7:7">
      <c r="G123" s="219"/>
    </row>
    <row r="124" s="121" customFormat="1" spans="7:7">
      <c r="G124" s="219"/>
    </row>
    <row r="125" s="121" customFormat="1" spans="7:7">
      <c r="G125" s="219"/>
    </row>
    <row r="126" s="121" customFormat="1" spans="7:7">
      <c r="G126" s="219"/>
    </row>
    <row r="127" s="121" customFormat="1" spans="7:7">
      <c r="G127" s="219"/>
    </row>
    <row r="128" s="121" customFormat="1" spans="7:7">
      <c r="G128" s="219"/>
    </row>
    <row r="129" s="121" customFormat="1" spans="7:7">
      <c r="G129" s="219"/>
    </row>
    <row r="130" s="121" customFormat="1" spans="7:7">
      <c r="G130" s="219"/>
    </row>
    <row r="131" s="121" customFormat="1" spans="7:7">
      <c r="G131" s="219"/>
    </row>
    <row r="132" s="121" customFormat="1" spans="7:7">
      <c r="G132" s="219"/>
    </row>
    <row r="133" s="121" customFormat="1" spans="7:7">
      <c r="G133" s="219"/>
    </row>
    <row r="134" s="121" customFormat="1" spans="7:7">
      <c r="G134" s="219"/>
    </row>
    <row r="135" s="121" customFormat="1" spans="7:7">
      <c r="G135" s="219"/>
    </row>
    <row r="136" s="121" customFormat="1" spans="7:7">
      <c r="G136" s="219"/>
    </row>
    <row r="137" s="121" customFormat="1" spans="7:7">
      <c r="G137" s="219"/>
    </row>
    <row r="138" s="121" customFormat="1" spans="7:7">
      <c r="G138" s="219"/>
    </row>
    <row r="139" s="121" customFormat="1" spans="7:7">
      <c r="G139" s="219"/>
    </row>
    <row r="140" s="121" customFormat="1" spans="7:7">
      <c r="G140" s="219"/>
    </row>
    <row r="141" s="121" customFormat="1" spans="7:7">
      <c r="G141" s="219"/>
    </row>
    <row r="142" s="121" customFormat="1" spans="7:7">
      <c r="G142" s="219"/>
    </row>
    <row r="143" s="121" customFormat="1" spans="7:7">
      <c r="G143" s="219"/>
    </row>
    <row r="144" s="121" customFormat="1" spans="7:7">
      <c r="G144" s="219"/>
    </row>
    <row r="145" s="121" customFormat="1" spans="7:7">
      <c r="G145" s="219"/>
    </row>
    <row r="146" s="121" customFormat="1" spans="7:7">
      <c r="G146" s="219"/>
    </row>
    <row r="147" s="121" customFormat="1" spans="7:7">
      <c r="G147" s="219"/>
    </row>
    <row r="148" s="121" customFormat="1" spans="7:7">
      <c r="G148" s="219"/>
    </row>
    <row r="149" s="121" customFormat="1" spans="7:7">
      <c r="G149" s="219"/>
    </row>
    <row r="150" s="121" customFormat="1" spans="7:7">
      <c r="G150" s="219"/>
    </row>
    <row r="151" s="121" customFormat="1" spans="7:7">
      <c r="G151" s="219"/>
    </row>
    <row r="152" s="121" customFormat="1" spans="7:7">
      <c r="G152" s="219"/>
    </row>
    <row r="153" s="121" customFormat="1" spans="7:7">
      <c r="G153" s="219"/>
    </row>
    <row r="154" s="121" customFormat="1" spans="7:7">
      <c r="G154" s="219"/>
    </row>
    <row r="155" s="121" customFormat="1" spans="7:7">
      <c r="G155" s="219"/>
    </row>
    <row r="156" s="121" customFormat="1" spans="7:7">
      <c r="G156" s="219"/>
    </row>
    <row r="157" s="121" customFormat="1" spans="7:7">
      <c r="G157" s="219"/>
    </row>
    <row r="158" s="121" customFormat="1" spans="7:7">
      <c r="G158" s="219"/>
    </row>
    <row r="159" s="121" customFormat="1" spans="7:7">
      <c r="G159" s="219"/>
    </row>
    <row r="160" s="121" customFormat="1" spans="7:7">
      <c r="G160" s="219"/>
    </row>
    <row r="161" s="121" customFormat="1" spans="7:7">
      <c r="G161" s="219"/>
    </row>
    <row r="162" s="121" customFormat="1" spans="7:7">
      <c r="G162" s="219"/>
    </row>
    <row r="163" s="121" customFormat="1" spans="7:7">
      <c r="G163" s="219"/>
    </row>
    <row r="164" s="121" customFormat="1" spans="7:7">
      <c r="G164" s="219"/>
    </row>
    <row r="165" s="121" customFormat="1" spans="7:7">
      <c r="G165" s="219"/>
    </row>
    <row r="166" s="121" customFormat="1" spans="7:7">
      <c r="G166" s="219"/>
    </row>
    <row r="167" s="121" customFormat="1" spans="7:7">
      <c r="G167" s="219"/>
    </row>
    <row r="168" s="121" customFormat="1" spans="7:7">
      <c r="G168" s="219"/>
    </row>
    <row r="169" s="121" customFormat="1" spans="7:7">
      <c r="G169" s="219"/>
    </row>
    <row r="170" s="121" customFormat="1" spans="7:7">
      <c r="G170" s="219"/>
    </row>
    <row r="171" s="121" customFormat="1" spans="7:7">
      <c r="G171" s="219"/>
    </row>
    <row r="172" s="121" customFormat="1" spans="7:7">
      <c r="G172" s="219"/>
    </row>
    <row r="173" s="121" customFormat="1" spans="7:7">
      <c r="G173" s="219"/>
    </row>
    <row r="174" s="121" customFormat="1" spans="7:7">
      <c r="G174" s="219"/>
    </row>
    <row r="175" s="121" customFormat="1" spans="7:7">
      <c r="G175" s="219"/>
    </row>
    <row r="176" s="121" customFormat="1" spans="7:7">
      <c r="G176" s="219"/>
    </row>
    <row r="177" s="121" customFormat="1" spans="7:7">
      <c r="G177" s="219"/>
    </row>
    <row r="178" s="121" customFormat="1" spans="7:7">
      <c r="G178" s="219"/>
    </row>
    <row r="179" s="121" customFormat="1" spans="7:7">
      <c r="G179" s="219"/>
    </row>
    <row r="180" s="121" customFormat="1" spans="7:7">
      <c r="G180" s="219"/>
    </row>
    <row r="181" s="121" customFormat="1" spans="7:7">
      <c r="G181" s="219"/>
    </row>
    <row r="182" s="121" customFormat="1" spans="7:7">
      <c r="G182" s="219"/>
    </row>
    <row r="183" s="121" customFormat="1" spans="7:7">
      <c r="G183" s="219"/>
    </row>
    <row r="184" s="121" customFormat="1" spans="7:7">
      <c r="G184" s="219"/>
    </row>
    <row r="185" s="121" customFormat="1" spans="7:7">
      <c r="G185" s="219"/>
    </row>
    <row r="186" s="121" customFormat="1" spans="7:7">
      <c r="G186" s="219"/>
    </row>
    <row r="187" s="121" customFormat="1" spans="7:7">
      <c r="G187" s="219"/>
    </row>
    <row r="188" s="121" customFormat="1" spans="7:7">
      <c r="G188" s="219"/>
    </row>
    <row r="189" s="121" customFormat="1" spans="7:7">
      <c r="G189" s="219"/>
    </row>
    <row r="190" s="121" customFormat="1" spans="7:7">
      <c r="G190" s="219"/>
    </row>
    <row r="191" s="121" customFormat="1" spans="7:7">
      <c r="G191" s="219"/>
    </row>
    <row r="192" s="121" customFormat="1" spans="7:7">
      <c r="G192" s="219"/>
    </row>
    <row r="193" s="121" customFormat="1" spans="7:7">
      <c r="G193" s="219"/>
    </row>
    <row r="194" s="121" customFormat="1" spans="7:7">
      <c r="G194" s="219"/>
    </row>
    <row r="195" s="121" customFormat="1" spans="7:7">
      <c r="G195" s="219"/>
    </row>
    <row r="196" s="121" customFormat="1" spans="7:7">
      <c r="G196" s="219"/>
    </row>
    <row r="197" s="121" customFormat="1" spans="7:7">
      <c r="G197" s="219"/>
    </row>
    <row r="198" s="121" customFormat="1" spans="7:7">
      <c r="G198" s="219"/>
    </row>
    <row r="199" s="121" customFormat="1" spans="7:7">
      <c r="G199" s="219"/>
    </row>
    <row r="200" s="121" customFormat="1" spans="7:7">
      <c r="G200" s="219"/>
    </row>
    <row r="201" s="121" customFormat="1" spans="7:7">
      <c r="G201" s="219"/>
    </row>
    <row r="202" s="121" customFormat="1" spans="7:7">
      <c r="G202" s="219"/>
    </row>
    <row r="203" s="121" customFormat="1" spans="7:7">
      <c r="G203" s="219"/>
    </row>
    <row r="204" s="121" customFormat="1" spans="7:7">
      <c r="G204" s="219"/>
    </row>
    <row r="205" s="121" customFormat="1" spans="7:7">
      <c r="G205" s="219"/>
    </row>
    <row r="206" s="121" customFormat="1" spans="7:7">
      <c r="G206" s="219"/>
    </row>
    <row r="207" s="121" customFormat="1" spans="7:7">
      <c r="G207" s="219"/>
    </row>
    <row r="208" s="121" customFormat="1" spans="7:7">
      <c r="G208" s="219"/>
    </row>
    <row r="209" s="121" customFormat="1" spans="7:7">
      <c r="G209" s="219"/>
    </row>
    <row r="210" s="121" customFormat="1" spans="7:7">
      <c r="G210" s="219"/>
    </row>
    <row r="211" s="121" customFormat="1" spans="7:7">
      <c r="G211" s="219"/>
    </row>
    <row r="212" s="121" customFormat="1" spans="7:7">
      <c r="G212" s="219"/>
    </row>
    <row r="213" s="121" customFormat="1" spans="7:7">
      <c r="G213" s="219"/>
    </row>
    <row r="214" s="121" customFormat="1" spans="7:7">
      <c r="G214" s="219"/>
    </row>
    <row r="215" s="121" customFormat="1" spans="7:7">
      <c r="G215" s="219"/>
    </row>
    <row r="216" s="121" customFormat="1" spans="7:7">
      <c r="G216" s="219"/>
    </row>
    <row r="217" s="121" customFormat="1" spans="7:7">
      <c r="G217" s="219"/>
    </row>
    <row r="218" s="121" customFormat="1" spans="7:7">
      <c r="G218" s="219"/>
    </row>
    <row r="219" s="121" customFormat="1" spans="7:7">
      <c r="G219" s="219"/>
    </row>
    <row r="220" s="121" customFormat="1" spans="7:7">
      <c r="G220" s="219"/>
    </row>
    <row r="221" s="121" customFormat="1" spans="7:7">
      <c r="G221" s="219"/>
    </row>
    <row r="222" s="121" customFormat="1" spans="7:7">
      <c r="G222" s="219"/>
    </row>
    <row r="223" s="121" customFormat="1" spans="7:7">
      <c r="G223" s="219"/>
    </row>
    <row r="224" s="121" customFormat="1" spans="7:7">
      <c r="G224" s="219"/>
    </row>
    <row r="225" s="121" customFormat="1" spans="7:7">
      <c r="G225" s="219"/>
    </row>
    <row r="226" s="121" customFormat="1" spans="7:7">
      <c r="G226" s="219"/>
    </row>
    <row r="227" s="121" customFormat="1" spans="7:7">
      <c r="G227" s="219"/>
    </row>
    <row r="228" s="121" customFormat="1" spans="7:7">
      <c r="G228" s="219"/>
    </row>
    <row r="229" s="121" customFormat="1" spans="7:7">
      <c r="G229" s="219"/>
    </row>
    <row r="230" s="121" customFormat="1" spans="7:7">
      <c r="G230" s="219"/>
    </row>
    <row r="231" s="121" customFormat="1" spans="7:7">
      <c r="G231" s="219"/>
    </row>
    <row r="232" s="121" customFormat="1" spans="7:7">
      <c r="G232" s="219"/>
    </row>
  </sheetData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51"/>
  <sheetViews>
    <sheetView topLeftCell="A7" workbookViewId="0">
      <selection activeCell="G45" sqref="G45"/>
    </sheetView>
  </sheetViews>
  <sheetFormatPr defaultColWidth="9" defaultRowHeight="12"/>
  <cols>
    <col min="1" max="1" width="8.42857142857143" style="195" customWidth="1"/>
    <col min="2" max="2" width="44" style="195" customWidth="1"/>
    <col min="3" max="3" width="21.7142857142857" style="195" customWidth="1"/>
    <col min="4" max="4" width="5.85714285714286" style="195" customWidth="1"/>
    <col min="5" max="5" width="11.4285714285714" style="195" customWidth="1"/>
    <col min="6" max="6" width="19.1428571428571" style="195" customWidth="1"/>
    <col min="7" max="7" width="11.7142857142857" style="196" customWidth="1"/>
    <col min="8" max="8" width="10.7142857142857" style="195" customWidth="1"/>
    <col min="9" max="16384" width="9.14285714285714" style="195"/>
  </cols>
  <sheetData>
    <row r="1" s="195" customFormat="1" spans="7:7">
      <c r="G1" s="196"/>
    </row>
    <row r="2" s="195" customFormat="1" spans="2:2">
      <c r="B2" s="197" t="s">
        <v>258</v>
      </c>
    </row>
    <row r="3" s="195" customFormat="1"/>
    <row r="4" s="195" customFormat="1" spans="1:6">
      <c r="A4" s="198" t="s">
        <v>25</v>
      </c>
      <c r="B4" s="198"/>
      <c r="C4" s="199" t="s">
        <v>26</v>
      </c>
      <c r="D4" s="199"/>
      <c r="E4" s="199"/>
      <c r="F4" s="199"/>
    </row>
    <row r="5" s="195" customFormat="1" spans="1:6">
      <c r="A5" s="200" t="s">
        <v>27</v>
      </c>
      <c r="B5" s="200"/>
      <c r="C5" s="201" t="s">
        <v>28</v>
      </c>
      <c r="D5" s="202"/>
      <c r="E5" s="202"/>
      <c r="F5" s="203"/>
    </row>
    <row r="6" s="195" customFormat="1"/>
    <row r="7" s="195" customFormat="1" spans="1:7">
      <c r="A7" s="204"/>
      <c r="B7" s="204"/>
      <c r="C7" s="204"/>
      <c r="D7" s="204"/>
      <c r="E7" s="204"/>
      <c r="F7" s="205" t="s">
        <v>29</v>
      </c>
      <c r="G7" s="205"/>
    </row>
    <row r="8" s="195" customFormat="1" spans="1:8">
      <c r="A8" s="206" t="s">
        <v>30</v>
      </c>
      <c r="B8" s="206" t="s">
        <v>31</v>
      </c>
      <c r="C8" s="207" t="s">
        <v>32</v>
      </c>
      <c r="D8" s="206" t="s">
        <v>33</v>
      </c>
      <c r="E8" s="206" t="s">
        <v>34</v>
      </c>
      <c r="F8" s="206" t="s">
        <v>35</v>
      </c>
      <c r="G8" s="206" t="s">
        <v>36</v>
      </c>
      <c r="H8" s="206" t="s">
        <v>37</v>
      </c>
    </row>
    <row r="9" s="195" customFormat="1" spans="1:8">
      <c r="A9" s="208" t="s">
        <v>40</v>
      </c>
      <c r="B9" s="208" t="s">
        <v>259</v>
      </c>
      <c r="C9" s="209">
        <v>43082</v>
      </c>
      <c r="D9" s="208">
        <v>2</v>
      </c>
      <c r="E9" s="208"/>
      <c r="F9" s="210">
        <v>26000</v>
      </c>
      <c r="G9" s="211">
        <f t="shared" ref="G9:G36" si="0">+F9</f>
        <v>26000</v>
      </c>
      <c r="H9" s="316" t="s">
        <v>260</v>
      </c>
    </row>
    <row r="10" s="195" customFormat="1" spans="1:8">
      <c r="A10" s="208" t="s">
        <v>42</v>
      </c>
      <c r="B10" s="208" t="s">
        <v>261</v>
      </c>
      <c r="C10" s="209">
        <v>43085</v>
      </c>
      <c r="D10" s="208">
        <v>1</v>
      </c>
      <c r="E10" s="208"/>
      <c r="F10" s="210">
        <v>6370</v>
      </c>
      <c r="G10" s="211">
        <f t="shared" si="0"/>
        <v>6370</v>
      </c>
      <c r="H10" s="316" t="s">
        <v>262</v>
      </c>
    </row>
    <row r="11" s="195" customFormat="1" spans="1:8">
      <c r="A11" s="208" t="s">
        <v>42</v>
      </c>
      <c r="B11" s="208" t="s">
        <v>263</v>
      </c>
      <c r="C11" s="209">
        <v>43084</v>
      </c>
      <c r="D11" s="208">
        <v>3</v>
      </c>
      <c r="E11" s="208"/>
      <c r="F11" s="210">
        <v>25110</v>
      </c>
      <c r="G11" s="211">
        <f t="shared" si="0"/>
        <v>25110</v>
      </c>
      <c r="H11" s="316" t="s">
        <v>264</v>
      </c>
    </row>
    <row r="12" s="195" customFormat="1" spans="1:8">
      <c r="A12" s="208" t="s">
        <v>42</v>
      </c>
      <c r="B12" s="208" t="s">
        <v>265</v>
      </c>
      <c r="C12" s="209">
        <v>43084</v>
      </c>
      <c r="D12" s="208">
        <v>4</v>
      </c>
      <c r="E12" s="208"/>
      <c r="F12" s="210">
        <v>25480</v>
      </c>
      <c r="G12" s="211">
        <f t="shared" si="0"/>
        <v>25480</v>
      </c>
      <c r="H12" s="316" t="s">
        <v>266</v>
      </c>
    </row>
    <row r="13" s="195" customFormat="1" spans="1:8">
      <c r="A13" s="208" t="s">
        <v>243</v>
      </c>
      <c r="B13" s="208" t="s">
        <v>267</v>
      </c>
      <c r="C13" s="209">
        <v>43085</v>
      </c>
      <c r="D13" s="208">
        <v>3</v>
      </c>
      <c r="E13" s="208"/>
      <c r="F13" s="210">
        <v>39000</v>
      </c>
      <c r="G13" s="211">
        <f t="shared" si="0"/>
        <v>39000</v>
      </c>
      <c r="H13" s="316" t="s">
        <v>268</v>
      </c>
    </row>
    <row r="14" s="195" customFormat="1" spans="1:8">
      <c r="A14" s="208" t="s">
        <v>243</v>
      </c>
      <c r="B14" s="208" t="s">
        <v>269</v>
      </c>
      <c r="C14" s="209">
        <v>43090</v>
      </c>
      <c r="D14" s="208">
        <v>2</v>
      </c>
      <c r="E14" s="208"/>
      <c r="F14" s="210">
        <v>26000</v>
      </c>
      <c r="G14" s="211">
        <f t="shared" si="0"/>
        <v>26000</v>
      </c>
      <c r="H14" s="316" t="s">
        <v>270</v>
      </c>
    </row>
    <row r="15" s="195" customFormat="1" spans="1:8">
      <c r="A15" s="208" t="s">
        <v>38</v>
      </c>
      <c r="B15" s="208" t="s">
        <v>271</v>
      </c>
      <c r="C15" s="209">
        <v>43092</v>
      </c>
      <c r="D15" s="208">
        <v>3</v>
      </c>
      <c r="E15" s="208"/>
      <c r="F15" s="210">
        <v>23220</v>
      </c>
      <c r="G15" s="211">
        <f t="shared" si="0"/>
        <v>23220</v>
      </c>
      <c r="H15" s="316" t="s">
        <v>272</v>
      </c>
    </row>
    <row r="16" s="195" customFormat="1" spans="1:8">
      <c r="A16" s="208" t="s">
        <v>45</v>
      </c>
      <c r="B16" s="208" t="s">
        <v>273</v>
      </c>
      <c r="C16" s="209">
        <v>43092</v>
      </c>
      <c r="D16" s="208">
        <v>4</v>
      </c>
      <c r="E16" s="208"/>
      <c r="F16" s="210">
        <v>47450</v>
      </c>
      <c r="G16" s="211">
        <f t="shared" si="0"/>
        <v>47450</v>
      </c>
      <c r="H16" s="316" t="s">
        <v>274</v>
      </c>
    </row>
    <row r="17" s="195" customFormat="1" spans="1:8">
      <c r="A17" s="208" t="s">
        <v>65</v>
      </c>
      <c r="B17" s="208" t="s">
        <v>275</v>
      </c>
      <c r="C17" s="209">
        <v>43094</v>
      </c>
      <c r="D17" s="208">
        <v>3</v>
      </c>
      <c r="E17" s="208"/>
      <c r="F17" s="210">
        <v>44400</v>
      </c>
      <c r="G17" s="211">
        <f t="shared" si="0"/>
        <v>44400</v>
      </c>
      <c r="H17" s="316" t="s">
        <v>276</v>
      </c>
    </row>
    <row r="18" s="195" customFormat="1" spans="1:8">
      <c r="A18" s="208" t="s">
        <v>65</v>
      </c>
      <c r="B18" s="208" t="s">
        <v>277</v>
      </c>
      <c r="C18" s="209">
        <v>43096</v>
      </c>
      <c r="D18" s="208">
        <v>3</v>
      </c>
      <c r="E18" s="208"/>
      <c r="F18" s="210">
        <v>44400</v>
      </c>
      <c r="G18" s="211">
        <f t="shared" si="0"/>
        <v>44400</v>
      </c>
      <c r="H18" s="316" t="s">
        <v>278</v>
      </c>
    </row>
    <row r="19" s="195" customFormat="1" spans="1:8">
      <c r="A19" s="208" t="s">
        <v>65</v>
      </c>
      <c r="B19" s="208" t="s">
        <v>279</v>
      </c>
      <c r="C19" s="209">
        <v>43099</v>
      </c>
      <c r="D19" s="208">
        <v>1</v>
      </c>
      <c r="E19" s="208"/>
      <c r="F19" s="210">
        <v>14800</v>
      </c>
      <c r="G19" s="211">
        <f t="shared" si="0"/>
        <v>14800</v>
      </c>
      <c r="H19" s="316" t="s">
        <v>280</v>
      </c>
    </row>
    <row r="20" s="195" customFormat="1" spans="1:8">
      <c r="A20" s="208" t="s">
        <v>45</v>
      </c>
      <c r="B20" s="208" t="s">
        <v>281</v>
      </c>
      <c r="C20" s="209">
        <v>43096</v>
      </c>
      <c r="D20" s="208">
        <v>4</v>
      </c>
      <c r="E20" s="208"/>
      <c r="F20" s="210">
        <v>51200</v>
      </c>
      <c r="G20" s="211">
        <f t="shared" si="0"/>
        <v>51200</v>
      </c>
      <c r="H20" s="316" t="s">
        <v>282</v>
      </c>
    </row>
    <row r="21" s="195" customFormat="1" spans="1:8">
      <c r="A21" s="208" t="s">
        <v>65</v>
      </c>
      <c r="B21" s="208" t="s">
        <v>283</v>
      </c>
      <c r="C21" s="209">
        <v>43099</v>
      </c>
      <c r="D21" s="208">
        <v>1</v>
      </c>
      <c r="E21" s="208"/>
      <c r="F21" s="210">
        <v>14800</v>
      </c>
      <c r="G21" s="211">
        <f t="shared" si="0"/>
        <v>14800</v>
      </c>
      <c r="H21" s="316" t="s">
        <v>284</v>
      </c>
    </row>
    <row r="22" s="195" customFormat="1" spans="1:8">
      <c r="A22" s="208" t="s">
        <v>38</v>
      </c>
      <c r="B22" s="208" t="s">
        <v>285</v>
      </c>
      <c r="C22" s="209">
        <v>43099</v>
      </c>
      <c r="D22" s="208">
        <v>2</v>
      </c>
      <c r="E22" s="208"/>
      <c r="F22" s="210">
        <v>26500</v>
      </c>
      <c r="G22" s="211">
        <f t="shared" si="0"/>
        <v>26500</v>
      </c>
      <c r="H22" s="316" t="s">
        <v>286</v>
      </c>
    </row>
    <row r="23" s="195" customFormat="1" spans="1:8">
      <c r="A23" s="208" t="s">
        <v>243</v>
      </c>
      <c r="B23" s="208" t="s">
        <v>287</v>
      </c>
      <c r="C23" s="209">
        <v>43099</v>
      </c>
      <c r="D23" s="208">
        <v>2</v>
      </c>
      <c r="E23" s="208"/>
      <c r="F23" s="210">
        <v>36900</v>
      </c>
      <c r="G23" s="211">
        <f t="shared" si="0"/>
        <v>36900</v>
      </c>
      <c r="H23" s="316" t="s">
        <v>288</v>
      </c>
    </row>
    <row r="24" s="195" customFormat="1" spans="1:8">
      <c r="A24" s="208" t="s">
        <v>38</v>
      </c>
      <c r="B24" s="208" t="s">
        <v>289</v>
      </c>
      <c r="C24" s="209">
        <v>43094</v>
      </c>
      <c r="D24" s="208">
        <v>7</v>
      </c>
      <c r="E24" s="208"/>
      <c r="F24" s="210">
        <v>75540</v>
      </c>
      <c r="G24" s="211">
        <f t="shared" si="0"/>
        <v>75540</v>
      </c>
      <c r="H24" s="316" t="s">
        <v>290</v>
      </c>
    </row>
    <row r="25" s="195" customFormat="1" spans="1:8">
      <c r="A25" s="208" t="s">
        <v>291</v>
      </c>
      <c r="B25" s="208" t="s">
        <v>292</v>
      </c>
      <c r="C25" s="209">
        <v>42736</v>
      </c>
      <c r="D25" s="208">
        <v>1</v>
      </c>
      <c r="E25" s="208"/>
      <c r="F25" s="210">
        <v>20000</v>
      </c>
      <c r="G25" s="211">
        <f t="shared" si="0"/>
        <v>20000</v>
      </c>
      <c r="H25" s="316" t="s">
        <v>293</v>
      </c>
    </row>
    <row r="26" s="195" customFormat="1" spans="1:8">
      <c r="A26" s="208" t="s">
        <v>42</v>
      </c>
      <c r="B26" s="208" t="s">
        <v>294</v>
      </c>
      <c r="C26" s="209">
        <v>43101</v>
      </c>
      <c r="D26" s="208">
        <v>2</v>
      </c>
      <c r="E26" s="208"/>
      <c r="F26" s="210">
        <v>19200</v>
      </c>
      <c r="G26" s="213">
        <f t="shared" si="0"/>
        <v>19200</v>
      </c>
      <c r="H26" s="316" t="s">
        <v>295</v>
      </c>
    </row>
    <row r="27" s="195" customFormat="1" spans="1:8">
      <c r="A27" s="208" t="s">
        <v>38</v>
      </c>
      <c r="B27" s="208" t="s">
        <v>296</v>
      </c>
      <c r="C27" s="209">
        <v>43101</v>
      </c>
      <c r="D27" s="208">
        <v>2</v>
      </c>
      <c r="E27" s="208"/>
      <c r="F27" s="214">
        <v>16600</v>
      </c>
      <c r="G27" s="213">
        <f t="shared" si="0"/>
        <v>16600</v>
      </c>
      <c r="H27" s="316" t="s">
        <v>297</v>
      </c>
    </row>
    <row r="28" s="195" customFormat="1" spans="1:8">
      <c r="A28" s="208" t="s">
        <v>243</v>
      </c>
      <c r="B28" s="208" t="s">
        <v>298</v>
      </c>
      <c r="C28" s="209">
        <v>43102</v>
      </c>
      <c r="D28" s="208">
        <v>2</v>
      </c>
      <c r="E28" s="208"/>
      <c r="F28" s="210">
        <v>30000</v>
      </c>
      <c r="G28" s="211">
        <f t="shared" si="0"/>
        <v>30000</v>
      </c>
      <c r="H28" s="316" t="s">
        <v>299</v>
      </c>
    </row>
    <row r="29" s="195" customFormat="1" spans="1:8">
      <c r="A29" s="208" t="s">
        <v>243</v>
      </c>
      <c r="B29" s="208" t="s">
        <v>300</v>
      </c>
      <c r="C29" s="209">
        <v>43102</v>
      </c>
      <c r="D29" s="208">
        <v>2</v>
      </c>
      <c r="E29" s="208"/>
      <c r="F29" s="210">
        <v>30000</v>
      </c>
      <c r="G29" s="211">
        <f t="shared" si="0"/>
        <v>30000</v>
      </c>
      <c r="H29" s="316" t="s">
        <v>301</v>
      </c>
    </row>
    <row r="30" s="195" customFormat="1" spans="1:8">
      <c r="A30" s="208" t="s">
        <v>291</v>
      </c>
      <c r="B30" s="208" t="s">
        <v>302</v>
      </c>
      <c r="C30" s="209">
        <v>43102</v>
      </c>
      <c r="D30" s="208">
        <v>2</v>
      </c>
      <c r="E30" s="208"/>
      <c r="F30" s="210">
        <v>35000</v>
      </c>
      <c r="G30" s="211">
        <f t="shared" si="0"/>
        <v>35000</v>
      </c>
      <c r="H30" s="316" t="s">
        <v>303</v>
      </c>
    </row>
    <row r="31" s="195" customFormat="1" spans="1:8">
      <c r="A31" s="208" t="s">
        <v>243</v>
      </c>
      <c r="B31" s="208" t="s">
        <v>304</v>
      </c>
      <c r="C31" s="209">
        <v>43103</v>
      </c>
      <c r="D31" s="208">
        <v>2</v>
      </c>
      <c r="E31" s="208"/>
      <c r="F31" s="214">
        <v>30000</v>
      </c>
      <c r="G31" s="213">
        <f t="shared" si="0"/>
        <v>30000</v>
      </c>
      <c r="H31" s="316" t="s">
        <v>305</v>
      </c>
    </row>
    <row r="32" s="195" customFormat="1" spans="1:8">
      <c r="A32" s="208" t="s">
        <v>243</v>
      </c>
      <c r="B32" s="208" t="s">
        <v>306</v>
      </c>
      <c r="C32" s="209">
        <v>43104</v>
      </c>
      <c r="D32" s="208">
        <v>1</v>
      </c>
      <c r="E32" s="208"/>
      <c r="F32" s="214">
        <v>17600</v>
      </c>
      <c r="G32" s="213">
        <f t="shared" si="0"/>
        <v>17600</v>
      </c>
      <c r="H32" s="316" t="s">
        <v>307</v>
      </c>
    </row>
    <row r="33" s="195" customFormat="1" spans="1:8">
      <c r="A33" s="208" t="s">
        <v>65</v>
      </c>
      <c r="B33" s="208" t="s">
        <v>308</v>
      </c>
      <c r="C33" s="209">
        <v>43104</v>
      </c>
      <c r="D33" s="208">
        <v>1</v>
      </c>
      <c r="E33" s="208">
        <v>2</v>
      </c>
      <c r="F33" s="214">
        <v>26000</v>
      </c>
      <c r="G33" s="213">
        <f t="shared" si="0"/>
        <v>26000</v>
      </c>
      <c r="H33" s="316" t="s">
        <v>309</v>
      </c>
    </row>
    <row r="34" s="195" customFormat="1" spans="1:8">
      <c r="A34" s="208" t="s">
        <v>243</v>
      </c>
      <c r="B34" s="208" t="s">
        <v>310</v>
      </c>
      <c r="C34" s="209">
        <v>43103</v>
      </c>
      <c r="D34" s="208">
        <v>3</v>
      </c>
      <c r="E34" s="208"/>
      <c r="F34" s="214">
        <v>45000</v>
      </c>
      <c r="G34" s="213">
        <f t="shared" si="0"/>
        <v>45000</v>
      </c>
      <c r="H34" s="316" t="s">
        <v>311</v>
      </c>
    </row>
    <row r="35" s="195" customFormat="1" spans="1:8">
      <c r="A35" s="208" t="s">
        <v>243</v>
      </c>
      <c r="B35" s="208" t="s">
        <v>312</v>
      </c>
      <c r="C35" s="209">
        <v>43105</v>
      </c>
      <c r="D35" s="208">
        <v>1</v>
      </c>
      <c r="E35" s="208"/>
      <c r="F35" s="214">
        <v>17600</v>
      </c>
      <c r="G35" s="213">
        <f t="shared" si="0"/>
        <v>17600</v>
      </c>
      <c r="H35" s="316" t="s">
        <v>313</v>
      </c>
    </row>
    <row r="36" s="195" customFormat="1" spans="1:8">
      <c r="A36" s="208" t="s">
        <v>243</v>
      </c>
      <c r="B36" s="208" t="s">
        <v>314</v>
      </c>
      <c r="C36" s="209">
        <v>43105</v>
      </c>
      <c r="D36" s="208">
        <v>1</v>
      </c>
      <c r="E36" s="208"/>
      <c r="F36" s="214">
        <v>15000</v>
      </c>
      <c r="G36" s="213">
        <f t="shared" si="0"/>
        <v>15000</v>
      </c>
      <c r="H36" s="316" t="s">
        <v>315</v>
      </c>
    </row>
    <row r="37" s="195" customFormat="1" spans="1:8">
      <c r="A37" s="208"/>
      <c r="B37" s="208"/>
      <c r="C37" s="209"/>
      <c r="D37" s="208"/>
      <c r="E37" s="208"/>
      <c r="F37" s="214"/>
      <c r="G37" s="213"/>
      <c r="H37" s="212"/>
    </row>
    <row r="38" s="195" customFormat="1" ht="15" spans="1:9">
      <c r="A38" s="208"/>
      <c r="B38" s="215" t="s">
        <v>92</v>
      </c>
      <c r="C38" s="216"/>
      <c r="D38" s="215"/>
      <c r="E38" s="215"/>
      <c r="F38" s="217"/>
      <c r="G38" s="218">
        <f>SUM(G9:G37)</f>
        <v>829170</v>
      </c>
      <c r="H38" s="212"/>
      <c r="I38" s="175" t="s">
        <v>316</v>
      </c>
    </row>
    <row r="39" s="195" customFormat="1" ht="12.75" spans="7:7">
      <c r="G39" s="196"/>
    </row>
    <row r="40" s="195" customFormat="1" spans="7:7">
      <c r="G40" s="196"/>
    </row>
    <row r="41" s="195" customFormat="1" spans="7:7">
      <c r="G41" s="196"/>
    </row>
    <row r="42" s="195" customFormat="1" spans="7:7">
      <c r="G42" s="196"/>
    </row>
    <row r="43" s="195" customFormat="1" spans="7:7">
      <c r="G43" s="196"/>
    </row>
    <row r="44" s="195" customFormat="1" spans="7:7">
      <c r="G44" s="196"/>
    </row>
    <row r="45" s="195" customFormat="1" spans="7:7">
      <c r="G45" s="196"/>
    </row>
    <row r="46" s="195" customFormat="1" spans="7:7">
      <c r="G46" s="196"/>
    </row>
    <row r="47" s="195" customFormat="1" spans="7:7">
      <c r="G47" s="196"/>
    </row>
    <row r="48" s="195" customFormat="1" spans="7:7">
      <c r="G48" s="196"/>
    </row>
    <row r="49" s="195" customFormat="1" spans="7:7">
      <c r="G49" s="196"/>
    </row>
    <row r="50" s="195" customFormat="1" spans="7:7">
      <c r="G50" s="196"/>
    </row>
    <row r="51" s="195" customFormat="1" spans="7:7">
      <c r="G51" s="196"/>
    </row>
    <row r="52" s="195" customFormat="1" spans="7:7">
      <c r="G52" s="196"/>
    </row>
    <row r="53" s="195" customFormat="1" spans="7:7">
      <c r="G53" s="196"/>
    </row>
    <row r="54" s="195" customFormat="1" spans="7:7">
      <c r="G54" s="196"/>
    </row>
    <row r="55" s="195" customFormat="1" spans="7:7">
      <c r="G55" s="196"/>
    </row>
    <row r="56" s="195" customFormat="1" spans="7:7">
      <c r="G56" s="196"/>
    </row>
    <row r="57" s="195" customFormat="1" spans="7:7">
      <c r="G57" s="196"/>
    </row>
    <row r="58" s="195" customFormat="1" spans="7:7">
      <c r="G58" s="196"/>
    </row>
    <row r="59" s="195" customFormat="1" spans="7:7">
      <c r="G59" s="196"/>
    </row>
    <row r="60" s="195" customFormat="1" spans="7:7">
      <c r="G60" s="196"/>
    </row>
    <row r="61" s="195" customFormat="1" spans="7:7">
      <c r="G61" s="196"/>
    </row>
    <row r="62" s="195" customFormat="1" spans="7:7">
      <c r="G62" s="196"/>
    </row>
    <row r="63" s="195" customFormat="1" spans="7:7">
      <c r="G63" s="196"/>
    </row>
    <row r="64" s="195" customFormat="1" spans="7:7">
      <c r="G64" s="196"/>
    </row>
    <row r="65" s="195" customFormat="1" spans="7:7">
      <c r="G65" s="196"/>
    </row>
    <row r="66" s="195" customFormat="1" spans="7:7">
      <c r="G66" s="196"/>
    </row>
    <row r="67" s="195" customFormat="1" spans="7:7">
      <c r="G67" s="196"/>
    </row>
    <row r="68" s="195" customFormat="1" spans="7:7">
      <c r="G68" s="196"/>
    </row>
    <row r="69" s="195" customFormat="1" spans="7:7">
      <c r="G69" s="196"/>
    </row>
    <row r="70" s="195" customFormat="1" spans="7:7">
      <c r="G70" s="196"/>
    </row>
    <row r="71" s="195" customFormat="1" spans="7:7">
      <c r="G71" s="196"/>
    </row>
    <row r="72" s="195" customFormat="1" spans="7:7">
      <c r="G72" s="196"/>
    </row>
    <row r="73" s="195" customFormat="1" spans="7:7">
      <c r="G73" s="196"/>
    </row>
    <row r="74" s="195" customFormat="1" spans="7:7">
      <c r="G74" s="196"/>
    </row>
    <row r="75" s="195" customFormat="1" spans="7:7">
      <c r="G75" s="196"/>
    </row>
    <row r="76" s="195" customFormat="1" spans="7:7">
      <c r="G76" s="196"/>
    </row>
    <row r="77" s="195" customFormat="1" spans="7:7">
      <c r="G77" s="196"/>
    </row>
    <row r="78" s="195" customFormat="1" spans="7:7">
      <c r="G78" s="196"/>
    </row>
    <row r="79" s="195" customFormat="1" spans="7:7">
      <c r="G79" s="196"/>
    </row>
    <row r="80" s="195" customFormat="1" spans="7:7">
      <c r="G80" s="196"/>
    </row>
    <row r="81" s="195" customFormat="1" spans="7:7">
      <c r="G81" s="196"/>
    </row>
    <row r="82" s="195" customFormat="1" spans="7:7">
      <c r="G82" s="196"/>
    </row>
    <row r="83" s="195" customFormat="1" spans="7:7">
      <c r="G83" s="196"/>
    </row>
    <row r="84" s="195" customFormat="1" spans="7:7">
      <c r="G84" s="196"/>
    </row>
    <row r="85" s="195" customFormat="1" spans="7:7">
      <c r="G85" s="196"/>
    </row>
    <row r="86" s="195" customFormat="1" spans="7:7">
      <c r="G86" s="196"/>
    </row>
    <row r="87" s="195" customFormat="1" spans="7:7">
      <c r="G87" s="196"/>
    </row>
    <row r="88" s="195" customFormat="1" spans="7:7">
      <c r="G88" s="196"/>
    </row>
    <row r="89" s="195" customFormat="1" spans="7:7">
      <c r="G89" s="196"/>
    </row>
    <row r="90" s="195" customFormat="1" spans="7:7">
      <c r="G90" s="196"/>
    </row>
    <row r="91" s="195" customFormat="1" spans="7:7">
      <c r="G91" s="196"/>
    </row>
    <row r="92" s="195" customFormat="1" spans="7:7">
      <c r="G92" s="196"/>
    </row>
    <row r="93" s="195" customFormat="1" spans="7:7">
      <c r="G93" s="196"/>
    </row>
    <row r="94" s="195" customFormat="1" spans="7:7">
      <c r="G94" s="196"/>
    </row>
    <row r="95" s="195" customFormat="1" spans="7:7">
      <c r="G95" s="196"/>
    </row>
    <row r="96" s="195" customFormat="1" spans="7:7">
      <c r="G96" s="196"/>
    </row>
    <row r="97" s="195" customFormat="1" spans="7:7">
      <c r="G97" s="196"/>
    </row>
    <row r="98" s="195" customFormat="1" spans="7:7">
      <c r="G98" s="196"/>
    </row>
    <row r="99" s="195" customFormat="1" spans="7:7">
      <c r="G99" s="196"/>
    </row>
    <row r="100" s="195" customFormat="1" spans="7:7">
      <c r="G100" s="196"/>
    </row>
    <row r="101" s="195" customFormat="1" spans="7:7">
      <c r="G101" s="196"/>
    </row>
    <row r="102" s="195" customFormat="1" spans="7:7">
      <c r="G102" s="196"/>
    </row>
    <row r="103" s="195" customFormat="1" spans="7:7">
      <c r="G103" s="196"/>
    </row>
    <row r="104" s="195" customFormat="1" spans="7:7">
      <c r="G104" s="196"/>
    </row>
    <row r="105" s="195" customFormat="1" spans="7:7">
      <c r="G105" s="196"/>
    </row>
    <row r="106" s="195" customFormat="1" spans="7:7">
      <c r="G106" s="196"/>
    </row>
    <row r="107" s="195" customFormat="1" spans="7:7">
      <c r="G107" s="196"/>
    </row>
    <row r="108" s="195" customFormat="1" spans="7:7">
      <c r="G108" s="196"/>
    </row>
    <row r="109" s="195" customFormat="1" spans="7:7">
      <c r="G109" s="196"/>
    </row>
    <row r="110" s="195" customFormat="1" spans="7:7">
      <c r="G110" s="196"/>
    </row>
    <row r="111" s="195" customFormat="1" spans="7:7">
      <c r="G111" s="196"/>
    </row>
    <row r="112" s="195" customFormat="1" spans="7:7">
      <c r="G112" s="196"/>
    </row>
    <row r="113" s="195" customFormat="1" spans="7:7">
      <c r="G113" s="196"/>
    </row>
    <row r="114" s="195" customFormat="1" spans="7:7">
      <c r="G114" s="196"/>
    </row>
    <row r="115" s="195" customFormat="1" spans="7:7">
      <c r="G115" s="196"/>
    </row>
    <row r="116" s="195" customFormat="1" spans="7:7">
      <c r="G116" s="196"/>
    </row>
    <row r="117" s="195" customFormat="1" spans="7:7">
      <c r="G117" s="196"/>
    </row>
    <row r="118" s="195" customFormat="1" spans="7:7">
      <c r="G118" s="196"/>
    </row>
    <row r="119" s="195" customFormat="1" spans="7:7">
      <c r="G119" s="196"/>
    </row>
    <row r="120" s="195" customFormat="1" spans="7:7">
      <c r="G120" s="196"/>
    </row>
    <row r="121" s="195" customFormat="1" spans="7:7">
      <c r="G121" s="196"/>
    </row>
    <row r="122" s="195" customFormat="1" spans="7:7">
      <c r="G122" s="196"/>
    </row>
    <row r="123" s="195" customFormat="1" spans="7:7">
      <c r="G123" s="196"/>
    </row>
    <row r="124" s="195" customFormat="1" spans="7:7">
      <c r="G124" s="196"/>
    </row>
    <row r="125" s="195" customFormat="1" spans="7:7">
      <c r="G125" s="196"/>
    </row>
    <row r="126" s="195" customFormat="1" spans="7:7">
      <c r="G126" s="196"/>
    </row>
    <row r="127" s="195" customFormat="1" spans="7:7">
      <c r="G127" s="196"/>
    </row>
    <row r="128" s="195" customFormat="1" spans="7:7">
      <c r="G128" s="196"/>
    </row>
    <row r="129" s="195" customFormat="1" spans="7:7">
      <c r="G129" s="196"/>
    </row>
    <row r="130" s="195" customFormat="1" spans="7:7">
      <c r="G130" s="196"/>
    </row>
    <row r="131" s="195" customFormat="1" spans="7:7">
      <c r="G131" s="196"/>
    </row>
    <row r="132" s="195" customFormat="1" spans="7:7">
      <c r="G132" s="196"/>
    </row>
    <row r="133" s="195" customFormat="1" spans="7:7">
      <c r="G133" s="196"/>
    </row>
    <row r="134" s="195" customFormat="1" spans="7:7">
      <c r="G134" s="196"/>
    </row>
    <row r="135" s="195" customFormat="1" spans="7:7">
      <c r="G135" s="196"/>
    </row>
    <row r="136" s="195" customFormat="1" spans="7:7">
      <c r="G136" s="196"/>
    </row>
    <row r="137" s="195" customFormat="1" spans="7:7">
      <c r="G137" s="196"/>
    </row>
    <row r="138" s="195" customFormat="1" spans="7:7">
      <c r="G138" s="196"/>
    </row>
    <row r="139" s="195" customFormat="1" spans="7:7">
      <c r="G139" s="196"/>
    </row>
    <row r="140" s="195" customFormat="1" spans="7:7">
      <c r="G140" s="196"/>
    </row>
    <row r="141" s="195" customFormat="1" spans="7:7">
      <c r="G141" s="196"/>
    </row>
    <row r="142" s="195" customFormat="1" spans="7:7">
      <c r="G142" s="196"/>
    </row>
    <row r="143" s="195" customFormat="1" spans="7:7">
      <c r="G143" s="196"/>
    </row>
    <row r="144" s="195" customFormat="1" spans="7:7">
      <c r="G144" s="196"/>
    </row>
    <row r="145" s="195" customFormat="1" spans="7:7">
      <c r="G145" s="196"/>
    </row>
    <row r="146" s="195" customFormat="1" spans="7:7">
      <c r="G146" s="196"/>
    </row>
    <row r="147" s="195" customFormat="1" spans="7:7">
      <c r="G147" s="196"/>
    </row>
    <row r="148" s="195" customFormat="1" spans="7:7">
      <c r="G148" s="196"/>
    </row>
    <row r="149" s="195" customFormat="1" spans="7:7">
      <c r="G149" s="196"/>
    </row>
    <row r="150" s="195" customFormat="1" spans="7:7">
      <c r="G150" s="196"/>
    </row>
    <row r="151" s="195" customFormat="1" spans="7:7">
      <c r="G151" s="196"/>
    </row>
    <row r="152" s="195" customFormat="1" spans="7:7">
      <c r="G152" s="196"/>
    </row>
    <row r="153" s="195" customFormat="1" spans="7:7">
      <c r="G153" s="196"/>
    </row>
    <row r="154" s="195" customFormat="1" spans="7:7">
      <c r="G154" s="196"/>
    </row>
    <row r="155" s="195" customFormat="1" spans="7:7">
      <c r="G155" s="196"/>
    </row>
    <row r="156" s="195" customFormat="1" spans="7:7">
      <c r="G156" s="196"/>
    </row>
    <row r="157" s="195" customFormat="1" spans="7:7">
      <c r="G157" s="196"/>
    </row>
    <row r="158" s="195" customFormat="1" spans="7:7">
      <c r="G158" s="196"/>
    </row>
    <row r="159" s="195" customFormat="1" spans="7:7">
      <c r="G159" s="196"/>
    </row>
    <row r="160" s="195" customFormat="1" spans="7:7">
      <c r="G160" s="196"/>
    </row>
    <row r="161" s="195" customFormat="1" spans="7:7">
      <c r="G161" s="196"/>
    </row>
    <row r="162" s="195" customFormat="1" spans="7:7">
      <c r="G162" s="196"/>
    </row>
    <row r="163" s="195" customFormat="1" spans="7:7">
      <c r="G163" s="196"/>
    </row>
    <row r="164" s="195" customFormat="1" spans="7:7">
      <c r="G164" s="196"/>
    </row>
    <row r="165" s="195" customFormat="1" spans="7:7">
      <c r="G165" s="196"/>
    </row>
    <row r="166" s="195" customFormat="1" spans="7:7">
      <c r="G166" s="196"/>
    </row>
    <row r="167" s="195" customFormat="1" spans="7:7">
      <c r="G167" s="196"/>
    </row>
    <row r="168" s="195" customFormat="1" spans="7:7">
      <c r="G168" s="196"/>
    </row>
    <row r="169" s="195" customFormat="1" spans="7:7">
      <c r="G169" s="196"/>
    </row>
    <row r="170" s="195" customFormat="1" spans="7:7">
      <c r="G170" s="196"/>
    </row>
    <row r="171" s="195" customFormat="1" spans="7:7">
      <c r="G171" s="196"/>
    </row>
    <row r="172" s="195" customFormat="1" spans="7:7">
      <c r="G172" s="196"/>
    </row>
    <row r="173" s="195" customFormat="1" spans="7:7">
      <c r="G173" s="196"/>
    </row>
    <row r="174" s="195" customFormat="1" spans="7:7">
      <c r="G174" s="196"/>
    </row>
    <row r="175" s="195" customFormat="1" spans="7:7">
      <c r="G175" s="196"/>
    </row>
    <row r="176" s="195" customFormat="1" spans="7:7">
      <c r="G176" s="196"/>
    </row>
    <row r="177" s="195" customFormat="1" spans="7:7">
      <c r="G177" s="196"/>
    </row>
    <row r="178" s="195" customFormat="1" spans="7:7">
      <c r="G178" s="196"/>
    </row>
    <row r="179" s="195" customFormat="1" spans="7:7">
      <c r="G179" s="196"/>
    </row>
    <row r="180" s="195" customFormat="1" spans="7:7">
      <c r="G180" s="196"/>
    </row>
    <row r="181" s="195" customFormat="1" spans="7:7">
      <c r="G181" s="196"/>
    </row>
    <row r="182" s="195" customFormat="1" spans="7:7">
      <c r="G182" s="196"/>
    </row>
    <row r="183" s="195" customFormat="1" spans="7:7">
      <c r="G183" s="196"/>
    </row>
    <row r="184" s="195" customFormat="1" spans="7:7">
      <c r="G184" s="196"/>
    </row>
    <row r="185" s="195" customFormat="1" spans="7:7">
      <c r="G185" s="196"/>
    </row>
    <row r="186" s="195" customFormat="1" spans="7:7">
      <c r="G186" s="196"/>
    </row>
    <row r="187" s="195" customFormat="1" spans="7:7">
      <c r="G187" s="196"/>
    </row>
    <row r="188" s="195" customFormat="1" spans="7:7">
      <c r="G188" s="196"/>
    </row>
    <row r="189" s="195" customFormat="1" spans="7:7">
      <c r="G189" s="196"/>
    </row>
    <row r="190" s="195" customFormat="1" spans="7:7">
      <c r="G190" s="196"/>
    </row>
    <row r="191" s="195" customFormat="1" spans="7:7">
      <c r="G191" s="196"/>
    </row>
    <row r="192" s="195" customFormat="1" spans="7:7">
      <c r="G192" s="196"/>
    </row>
    <row r="193" s="195" customFormat="1" spans="7:7">
      <c r="G193" s="196"/>
    </row>
    <row r="194" s="195" customFormat="1" spans="7:7">
      <c r="G194" s="196"/>
    </row>
    <row r="195" s="195" customFormat="1" spans="7:7">
      <c r="G195" s="196"/>
    </row>
    <row r="196" s="195" customFormat="1" spans="7:7">
      <c r="G196" s="196"/>
    </row>
    <row r="197" s="195" customFormat="1" spans="7:7">
      <c r="G197" s="196"/>
    </row>
    <row r="198" s="195" customFormat="1" spans="7:7">
      <c r="G198" s="196"/>
    </row>
    <row r="199" s="195" customFormat="1" spans="7:7">
      <c r="G199" s="196"/>
    </row>
    <row r="200" s="195" customFormat="1" spans="7:7">
      <c r="G200" s="196"/>
    </row>
    <row r="201" s="195" customFormat="1" spans="7:7">
      <c r="G201" s="196"/>
    </row>
    <row r="202" s="195" customFormat="1" spans="7:7">
      <c r="G202" s="196"/>
    </row>
    <row r="203" s="195" customFormat="1" spans="7:7">
      <c r="G203" s="196"/>
    </row>
    <row r="204" s="195" customFormat="1" spans="7:7">
      <c r="G204" s="196"/>
    </row>
    <row r="205" s="195" customFormat="1" spans="7:7">
      <c r="G205" s="196"/>
    </row>
    <row r="206" s="195" customFormat="1" spans="7:7">
      <c r="G206" s="196"/>
    </row>
    <row r="207" s="195" customFormat="1" spans="7:7">
      <c r="G207" s="196"/>
    </row>
    <row r="208" s="195" customFormat="1" spans="7:7">
      <c r="G208" s="196"/>
    </row>
    <row r="209" s="195" customFormat="1" spans="7:7">
      <c r="G209" s="196"/>
    </row>
    <row r="210" s="195" customFormat="1" spans="7:7">
      <c r="G210" s="196"/>
    </row>
    <row r="211" s="195" customFormat="1" spans="7:7">
      <c r="G211" s="196"/>
    </row>
    <row r="212" s="195" customFormat="1" spans="7:7">
      <c r="G212" s="196"/>
    </row>
    <row r="213" s="195" customFormat="1" spans="7:7">
      <c r="G213" s="196"/>
    </row>
    <row r="214" s="195" customFormat="1" spans="7:7">
      <c r="G214" s="196"/>
    </row>
    <row r="215" s="195" customFormat="1" spans="7:7">
      <c r="G215" s="196"/>
    </row>
    <row r="216" s="195" customFormat="1" spans="7:7">
      <c r="G216" s="196"/>
    </row>
    <row r="217" s="195" customFormat="1" spans="7:7">
      <c r="G217" s="196"/>
    </row>
    <row r="218" s="195" customFormat="1" spans="7:7">
      <c r="G218" s="196"/>
    </row>
    <row r="219" s="195" customFormat="1" spans="7:7">
      <c r="G219" s="196"/>
    </row>
    <row r="220" s="195" customFormat="1" spans="7:7">
      <c r="G220" s="196"/>
    </row>
    <row r="221" s="195" customFormat="1" spans="7:7">
      <c r="G221" s="196"/>
    </row>
    <row r="222" s="195" customFormat="1" spans="7:7">
      <c r="G222" s="196"/>
    </row>
    <row r="223" s="195" customFormat="1" spans="7:7">
      <c r="G223" s="196"/>
    </row>
    <row r="224" s="195" customFormat="1" spans="7:7">
      <c r="G224" s="196"/>
    </row>
    <row r="225" s="195" customFormat="1" spans="7:7">
      <c r="G225" s="196"/>
    </row>
    <row r="226" s="195" customFormat="1" spans="7:7">
      <c r="G226" s="196"/>
    </row>
    <row r="227" s="195" customFormat="1" spans="7:7">
      <c r="G227" s="196"/>
    </row>
    <row r="228" s="195" customFormat="1" spans="7:7">
      <c r="G228" s="196"/>
    </row>
    <row r="229" s="195" customFormat="1" spans="7:7">
      <c r="G229" s="196"/>
    </row>
    <row r="230" s="195" customFormat="1" spans="7:7">
      <c r="G230" s="196"/>
    </row>
    <row r="231" s="195" customFormat="1" spans="7:7">
      <c r="G231" s="196"/>
    </row>
    <row r="232" s="195" customFormat="1" spans="7:7">
      <c r="G232" s="196"/>
    </row>
    <row r="233" s="195" customFormat="1" spans="7:7">
      <c r="G233" s="196"/>
    </row>
    <row r="234" s="195" customFormat="1" spans="7:7">
      <c r="G234" s="196"/>
    </row>
    <row r="235" s="195" customFormat="1" spans="7:7">
      <c r="G235" s="196"/>
    </row>
    <row r="236" s="195" customFormat="1" spans="7:7">
      <c r="G236" s="196"/>
    </row>
    <row r="237" s="195" customFormat="1" spans="7:7">
      <c r="G237" s="196"/>
    </row>
    <row r="238" s="195" customFormat="1" spans="7:7">
      <c r="G238" s="196"/>
    </row>
    <row r="239" s="195" customFormat="1" spans="7:7">
      <c r="G239" s="196"/>
    </row>
    <row r="240" s="195" customFormat="1" spans="7:7">
      <c r="G240" s="196"/>
    </row>
    <row r="241" s="195" customFormat="1" spans="7:7">
      <c r="G241" s="196"/>
    </row>
    <row r="242" s="195" customFormat="1" spans="7:7">
      <c r="G242" s="196"/>
    </row>
    <row r="243" s="195" customFormat="1" spans="7:7">
      <c r="G243" s="196"/>
    </row>
    <row r="244" s="195" customFormat="1" spans="7:7">
      <c r="G244" s="196"/>
    </row>
    <row r="245" s="195" customFormat="1" spans="7:7">
      <c r="G245" s="196"/>
    </row>
    <row r="246" s="195" customFormat="1" spans="7:7">
      <c r="G246" s="196"/>
    </row>
    <row r="247" s="195" customFormat="1" spans="7:7">
      <c r="G247" s="196"/>
    </row>
    <row r="248" s="195" customFormat="1" spans="7:7">
      <c r="G248" s="196"/>
    </row>
    <row r="249" s="195" customFormat="1" spans="7:7">
      <c r="G249" s="196"/>
    </row>
    <row r="250" s="195" customFormat="1" spans="7:7">
      <c r="G250" s="196"/>
    </row>
    <row r="251" s="195" customFormat="1" spans="7:7">
      <c r="G251" s="196"/>
    </row>
  </sheetData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75"/>
  <sheetViews>
    <sheetView zoomScale="86" zoomScaleNormal="86" topLeftCell="A34" workbookViewId="0">
      <selection activeCell="E78" sqref="E78"/>
    </sheetView>
  </sheetViews>
  <sheetFormatPr defaultColWidth="9" defaultRowHeight="14.25"/>
  <cols>
    <col min="1" max="1" width="14.1142857142857" style="55" customWidth="1"/>
    <col min="2" max="2" width="43.7142857142857" style="55" customWidth="1"/>
    <col min="3" max="3" width="26.2857142857143" style="55" customWidth="1"/>
    <col min="4" max="4" width="7.28571428571429" style="55" customWidth="1"/>
    <col min="5" max="5" width="19.9333333333333" style="55" customWidth="1"/>
    <col min="6" max="6" width="23.1428571428571" style="55" customWidth="1"/>
    <col min="7" max="7" width="15" style="56" customWidth="1"/>
    <col min="8" max="8" width="13.4285714285714" style="55" customWidth="1"/>
    <col min="9" max="16384" width="9.14285714285714" style="55"/>
  </cols>
  <sheetData>
    <row r="1" s="55" customFormat="1" spans="7:7">
      <c r="G1" s="56"/>
    </row>
    <row r="2" s="55" customFormat="1" spans="2:2">
      <c r="B2" s="59" t="s">
        <v>317</v>
      </c>
    </row>
    <row r="3" s="55" customFormat="1"/>
    <row r="4" s="55" customFormat="1" ht="15" spans="1:6">
      <c r="A4" s="60" t="s">
        <v>25</v>
      </c>
      <c r="B4" s="60"/>
      <c r="C4" s="61" t="s">
        <v>26</v>
      </c>
      <c r="D4" s="61"/>
      <c r="E4" s="61"/>
      <c r="F4" s="61"/>
    </row>
    <row r="5" s="55" customFormat="1" ht="15" spans="1:6">
      <c r="A5" s="62" t="s">
        <v>27</v>
      </c>
      <c r="B5" s="62"/>
      <c r="C5" s="63" t="s">
        <v>28</v>
      </c>
      <c r="D5" s="64"/>
      <c r="E5" s="64"/>
      <c r="F5" s="65"/>
    </row>
    <row r="6" s="55" customFormat="1"/>
    <row r="7" s="55" customFormat="1" ht="15" spans="1:7">
      <c r="A7" s="66"/>
      <c r="B7" s="66"/>
      <c r="C7" s="66"/>
      <c r="D7" s="66"/>
      <c r="E7" s="66"/>
      <c r="F7" s="67" t="s">
        <v>29</v>
      </c>
      <c r="G7" s="67"/>
    </row>
    <row r="8" s="55" customFormat="1" ht="15" spans="1:8">
      <c r="A8" s="68" t="s">
        <v>30</v>
      </c>
      <c r="B8" s="68" t="s">
        <v>31</v>
      </c>
      <c r="C8" s="69" t="s">
        <v>32</v>
      </c>
      <c r="D8" s="68" t="s">
        <v>33</v>
      </c>
      <c r="E8" s="68" t="s">
        <v>34</v>
      </c>
      <c r="F8" s="68" t="s">
        <v>35</v>
      </c>
      <c r="G8" s="68" t="s">
        <v>36</v>
      </c>
      <c r="H8" s="68" t="s">
        <v>37</v>
      </c>
    </row>
    <row r="9" s="55" customFormat="1" spans="1:15">
      <c r="A9" s="163" t="s">
        <v>243</v>
      </c>
      <c r="B9" s="163" t="s">
        <v>318</v>
      </c>
      <c r="C9" s="164">
        <v>43106</v>
      </c>
      <c r="D9" s="163">
        <v>2</v>
      </c>
      <c r="E9" s="163"/>
      <c r="F9" s="181">
        <v>26000</v>
      </c>
      <c r="G9" s="182">
        <f t="shared" ref="G9:G60" si="0">+F9</f>
        <v>26000</v>
      </c>
      <c r="H9" s="167">
        <v>1258605</v>
      </c>
      <c r="N9" s="81"/>
      <c r="O9" s="81"/>
    </row>
    <row r="10" s="55" customFormat="1" spans="1:15">
      <c r="A10" s="163" t="s">
        <v>42</v>
      </c>
      <c r="B10" s="163" t="s">
        <v>319</v>
      </c>
      <c r="C10" s="164">
        <v>43106</v>
      </c>
      <c r="D10" s="163">
        <v>2</v>
      </c>
      <c r="E10" s="163"/>
      <c r="F10" s="181">
        <v>13600</v>
      </c>
      <c r="G10" s="182">
        <f t="shared" si="0"/>
        <v>13600</v>
      </c>
      <c r="H10" s="167">
        <v>1260187</v>
      </c>
      <c r="N10" s="81"/>
      <c r="O10" s="81"/>
    </row>
    <row r="11" s="55" customFormat="1" spans="1:15">
      <c r="A11" s="163" t="s">
        <v>38</v>
      </c>
      <c r="B11" s="163" t="s">
        <v>320</v>
      </c>
      <c r="C11" s="164">
        <v>43108</v>
      </c>
      <c r="D11" s="163">
        <v>1</v>
      </c>
      <c r="E11" s="163"/>
      <c r="F11" s="181">
        <v>7000</v>
      </c>
      <c r="G11" s="182">
        <f t="shared" si="0"/>
        <v>7000</v>
      </c>
      <c r="H11" s="167">
        <v>1257995</v>
      </c>
      <c r="N11" s="81"/>
      <c r="O11" s="81"/>
    </row>
    <row r="12" s="55" customFormat="1" spans="1:15">
      <c r="A12" s="163" t="s">
        <v>38</v>
      </c>
      <c r="B12" s="163" t="s">
        <v>321</v>
      </c>
      <c r="C12" s="164">
        <v>43106</v>
      </c>
      <c r="D12" s="163">
        <v>3</v>
      </c>
      <c r="E12" s="163"/>
      <c r="F12" s="181">
        <v>18000</v>
      </c>
      <c r="G12" s="182">
        <f t="shared" si="0"/>
        <v>18000</v>
      </c>
      <c r="H12" s="167">
        <v>1257876</v>
      </c>
      <c r="N12" s="81"/>
      <c r="O12" s="81"/>
    </row>
    <row r="13" s="55" customFormat="1" spans="1:15">
      <c r="A13" s="163" t="s">
        <v>42</v>
      </c>
      <c r="B13" s="163" t="s">
        <v>322</v>
      </c>
      <c r="C13" s="164">
        <v>43108</v>
      </c>
      <c r="D13" s="163">
        <v>1</v>
      </c>
      <c r="E13" s="163">
        <v>2</v>
      </c>
      <c r="F13" s="181">
        <v>13600</v>
      </c>
      <c r="G13" s="182">
        <f t="shared" si="0"/>
        <v>13600</v>
      </c>
      <c r="H13" s="167">
        <v>1244981</v>
      </c>
      <c r="N13" s="81"/>
      <c r="O13" s="81"/>
    </row>
    <row r="14" s="55" customFormat="1" spans="1:15">
      <c r="A14" s="163" t="s">
        <v>243</v>
      </c>
      <c r="B14" s="163" t="s">
        <v>323</v>
      </c>
      <c r="C14" s="164">
        <v>43107</v>
      </c>
      <c r="D14" s="163">
        <v>2</v>
      </c>
      <c r="E14" s="163"/>
      <c r="F14" s="181">
        <v>26000</v>
      </c>
      <c r="G14" s="182">
        <f t="shared" si="0"/>
        <v>26000</v>
      </c>
      <c r="H14" s="167">
        <v>1258415</v>
      </c>
      <c r="N14" s="81"/>
      <c r="O14" s="81"/>
    </row>
    <row r="15" s="55" customFormat="1" spans="1:15">
      <c r="A15" s="163" t="s">
        <v>243</v>
      </c>
      <c r="B15" s="163" t="s">
        <v>324</v>
      </c>
      <c r="C15" s="164">
        <v>43107</v>
      </c>
      <c r="D15" s="163">
        <v>3</v>
      </c>
      <c r="E15" s="163"/>
      <c r="F15" s="181">
        <v>39000</v>
      </c>
      <c r="G15" s="182">
        <f t="shared" si="0"/>
        <v>39000</v>
      </c>
      <c r="H15" s="167">
        <v>1254913</v>
      </c>
      <c r="N15" s="81"/>
      <c r="O15" s="81"/>
    </row>
    <row r="16" s="55" customFormat="1" spans="1:15">
      <c r="A16" s="163" t="s">
        <v>38</v>
      </c>
      <c r="B16" s="163" t="s">
        <v>325</v>
      </c>
      <c r="C16" s="164">
        <v>43109</v>
      </c>
      <c r="D16" s="163">
        <v>1</v>
      </c>
      <c r="E16" s="163"/>
      <c r="F16" s="181">
        <v>6000</v>
      </c>
      <c r="G16" s="182">
        <f t="shared" si="0"/>
        <v>6000</v>
      </c>
      <c r="H16" s="167">
        <v>1261812</v>
      </c>
      <c r="N16" s="81"/>
      <c r="O16" s="81"/>
    </row>
    <row r="17" s="55" customFormat="1" spans="1:15">
      <c r="A17" s="163" t="s">
        <v>45</v>
      </c>
      <c r="B17" s="163" t="s">
        <v>326</v>
      </c>
      <c r="C17" s="164">
        <v>43109</v>
      </c>
      <c r="D17" s="163">
        <v>1</v>
      </c>
      <c r="E17" s="163"/>
      <c r="F17" s="181">
        <v>10000</v>
      </c>
      <c r="G17" s="182">
        <f t="shared" si="0"/>
        <v>10000</v>
      </c>
      <c r="H17" s="167">
        <v>1257749</v>
      </c>
      <c r="N17" s="81"/>
      <c r="O17" s="81"/>
    </row>
    <row r="18" s="55" customFormat="1" spans="1:15">
      <c r="A18" s="163" t="s">
        <v>38</v>
      </c>
      <c r="B18" s="163" t="s">
        <v>327</v>
      </c>
      <c r="C18" s="164">
        <v>43110</v>
      </c>
      <c r="D18" s="163">
        <v>1</v>
      </c>
      <c r="E18" s="163"/>
      <c r="F18" s="181">
        <v>7000</v>
      </c>
      <c r="G18" s="182">
        <f t="shared" si="0"/>
        <v>7000</v>
      </c>
      <c r="H18" s="167">
        <v>1256501</v>
      </c>
      <c r="N18" s="81"/>
      <c r="O18" s="81"/>
    </row>
    <row r="19" s="55" customFormat="1" spans="1:15">
      <c r="A19" s="163" t="s">
        <v>38</v>
      </c>
      <c r="B19" s="163" t="s">
        <v>328</v>
      </c>
      <c r="C19" s="164">
        <v>43108</v>
      </c>
      <c r="D19" s="163">
        <v>4</v>
      </c>
      <c r="E19" s="163"/>
      <c r="F19" s="181">
        <v>24000</v>
      </c>
      <c r="G19" s="182">
        <f t="shared" si="0"/>
        <v>24000</v>
      </c>
      <c r="H19" s="167">
        <v>1257371</v>
      </c>
      <c r="N19" s="81"/>
      <c r="O19" s="81"/>
    </row>
    <row r="20" s="55" customFormat="1" spans="1:15">
      <c r="A20" s="163" t="s">
        <v>38</v>
      </c>
      <c r="B20" s="163" t="s">
        <v>329</v>
      </c>
      <c r="C20" s="164">
        <v>43110</v>
      </c>
      <c r="D20" s="163">
        <v>3</v>
      </c>
      <c r="E20" s="163"/>
      <c r="F20" s="181">
        <v>18000</v>
      </c>
      <c r="G20" s="182">
        <f t="shared" si="0"/>
        <v>18000</v>
      </c>
      <c r="H20" s="167">
        <v>1258332</v>
      </c>
      <c r="N20" s="81"/>
      <c r="O20" s="81"/>
    </row>
    <row r="21" s="55" customFormat="1" spans="1:15">
      <c r="A21" s="163" t="s">
        <v>38</v>
      </c>
      <c r="B21" s="163" t="s">
        <v>330</v>
      </c>
      <c r="C21" s="164">
        <v>43113</v>
      </c>
      <c r="D21" s="163">
        <v>1</v>
      </c>
      <c r="E21" s="163"/>
      <c r="F21" s="181">
        <v>6000</v>
      </c>
      <c r="G21" s="182">
        <f t="shared" si="0"/>
        <v>6000</v>
      </c>
      <c r="H21" s="167">
        <v>1263124</v>
      </c>
      <c r="N21" s="81"/>
      <c r="O21" s="81"/>
    </row>
    <row r="22" s="55" customFormat="1" spans="1:15">
      <c r="A22" s="163" t="s">
        <v>42</v>
      </c>
      <c r="B22" s="163" t="s">
        <v>331</v>
      </c>
      <c r="C22" s="164">
        <v>43113</v>
      </c>
      <c r="D22" s="163">
        <v>2</v>
      </c>
      <c r="E22" s="163"/>
      <c r="F22" s="181">
        <v>13600</v>
      </c>
      <c r="G22" s="182">
        <f t="shared" si="0"/>
        <v>13600</v>
      </c>
      <c r="H22" s="167">
        <v>1242748</v>
      </c>
      <c r="N22" s="81"/>
      <c r="O22" s="81"/>
    </row>
    <row r="23" s="55" customFormat="1" spans="1:15">
      <c r="A23" s="163" t="s">
        <v>243</v>
      </c>
      <c r="B23" s="163" t="s">
        <v>332</v>
      </c>
      <c r="C23" s="164">
        <v>43113</v>
      </c>
      <c r="D23" s="163">
        <v>1</v>
      </c>
      <c r="E23" s="163"/>
      <c r="F23" s="181">
        <v>14000</v>
      </c>
      <c r="G23" s="182">
        <f t="shared" si="0"/>
        <v>14000</v>
      </c>
      <c r="H23" s="167">
        <v>1253866</v>
      </c>
      <c r="N23" s="81"/>
      <c r="O23" s="81"/>
    </row>
    <row r="24" s="55" customFormat="1" spans="1:15">
      <c r="A24" s="163" t="s">
        <v>45</v>
      </c>
      <c r="B24" s="163" t="s">
        <v>333</v>
      </c>
      <c r="C24" s="164">
        <v>43113</v>
      </c>
      <c r="D24" s="163">
        <v>1</v>
      </c>
      <c r="E24" s="163"/>
      <c r="F24" s="181">
        <v>10000</v>
      </c>
      <c r="G24" s="182">
        <f t="shared" si="0"/>
        <v>10000</v>
      </c>
      <c r="H24" s="167">
        <v>1256899</v>
      </c>
      <c r="N24" s="81"/>
      <c r="O24" s="81"/>
    </row>
    <row r="25" s="55" customFormat="1" spans="1:15">
      <c r="A25" s="163" t="s">
        <v>243</v>
      </c>
      <c r="B25" s="163" t="s">
        <v>334</v>
      </c>
      <c r="C25" s="164">
        <v>43113</v>
      </c>
      <c r="D25" s="163">
        <v>2</v>
      </c>
      <c r="E25" s="163"/>
      <c r="F25" s="181">
        <v>26000</v>
      </c>
      <c r="G25" s="182">
        <f t="shared" si="0"/>
        <v>26000</v>
      </c>
      <c r="H25" s="167">
        <v>1259089</v>
      </c>
      <c r="N25" s="81"/>
      <c r="O25" s="81"/>
    </row>
    <row r="26" s="55" customFormat="1" spans="1:15">
      <c r="A26" s="163" t="s">
        <v>38</v>
      </c>
      <c r="B26" s="163" t="s">
        <v>335</v>
      </c>
      <c r="C26" s="164">
        <v>43114</v>
      </c>
      <c r="D26" s="163">
        <v>1</v>
      </c>
      <c r="E26" s="163"/>
      <c r="F26" s="181">
        <v>7000</v>
      </c>
      <c r="G26" s="182">
        <f t="shared" si="0"/>
        <v>7000</v>
      </c>
      <c r="H26" s="167">
        <v>1255957</v>
      </c>
      <c r="N26" s="81"/>
      <c r="O26" s="81"/>
    </row>
    <row r="27" s="55" customFormat="1" spans="1:15">
      <c r="A27" s="163" t="s">
        <v>243</v>
      </c>
      <c r="B27" s="163" t="s">
        <v>336</v>
      </c>
      <c r="C27" s="164">
        <v>43113</v>
      </c>
      <c r="D27" s="163">
        <v>2</v>
      </c>
      <c r="E27" s="163"/>
      <c r="F27" s="181">
        <v>26000</v>
      </c>
      <c r="G27" s="182">
        <f t="shared" si="0"/>
        <v>26000</v>
      </c>
      <c r="H27" s="167">
        <v>1256025</v>
      </c>
      <c r="N27" s="81"/>
      <c r="O27" s="81"/>
    </row>
    <row r="28" s="55" customFormat="1" spans="1:15">
      <c r="A28" s="163" t="s">
        <v>65</v>
      </c>
      <c r="B28" s="163" t="s">
        <v>337</v>
      </c>
      <c r="C28" s="164">
        <v>43113</v>
      </c>
      <c r="D28" s="163">
        <v>2</v>
      </c>
      <c r="E28" s="163"/>
      <c r="F28" s="181">
        <v>22400</v>
      </c>
      <c r="G28" s="182">
        <f t="shared" si="0"/>
        <v>22400</v>
      </c>
      <c r="H28" s="167">
        <v>1256095</v>
      </c>
      <c r="N28" s="81"/>
      <c r="O28" s="81"/>
    </row>
    <row r="29" s="55" customFormat="1" spans="1:15">
      <c r="A29" s="163" t="s">
        <v>38</v>
      </c>
      <c r="B29" s="163" t="s">
        <v>338</v>
      </c>
      <c r="C29" s="164">
        <v>43115</v>
      </c>
      <c r="D29" s="163">
        <v>1</v>
      </c>
      <c r="E29" s="163"/>
      <c r="F29" s="181">
        <v>6000</v>
      </c>
      <c r="G29" s="182">
        <f t="shared" si="0"/>
        <v>6000</v>
      </c>
      <c r="H29" s="167">
        <v>1261650</v>
      </c>
      <c r="N29" s="81"/>
      <c r="O29" s="81"/>
    </row>
    <row r="30" s="55" customFormat="1" spans="1:15">
      <c r="A30" s="163" t="s">
        <v>65</v>
      </c>
      <c r="B30" s="163" t="s">
        <v>333</v>
      </c>
      <c r="C30" s="164">
        <v>43114</v>
      </c>
      <c r="D30" s="163">
        <v>2</v>
      </c>
      <c r="E30" s="163"/>
      <c r="F30" s="181">
        <v>21000</v>
      </c>
      <c r="G30" s="182">
        <f t="shared" si="0"/>
        <v>21000</v>
      </c>
      <c r="H30" s="167">
        <v>1256901</v>
      </c>
      <c r="N30" s="81"/>
      <c r="O30" s="81"/>
    </row>
    <row r="31" s="55" customFormat="1" spans="1:15">
      <c r="A31" s="163" t="s">
        <v>243</v>
      </c>
      <c r="B31" s="163" t="s">
        <v>339</v>
      </c>
      <c r="C31" s="164">
        <v>43115</v>
      </c>
      <c r="D31" s="163">
        <v>1</v>
      </c>
      <c r="E31" s="163"/>
      <c r="F31" s="181">
        <v>14000</v>
      </c>
      <c r="G31" s="182">
        <f t="shared" si="0"/>
        <v>14000</v>
      </c>
      <c r="H31" s="167">
        <v>1257957</v>
      </c>
      <c r="N31" s="81"/>
      <c r="O31" s="81"/>
    </row>
    <row r="32" s="55" customFormat="1" spans="1:15">
      <c r="A32" s="163" t="s">
        <v>54</v>
      </c>
      <c r="B32" s="163" t="s">
        <v>340</v>
      </c>
      <c r="C32" s="164">
        <v>43114</v>
      </c>
      <c r="D32" s="163">
        <v>3</v>
      </c>
      <c r="E32" s="163"/>
      <c r="F32" s="181">
        <v>18000</v>
      </c>
      <c r="G32" s="182">
        <f t="shared" si="0"/>
        <v>18000</v>
      </c>
      <c r="H32" s="167">
        <v>1263499</v>
      </c>
      <c r="N32" s="81"/>
      <c r="O32" s="81"/>
    </row>
    <row r="33" s="55" customFormat="1" spans="1:15">
      <c r="A33" s="163" t="s">
        <v>38</v>
      </c>
      <c r="B33" s="163" t="s">
        <v>341</v>
      </c>
      <c r="C33" s="164">
        <v>43112</v>
      </c>
      <c r="D33" s="163">
        <v>5</v>
      </c>
      <c r="E33" s="163"/>
      <c r="F33" s="181">
        <v>30000</v>
      </c>
      <c r="G33" s="182">
        <f t="shared" si="0"/>
        <v>30000</v>
      </c>
      <c r="H33" s="167">
        <v>1261889</v>
      </c>
      <c r="N33" s="81"/>
      <c r="O33" s="81"/>
    </row>
    <row r="34" s="55" customFormat="1" spans="1:15">
      <c r="A34" s="163" t="s">
        <v>45</v>
      </c>
      <c r="B34" s="163" t="s">
        <v>342</v>
      </c>
      <c r="C34" s="164">
        <v>43116</v>
      </c>
      <c r="D34" s="163">
        <v>2</v>
      </c>
      <c r="E34" s="163"/>
      <c r="F34" s="181">
        <v>20000</v>
      </c>
      <c r="G34" s="182">
        <f t="shared" si="0"/>
        <v>20000</v>
      </c>
      <c r="H34" s="167">
        <v>1254389</v>
      </c>
      <c r="N34" s="81"/>
      <c r="O34" s="81"/>
    </row>
    <row r="35" s="55" customFormat="1" spans="1:15">
      <c r="A35" s="163" t="s">
        <v>54</v>
      </c>
      <c r="B35" s="163" t="s">
        <v>343</v>
      </c>
      <c r="C35" s="164">
        <v>43117</v>
      </c>
      <c r="D35" s="163">
        <v>1</v>
      </c>
      <c r="E35" s="163"/>
      <c r="F35" s="181">
        <v>7000</v>
      </c>
      <c r="G35" s="182">
        <f t="shared" si="0"/>
        <v>7000</v>
      </c>
      <c r="H35" s="167">
        <v>1259223</v>
      </c>
      <c r="N35" s="81"/>
      <c r="O35" s="81"/>
    </row>
    <row r="36" s="55" customFormat="1" spans="1:15">
      <c r="A36" s="163" t="s">
        <v>38</v>
      </c>
      <c r="B36" s="163" t="s">
        <v>344</v>
      </c>
      <c r="C36" s="164">
        <v>43118</v>
      </c>
      <c r="D36" s="163">
        <v>1</v>
      </c>
      <c r="E36" s="163"/>
      <c r="F36" s="181">
        <v>12000</v>
      </c>
      <c r="G36" s="182">
        <f t="shared" si="0"/>
        <v>12000</v>
      </c>
      <c r="H36" s="167">
        <v>1262576</v>
      </c>
      <c r="N36" s="81"/>
      <c r="O36" s="81"/>
    </row>
    <row r="37" s="55" customFormat="1" spans="1:15">
      <c r="A37" s="163" t="s">
        <v>38</v>
      </c>
      <c r="B37" s="163" t="s">
        <v>345</v>
      </c>
      <c r="C37" s="164">
        <v>43117</v>
      </c>
      <c r="D37" s="163">
        <v>2</v>
      </c>
      <c r="E37" s="163"/>
      <c r="F37" s="181">
        <v>16000</v>
      </c>
      <c r="G37" s="182">
        <f t="shared" si="0"/>
        <v>16000</v>
      </c>
      <c r="H37" s="167">
        <v>1255241</v>
      </c>
      <c r="N37" s="81"/>
      <c r="O37" s="81"/>
    </row>
    <row r="38" s="55" customFormat="1" spans="1:15">
      <c r="A38" s="163" t="s">
        <v>38</v>
      </c>
      <c r="B38" s="163" t="s">
        <v>346</v>
      </c>
      <c r="C38" s="164">
        <v>43116</v>
      </c>
      <c r="D38" s="163">
        <v>3</v>
      </c>
      <c r="E38" s="163"/>
      <c r="F38" s="181">
        <v>18000</v>
      </c>
      <c r="G38" s="182">
        <f t="shared" si="0"/>
        <v>18000</v>
      </c>
      <c r="H38" s="167">
        <v>1257335</v>
      </c>
      <c r="N38" s="81"/>
      <c r="O38" s="81"/>
    </row>
    <row r="39" s="55" customFormat="1" spans="1:15">
      <c r="A39" s="163" t="s">
        <v>291</v>
      </c>
      <c r="B39" s="163" t="s">
        <v>347</v>
      </c>
      <c r="C39" s="164">
        <v>43118</v>
      </c>
      <c r="D39" s="163">
        <v>1</v>
      </c>
      <c r="E39" s="163"/>
      <c r="F39" s="181">
        <v>15000</v>
      </c>
      <c r="G39" s="182">
        <f t="shared" si="0"/>
        <v>15000</v>
      </c>
      <c r="H39" s="167">
        <v>1243234</v>
      </c>
      <c r="N39" s="81"/>
      <c r="O39" s="81"/>
    </row>
    <row r="40" s="55" customFormat="1" spans="1:15">
      <c r="A40" s="163" t="s">
        <v>243</v>
      </c>
      <c r="B40" s="163" t="s">
        <v>348</v>
      </c>
      <c r="C40" s="164">
        <v>43118</v>
      </c>
      <c r="D40" s="163">
        <v>1</v>
      </c>
      <c r="E40" s="163"/>
      <c r="F40" s="181">
        <v>14000</v>
      </c>
      <c r="G40" s="182">
        <f t="shared" si="0"/>
        <v>14000</v>
      </c>
      <c r="H40" s="167">
        <v>1252545</v>
      </c>
      <c r="N40" s="81"/>
      <c r="O40" s="81"/>
    </row>
    <row r="41" s="55" customFormat="1" spans="1:15">
      <c r="A41" s="163" t="s">
        <v>38</v>
      </c>
      <c r="B41" s="163" t="s">
        <v>349</v>
      </c>
      <c r="C41" s="164">
        <v>43116</v>
      </c>
      <c r="D41" s="163">
        <v>4</v>
      </c>
      <c r="E41" s="163"/>
      <c r="F41" s="181">
        <v>24000</v>
      </c>
      <c r="G41" s="182">
        <f t="shared" si="0"/>
        <v>24000</v>
      </c>
      <c r="H41" s="167">
        <v>1257581</v>
      </c>
      <c r="N41" s="81"/>
      <c r="O41" s="81"/>
    </row>
    <row r="42" s="55" customFormat="1" spans="1:15">
      <c r="A42" s="163" t="s">
        <v>38</v>
      </c>
      <c r="B42" s="163" t="s">
        <v>350</v>
      </c>
      <c r="C42" s="164">
        <v>43118</v>
      </c>
      <c r="D42" s="163">
        <v>1</v>
      </c>
      <c r="E42" s="163"/>
      <c r="F42" s="181">
        <v>12000</v>
      </c>
      <c r="G42" s="182">
        <f t="shared" si="0"/>
        <v>12000</v>
      </c>
      <c r="H42" s="167">
        <v>1263220</v>
      </c>
      <c r="N42" s="81"/>
      <c r="O42" s="81"/>
    </row>
    <row r="43" s="55" customFormat="1" spans="1:15">
      <c r="A43" s="163" t="s">
        <v>38</v>
      </c>
      <c r="B43" s="163" t="s">
        <v>351</v>
      </c>
      <c r="C43" s="164">
        <v>43119</v>
      </c>
      <c r="D43" s="163">
        <v>2</v>
      </c>
      <c r="E43" s="163"/>
      <c r="F43" s="181">
        <v>12000</v>
      </c>
      <c r="G43" s="182">
        <f t="shared" si="0"/>
        <v>12000</v>
      </c>
      <c r="H43" s="167">
        <v>1261153</v>
      </c>
      <c r="N43" s="81"/>
      <c r="O43" s="81"/>
    </row>
    <row r="44" s="55" customFormat="1" spans="1:15">
      <c r="A44" s="163" t="s">
        <v>291</v>
      </c>
      <c r="B44" s="163" t="s">
        <v>352</v>
      </c>
      <c r="C44" s="164">
        <v>43119</v>
      </c>
      <c r="D44" s="163">
        <v>2</v>
      </c>
      <c r="E44" s="163"/>
      <c r="F44" s="181">
        <v>30000</v>
      </c>
      <c r="G44" s="182">
        <f t="shared" si="0"/>
        <v>30000</v>
      </c>
      <c r="H44" s="167">
        <v>1249353</v>
      </c>
      <c r="N44" s="81"/>
      <c r="O44" s="81"/>
    </row>
    <row r="45" s="55" customFormat="1" spans="1:15">
      <c r="A45" s="163" t="s">
        <v>65</v>
      </c>
      <c r="B45" s="163" t="s">
        <v>353</v>
      </c>
      <c r="C45" s="164">
        <v>43120</v>
      </c>
      <c r="D45" s="163">
        <v>1</v>
      </c>
      <c r="E45" s="163"/>
      <c r="F45" s="181">
        <v>11200</v>
      </c>
      <c r="G45" s="182">
        <f t="shared" si="0"/>
        <v>11200</v>
      </c>
      <c r="H45" s="167">
        <v>1243684</v>
      </c>
      <c r="N45" s="81"/>
      <c r="O45" s="81"/>
    </row>
    <row r="46" s="55" customFormat="1" spans="1:15">
      <c r="A46" s="163" t="s">
        <v>243</v>
      </c>
      <c r="B46" s="163" t="s">
        <v>354</v>
      </c>
      <c r="C46" s="164">
        <v>43118</v>
      </c>
      <c r="D46" s="163">
        <v>4</v>
      </c>
      <c r="E46" s="163"/>
      <c r="F46" s="181">
        <v>56000</v>
      </c>
      <c r="G46" s="182">
        <f t="shared" si="0"/>
        <v>56000</v>
      </c>
      <c r="H46" s="167">
        <v>1254116</v>
      </c>
      <c r="N46" s="81"/>
      <c r="O46" s="81"/>
    </row>
    <row r="47" s="55" customFormat="1" spans="1:15">
      <c r="A47" s="163" t="s">
        <v>38</v>
      </c>
      <c r="B47" s="163" t="s">
        <v>355</v>
      </c>
      <c r="C47" s="164">
        <v>43120</v>
      </c>
      <c r="D47" s="163">
        <v>2</v>
      </c>
      <c r="E47" s="163"/>
      <c r="F47" s="181">
        <v>12000</v>
      </c>
      <c r="G47" s="182">
        <f t="shared" si="0"/>
        <v>12000</v>
      </c>
      <c r="H47" s="167">
        <v>1264090</v>
      </c>
      <c r="N47" s="81"/>
      <c r="O47" s="81"/>
    </row>
    <row r="48" s="55" customFormat="1" spans="1:15">
      <c r="A48" s="163" t="s">
        <v>38</v>
      </c>
      <c r="B48" s="163" t="s">
        <v>356</v>
      </c>
      <c r="C48" s="164">
        <v>43121</v>
      </c>
      <c r="D48" s="163">
        <v>1</v>
      </c>
      <c r="E48" s="163"/>
      <c r="F48" s="181">
        <v>7000</v>
      </c>
      <c r="G48" s="182">
        <f t="shared" si="0"/>
        <v>7000</v>
      </c>
      <c r="H48" s="167">
        <v>1259189</v>
      </c>
      <c r="N48" s="81"/>
      <c r="O48" s="81"/>
    </row>
    <row r="49" s="55" customFormat="1" spans="1:15">
      <c r="A49" s="163" t="s">
        <v>65</v>
      </c>
      <c r="B49" s="163" t="s">
        <v>357</v>
      </c>
      <c r="C49" s="164">
        <v>43119</v>
      </c>
      <c r="D49" s="163">
        <v>4</v>
      </c>
      <c r="E49" s="163"/>
      <c r="F49" s="181">
        <v>44800</v>
      </c>
      <c r="G49" s="182">
        <f t="shared" si="0"/>
        <v>44800</v>
      </c>
      <c r="H49" s="167">
        <v>1243784</v>
      </c>
      <c r="N49" s="81"/>
      <c r="O49" s="81"/>
    </row>
    <row r="50" s="55" customFormat="1" spans="1:15">
      <c r="A50" s="163" t="s">
        <v>42</v>
      </c>
      <c r="B50" s="163" t="s">
        <v>358</v>
      </c>
      <c r="C50" s="164">
        <v>43121</v>
      </c>
      <c r="D50" s="163">
        <v>2</v>
      </c>
      <c r="E50" s="163"/>
      <c r="F50" s="181">
        <v>13000</v>
      </c>
      <c r="G50" s="182">
        <f t="shared" si="0"/>
        <v>13000</v>
      </c>
      <c r="H50" s="167">
        <v>1255679</v>
      </c>
      <c r="N50" s="81"/>
      <c r="O50" s="81"/>
    </row>
    <row r="51" s="55" customFormat="1" spans="1:15">
      <c r="A51" s="163" t="s">
        <v>54</v>
      </c>
      <c r="B51" s="163" t="s">
        <v>359</v>
      </c>
      <c r="C51" s="164">
        <v>43122</v>
      </c>
      <c r="D51" s="163">
        <v>1</v>
      </c>
      <c r="E51" s="163"/>
      <c r="F51" s="181">
        <v>7000</v>
      </c>
      <c r="G51" s="182">
        <f t="shared" si="0"/>
        <v>7000</v>
      </c>
      <c r="H51" s="167">
        <v>1259395</v>
      </c>
      <c r="N51" s="81"/>
      <c r="O51" s="81"/>
    </row>
    <row r="52" s="55" customFormat="1" spans="1:15">
      <c r="A52" s="163" t="s">
        <v>54</v>
      </c>
      <c r="B52" s="163" t="s">
        <v>360</v>
      </c>
      <c r="C52" s="164">
        <v>43122</v>
      </c>
      <c r="D52" s="163">
        <v>1</v>
      </c>
      <c r="E52" s="163"/>
      <c r="F52" s="181">
        <v>6000</v>
      </c>
      <c r="G52" s="166">
        <f t="shared" si="0"/>
        <v>6000</v>
      </c>
      <c r="H52" s="167">
        <v>1256020</v>
      </c>
      <c r="N52" s="81"/>
      <c r="O52" s="81"/>
    </row>
    <row r="53" s="55" customFormat="1" spans="1:15">
      <c r="A53" s="163" t="s">
        <v>38</v>
      </c>
      <c r="B53" s="163" t="s">
        <v>361</v>
      </c>
      <c r="C53" s="164">
        <v>43120</v>
      </c>
      <c r="D53" s="163">
        <v>4</v>
      </c>
      <c r="E53" s="163"/>
      <c r="F53" s="181">
        <v>24000</v>
      </c>
      <c r="G53" s="166">
        <f t="shared" si="0"/>
        <v>24000</v>
      </c>
      <c r="H53" s="167">
        <v>1258583</v>
      </c>
      <c r="N53" s="81"/>
      <c r="O53" s="81"/>
    </row>
    <row r="54" s="55" customFormat="1" spans="1:15">
      <c r="A54" s="163" t="s">
        <v>38</v>
      </c>
      <c r="B54" s="163" t="s">
        <v>362</v>
      </c>
      <c r="C54" s="164">
        <v>43122</v>
      </c>
      <c r="D54" s="163">
        <v>2</v>
      </c>
      <c r="E54" s="163"/>
      <c r="F54" s="181">
        <v>12000</v>
      </c>
      <c r="G54" s="166">
        <f t="shared" si="0"/>
        <v>12000</v>
      </c>
      <c r="H54" s="167">
        <v>1257250</v>
      </c>
      <c r="N54" s="81"/>
      <c r="O54" s="81"/>
    </row>
    <row r="55" s="55" customFormat="1" spans="1:15">
      <c r="A55" s="163" t="s">
        <v>38</v>
      </c>
      <c r="B55" s="163" t="s">
        <v>363</v>
      </c>
      <c r="C55" s="164">
        <v>43122</v>
      </c>
      <c r="D55" s="163">
        <v>2</v>
      </c>
      <c r="E55" s="163">
        <v>2</v>
      </c>
      <c r="F55" s="181">
        <v>24000</v>
      </c>
      <c r="G55" s="166">
        <f t="shared" si="0"/>
        <v>24000</v>
      </c>
      <c r="H55" s="167">
        <v>1257311</v>
      </c>
      <c r="N55" s="81"/>
      <c r="O55" s="81"/>
    </row>
    <row r="56" s="55" customFormat="1" spans="1:15">
      <c r="A56" s="163" t="s">
        <v>42</v>
      </c>
      <c r="B56" s="163" t="s">
        <v>364</v>
      </c>
      <c r="C56" s="164">
        <v>43123</v>
      </c>
      <c r="D56" s="163">
        <v>1</v>
      </c>
      <c r="E56" s="163"/>
      <c r="F56" s="181">
        <v>6800</v>
      </c>
      <c r="G56" s="166">
        <f t="shared" si="0"/>
        <v>6800</v>
      </c>
      <c r="H56" s="167">
        <v>1241147</v>
      </c>
      <c r="N56" s="81"/>
      <c r="O56" s="81"/>
    </row>
    <row r="57" s="55" customFormat="1" spans="1:15">
      <c r="A57" s="163" t="s">
        <v>42</v>
      </c>
      <c r="B57" s="163" t="s">
        <v>365</v>
      </c>
      <c r="C57" s="164">
        <v>43123</v>
      </c>
      <c r="D57" s="163">
        <v>1</v>
      </c>
      <c r="E57" s="163"/>
      <c r="F57" s="181">
        <v>6800</v>
      </c>
      <c r="G57" s="166">
        <f t="shared" si="0"/>
        <v>6800</v>
      </c>
      <c r="H57" s="167">
        <v>1241426</v>
      </c>
      <c r="N57" s="81"/>
      <c r="O57" s="81"/>
    </row>
    <row r="58" s="55" customFormat="1" spans="1:15">
      <c r="A58" s="163" t="s">
        <v>42</v>
      </c>
      <c r="B58" s="163" t="s">
        <v>366</v>
      </c>
      <c r="C58" s="164">
        <v>43123</v>
      </c>
      <c r="D58" s="163">
        <v>1</v>
      </c>
      <c r="E58" s="163"/>
      <c r="F58" s="181">
        <v>6800</v>
      </c>
      <c r="G58" s="166">
        <f t="shared" si="0"/>
        <v>6800</v>
      </c>
      <c r="H58" s="167">
        <v>1241437</v>
      </c>
      <c r="N58" s="81"/>
      <c r="O58" s="81"/>
    </row>
    <row r="59" s="55" customFormat="1" spans="1:15">
      <c r="A59" s="163" t="s">
        <v>42</v>
      </c>
      <c r="B59" s="163" t="s">
        <v>367</v>
      </c>
      <c r="C59" s="164">
        <v>43123</v>
      </c>
      <c r="D59" s="163">
        <v>1</v>
      </c>
      <c r="E59" s="163"/>
      <c r="F59" s="181">
        <v>6800</v>
      </c>
      <c r="G59" s="166">
        <f t="shared" si="0"/>
        <v>6800</v>
      </c>
      <c r="H59" s="167">
        <v>1246128</v>
      </c>
      <c r="N59" s="81"/>
      <c r="O59" s="81"/>
    </row>
    <row r="60" s="55" customFormat="1" spans="1:15">
      <c r="A60" s="163" t="s">
        <v>42</v>
      </c>
      <c r="B60" s="163" t="s">
        <v>368</v>
      </c>
      <c r="C60" s="164">
        <v>43123</v>
      </c>
      <c r="D60" s="163">
        <v>1</v>
      </c>
      <c r="E60" s="163"/>
      <c r="F60" s="165">
        <v>6800</v>
      </c>
      <c r="G60" s="166">
        <f t="shared" si="0"/>
        <v>6800</v>
      </c>
      <c r="H60" s="167">
        <v>1246129</v>
      </c>
      <c r="N60" s="81"/>
      <c r="O60" s="81"/>
    </row>
    <row r="61" s="55" customFormat="1" spans="1:15">
      <c r="A61" s="163"/>
      <c r="B61" s="163"/>
      <c r="C61" s="164"/>
      <c r="D61" s="163"/>
      <c r="E61" s="163"/>
      <c r="F61" s="165"/>
      <c r="G61" s="166"/>
      <c r="H61" s="169"/>
      <c r="N61" s="81"/>
      <c r="O61" s="81"/>
    </row>
    <row r="62" s="55" customFormat="1" ht="15" spans="1:15">
      <c r="A62" s="163"/>
      <c r="B62" s="170" t="s">
        <v>92</v>
      </c>
      <c r="C62" s="171"/>
      <c r="D62" s="170"/>
      <c r="E62" s="170"/>
      <c r="F62" s="172"/>
      <c r="G62" s="173">
        <f>SUM(G9:G61)</f>
        <v>853200</v>
      </c>
      <c r="H62" s="169"/>
      <c r="N62" s="81"/>
      <c r="O62" s="81"/>
    </row>
    <row r="63" s="55" customFormat="1" ht="15" spans="7:15">
      <c r="G63" s="56"/>
      <c r="N63" s="81"/>
      <c r="O63" s="81"/>
    </row>
    <row r="64" s="55" customFormat="1" spans="7:15">
      <c r="G64" s="56"/>
      <c r="N64" s="81"/>
      <c r="O64" s="81"/>
    </row>
    <row r="65" s="55" customFormat="1" spans="7:15">
      <c r="G65" s="56"/>
      <c r="N65" s="81"/>
      <c r="O65" s="81"/>
    </row>
    <row r="66" s="55" customFormat="1" ht="20.25" spans="1:15">
      <c r="A66" s="183" t="s">
        <v>13</v>
      </c>
      <c r="B66" s="183"/>
      <c r="C66" s="184"/>
      <c r="D66" s="184"/>
      <c r="E66" s="185"/>
      <c r="N66" s="81"/>
      <c r="O66" s="81"/>
    </row>
    <row r="67" s="55" customFormat="1" ht="20.25" spans="1:15">
      <c r="A67" s="183"/>
      <c r="B67" s="183"/>
      <c r="C67" s="184"/>
      <c r="D67" s="184"/>
      <c r="E67" s="185"/>
      <c r="N67" s="81"/>
      <c r="O67" s="81"/>
    </row>
    <row r="68" s="55" customFormat="1" ht="15" spans="1:15">
      <c r="A68" s="186"/>
      <c r="B68" s="186"/>
      <c r="C68" s="187"/>
      <c r="D68" s="187"/>
      <c r="E68" s="188" t="s">
        <v>1</v>
      </c>
      <c r="N68" s="81"/>
      <c r="O68" s="81"/>
    </row>
    <row r="69" s="55" customFormat="1" ht="15" spans="1:15">
      <c r="A69" s="186"/>
      <c r="B69" s="186"/>
      <c r="C69" s="187"/>
      <c r="D69" s="187"/>
      <c r="E69" s="188"/>
      <c r="N69" s="81"/>
      <c r="O69" s="81"/>
    </row>
    <row r="70" s="55" customFormat="1" ht="15" spans="1:15">
      <c r="A70" s="189">
        <v>43089</v>
      </c>
      <c r="B70" s="190" t="s">
        <v>2</v>
      </c>
      <c r="C70" s="187">
        <v>-241200</v>
      </c>
      <c r="D70" s="187"/>
      <c r="E70" s="191">
        <f>+C70</f>
        <v>-241200</v>
      </c>
      <c r="N70" s="81"/>
      <c r="O70" s="81"/>
    </row>
    <row r="71" s="55" customFormat="1" ht="15" spans="1:15">
      <c r="A71" s="189">
        <v>43116</v>
      </c>
      <c r="B71" s="190" t="s">
        <v>2</v>
      </c>
      <c r="C71" s="187">
        <v>-241200</v>
      </c>
      <c r="D71" s="187"/>
      <c r="E71" s="191">
        <f>+E70+C71</f>
        <v>-482400</v>
      </c>
      <c r="F71" s="175" t="s">
        <v>369</v>
      </c>
      <c r="N71" s="81"/>
      <c r="O71" s="81"/>
    </row>
    <row r="72" s="55" customFormat="1" ht="15" spans="1:15">
      <c r="A72" s="192">
        <v>43123</v>
      </c>
      <c r="B72" s="193" t="s">
        <v>14</v>
      </c>
      <c r="C72" s="194">
        <f>G62</f>
        <v>853200</v>
      </c>
      <c r="D72" s="194"/>
      <c r="E72" s="191">
        <f>+E71+C72</f>
        <v>370800</v>
      </c>
      <c r="F72" s="175" t="s">
        <v>370</v>
      </c>
      <c r="N72" s="81"/>
      <c r="O72" s="81"/>
    </row>
    <row r="73" s="55" customFormat="1" spans="14:15">
      <c r="N73" s="81"/>
      <c r="O73" s="81"/>
    </row>
    <row r="74" s="55" customFormat="1" spans="14:15">
      <c r="N74" s="81"/>
      <c r="O74" s="81"/>
    </row>
    <row r="75" s="55" customFormat="1" spans="7:15">
      <c r="G75" s="56"/>
      <c r="N75" s="81"/>
      <c r="O75" s="81"/>
    </row>
    <row r="76" s="55" customFormat="1" spans="7:15">
      <c r="G76" s="56"/>
      <c r="N76" s="81"/>
      <c r="O76" s="81"/>
    </row>
    <row r="77" s="55" customFormat="1" spans="7:15">
      <c r="G77" s="56"/>
      <c r="N77" s="81"/>
      <c r="O77" s="81"/>
    </row>
    <row r="78" s="55" customFormat="1" spans="7:15">
      <c r="G78" s="56"/>
      <c r="N78" s="81"/>
      <c r="O78" s="81"/>
    </row>
    <row r="79" s="55" customFormat="1" spans="7:15">
      <c r="G79" s="56"/>
      <c r="N79" s="81"/>
      <c r="O79" s="81"/>
    </row>
    <row r="80" s="55" customFormat="1" spans="7:15">
      <c r="G80" s="56"/>
      <c r="N80" s="81"/>
      <c r="O80" s="81"/>
    </row>
    <row r="81" s="55" customFormat="1" spans="7:15">
      <c r="G81" s="56"/>
      <c r="N81" s="81"/>
      <c r="O81" s="81"/>
    </row>
    <row r="82" s="55" customFormat="1" spans="7:15">
      <c r="G82" s="56"/>
      <c r="N82" s="81"/>
      <c r="O82" s="81"/>
    </row>
    <row r="83" s="55" customFormat="1" spans="7:15">
      <c r="G83" s="56"/>
      <c r="N83" s="81"/>
      <c r="O83" s="81"/>
    </row>
    <row r="84" s="55" customFormat="1" spans="7:15">
      <c r="G84" s="56"/>
      <c r="N84" s="81"/>
      <c r="O84" s="81"/>
    </row>
    <row r="85" s="55" customFormat="1" spans="7:15">
      <c r="G85" s="56"/>
      <c r="N85" s="81"/>
      <c r="O85" s="81"/>
    </row>
    <row r="86" s="55" customFormat="1" spans="7:15">
      <c r="G86" s="56"/>
      <c r="N86" s="81"/>
      <c r="O86" s="81"/>
    </row>
    <row r="87" s="55" customFormat="1" spans="7:15">
      <c r="G87" s="56"/>
      <c r="N87" s="81"/>
      <c r="O87" s="81"/>
    </row>
    <row r="88" s="55" customFormat="1" spans="7:15">
      <c r="G88" s="56"/>
      <c r="N88" s="81"/>
      <c r="O88" s="81"/>
    </row>
    <row r="89" s="55" customFormat="1" spans="7:15">
      <c r="G89" s="56"/>
      <c r="N89" s="81"/>
      <c r="O89" s="81"/>
    </row>
    <row r="90" s="55" customFormat="1" spans="7:15">
      <c r="G90" s="56"/>
      <c r="N90" s="81"/>
      <c r="O90" s="81"/>
    </row>
    <row r="91" s="55" customFormat="1" spans="7:15">
      <c r="G91" s="56"/>
      <c r="N91" s="81"/>
      <c r="O91" s="81"/>
    </row>
    <row r="92" s="55" customFormat="1" spans="7:15">
      <c r="G92" s="56"/>
      <c r="N92" s="81"/>
      <c r="O92" s="81"/>
    </row>
    <row r="93" s="55" customFormat="1" spans="7:15">
      <c r="G93" s="56"/>
      <c r="N93" s="81"/>
      <c r="O93" s="81"/>
    </row>
    <row r="94" s="55" customFormat="1" spans="7:15">
      <c r="G94" s="56"/>
      <c r="N94" s="81"/>
      <c r="O94" s="81"/>
    </row>
    <row r="95" s="55" customFormat="1" spans="7:15">
      <c r="G95" s="56"/>
      <c r="N95" s="81"/>
      <c r="O95" s="81"/>
    </row>
    <row r="96" s="55" customFormat="1" spans="7:15">
      <c r="G96" s="56"/>
      <c r="N96" s="81"/>
      <c r="O96" s="81"/>
    </row>
    <row r="97" s="55" customFormat="1" spans="7:15">
      <c r="G97" s="56"/>
      <c r="N97" s="81"/>
      <c r="O97" s="81"/>
    </row>
    <row r="98" s="55" customFormat="1" spans="7:15">
      <c r="G98" s="56"/>
      <c r="N98" s="81"/>
      <c r="O98" s="81"/>
    </row>
    <row r="99" s="55" customFormat="1" spans="7:15">
      <c r="G99" s="56"/>
      <c r="N99" s="81"/>
      <c r="O99" s="81"/>
    </row>
    <row r="100" s="55" customFormat="1" spans="7:15">
      <c r="G100" s="56"/>
      <c r="N100" s="81"/>
      <c r="O100" s="81"/>
    </row>
    <row r="101" s="55" customFormat="1" spans="7:15">
      <c r="G101" s="56"/>
      <c r="N101" s="81"/>
      <c r="O101" s="81"/>
    </row>
    <row r="102" s="55" customFormat="1" spans="7:15">
      <c r="G102" s="56"/>
      <c r="N102" s="81"/>
      <c r="O102" s="81"/>
    </row>
    <row r="103" s="55" customFormat="1" spans="7:15">
      <c r="G103" s="56"/>
      <c r="N103" s="81"/>
      <c r="O103" s="81"/>
    </row>
    <row r="104" s="55" customFormat="1" spans="7:15">
      <c r="G104" s="56"/>
      <c r="N104" s="81"/>
      <c r="O104" s="81"/>
    </row>
    <row r="105" s="55" customFormat="1" spans="7:15">
      <c r="G105" s="56"/>
      <c r="N105" s="81"/>
      <c r="O105" s="81"/>
    </row>
    <row r="106" s="55" customFormat="1" spans="7:15">
      <c r="G106" s="56"/>
      <c r="N106" s="81"/>
      <c r="O106" s="81"/>
    </row>
    <row r="107" s="55" customFormat="1" spans="7:15">
      <c r="G107" s="56"/>
      <c r="N107" s="81"/>
      <c r="O107" s="81"/>
    </row>
    <row r="108" s="55" customFormat="1" spans="7:15">
      <c r="G108" s="56"/>
      <c r="N108" s="81"/>
      <c r="O108" s="81"/>
    </row>
    <row r="109" s="55" customFormat="1" spans="7:15">
      <c r="G109" s="56"/>
      <c r="N109" s="81"/>
      <c r="O109" s="81"/>
    </row>
    <row r="110" s="55" customFormat="1" spans="7:15">
      <c r="G110" s="56"/>
      <c r="N110" s="81"/>
      <c r="O110" s="81"/>
    </row>
    <row r="111" s="55" customFormat="1" spans="7:15">
      <c r="G111" s="56"/>
      <c r="N111" s="81"/>
      <c r="O111" s="81"/>
    </row>
    <row r="112" s="55" customFormat="1" spans="7:15">
      <c r="G112" s="56"/>
      <c r="N112" s="81"/>
      <c r="O112" s="81"/>
    </row>
    <row r="113" s="55" customFormat="1" spans="7:15">
      <c r="G113" s="56"/>
      <c r="N113" s="81"/>
      <c r="O113" s="81"/>
    </row>
    <row r="114" s="55" customFormat="1" spans="7:15">
      <c r="G114" s="56"/>
      <c r="N114" s="81"/>
      <c r="O114" s="81"/>
    </row>
    <row r="115" s="55" customFormat="1" spans="7:15">
      <c r="G115" s="56"/>
      <c r="N115" s="81"/>
      <c r="O115" s="81"/>
    </row>
    <row r="116" s="55" customFormat="1" spans="7:15">
      <c r="G116" s="56"/>
      <c r="N116" s="81"/>
      <c r="O116" s="81"/>
    </row>
    <row r="117" s="55" customFormat="1" spans="7:15">
      <c r="G117" s="56"/>
      <c r="N117" s="81"/>
      <c r="O117" s="81"/>
    </row>
    <row r="118" s="55" customFormat="1" spans="7:15">
      <c r="G118" s="56"/>
      <c r="N118" s="81"/>
      <c r="O118" s="81"/>
    </row>
    <row r="119" s="55" customFormat="1" spans="7:15">
      <c r="G119" s="56"/>
      <c r="N119" s="81"/>
      <c r="O119" s="81"/>
    </row>
    <row r="120" s="55" customFormat="1" spans="7:15">
      <c r="G120" s="56"/>
      <c r="N120" s="81"/>
      <c r="O120" s="81"/>
    </row>
    <row r="121" s="55" customFormat="1" spans="7:15">
      <c r="G121" s="56"/>
      <c r="N121" s="81"/>
      <c r="O121" s="81"/>
    </row>
    <row r="122" s="55" customFormat="1" spans="7:15">
      <c r="G122" s="56"/>
      <c r="N122" s="81"/>
      <c r="O122" s="81"/>
    </row>
    <row r="123" s="55" customFormat="1" spans="7:15">
      <c r="G123" s="56"/>
      <c r="N123" s="81"/>
      <c r="O123" s="81"/>
    </row>
    <row r="124" s="55" customFormat="1" spans="7:15">
      <c r="G124" s="56"/>
      <c r="N124" s="81"/>
      <c r="O124" s="81"/>
    </row>
    <row r="125" s="55" customFormat="1" spans="7:15">
      <c r="G125" s="56"/>
      <c r="N125" s="81"/>
      <c r="O125" s="81"/>
    </row>
    <row r="126" s="55" customFormat="1" spans="7:15">
      <c r="G126" s="56"/>
      <c r="N126" s="81"/>
      <c r="O126" s="81"/>
    </row>
    <row r="127" s="55" customFormat="1" spans="7:15">
      <c r="G127" s="56"/>
      <c r="N127" s="81"/>
      <c r="O127" s="81"/>
    </row>
    <row r="128" s="55" customFormat="1" spans="7:15">
      <c r="G128" s="56"/>
      <c r="N128" s="81"/>
      <c r="O128" s="81"/>
    </row>
    <row r="129" s="55" customFormat="1" spans="7:15">
      <c r="G129" s="56"/>
      <c r="N129" s="81"/>
      <c r="O129" s="81"/>
    </row>
    <row r="130" s="55" customFormat="1" spans="7:15">
      <c r="G130" s="56"/>
      <c r="N130" s="81"/>
      <c r="O130" s="81"/>
    </row>
    <row r="131" s="55" customFormat="1" spans="7:15">
      <c r="G131" s="56"/>
      <c r="N131" s="81"/>
      <c r="O131" s="81"/>
    </row>
    <row r="132" s="55" customFormat="1" spans="7:15">
      <c r="G132" s="56"/>
      <c r="N132" s="81"/>
      <c r="O132" s="81"/>
    </row>
    <row r="133" s="55" customFormat="1" spans="7:15">
      <c r="G133" s="56"/>
      <c r="N133" s="81"/>
      <c r="O133" s="81"/>
    </row>
    <row r="134" s="55" customFormat="1" spans="7:15">
      <c r="G134" s="56"/>
      <c r="N134" s="81"/>
      <c r="O134" s="81"/>
    </row>
    <row r="135" s="55" customFormat="1" spans="7:15">
      <c r="G135" s="56"/>
      <c r="N135" s="81"/>
      <c r="O135" s="81"/>
    </row>
    <row r="136" s="55" customFormat="1" spans="7:15">
      <c r="G136" s="56"/>
      <c r="N136" s="81"/>
      <c r="O136" s="81"/>
    </row>
    <row r="137" s="55" customFormat="1" spans="7:15">
      <c r="G137" s="56"/>
      <c r="N137" s="81"/>
      <c r="O137" s="81"/>
    </row>
    <row r="138" s="55" customFormat="1" spans="7:15">
      <c r="G138" s="56"/>
      <c r="N138" s="81"/>
      <c r="O138" s="81"/>
    </row>
    <row r="139" s="55" customFormat="1" spans="7:15">
      <c r="G139" s="56"/>
      <c r="N139" s="81"/>
      <c r="O139" s="81"/>
    </row>
    <row r="140" s="55" customFormat="1" spans="7:15">
      <c r="G140" s="56"/>
      <c r="N140" s="81"/>
      <c r="O140" s="81"/>
    </row>
    <row r="141" s="55" customFormat="1" spans="7:15">
      <c r="G141" s="56"/>
      <c r="N141" s="81"/>
      <c r="O141" s="81"/>
    </row>
    <row r="142" s="55" customFormat="1" spans="7:15">
      <c r="G142" s="56"/>
      <c r="N142" s="81"/>
      <c r="O142" s="81"/>
    </row>
    <row r="143" s="55" customFormat="1" spans="7:15">
      <c r="G143" s="56"/>
      <c r="N143" s="81"/>
      <c r="O143" s="81"/>
    </row>
    <row r="144" s="55" customFormat="1" spans="7:15">
      <c r="G144" s="56"/>
      <c r="N144" s="81"/>
      <c r="O144" s="81"/>
    </row>
    <row r="145" s="55" customFormat="1" spans="7:15">
      <c r="G145" s="56"/>
      <c r="N145" s="81"/>
      <c r="O145" s="81"/>
    </row>
    <row r="146" s="55" customFormat="1" spans="7:15">
      <c r="G146" s="56"/>
      <c r="N146" s="81"/>
      <c r="O146" s="81"/>
    </row>
    <row r="147" s="55" customFormat="1" spans="7:15">
      <c r="G147" s="56"/>
      <c r="N147" s="81"/>
      <c r="O147" s="81"/>
    </row>
    <row r="148" s="55" customFormat="1" spans="7:15">
      <c r="G148" s="56"/>
      <c r="N148" s="81"/>
      <c r="O148" s="81"/>
    </row>
    <row r="149" s="55" customFormat="1" spans="7:15">
      <c r="G149" s="56"/>
      <c r="N149" s="81"/>
      <c r="O149" s="81"/>
    </row>
    <row r="150" s="55" customFormat="1" spans="7:15">
      <c r="G150" s="56"/>
      <c r="N150" s="81"/>
      <c r="O150" s="81"/>
    </row>
    <row r="151" s="55" customFormat="1" spans="7:15">
      <c r="G151" s="56"/>
      <c r="N151" s="81"/>
      <c r="O151" s="81"/>
    </row>
    <row r="152" s="55" customFormat="1" spans="7:15">
      <c r="G152" s="56"/>
      <c r="N152" s="81"/>
      <c r="O152" s="81"/>
    </row>
    <row r="153" s="55" customFormat="1" spans="7:15">
      <c r="G153" s="56"/>
      <c r="N153" s="81"/>
      <c r="O153" s="81"/>
    </row>
    <row r="154" s="55" customFormat="1" spans="7:15">
      <c r="G154" s="56"/>
      <c r="N154" s="81"/>
      <c r="O154" s="81"/>
    </row>
    <row r="155" s="55" customFormat="1" spans="7:15">
      <c r="G155" s="56"/>
      <c r="N155" s="81"/>
      <c r="O155" s="81"/>
    </row>
    <row r="156" s="55" customFormat="1" spans="7:15">
      <c r="G156" s="56"/>
      <c r="N156" s="81"/>
      <c r="O156" s="81"/>
    </row>
    <row r="157" s="55" customFormat="1" spans="7:15">
      <c r="G157" s="56"/>
      <c r="N157" s="81"/>
      <c r="O157" s="81"/>
    </row>
    <row r="158" s="55" customFormat="1" spans="7:15">
      <c r="G158" s="56"/>
      <c r="N158" s="81"/>
      <c r="O158" s="81"/>
    </row>
    <row r="159" s="55" customFormat="1" spans="7:15">
      <c r="G159" s="56"/>
      <c r="N159" s="81"/>
      <c r="O159" s="81"/>
    </row>
    <row r="160" s="55" customFormat="1" spans="7:15">
      <c r="G160" s="56"/>
      <c r="N160" s="81"/>
      <c r="O160" s="81"/>
    </row>
    <row r="161" s="55" customFormat="1" spans="7:15">
      <c r="G161" s="56"/>
      <c r="N161" s="81"/>
      <c r="O161" s="81"/>
    </row>
    <row r="162" s="55" customFormat="1" spans="7:15">
      <c r="G162" s="56"/>
      <c r="N162" s="81"/>
      <c r="O162" s="81"/>
    </row>
    <row r="163" s="55" customFormat="1" spans="7:15">
      <c r="G163" s="56"/>
      <c r="N163" s="81"/>
      <c r="O163" s="81"/>
    </row>
    <row r="164" s="55" customFormat="1" spans="7:15">
      <c r="G164" s="56"/>
      <c r="N164" s="81"/>
      <c r="O164" s="81"/>
    </row>
    <row r="165" s="55" customFormat="1" spans="7:15">
      <c r="G165" s="56"/>
      <c r="N165" s="81"/>
      <c r="O165" s="81"/>
    </row>
    <row r="166" s="55" customFormat="1" spans="7:15">
      <c r="G166" s="56"/>
      <c r="N166" s="81"/>
      <c r="O166" s="81"/>
    </row>
    <row r="167" s="55" customFormat="1" spans="7:15">
      <c r="G167" s="56"/>
      <c r="N167" s="81"/>
      <c r="O167" s="81"/>
    </row>
    <row r="168" s="55" customFormat="1" spans="7:15">
      <c r="G168" s="56"/>
      <c r="N168" s="81"/>
      <c r="O168" s="81"/>
    </row>
    <row r="169" s="55" customFormat="1" spans="7:15">
      <c r="G169" s="56"/>
      <c r="N169" s="81"/>
      <c r="O169" s="81"/>
    </row>
    <row r="170" s="55" customFormat="1" spans="7:15">
      <c r="G170" s="56"/>
      <c r="N170" s="81"/>
      <c r="O170" s="81"/>
    </row>
    <row r="171" s="55" customFormat="1" spans="7:15">
      <c r="G171" s="56"/>
      <c r="N171" s="81"/>
      <c r="O171" s="81"/>
    </row>
    <row r="172" s="55" customFormat="1" spans="7:15">
      <c r="G172" s="56"/>
      <c r="N172" s="81"/>
      <c r="O172" s="81"/>
    </row>
    <row r="173" s="55" customFormat="1" spans="7:15">
      <c r="G173" s="56"/>
      <c r="N173" s="81"/>
      <c r="O173" s="81"/>
    </row>
    <row r="174" s="55" customFormat="1" spans="7:15">
      <c r="G174" s="56"/>
      <c r="N174" s="81"/>
      <c r="O174" s="81"/>
    </row>
    <row r="175" s="55" customFormat="1" spans="7:15">
      <c r="G175" s="56"/>
      <c r="N175" s="81"/>
      <c r="O175" s="81"/>
    </row>
    <row r="176" s="55" customFormat="1" spans="7:15">
      <c r="G176" s="56"/>
      <c r="N176" s="81"/>
      <c r="O176" s="81"/>
    </row>
    <row r="177" s="55" customFormat="1" spans="7:15">
      <c r="G177" s="56"/>
      <c r="N177" s="81"/>
      <c r="O177" s="81"/>
    </row>
    <row r="178" s="55" customFormat="1" spans="7:15">
      <c r="G178" s="56"/>
      <c r="N178" s="81"/>
      <c r="O178" s="81"/>
    </row>
    <row r="179" s="55" customFormat="1" spans="7:15">
      <c r="G179" s="56"/>
      <c r="N179" s="81"/>
      <c r="O179" s="81"/>
    </row>
    <row r="180" s="55" customFormat="1" spans="7:15">
      <c r="G180" s="56"/>
      <c r="N180" s="81"/>
      <c r="O180" s="81"/>
    </row>
    <row r="181" s="55" customFormat="1" spans="7:15">
      <c r="G181" s="56"/>
      <c r="N181" s="81"/>
      <c r="O181" s="81"/>
    </row>
    <row r="182" s="55" customFormat="1" spans="7:15">
      <c r="G182" s="56"/>
      <c r="N182" s="81"/>
      <c r="O182" s="81"/>
    </row>
    <row r="183" s="55" customFormat="1" spans="7:15">
      <c r="G183" s="56"/>
      <c r="N183" s="81"/>
      <c r="O183" s="81"/>
    </row>
    <row r="184" s="55" customFormat="1" spans="7:15">
      <c r="G184" s="56"/>
      <c r="N184" s="81"/>
      <c r="O184" s="81"/>
    </row>
    <row r="185" s="55" customFormat="1" spans="7:15">
      <c r="G185" s="56"/>
      <c r="N185" s="81"/>
      <c r="O185" s="81"/>
    </row>
    <row r="186" s="55" customFormat="1" spans="7:15">
      <c r="G186" s="56"/>
      <c r="N186" s="81"/>
      <c r="O186" s="81"/>
    </row>
    <row r="187" s="55" customFormat="1" spans="7:15">
      <c r="G187" s="56"/>
      <c r="N187" s="81"/>
      <c r="O187" s="81"/>
    </row>
    <row r="188" s="55" customFormat="1" spans="7:15">
      <c r="G188" s="56"/>
      <c r="N188" s="81"/>
      <c r="O188" s="81"/>
    </row>
    <row r="189" s="55" customFormat="1" spans="7:15">
      <c r="G189" s="56"/>
      <c r="N189" s="81"/>
      <c r="O189" s="81"/>
    </row>
    <row r="190" s="55" customFormat="1" spans="7:15">
      <c r="G190" s="56"/>
      <c r="N190" s="81"/>
      <c r="O190" s="81"/>
    </row>
    <row r="191" s="55" customFormat="1" spans="7:15">
      <c r="G191" s="56"/>
      <c r="N191" s="81"/>
      <c r="O191" s="81"/>
    </row>
    <row r="192" s="55" customFormat="1" spans="7:15">
      <c r="G192" s="56"/>
      <c r="N192" s="81"/>
      <c r="O192" s="81"/>
    </row>
    <row r="193" s="55" customFormat="1" spans="7:15">
      <c r="G193" s="56"/>
      <c r="N193" s="81"/>
      <c r="O193" s="81"/>
    </row>
    <row r="194" s="55" customFormat="1" spans="7:15">
      <c r="G194" s="56"/>
      <c r="N194" s="81"/>
      <c r="O194" s="81"/>
    </row>
    <row r="195" s="55" customFormat="1" spans="7:15">
      <c r="G195" s="56"/>
      <c r="N195" s="81"/>
      <c r="O195" s="81"/>
    </row>
    <row r="196" s="55" customFormat="1" spans="7:15">
      <c r="G196" s="56"/>
      <c r="N196" s="81"/>
      <c r="O196" s="81"/>
    </row>
    <row r="197" s="55" customFormat="1" spans="7:15">
      <c r="G197" s="56"/>
      <c r="N197" s="81"/>
      <c r="O197" s="81"/>
    </row>
    <row r="198" s="55" customFormat="1" spans="7:15">
      <c r="G198" s="56"/>
      <c r="N198" s="81"/>
      <c r="O198" s="81"/>
    </row>
    <row r="199" s="55" customFormat="1" spans="7:15">
      <c r="G199" s="56"/>
      <c r="N199" s="81"/>
      <c r="O199" s="81"/>
    </row>
    <row r="200" s="55" customFormat="1" spans="7:15">
      <c r="G200" s="56"/>
      <c r="N200" s="81"/>
      <c r="O200" s="81"/>
    </row>
    <row r="201" s="55" customFormat="1" spans="7:15">
      <c r="G201" s="56"/>
      <c r="N201" s="81"/>
      <c r="O201" s="81"/>
    </row>
    <row r="202" s="55" customFormat="1" spans="7:15">
      <c r="G202" s="56"/>
      <c r="N202" s="81"/>
      <c r="O202" s="81"/>
    </row>
    <row r="203" s="55" customFormat="1" spans="7:15">
      <c r="G203" s="56"/>
      <c r="N203" s="81"/>
      <c r="O203" s="81"/>
    </row>
    <row r="204" s="55" customFormat="1" spans="7:15">
      <c r="G204" s="56"/>
      <c r="N204" s="81"/>
      <c r="O204" s="81"/>
    </row>
    <row r="205" s="55" customFormat="1" spans="7:15">
      <c r="G205" s="56"/>
      <c r="N205" s="81"/>
      <c r="O205" s="81"/>
    </row>
    <row r="206" s="55" customFormat="1" spans="7:15">
      <c r="G206" s="56"/>
      <c r="N206" s="81"/>
      <c r="O206" s="81"/>
    </row>
    <row r="207" s="55" customFormat="1" spans="7:15">
      <c r="G207" s="56"/>
      <c r="N207" s="81"/>
      <c r="O207" s="81"/>
    </row>
    <row r="208" s="55" customFormat="1" spans="7:15">
      <c r="G208" s="56"/>
      <c r="N208" s="81"/>
      <c r="O208" s="81"/>
    </row>
    <row r="209" s="55" customFormat="1" spans="7:15">
      <c r="G209" s="56"/>
      <c r="N209" s="81"/>
      <c r="O209" s="81"/>
    </row>
    <row r="210" s="55" customFormat="1" spans="7:15">
      <c r="G210" s="56"/>
      <c r="N210" s="81"/>
      <c r="O210" s="81"/>
    </row>
    <row r="211" s="55" customFormat="1" spans="7:15">
      <c r="G211" s="56"/>
      <c r="N211" s="81"/>
      <c r="O211" s="81"/>
    </row>
    <row r="212" s="55" customFormat="1" spans="7:15">
      <c r="G212" s="56"/>
      <c r="N212" s="81"/>
      <c r="O212" s="81"/>
    </row>
    <row r="213" s="55" customFormat="1" spans="7:15">
      <c r="G213" s="56"/>
      <c r="N213" s="81"/>
      <c r="O213" s="81"/>
    </row>
    <row r="214" s="55" customFormat="1" spans="7:15">
      <c r="G214" s="56"/>
      <c r="N214" s="81"/>
      <c r="O214" s="81"/>
    </row>
    <row r="215" s="55" customFormat="1" spans="7:15">
      <c r="G215" s="56"/>
      <c r="N215" s="81"/>
      <c r="O215" s="81"/>
    </row>
    <row r="216" s="55" customFormat="1" spans="7:15">
      <c r="G216" s="56"/>
      <c r="N216" s="81"/>
      <c r="O216" s="81"/>
    </row>
    <row r="217" s="55" customFormat="1" spans="7:15">
      <c r="G217" s="56"/>
      <c r="N217" s="81"/>
      <c r="O217" s="81"/>
    </row>
    <row r="218" s="55" customFormat="1" spans="7:15">
      <c r="G218" s="56"/>
      <c r="N218" s="81"/>
      <c r="O218" s="81"/>
    </row>
    <row r="219" s="55" customFormat="1" spans="7:15">
      <c r="G219" s="56"/>
      <c r="N219" s="81"/>
      <c r="O219" s="81"/>
    </row>
    <row r="220" s="55" customFormat="1" spans="7:15">
      <c r="G220" s="56"/>
      <c r="N220" s="81"/>
      <c r="O220" s="81"/>
    </row>
    <row r="221" s="55" customFormat="1" spans="7:15">
      <c r="G221" s="56"/>
      <c r="N221" s="81"/>
      <c r="O221" s="81"/>
    </row>
    <row r="222" s="55" customFormat="1" spans="7:15">
      <c r="G222" s="56"/>
      <c r="N222" s="81"/>
      <c r="O222" s="81"/>
    </row>
    <row r="223" s="55" customFormat="1" spans="7:15">
      <c r="G223" s="56"/>
      <c r="N223" s="81"/>
      <c r="O223" s="81"/>
    </row>
    <row r="224" s="55" customFormat="1" spans="7:15">
      <c r="G224" s="56"/>
      <c r="N224" s="81"/>
      <c r="O224" s="81"/>
    </row>
    <row r="225" s="55" customFormat="1" spans="7:15">
      <c r="G225" s="56"/>
      <c r="N225" s="81"/>
      <c r="O225" s="81"/>
    </row>
    <row r="226" s="55" customFormat="1" spans="7:15">
      <c r="G226" s="56"/>
      <c r="N226" s="81"/>
      <c r="O226" s="81"/>
    </row>
    <row r="227" s="55" customFormat="1" spans="7:15">
      <c r="G227" s="56"/>
      <c r="N227" s="81"/>
      <c r="O227" s="81"/>
    </row>
    <row r="228" s="55" customFormat="1" spans="7:15">
      <c r="G228" s="56"/>
      <c r="N228" s="81"/>
      <c r="O228" s="81"/>
    </row>
    <row r="229" s="55" customFormat="1" spans="7:15">
      <c r="G229" s="56"/>
      <c r="N229" s="81"/>
      <c r="O229" s="81"/>
    </row>
    <row r="230" s="55" customFormat="1" spans="7:15">
      <c r="G230" s="56"/>
      <c r="N230" s="81"/>
      <c r="O230" s="81"/>
    </row>
    <row r="231" s="55" customFormat="1" spans="7:15">
      <c r="G231" s="56"/>
      <c r="N231" s="81"/>
      <c r="O231" s="81"/>
    </row>
    <row r="232" s="55" customFormat="1" spans="7:15">
      <c r="G232" s="56"/>
      <c r="N232" s="81"/>
      <c r="O232" s="81"/>
    </row>
    <row r="233" s="55" customFormat="1" spans="7:15">
      <c r="G233" s="56"/>
      <c r="N233" s="81"/>
      <c r="O233" s="81"/>
    </row>
    <row r="234" s="55" customFormat="1" spans="7:7">
      <c r="G234" s="56"/>
    </row>
    <row r="235" s="55" customFormat="1" spans="7:7">
      <c r="G235" s="56"/>
    </row>
    <row r="236" s="55" customFormat="1" spans="7:7">
      <c r="G236" s="56"/>
    </row>
    <row r="237" s="55" customFormat="1" spans="7:7">
      <c r="G237" s="56"/>
    </row>
    <row r="238" s="55" customFormat="1" spans="7:7">
      <c r="G238" s="56"/>
    </row>
    <row r="239" s="55" customFormat="1" spans="7:7">
      <c r="G239" s="56"/>
    </row>
    <row r="240" s="55" customFormat="1" spans="7:7">
      <c r="G240" s="56"/>
    </row>
    <row r="241" s="55" customFormat="1" spans="7:7">
      <c r="G241" s="56"/>
    </row>
    <row r="242" s="55" customFormat="1" spans="7:7">
      <c r="G242" s="56"/>
    </row>
    <row r="243" s="55" customFormat="1" spans="7:7">
      <c r="G243" s="56"/>
    </row>
    <row r="244" s="55" customFormat="1" spans="7:7">
      <c r="G244" s="56"/>
    </row>
    <row r="245" s="55" customFormat="1" spans="7:7">
      <c r="G245" s="56"/>
    </row>
    <row r="246" s="55" customFormat="1" spans="7:7">
      <c r="G246" s="56"/>
    </row>
    <row r="247" s="55" customFormat="1" spans="7:7">
      <c r="G247" s="56"/>
    </row>
    <row r="248" s="55" customFormat="1" spans="7:7">
      <c r="G248" s="56"/>
    </row>
    <row r="249" s="55" customFormat="1" spans="7:7">
      <c r="G249" s="56"/>
    </row>
    <row r="250" s="55" customFormat="1" spans="7:7">
      <c r="G250" s="56"/>
    </row>
    <row r="251" s="55" customFormat="1" spans="7:7">
      <c r="G251" s="56"/>
    </row>
    <row r="252" s="55" customFormat="1" spans="7:7">
      <c r="G252" s="56"/>
    </row>
    <row r="253" s="55" customFormat="1" spans="7:7">
      <c r="G253" s="56"/>
    </row>
    <row r="254" s="55" customFormat="1" spans="7:7">
      <c r="G254" s="56"/>
    </row>
    <row r="255" s="55" customFormat="1" spans="7:7">
      <c r="G255" s="56"/>
    </row>
    <row r="256" s="55" customFormat="1" spans="7:7">
      <c r="G256" s="56"/>
    </row>
    <row r="257" s="55" customFormat="1" spans="7:7">
      <c r="G257" s="56"/>
    </row>
    <row r="258" s="55" customFormat="1" spans="7:7">
      <c r="G258" s="56"/>
    </row>
    <row r="259" s="55" customFormat="1" spans="7:7">
      <c r="G259" s="56"/>
    </row>
    <row r="260" s="55" customFormat="1" spans="7:7">
      <c r="G260" s="56"/>
    </row>
    <row r="261" s="55" customFormat="1" spans="7:7">
      <c r="G261" s="56"/>
    </row>
    <row r="262" s="55" customFormat="1" spans="7:7">
      <c r="G262" s="56"/>
    </row>
    <row r="263" s="55" customFormat="1" spans="7:7">
      <c r="G263" s="56"/>
    </row>
    <row r="264" s="55" customFormat="1" spans="7:7">
      <c r="G264" s="56"/>
    </row>
    <row r="265" s="55" customFormat="1" spans="7:7">
      <c r="G265" s="56"/>
    </row>
    <row r="266" s="55" customFormat="1" spans="7:7">
      <c r="G266" s="56"/>
    </row>
    <row r="267" s="55" customFormat="1" spans="7:7">
      <c r="G267" s="56"/>
    </row>
    <row r="268" s="55" customFormat="1" spans="7:7">
      <c r="G268" s="56"/>
    </row>
    <row r="269" s="55" customFormat="1" spans="7:7">
      <c r="G269" s="56"/>
    </row>
    <row r="270" s="55" customFormat="1" spans="7:7">
      <c r="G270" s="56"/>
    </row>
    <row r="271" s="55" customFormat="1" spans="7:7">
      <c r="G271" s="56"/>
    </row>
    <row r="272" s="55" customFormat="1" spans="7:7">
      <c r="G272" s="56"/>
    </row>
    <row r="273" s="55" customFormat="1" spans="7:7">
      <c r="G273" s="56"/>
    </row>
    <row r="274" s="55" customFormat="1" spans="7:7">
      <c r="G274" s="56"/>
    </row>
    <row r="275" s="55" customFormat="1" spans="7:7">
      <c r="G275" s="56"/>
    </row>
  </sheetData>
  <mergeCells count="5">
    <mergeCell ref="A4:B4"/>
    <mergeCell ref="C4:F4"/>
    <mergeCell ref="A5:B5"/>
    <mergeCell ref="C5:F5"/>
    <mergeCell ref="F7:G7"/>
  </mergeCells>
  <conditionalFormatting sqref="H9:H60">
    <cfRule type="duplicateValues" dxfId="0" priority="2"/>
  </conditionalFormatting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74"/>
  <sheetViews>
    <sheetView topLeftCell="A16" workbookViewId="0">
      <selection activeCell="M68" sqref="M68"/>
    </sheetView>
  </sheetViews>
  <sheetFormatPr defaultColWidth="9" defaultRowHeight="12.75"/>
  <cols>
    <col min="1" max="1" width="9.42857142857143" style="28" customWidth="1"/>
    <col min="2" max="2" width="43" style="28" customWidth="1"/>
    <col min="3" max="3" width="24.5714285714286" style="28" customWidth="1"/>
    <col min="4" max="4" width="6.28571428571429" style="28" customWidth="1"/>
    <col min="5" max="5" width="12.7142857142857" style="28" customWidth="1"/>
    <col min="6" max="6" width="21.2857142857143" style="28" customWidth="1"/>
    <col min="7" max="7" width="13.4285714285714" style="29" customWidth="1"/>
    <col min="8" max="8" width="11.8571428571429" style="28" customWidth="1"/>
    <col min="9" max="16384" width="9.14285714285714" style="28"/>
  </cols>
  <sheetData>
    <row r="1" s="28" customFormat="1" spans="7:7">
      <c r="G1" s="29"/>
    </row>
    <row r="2" s="28" customFormat="1" spans="2:2">
      <c r="B2" s="30" t="s">
        <v>371</v>
      </c>
    </row>
    <row r="3" s="28" customFormat="1"/>
    <row r="4" s="28" customFormat="1" spans="1:6">
      <c r="A4" s="31" t="s">
        <v>25</v>
      </c>
      <c r="B4" s="31"/>
      <c r="C4" s="32" t="s">
        <v>26</v>
      </c>
      <c r="D4" s="32"/>
      <c r="E4" s="32"/>
      <c r="F4" s="32"/>
    </row>
    <row r="5" s="28" customFormat="1" spans="1:6">
      <c r="A5" s="33" t="s">
        <v>27</v>
      </c>
      <c r="B5" s="33"/>
      <c r="C5" s="34" t="s">
        <v>28</v>
      </c>
      <c r="D5" s="35"/>
      <c r="E5" s="35"/>
      <c r="F5" s="36"/>
    </row>
    <row r="6" s="28" customFormat="1"/>
    <row r="7" s="28" customFormat="1" spans="1:7">
      <c r="A7" s="37"/>
      <c r="B7" s="37"/>
      <c r="C7" s="37"/>
      <c r="D7" s="37"/>
      <c r="E7" s="37"/>
      <c r="F7" s="38" t="s">
        <v>29</v>
      </c>
      <c r="G7" s="38"/>
    </row>
    <row r="8" s="28" customFormat="1" spans="1:8">
      <c r="A8" s="39" t="s">
        <v>30</v>
      </c>
      <c r="B8" s="39" t="s">
        <v>31</v>
      </c>
      <c r="C8" s="40" t="s">
        <v>32</v>
      </c>
      <c r="D8" s="39" t="s">
        <v>33</v>
      </c>
      <c r="E8" s="39" t="s">
        <v>34</v>
      </c>
      <c r="F8" s="39" t="s">
        <v>35</v>
      </c>
      <c r="G8" s="39" t="s">
        <v>36</v>
      </c>
      <c r="H8" s="39" t="s">
        <v>37</v>
      </c>
    </row>
    <row r="9" s="28" customFormat="1" spans="1:8">
      <c r="A9" s="106" t="s">
        <v>54</v>
      </c>
      <c r="B9" s="106" t="s">
        <v>372</v>
      </c>
      <c r="C9" s="107">
        <v>43124</v>
      </c>
      <c r="D9" s="106">
        <v>1</v>
      </c>
      <c r="E9" s="106"/>
      <c r="F9" s="108">
        <v>9000</v>
      </c>
      <c r="G9" s="109">
        <f t="shared" ref="G9:G58" si="0">+F9</f>
        <v>9000</v>
      </c>
      <c r="H9" s="317" t="s">
        <v>373</v>
      </c>
    </row>
    <row r="10" s="28" customFormat="1" spans="1:8">
      <c r="A10" s="106" t="s">
        <v>38</v>
      </c>
      <c r="B10" s="106" t="s">
        <v>374</v>
      </c>
      <c r="C10" s="107">
        <v>43124</v>
      </c>
      <c r="D10" s="106">
        <v>1</v>
      </c>
      <c r="E10" s="106"/>
      <c r="F10" s="108">
        <v>6000</v>
      </c>
      <c r="G10" s="109">
        <f t="shared" si="0"/>
        <v>6000</v>
      </c>
      <c r="H10" s="317" t="s">
        <v>375</v>
      </c>
    </row>
    <row r="11" s="28" customFormat="1" spans="1:8">
      <c r="A11" s="106" t="s">
        <v>45</v>
      </c>
      <c r="B11" s="106" t="s">
        <v>376</v>
      </c>
      <c r="C11" s="107">
        <v>43124</v>
      </c>
      <c r="D11" s="106">
        <v>1</v>
      </c>
      <c r="E11" s="106"/>
      <c r="F11" s="108">
        <v>10000</v>
      </c>
      <c r="G11" s="109">
        <f t="shared" si="0"/>
        <v>10000</v>
      </c>
      <c r="H11" s="317" t="s">
        <v>377</v>
      </c>
    </row>
    <row r="12" s="28" customFormat="1" spans="1:8">
      <c r="A12" s="106" t="s">
        <v>38</v>
      </c>
      <c r="B12" s="106" t="s">
        <v>378</v>
      </c>
      <c r="C12" s="107">
        <v>43123</v>
      </c>
      <c r="D12" s="106">
        <v>2</v>
      </c>
      <c r="E12" s="106"/>
      <c r="F12" s="108">
        <v>12000</v>
      </c>
      <c r="G12" s="109">
        <f t="shared" si="0"/>
        <v>12000</v>
      </c>
      <c r="H12" s="317" t="s">
        <v>379</v>
      </c>
    </row>
    <row r="13" s="28" customFormat="1" spans="1:8">
      <c r="A13" s="106" t="s">
        <v>38</v>
      </c>
      <c r="B13" s="106" t="s">
        <v>380</v>
      </c>
      <c r="C13" s="107">
        <v>43123</v>
      </c>
      <c r="D13" s="106">
        <v>2</v>
      </c>
      <c r="E13" s="106"/>
      <c r="F13" s="108">
        <v>12000</v>
      </c>
      <c r="G13" s="109">
        <f t="shared" si="0"/>
        <v>12000</v>
      </c>
      <c r="H13" s="317" t="s">
        <v>381</v>
      </c>
    </row>
    <row r="14" s="28" customFormat="1" spans="1:8">
      <c r="A14" s="106" t="s">
        <v>42</v>
      </c>
      <c r="B14" s="106" t="s">
        <v>382</v>
      </c>
      <c r="C14" s="107">
        <v>43121</v>
      </c>
      <c r="D14" s="106">
        <v>4</v>
      </c>
      <c r="E14" s="106"/>
      <c r="F14" s="108">
        <v>27200</v>
      </c>
      <c r="G14" s="109">
        <f t="shared" si="0"/>
        <v>27200</v>
      </c>
      <c r="H14" s="317" t="s">
        <v>383</v>
      </c>
    </row>
    <row r="15" s="28" customFormat="1" spans="1:8">
      <c r="A15" s="106" t="s">
        <v>243</v>
      </c>
      <c r="B15" s="106" t="s">
        <v>157</v>
      </c>
      <c r="C15" s="107">
        <v>43124</v>
      </c>
      <c r="D15" s="106">
        <v>2</v>
      </c>
      <c r="E15" s="106"/>
      <c r="F15" s="108">
        <v>28000</v>
      </c>
      <c r="G15" s="109">
        <f t="shared" si="0"/>
        <v>28000</v>
      </c>
      <c r="H15" s="317" t="s">
        <v>384</v>
      </c>
    </row>
    <row r="16" s="28" customFormat="1" spans="1:8">
      <c r="A16" s="106" t="s">
        <v>54</v>
      </c>
      <c r="B16" s="106" t="s">
        <v>385</v>
      </c>
      <c r="C16" s="107">
        <v>43126</v>
      </c>
      <c r="D16" s="106">
        <v>1</v>
      </c>
      <c r="E16" s="106">
        <v>2</v>
      </c>
      <c r="F16" s="108">
        <v>12000</v>
      </c>
      <c r="G16" s="109">
        <f t="shared" si="0"/>
        <v>12000</v>
      </c>
      <c r="H16" s="317" t="s">
        <v>386</v>
      </c>
    </row>
    <row r="17" s="28" customFormat="1" spans="1:8">
      <c r="A17" s="106" t="s">
        <v>38</v>
      </c>
      <c r="B17" s="106" t="s">
        <v>380</v>
      </c>
      <c r="C17" s="107">
        <v>43125</v>
      </c>
      <c r="D17" s="106">
        <v>2</v>
      </c>
      <c r="E17" s="106"/>
      <c r="F17" s="108">
        <v>12000</v>
      </c>
      <c r="G17" s="109">
        <f t="shared" si="0"/>
        <v>12000</v>
      </c>
      <c r="H17" s="317" t="s">
        <v>387</v>
      </c>
    </row>
    <row r="18" s="28" customFormat="1" spans="1:8">
      <c r="A18" s="106" t="s">
        <v>38</v>
      </c>
      <c r="B18" s="106" t="s">
        <v>388</v>
      </c>
      <c r="C18" s="107">
        <v>43125</v>
      </c>
      <c r="D18" s="106">
        <v>2</v>
      </c>
      <c r="E18" s="106"/>
      <c r="F18" s="108">
        <v>12000</v>
      </c>
      <c r="G18" s="109">
        <f t="shared" si="0"/>
        <v>12000</v>
      </c>
      <c r="H18" s="317" t="s">
        <v>389</v>
      </c>
    </row>
    <row r="19" s="28" customFormat="1" spans="1:8">
      <c r="A19" s="106" t="s">
        <v>45</v>
      </c>
      <c r="B19" s="106" t="s">
        <v>390</v>
      </c>
      <c r="C19" s="107">
        <v>43123</v>
      </c>
      <c r="D19" s="106">
        <v>4</v>
      </c>
      <c r="E19" s="106"/>
      <c r="F19" s="108">
        <v>40000</v>
      </c>
      <c r="G19" s="109">
        <f t="shared" si="0"/>
        <v>40000</v>
      </c>
      <c r="H19" s="317" t="s">
        <v>391</v>
      </c>
    </row>
    <row r="20" s="28" customFormat="1" spans="1:8">
      <c r="A20" s="106" t="s">
        <v>243</v>
      </c>
      <c r="B20" s="106" t="s">
        <v>392</v>
      </c>
      <c r="C20" s="107">
        <v>43126</v>
      </c>
      <c r="D20" s="106">
        <v>2</v>
      </c>
      <c r="E20" s="106"/>
      <c r="F20" s="108">
        <v>26000</v>
      </c>
      <c r="G20" s="109">
        <f t="shared" si="0"/>
        <v>26000</v>
      </c>
      <c r="H20" s="317" t="s">
        <v>393</v>
      </c>
    </row>
    <row r="21" s="28" customFormat="1" spans="1:8">
      <c r="A21" s="106" t="s">
        <v>65</v>
      </c>
      <c r="B21" s="106" t="s">
        <v>97</v>
      </c>
      <c r="C21" s="107">
        <v>43126</v>
      </c>
      <c r="D21" s="106">
        <v>2</v>
      </c>
      <c r="E21" s="106"/>
      <c r="F21" s="108">
        <v>21000</v>
      </c>
      <c r="G21" s="109">
        <f t="shared" si="0"/>
        <v>21000</v>
      </c>
      <c r="H21" s="317" t="s">
        <v>394</v>
      </c>
    </row>
    <row r="22" s="28" customFormat="1" spans="1:8">
      <c r="A22" s="106" t="s">
        <v>243</v>
      </c>
      <c r="B22" s="106" t="s">
        <v>395</v>
      </c>
      <c r="C22" s="107">
        <v>43125</v>
      </c>
      <c r="D22" s="106">
        <v>3</v>
      </c>
      <c r="E22" s="106"/>
      <c r="F22" s="108">
        <v>39000</v>
      </c>
      <c r="G22" s="109">
        <f t="shared" si="0"/>
        <v>39000</v>
      </c>
      <c r="H22" s="317" t="s">
        <v>396</v>
      </c>
    </row>
    <row r="23" s="28" customFormat="1" spans="1:8">
      <c r="A23" s="106" t="s">
        <v>45</v>
      </c>
      <c r="B23" s="106" t="s">
        <v>397</v>
      </c>
      <c r="C23" s="107">
        <v>43125</v>
      </c>
      <c r="D23" s="106">
        <v>3</v>
      </c>
      <c r="E23" s="106"/>
      <c r="F23" s="108">
        <v>30000</v>
      </c>
      <c r="G23" s="109">
        <f t="shared" si="0"/>
        <v>30000</v>
      </c>
      <c r="H23" s="317" t="s">
        <v>398</v>
      </c>
    </row>
    <row r="24" s="28" customFormat="1" spans="1:8">
      <c r="A24" s="106" t="s">
        <v>42</v>
      </c>
      <c r="B24" s="106" t="s">
        <v>399</v>
      </c>
      <c r="C24" s="107">
        <v>43126</v>
      </c>
      <c r="D24" s="106">
        <v>2</v>
      </c>
      <c r="E24" s="106">
        <v>2</v>
      </c>
      <c r="F24" s="108">
        <v>27200</v>
      </c>
      <c r="G24" s="109">
        <f t="shared" si="0"/>
        <v>27200</v>
      </c>
      <c r="H24" s="317" t="s">
        <v>400</v>
      </c>
    </row>
    <row r="25" s="28" customFormat="1" spans="1:8">
      <c r="A25" s="106" t="s">
        <v>45</v>
      </c>
      <c r="B25" s="106" t="s">
        <v>401</v>
      </c>
      <c r="C25" s="107">
        <v>43128</v>
      </c>
      <c r="D25" s="106">
        <v>1</v>
      </c>
      <c r="E25" s="106"/>
      <c r="F25" s="108">
        <v>10000</v>
      </c>
      <c r="G25" s="109">
        <f t="shared" si="0"/>
        <v>10000</v>
      </c>
      <c r="H25" s="317" t="s">
        <v>402</v>
      </c>
    </row>
    <row r="26" s="28" customFormat="1" spans="1:8">
      <c r="A26" s="106" t="s">
        <v>45</v>
      </c>
      <c r="B26" s="106" t="s">
        <v>403</v>
      </c>
      <c r="C26" s="107">
        <v>43127</v>
      </c>
      <c r="D26" s="106">
        <v>2</v>
      </c>
      <c r="E26" s="106"/>
      <c r="F26" s="108">
        <v>20000</v>
      </c>
      <c r="G26" s="109">
        <f t="shared" si="0"/>
        <v>20000</v>
      </c>
      <c r="H26" s="317" t="s">
        <v>404</v>
      </c>
    </row>
    <row r="27" s="28" customFormat="1" spans="1:8">
      <c r="A27" s="106" t="s">
        <v>65</v>
      </c>
      <c r="B27" s="106" t="s">
        <v>405</v>
      </c>
      <c r="C27" s="107">
        <v>43127</v>
      </c>
      <c r="D27" s="106">
        <v>2</v>
      </c>
      <c r="E27" s="106"/>
      <c r="F27" s="108">
        <v>22400</v>
      </c>
      <c r="G27" s="109">
        <f t="shared" si="0"/>
        <v>22400</v>
      </c>
      <c r="H27" s="317" t="s">
        <v>406</v>
      </c>
    </row>
    <row r="28" s="28" customFormat="1" spans="1:8">
      <c r="A28" s="106" t="s">
        <v>243</v>
      </c>
      <c r="B28" s="106" t="s">
        <v>407</v>
      </c>
      <c r="C28" s="107">
        <v>43125</v>
      </c>
      <c r="D28" s="106">
        <v>4</v>
      </c>
      <c r="E28" s="106"/>
      <c r="F28" s="108">
        <v>52000</v>
      </c>
      <c r="G28" s="109">
        <f t="shared" si="0"/>
        <v>52000</v>
      </c>
      <c r="H28" s="317" t="s">
        <v>408</v>
      </c>
    </row>
    <row r="29" s="28" customFormat="1" spans="1:8">
      <c r="A29" s="106" t="s">
        <v>65</v>
      </c>
      <c r="B29" s="106" t="s">
        <v>409</v>
      </c>
      <c r="C29" s="107">
        <v>43129</v>
      </c>
      <c r="D29" s="106">
        <v>1</v>
      </c>
      <c r="E29" s="106"/>
      <c r="F29" s="108">
        <v>10500</v>
      </c>
      <c r="G29" s="109">
        <f t="shared" si="0"/>
        <v>10500</v>
      </c>
      <c r="H29" s="317" t="s">
        <v>410</v>
      </c>
    </row>
    <row r="30" s="28" customFormat="1" spans="1:8">
      <c r="A30" s="106" t="s">
        <v>65</v>
      </c>
      <c r="B30" s="106" t="s">
        <v>411</v>
      </c>
      <c r="C30" s="107">
        <v>43131</v>
      </c>
      <c r="D30" s="106">
        <v>1</v>
      </c>
      <c r="E30" s="106"/>
      <c r="F30" s="108">
        <v>11200</v>
      </c>
      <c r="G30" s="109">
        <f t="shared" si="0"/>
        <v>11200</v>
      </c>
      <c r="H30" s="317" t="s">
        <v>412</v>
      </c>
    </row>
    <row r="31" s="28" customFormat="1" spans="1:8">
      <c r="A31" s="106" t="s">
        <v>38</v>
      </c>
      <c r="B31" s="106" t="s">
        <v>413</v>
      </c>
      <c r="C31" s="107">
        <v>43132</v>
      </c>
      <c r="D31" s="106">
        <v>1</v>
      </c>
      <c r="E31" s="106"/>
      <c r="F31" s="108">
        <v>6300</v>
      </c>
      <c r="G31" s="109">
        <f t="shared" si="0"/>
        <v>6300</v>
      </c>
      <c r="H31" s="317" t="s">
        <v>414</v>
      </c>
    </row>
    <row r="32" s="28" customFormat="1" spans="1:8">
      <c r="A32" s="106" t="s">
        <v>65</v>
      </c>
      <c r="B32" s="106" t="s">
        <v>415</v>
      </c>
      <c r="C32" s="107">
        <v>43131</v>
      </c>
      <c r="D32" s="106">
        <v>2</v>
      </c>
      <c r="E32" s="106"/>
      <c r="F32" s="108">
        <v>22400</v>
      </c>
      <c r="G32" s="109">
        <f t="shared" si="0"/>
        <v>22400</v>
      </c>
      <c r="H32" s="317" t="s">
        <v>416</v>
      </c>
    </row>
    <row r="33" s="28" customFormat="1" spans="1:8">
      <c r="A33" s="106" t="s">
        <v>38</v>
      </c>
      <c r="B33" s="106" t="s">
        <v>417</v>
      </c>
      <c r="C33" s="107">
        <v>43132</v>
      </c>
      <c r="D33" s="106">
        <v>1</v>
      </c>
      <c r="E33" s="106"/>
      <c r="F33" s="108">
        <v>8300</v>
      </c>
      <c r="G33" s="109">
        <f t="shared" si="0"/>
        <v>8300</v>
      </c>
      <c r="H33" s="317" t="s">
        <v>418</v>
      </c>
    </row>
    <row r="34" s="28" customFormat="1" spans="1:8">
      <c r="A34" s="106" t="s">
        <v>42</v>
      </c>
      <c r="B34" s="106" t="s">
        <v>372</v>
      </c>
      <c r="C34" s="107">
        <v>43131</v>
      </c>
      <c r="D34" s="106">
        <v>2</v>
      </c>
      <c r="E34" s="106"/>
      <c r="F34" s="108">
        <v>13600</v>
      </c>
      <c r="G34" s="109">
        <f t="shared" si="0"/>
        <v>13600</v>
      </c>
      <c r="H34" s="317" t="s">
        <v>419</v>
      </c>
    </row>
    <row r="35" s="28" customFormat="1" spans="1:8">
      <c r="A35" s="106" t="s">
        <v>45</v>
      </c>
      <c r="B35" s="106" t="s">
        <v>420</v>
      </c>
      <c r="C35" s="107">
        <v>43132</v>
      </c>
      <c r="D35" s="106">
        <v>1</v>
      </c>
      <c r="E35" s="106"/>
      <c r="F35" s="108">
        <v>10000</v>
      </c>
      <c r="G35" s="109">
        <f t="shared" si="0"/>
        <v>10000</v>
      </c>
      <c r="H35" s="317" t="s">
        <v>421</v>
      </c>
    </row>
    <row r="36" s="28" customFormat="1" spans="1:8">
      <c r="A36" s="106" t="s">
        <v>243</v>
      </c>
      <c r="B36" s="106" t="s">
        <v>422</v>
      </c>
      <c r="C36" s="107">
        <v>43129</v>
      </c>
      <c r="D36" s="106">
        <v>4</v>
      </c>
      <c r="E36" s="106"/>
      <c r="F36" s="108">
        <v>56000</v>
      </c>
      <c r="G36" s="109">
        <f t="shared" si="0"/>
        <v>56000</v>
      </c>
      <c r="H36" s="317" t="s">
        <v>423</v>
      </c>
    </row>
    <row r="37" s="28" customFormat="1" spans="1:8">
      <c r="A37" s="106" t="s">
        <v>38</v>
      </c>
      <c r="B37" s="106" t="s">
        <v>424</v>
      </c>
      <c r="C37" s="107">
        <v>43133</v>
      </c>
      <c r="D37" s="106">
        <v>1</v>
      </c>
      <c r="E37" s="106"/>
      <c r="F37" s="108">
        <v>6000</v>
      </c>
      <c r="G37" s="109">
        <f t="shared" si="0"/>
        <v>6000</v>
      </c>
      <c r="H37" s="317" t="s">
        <v>425</v>
      </c>
    </row>
    <row r="38" s="28" customFormat="1" spans="1:8">
      <c r="A38" s="106" t="s">
        <v>38</v>
      </c>
      <c r="B38" s="106" t="s">
        <v>426</v>
      </c>
      <c r="C38" s="107">
        <v>43132</v>
      </c>
      <c r="D38" s="106">
        <v>2</v>
      </c>
      <c r="E38" s="106">
        <v>2</v>
      </c>
      <c r="F38" s="108">
        <v>25200</v>
      </c>
      <c r="G38" s="109">
        <f t="shared" si="0"/>
        <v>25200</v>
      </c>
      <c r="H38" s="317" t="s">
        <v>427</v>
      </c>
    </row>
    <row r="39" s="28" customFormat="1" spans="1:8">
      <c r="A39" s="106" t="s">
        <v>243</v>
      </c>
      <c r="B39" s="106" t="s">
        <v>428</v>
      </c>
      <c r="C39" s="107">
        <v>43134</v>
      </c>
      <c r="D39" s="106">
        <v>1</v>
      </c>
      <c r="E39" s="106"/>
      <c r="F39" s="108">
        <v>14000</v>
      </c>
      <c r="G39" s="109">
        <f t="shared" si="0"/>
        <v>14000</v>
      </c>
      <c r="H39" s="317" t="s">
        <v>429</v>
      </c>
    </row>
    <row r="40" s="28" customFormat="1" spans="1:8">
      <c r="A40" s="106" t="s">
        <v>38</v>
      </c>
      <c r="B40" s="106" t="s">
        <v>430</v>
      </c>
      <c r="C40" s="107">
        <v>43134</v>
      </c>
      <c r="D40" s="106">
        <v>1</v>
      </c>
      <c r="E40" s="106"/>
      <c r="F40" s="108">
        <v>6000</v>
      </c>
      <c r="G40" s="109">
        <f t="shared" si="0"/>
        <v>6000</v>
      </c>
      <c r="H40" s="317" t="s">
        <v>431</v>
      </c>
    </row>
    <row r="41" s="28" customFormat="1" spans="1:8">
      <c r="A41" s="106" t="s">
        <v>38</v>
      </c>
      <c r="B41" s="106" t="s">
        <v>432</v>
      </c>
      <c r="C41" s="107">
        <v>43132</v>
      </c>
      <c r="D41" s="106">
        <v>3</v>
      </c>
      <c r="E41" s="106">
        <v>2</v>
      </c>
      <c r="F41" s="108">
        <v>36000</v>
      </c>
      <c r="G41" s="109">
        <f t="shared" si="0"/>
        <v>36000</v>
      </c>
      <c r="H41" s="317" t="s">
        <v>433</v>
      </c>
    </row>
    <row r="42" s="28" customFormat="1" spans="1:8">
      <c r="A42" s="106" t="s">
        <v>291</v>
      </c>
      <c r="B42" s="106" t="s">
        <v>434</v>
      </c>
      <c r="C42" s="107">
        <v>43132</v>
      </c>
      <c r="D42" s="106">
        <v>3</v>
      </c>
      <c r="E42" s="106"/>
      <c r="F42" s="108">
        <v>45000</v>
      </c>
      <c r="G42" s="109">
        <f t="shared" si="0"/>
        <v>45000</v>
      </c>
      <c r="H42" s="317" t="s">
        <v>435</v>
      </c>
    </row>
    <row r="43" s="28" customFormat="1" spans="1:8">
      <c r="A43" s="106" t="s">
        <v>42</v>
      </c>
      <c r="B43" s="106" t="s">
        <v>436</v>
      </c>
      <c r="C43" s="107">
        <v>43135</v>
      </c>
      <c r="D43" s="106">
        <v>1</v>
      </c>
      <c r="E43" s="106"/>
      <c r="F43" s="108">
        <v>6800</v>
      </c>
      <c r="G43" s="109">
        <f t="shared" si="0"/>
        <v>6800</v>
      </c>
      <c r="H43" s="317" t="s">
        <v>437</v>
      </c>
    </row>
    <row r="44" s="28" customFormat="1" spans="1:8">
      <c r="A44" s="106" t="s">
        <v>54</v>
      </c>
      <c r="B44" s="106" t="s">
        <v>438</v>
      </c>
      <c r="C44" s="107">
        <v>43134</v>
      </c>
      <c r="D44" s="106">
        <v>2</v>
      </c>
      <c r="E44" s="106"/>
      <c r="F44" s="108">
        <v>12000</v>
      </c>
      <c r="G44" s="109">
        <f t="shared" si="0"/>
        <v>12000</v>
      </c>
      <c r="H44" s="317" t="s">
        <v>439</v>
      </c>
    </row>
    <row r="45" s="28" customFormat="1" spans="1:8">
      <c r="A45" s="106" t="s">
        <v>42</v>
      </c>
      <c r="B45" s="106" t="s">
        <v>440</v>
      </c>
      <c r="C45" s="107">
        <v>43135</v>
      </c>
      <c r="D45" s="106">
        <v>1</v>
      </c>
      <c r="E45" s="106"/>
      <c r="F45" s="108">
        <v>6800</v>
      </c>
      <c r="G45" s="109">
        <f t="shared" si="0"/>
        <v>6800</v>
      </c>
      <c r="H45" s="317" t="s">
        <v>441</v>
      </c>
    </row>
    <row r="46" s="28" customFormat="1" spans="1:8">
      <c r="A46" s="106" t="s">
        <v>42</v>
      </c>
      <c r="B46" s="106" t="s">
        <v>442</v>
      </c>
      <c r="C46" s="107">
        <v>43133</v>
      </c>
      <c r="D46" s="106">
        <v>3</v>
      </c>
      <c r="E46" s="106"/>
      <c r="F46" s="108">
        <v>20400</v>
      </c>
      <c r="G46" s="109">
        <f t="shared" si="0"/>
        <v>20400</v>
      </c>
      <c r="H46" s="317" t="s">
        <v>443</v>
      </c>
    </row>
    <row r="47" s="28" customFormat="1" spans="1:8">
      <c r="A47" s="106" t="s">
        <v>243</v>
      </c>
      <c r="B47" s="106" t="s">
        <v>444</v>
      </c>
      <c r="C47" s="107">
        <v>43134</v>
      </c>
      <c r="D47" s="106">
        <v>2</v>
      </c>
      <c r="E47" s="106"/>
      <c r="F47" s="108">
        <v>28000</v>
      </c>
      <c r="G47" s="109">
        <f t="shared" si="0"/>
        <v>28000</v>
      </c>
      <c r="H47" s="317" t="s">
        <v>445</v>
      </c>
    </row>
    <row r="48" s="28" customFormat="1" spans="1:8">
      <c r="A48" s="106" t="s">
        <v>65</v>
      </c>
      <c r="B48" s="106" t="s">
        <v>446</v>
      </c>
      <c r="C48" s="107">
        <v>43135</v>
      </c>
      <c r="D48" s="106">
        <v>1</v>
      </c>
      <c r="E48" s="106"/>
      <c r="F48" s="108">
        <v>11200</v>
      </c>
      <c r="G48" s="109">
        <f t="shared" si="0"/>
        <v>11200</v>
      </c>
      <c r="H48" s="317" t="s">
        <v>447</v>
      </c>
    </row>
    <row r="49" s="28" customFormat="1" spans="1:8">
      <c r="A49" s="106" t="s">
        <v>38</v>
      </c>
      <c r="B49" s="106" t="s">
        <v>428</v>
      </c>
      <c r="C49" s="107">
        <v>43135</v>
      </c>
      <c r="D49" s="106">
        <v>1</v>
      </c>
      <c r="E49" s="106"/>
      <c r="F49" s="108">
        <v>6300</v>
      </c>
      <c r="G49" s="109">
        <f t="shared" si="0"/>
        <v>6300</v>
      </c>
      <c r="H49" s="317" t="s">
        <v>448</v>
      </c>
    </row>
    <row r="50" s="28" customFormat="1" spans="1:8">
      <c r="A50" s="106" t="s">
        <v>243</v>
      </c>
      <c r="B50" s="106" t="s">
        <v>449</v>
      </c>
      <c r="C50" s="107">
        <v>43134</v>
      </c>
      <c r="D50" s="106">
        <v>2</v>
      </c>
      <c r="E50" s="106"/>
      <c r="F50" s="108">
        <v>28000</v>
      </c>
      <c r="G50" s="109">
        <f t="shared" si="0"/>
        <v>28000</v>
      </c>
      <c r="H50" s="317" t="s">
        <v>450</v>
      </c>
    </row>
    <row r="51" s="28" customFormat="1" spans="1:8">
      <c r="A51" s="106" t="s">
        <v>243</v>
      </c>
      <c r="B51" s="106" t="s">
        <v>451</v>
      </c>
      <c r="C51" s="107">
        <v>43135</v>
      </c>
      <c r="D51" s="106">
        <v>1</v>
      </c>
      <c r="E51" s="106"/>
      <c r="F51" s="108">
        <v>14000</v>
      </c>
      <c r="G51" s="109">
        <f t="shared" si="0"/>
        <v>14000</v>
      </c>
      <c r="H51" s="317" t="s">
        <v>452</v>
      </c>
    </row>
    <row r="52" s="28" customFormat="1" spans="1:8">
      <c r="A52" s="106" t="s">
        <v>243</v>
      </c>
      <c r="B52" s="106" t="s">
        <v>453</v>
      </c>
      <c r="C52" s="107">
        <v>43134</v>
      </c>
      <c r="D52" s="106">
        <v>3</v>
      </c>
      <c r="E52" s="106"/>
      <c r="F52" s="108">
        <v>42000</v>
      </c>
      <c r="G52" s="109">
        <f t="shared" si="0"/>
        <v>42000</v>
      </c>
      <c r="H52" s="317" t="s">
        <v>454</v>
      </c>
    </row>
    <row r="53" s="28" customFormat="1" spans="1:8">
      <c r="A53" s="106" t="s">
        <v>42</v>
      </c>
      <c r="B53" s="106" t="s">
        <v>455</v>
      </c>
      <c r="C53" s="107">
        <v>43135</v>
      </c>
      <c r="D53" s="106">
        <v>2</v>
      </c>
      <c r="E53" s="106"/>
      <c r="F53" s="108">
        <v>13000</v>
      </c>
      <c r="G53" s="109">
        <f t="shared" si="0"/>
        <v>13000</v>
      </c>
      <c r="H53" s="317" t="s">
        <v>456</v>
      </c>
    </row>
    <row r="54" s="28" customFormat="1" spans="1:8">
      <c r="A54" s="106" t="s">
        <v>243</v>
      </c>
      <c r="B54" s="106" t="s">
        <v>457</v>
      </c>
      <c r="C54" s="107">
        <v>43135</v>
      </c>
      <c r="D54" s="106">
        <v>2</v>
      </c>
      <c r="E54" s="106"/>
      <c r="F54" s="108">
        <v>26000</v>
      </c>
      <c r="G54" s="109">
        <f t="shared" si="0"/>
        <v>26000</v>
      </c>
      <c r="H54" s="317" t="s">
        <v>458</v>
      </c>
    </row>
    <row r="55" s="28" customFormat="1" spans="1:8">
      <c r="A55" s="106" t="s">
        <v>42</v>
      </c>
      <c r="B55" s="106" t="s">
        <v>459</v>
      </c>
      <c r="C55" s="107">
        <v>43135</v>
      </c>
      <c r="D55" s="106">
        <v>2</v>
      </c>
      <c r="E55" s="106">
        <v>2</v>
      </c>
      <c r="F55" s="108">
        <v>26000</v>
      </c>
      <c r="G55" s="109">
        <f t="shared" si="0"/>
        <v>26000</v>
      </c>
      <c r="H55" s="317" t="s">
        <v>460</v>
      </c>
    </row>
    <row r="56" s="28" customFormat="1" spans="1:8">
      <c r="A56" s="106" t="s">
        <v>45</v>
      </c>
      <c r="B56" s="106" t="s">
        <v>436</v>
      </c>
      <c r="C56" s="107">
        <v>43136</v>
      </c>
      <c r="D56" s="106">
        <v>1</v>
      </c>
      <c r="E56" s="106"/>
      <c r="F56" s="108">
        <v>10000</v>
      </c>
      <c r="G56" s="109">
        <f t="shared" si="0"/>
        <v>10000</v>
      </c>
      <c r="H56" s="317" t="s">
        <v>461</v>
      </c>
    </row>
    <row r="57" s="28" customFormat="1" spans="1:8">
      <c r="A57" s="106" t="s">
        <v>243</v>
      </c>
      <c r="B57" s="106" t="s">
        <v>246</v>
      </c>
      <c r="C57" s="107">
        <v>43136</v>
      </c>
      <c r="D57" s="106">
        <v>1</v>
      </c>
      <c r="E57" s="106"/>
      <c r="F57" s="108">
        <v>14000</v>
      </c>
      <c r="G57" s="109">
        <f t="shared" si="0"/>
        <v>14000</v>
      </c>
      <c r="H57" s="317" t="s">
        <v>462</v>
      </c>
    </row>
    <row r="58" s="28" customFormat="1" spans="1:8">
      <c r="A58" s="106" t="s">
        <v>38</v>
      </c>
      <c r="B58" s="106" t="s">
        <v>463</v>
      </c>
      <c r="C58" s="107">
        <v>43136</v>
      </c>
      <c r="D58" s="106">
        <v>1</v>
      </c>
      <c r="E58" s="106"/>
      <c r="F58" s="108">
        <v>6000</v>
      </c>
      <c r="G58" s="109">
        <f t="shared" si="0"/>
        <v>6000</v>
      </c>
      <c r="H58" s="317" t="s">
        <v>464</v>
      </c>
    </row>
    <row r="59" s="28" customFormat="1" spans="1:8">
      <c r="A59" s="106"/>
      <c r="B59" s="106"/>
      <c r="C59" s="107"/>
      <c r="D59" s="106"/>
      <c r="E59" s="106"/>
      <c r="F59" s="108"/>
      <c r="G59" s="109"/>
      <c r="H59" s="110"/>
    </row>
    <row r="60" s="28" customFormat="1" spans="1:8">
      <c r="A60" s="106"/>
      <c r="B60" s="106"/>
      <c r="C60" s="107"/>
      <c r="D60" s="106"/>
      <c r="E60" s="106"/>
      <c r="F60" s="108"/>
      <c r="G60" s="109"/>
      <c r="H60" s="110"/>
    </row>
    <row r="61" s="28" customFormat="1" ht="15" spans="1:9">
      <c r="A61" s="106"/>
      <c r="B61" s="114" t="s">
        <v>92</v>
      </c>
      <c r="C61" s="115"/>
      <c r="D61" s="114"/>
      <c r="E61" s="114"/>
      <c r="F61" s="116"/>
      <c r="G61" s="117">
        <f>SUM(G9:G60)</f>
        <v>968800</v>
      </c>
      <c r="H61" s="110"/>
      <c r="I61" s="175" t="s">
        <v>465</v>
      </c>
    </row>
    <row r="62" s="28" customFormat="1" ht="13.5" spans="7:7">
      <c r="G62" s="29"/>
    </row>
    <row r="63" s="28" customFormat="1" spans="7:7">
      <c r="G63" s="29"/>
    </row>
    <row r="64" s="28" customFormat="1" spans="7:7">
      <c r="G64" s="29"/>
    </row>
    <row r="65" s="28" customFormat="1" spans="7:7">
      <c r="G65" s="29"/>
    </row>
    <row r="66" s="28" customFormat="1" spans="7:7">
      <c r="G66" s="29"/>
    </row>
    <row r="67" s="28" customFormat="1" spans="7:7">
      <c r="G67" s="29"/>
    </row>
    <row r="68" s="28" customFormat="1" spans="7:7">
      <c r="G68" s="29"/>
    </row>
    <row r="69" s="28" customFormat="1" spans="7:7">
      <c r="G69" s="29"/>
    </row>
    <row r="70" s="28" customFormat="1" spans="7:7">
      <c r="G70" s="29"/>
    </row>
    <row r="71" s="28" customFormat="1" spans="7:7">
      <c r="G71" s="29"/>
    </row>
    <row r="72" s="28" customFormat="1" spans="7:7">
      <c r="G72" s="29"/>
    </row>
    <row r="73" s="28" customFormat="1" spans="7:7">
      <c r="G73" s="29"/>
    </row>
    <row r="74" s="28" customFormat="1" spans="7:7">
      <c r="G74" s="29"/>
    </row>
    <row r="75" s="28" customFormat="1" spans="7:7">
      <c r="G75" s="29"/>
    </row>
    <row r="76" s="28" customFormat="1" spans="7:7">
      <c r="G76" s="29"/>
    </row>
    <row r="77" s="28" customFormat="1" spans="7:7">
      <c r="G77" s="29"/>
    </row>
    <row r="78" s="28" customFormat="1" spans="7:7">
      <c r="G78" s="29"/>
    </row>
    <row r="79" s="28" customFormat="1" spans="7:7">
      <c r="G79" s="29"/>
    </row>
    <row r="80" s="28" customFormat="1" spans="7:7">
      <c r="G80" s="29"/>
    </row>
    <row r="81" s="28" customFormat="1" spans="7:7">
      <c r="G81" s="29"/>
    </row>
    <row r="82" s="28" customFormat="1" spans="7:7">
      <c r="G82" s="29"/>
    </row>
    <row r="83" s="28" customFormat="1" spans="7:7">
      <c r="G83" s="29"/>
    </row>
    <row r="84" s="28" customFormat="1" spans="7:7">
      <c r="G84" s="29"/>
    </row>
    <row r="85" s="28" customFormat="1" spans="7:7">
      <c r="G85" s="29"/>
    </row>
    <row r="86" s="28" customFormat="1" spans="7:7">
      <c r="G86" s="29"/>
    </row>
    <row r="87" s="28" customFormat="1" spans="7:7">
      <c r="G87" s="29"/>
    </row>
    <row r="88" s="28" customFormat="1" spans="7:7">
      <c r="G88" s="29"/>
    </row>
    <row r="89" s="28" customFormat="1" spans="7:7">
      <c r="G89" s="29"/>
    </row>
    <row r="90" s="28" customFormat="1" spans="7:7">
      <c r="G90" s="29"/>
    </row>
    <row r="91" s="28" customFormat="1" spans="7:7">
      <c r="G91" s="29"/>
    </row>
    <row r="92" s="28" customFormat="1" spans="7:7">
      <c r="G92" s="29"/>
    </row>
    <row r="93" s="28" customFormat="1" spans="7:7">
      <c r="G93" s="29"/>
    </row>
    <row r="94" s="28" customFormat="1" spans="7:7">
      <c r="G94" s="29"/>
    </row>
    <row r="95" s="28" customFormat="1" spans="7:7">
      <c r="G95" s="29"/>
    </row>
    <row r="96" s="28" customFormat="1" spans="7:7">
      <c r="G96" s="29"/>
    </row>
    <row r="97" s="28" customFormat="1" spans="7:7">
      <c r="G97" s="29"/>
    </row>
    <row r="98" s="28" customFormat="1" spans="7:7">
      <c r="G98" s="29"/>
    </row>
    <row r="99" s="28" customFormat="1" spans="7:7">
      <c r="G99" s="29"/>
    </row>
    <row r="100" s="28" customFormat="1" spans="7:7">
      <c r="G100" s="29"/>
    </row>
    <row r="101" s="28" customFormat="1" spans="7:7">
      <c r="G101" s="29"/>
    </row>
    <row r="102" s="28" customFormat="1" spans="7:7">
      <c r="G102" s="29"/>
    </row>
    <row r="103" s="28" customFormat="1" spans="7:7">
      <c r="G103" s="29"/>
    </row>
    <row r="104" s="28" customFormat="1" spans="7:7">
      <c r="G104" s="29"/>
    </row>
    <row r="105" s="28" customFormat="1" spans="7:7">
      <c r="G105" s="29"/>
    </row>
    <row r="106" s="28" customFormat="1" spans="7:7">
      <c r="G106" s="29"/>
    </row>
    <row r="107" s="28" customFormat="1" spans="7:7">
      <c r="G107" s="29"/>
    </row>
    <row r="108" s="28" customFormat="1" spans="7:7">
      <c r="G108" s="29"/>
    </row>
    <row r="109" s="28" customFormat="1" spans="7:7">
      <c r="G109" s="29"/>
    </row>
    <row r="110" s="28" customFormat="1" spans="7:7">
      <c r="G110" s="29"/>
    </row>
    <row r="111" s="28" customFormat="1" spans="7:7">
      <c r="G111" s="29"/>
    </row>
    <row r="112" s="28" customFormat="1" spans="7:7">
      <c r="G112" s="29"/>
    </row>
    <row r="113" s="28" customFormat="1" spans="7:7">
      <c r="G113" s="29"/>
    </row>
    <row r="114" s="28" customFormat="1" spans="7:7">
      <c r="G114" s="29"/>
    </row>
    <row r="115" s="28" customFormat="1" spans="7:7">
      <c r="G115" s="29"/>
    </row>
    <row r="116" s="28" customFormat="1" spans="7:7">
      <c r="G116" s="29"/>
    </row>
    <row r="117" s="28" customFormat="1" spans="7:7">
      <c r="G117" s="29"/>
    </row>
    <row r="118" s="28" customFormat="1" spans="7:7">
      <c r="G118" s="29"/>
    </row>
    <row r="119" s="28" customFormat="1" spans="7:7">
      <c r="G119" s="29"/>
    </row>
    <row r="120" s="28" customFormat="1" spans="7:7">
      <c r="G120" s="29"/>
    </row>
    <row r="121" s="28" customFormat="1" spans="7:7">
      <c r="G121" s="29"/>
    </row>
    <row r="122" s="28" customFormat="1" spans="7:7">
      <c r="G122" s="29"/>
    </row>
    <row r="123" s="28" customFormat="1" spans="7:7">
      <c r="G123" s="29"/>
    </row>
    <row r="124" s="28" customFormat="1" spans="7:7">
      <c r="G124" s="29"/>
    </row>
    <row r="125" s="28" customFormat="1" spans="7:7">
      <c r="G125" s="29"/>
    </row>
    <row r="126" s="28" customFormat="1" spans="7:7">
      <c r="G126" s="29"/>
    </row>
    <row r="127" s="28" customFormat="1" spans="7:7">
      <c r="G127" s="29"/>
    </row>
    <row r="128" s="28" customFormat="1" spans="7:7">
      <c r="G128" s="29"/>
    </row>
    <row r="129" s="28" customFormat="1" spans="7:7">
      <c r="G129" s="29"/>
    </row>
    <row r="130" s="28" customFormat="1" spans="7:7">
      <c r="G130" s="29"/>
    </row>
    <row r="131" s="28" customFormat="1" spans="7:7">
      <c r="G131" s="29"/>
    </row>
    <row r="132" s="28" customFormat="1" spans="7:7">
      <c r="G132" s="29"/>
    </row>
    <row r="133" s="28" customFormat="1" spans="7:7">
      <c r="G133" s="29"/>
    </row>
    <row r="134" s="28" customFormat="1" spans="7:7">
      <c r="G134" s="29"/>
    </row>
    <row r="135" s="28" customFormat="1" spans="7:7">
      <c r="G135" s="29"/>
    </row>
    <row r="136" s="28" customFormat="1" spans="7:7">
      <c r="G136" s="29"/>
    </row>
    <row r="137" s="28" customFormat="1" spans="7:7">
      <c r="G137" s="29"/>
    </row>
    <row r="138" s="28" customFormat="1" spans="7:7">
      <c r="G138" s="29"/>
    </row>
    <row r="139" s="28" customFormat="1" spans="7:7">
      <c r="G139" s="29"/>
    </row>
    <row r="140" s="28" customFormat="1" spans="7:7">
      <c r="G140" s="29"/>
    </row>
    <row r="141" s="28" customFormat="1" spans="7:7">
      <c r="G141" s="29"/>
    </row>
    <row r="142" s="28" customFormat="1" spans="7:7">
      <c r="G142" s="29"/>
    </row>
    <row r="143" s="28" customFormat="1" spans="7:7">
      <c r="G143" s="29"/>
    </row>
    <row r="144" s="28" customFormat="1" spans="7:7">
      <c r="G144" s="29"/>
    </row>
    <row r="145" s="28" customFormat="1" spans="7:7">
      <c r="G145" s="29"/>
    </row>
    <row r="146" s="28" customFormat="1" spans="7:7">
      <c r="G146" s="29"/>
    </row>
    <row r="147" s="28" customFormat="1" spans="7:7">
      <c r="G147" s="29"/>
    </row>
    <row r="148" s="28" customFormat="1" spans="7:7">
      <c r="G148" s="29"/>
    </row>
    <row r="149" s="28" customFormat="1" spans="7:7">
      <c r="G149" s="29"/>
    </row>
    <row r="150" s="28" customFormat="1" spans="7:7">
      <c r="G150" s="29"/>
    </row>
    <row r="151" s="28" customFormat="1" spans="7:7">
      <c r="G151" s="29"/>
    </row>
    <row r="152" s="28" customFormat="1" spans="7:7">
      <c r="G152" s="29"/>
    </row>
    <row r="153" s="28" customFormat="1" spans="7:7">
      <c r="G153" s="29"/>
    </row>
    <row r="154" s="28" customFormat="1" spans="7:7">
      <c r="G154" s="29"/>
    </row>
    <row r="155" s="28" customFormat="1" spans="7:7">
      <c r="G155" s="29"/>
    </row>
    <row r="156" s="28" customFormat="1" spans="7:7">
      <c r="G156" s="29"/>
    </row>
    <row r="157" s="28" customFormat="1" spans="7:7">
      <c r="G157" s="29"/>
    </row>
    <row r="158" s="28" customFormat="1" spans="7:7">
      <c r="G158" s="29"/>
    </row>
    <row r="159" s="28" customFormat="1" spans="7:7">
      <c r="G159" s="29"/>
    </row>
    <row r="160" s="28" customFormat="1" spans="7:7">
      <c r="G160" s="29"/>
    </row>
    <row r="161" s="28" customFormat="1" spans="7:7">
      <c r="G161" s="29"/>
    </row>
    <row r="162" s="28" customFormat="1" spans="7:7">
      <c r="G162" s="29"/>
    </row>
    <row r="163" s="28" customFormat="1" spans="7:7">
      <c r="G163" s="29"/>
    </row>
    <row r="164" s="28" customFormat="1" spans="7:7">
      <c r="G164" s="29"/>
    </row>
    <row r="165" s="28" customFormat="1" spans="7:7">
      <c r="G165" s="29"/>
    </row>
    <row r="166" s="28" customFormat="1" spans="7:7">
      <c r="G166" s="29"/>
    </row>
    <row r="167" s="28" customFormat="1" spans="7:7">
      <c r="G167" s="29"/>
    </row>
    <row r="168" s="28" customFormat="1" spans="7:7">
      <c r="G168" s="29"/>
    </row>
    <row r="169" s="28" customFormat="1" spans="7:7">
      <c r="G169" s="29"/>
    </row>
    <row r="170" s="28" customFormat="1" spans="7:7">
      <c r="G170" s="29"/>
    </row>
    <row r="171" s="28" customFormat="1" spans="7:7">
      <c r="G171" s="29"/>
    </row>
    <row r="172" s="28" customFormat="1" spans="7:7">
      <c r="G172" s="29"/>
    </row>
    <row r="173" s="28" customFormat="1" spans="7:7">
      <c r="G173" s="29"/>
    </row>
    <row r="174" s="28" customFormat="1" spans="7:7">
      <c r="G174" s="29"/>
    </row>
    <row r="175" s="28" customFormat="1" spans="7:7">
      <c r="G175" s="29"/>
    </row>
    <row r="176" s="28" customFormat="1" spans="7:7">
      <c r="G176" s="29"/>
    </row>
    <row r="177" s="28" customFormat="1" spans="7:7">
      <c r="G177" s="29"/>
    </row>
    <row r="178" s="28" customFormat="1" spans="7:7">
      <c r="G178" s="29"/>
    </row>
    <row r="179" s="28" customFormat="1" spans="7:7">
      <c r="G179" s="29"/>
    </row>
    <row r="180" s="28" customFormat="1" spans="7:7">
      <c r="G180" s="29"/>
    </row>
    <row r="181" s="28" customFormat="1" spans="7:7">
      <c r="G181" s="29"/>
    </row>
    <row r="182" s="28" customFormat="1" spans="7:7">
      <c r="G182" s="29"/>
    </row>
    <row r="183" s="28" customFormat="1" spans="7:7">
      <c r="G183" s="29"/>
    </row>
    <row r="184" s="28" customFormat="1" spans="7:7">
      <c r="G184" s="29"/>
    </row>
    <row r="185" s="28" customFormat="1" spans="7:7">
      <c r="G185" s="29"/>
    </row>
    <row r="186" s="28" customFormat="1" spans="7:7">
      <c r="G186" s="29"/>
    </row>
    <row r="187" s="28" customFormat="1" spans="7:7">
      <c r="G187" s="29"/>
    </row>
    <row r="188" s="28" customFormat="1" spans="7:7">
      <c r="G188" s="29"/>
    </row>
    <row r="189" s="28" customFormat="1" spans="7:7">
      <c r="G189" s="29"/>
    </row>
    <row r="190" s="28" customFormat="1" spans="7:7">
      <c r="G190" s="29"/>
    </row>
    <row r="191" s="28" customFormat="1" spans="7:7">
      <c r="G191" s="29"/>
    </row>
    <row r="192" s="28" customFormat="1" spans="7:7">
      <c r="G192" s="29"/>
    </row>
    <row r="193" s="28" customFormat="1" spans="7:7">
      <c r="G193" s="29"/>
    </row>
    <row r="194" s="28" customFormat="1" spans="7:7">
      <c r="G194" s="29"/>
    </row>
    <row r="195" s="28" customFormat="1" spans="7:7">
      <c r="G195" s="29"/>
    </row>
    <row r="196" s="28" customFormat="1" spans="7:7">
      <c r="G196" s="29"/>
    </row>
    <row r="197" s="28" customFormat="1" spans="7:7">
      <c r="G197" s="29"/>
    </row>
    <row r="198" s="28" customFormat="1" spans="7:7">
      <c r="G198" s="29"/>
    </row>
    <row r="199" s="28" customFormat="1" spans="7:7">
      <c r="G199" s="29"/>
    </row>
    <row r="200" s="28" customFormat="1" spans="7:7">
      <c r="G200" s="29"/>
    </row>
    <row r="201" s="28" customFormat="1" spans="7:7">
      <c r="G201" s="29"/>
    </row>
    <row r="202" s="28" customFormat="1" spans="7:7">
      <c r="G202" s="29"/>
    </row>
    <row r="203" s="28" customFormat="1" spans="7:7">
      <c r="G203" s="29"/>
    </row>
    <row r="204" s="28" customFormat="1" spans="7:7">
      <c r="G204" s="29"/>
    </row>
    <row r="205" s="28" customFormat="1" spans="7:7">
      <c r="G205" s="29"/>
    </row>
    <row r="206" s="28" customFormat="1" spans="7:7">
      <c r="G206" s="29"/>
    </row>
    <row r="207" s="28" customFormat="1" spans="7:7">
      <c r="G207" s="29"/>
    </row>
    <row r="208" s="28" customFormat="1" spans="7:7">
      <c r="G208" s="29"/>
    </row>
    <row r="209" s="28" customFormat="1" spans="7:7">
      <c r="G209" s="29"/>
    </row>
    <row r="210" s="28" customFormat="1" spans="7:7">
      <c r="G210" s="29"/>
    </row>
    <row r="211" s="28" customFormat="1" spans="7:7">
      <c r="G211" s="29"/>
    </row>
    <row r="212" s="28" customFormat="1" spans="7:7">
      <c r="G212" s="29"/>
    </row>
    <row r="213" s="28" customFormat="1" spans="7:7">
      <c r="G213" s="29"/>
    </row>
    <row r="214" s="28" customFormat="1" spans="7:7">
      <c r="G214" s="29"/>
    </row>
    <row r="215" s="28" customFormat="1" spans="7:7">
      <c r="G215" s="29"/>
    </row>
    <row r="216" s="28" customFormat="1" spans="7:7">
      <c r="G216" s="29"/>
    </row>
    <row r="217" s="28" customFormat="1" spans="7:7">
      <c r="G217" s="29"/>
    </row>
    <row r="218" s="28" customFormat="1" spans="7:7">
      <c r="G218" s="29"/>
    </row>
    <row r="219" s="28" customFormat="1" spans="7:7">
      <c r="G219" s="29"/>
    </row>
    <row r="220" s="28" customFormat="1" spans="7:7">
      <c r="G220" s="29"/>
    </row>
    <row r="221" s="28" customFormat="1" spans="7:7">
      <c r="G221" s="29"/>
    </row>
    <row r="222" s="28" customFormat="1" spans="7:7">
      <c r="G222" s="29"/>
    </row>
    <row r="223" s="28" customFormat="1" spans="7:7">
      <c r="G223" s="29"/>
    </row>
    <row r="224" s="28" customFormat="1" spans="7:7">
      <c r="G224" s="29"/>
    </row>
    <row r="225" s="28" customFormat="1" spans="7:7">
      <c r="G225" s="29"/>
    </row>
    <row r="226" s="28" customFormat="1" spans="7:7">
      <c r="G226" s="29"/>
    </row>
    <row r="227" s="28" customFormat="1" spans="7:7">
      <c r="G227" s="29"/>
    </row>
    <row r="228" s="28" customFormat="1" spans="7:7">
      <c r="G228" s="29"/>
    </row>
    <row r="229" s="28" customFormat="1" spans="7:7">
      <c r="G229" s="29"/>
    </row>
    <row r="230" s="28" customFormat="1" spans="7:7">
      <c r="G230" s="29"/>
    </row>
    <row r="231" s="28" customFormat="1" spans="7:7">
      <c r="G231" s="29"/>
    </row>
    <row r="232" s="28" customFormat="1" spans="7:7">
      <c r="G232" s="29"/>
    </row>
    <row r="233" s="28" customFormat="1" spans="7:7">
      <c r="G233" s="29"/>
    </row>
    <row r="234" s="28" customFormat="1" spans="7:7">
      <c r="G234" s="29"/>
    </row>
    <row r="235" s="28" customFormat="1" spans="7:7">
      <c r="G235" s="29"/>
    </row>
    <row r="236" s="28" customFormat="1" spans="7:7">
      <c r="G236" s="29"/>
    </row>
    <row r="237" s="28" customFormat="1" spans="7:7">
      <c r="G237" s="29"/>
    </row>
    <row r="238" s="28" customFormat="1" spans="7:7">
      <c r="G238" s="29"/>
    </row>
    <row r="239" s="28" customFormat="1" spans="7:7">
      <c r="G239" s="29"/>
    </row>
    <row r="240" s="28" customFormat="1" spans="7:7">
      <c r="G240" s="29"/>
    </row>
    <row r="241" s="28" customFormat="1" spans="7:7">
      <c r="G241" s="29"/>
    </row>
    <row r="242" s="28" customFormat="1" spans="7:7">
      <c r="G242" s="29"/>
    </row>
    <row r="243" s="28" customFormat="1" spans="7:7">
      <c r="G243" s="29"/>
    </row>
    <row r="244" s="28" customFormat="1" spans="7:7">
      <c r="G244" s="29"/>
    </row>
    <row r="245" s="28" customFormat="1" spans="7:7">
      <c r="G245" s="29"/>
    </row>
    <row r="246" s="28" customFormat="1" spans="7:7">
      <c r="G246" s="29"/>
    </row>
    <row r="247" s="28" customFormat="1" spans="7:7">
      <c r="G247" s="29"/>
    </row>
    <row r="248" s="28" customFormat="1" spans="7:7">
      <c r="G248" s="29"/>
    </row>
    <row r="249" s="28" customFormat="1" spans="7:7">
      <c r="G249" s="29"/>
    </row>
    <row r="250" s="28" customFormat="1" spans="7:7">
      <c r="G250" s="29"/>
    </row>
    <row r="251" s="28" customFormat="1" spans="7:7">
      <c r="G251" s="29"/>
    </row>
    <row r="252" s="28" customFormat="1" spans="7:7">
      <c r="G252" s="29"/>
    </row>
    <row r="253" s="28" customFormat="1" spans="7:7">
      <c r="G253" s="29"/>
    </row>
    <row r="254" s="28" customFormat="1" spans="7:7">
      <c r="G254" s="29"/>
    </row>
    <row r="255" s="28" customFormat="1" spans="7:7">
      <c r="G255" s="29"/>
    </row>
    <row r="256" s="28" customFormat="1" spans="7:7">
      <c r="G256" s="29"/>
    </row>
    <row r="257" s="28" customFormat="1" spans="7:7">
      <c r="G257" s="29"/>
    </row>
    <row r="258" s="28" customFormat="1" spans="7:7">
      <c r="G258" s="29"/>
    </row>
    <row r="259" s="28" customFormat="1" spans="7:7">
      <c r="G259" s="29"/>
    </row>
    <row r="260" s="28" customFormat="1" spans="7:7">
      <c r="G260" s="29"/>
    </row>
    <row r="261" s="28" customFormat="1" spans="7:7">
      <c r="G261" s="29"/>
    </row>
    <row r="262" s="28" customFormat="1" spans="7:7">
      <c r="G262" s="29"/>
    </row>
    <row r="263" s="28" customFormat="1" spans="7:7">
      <c r="G263" s="29"/>
    </row>
    <row r="264" s="28" customFormat="1" spans="7:7">
      <c r="G264" s="29"/>
    </row>
    <row r="265" s="28" customFormat="1" spans="7:7">
      <c r="G265" s="29"/>
    </row>
    <row r="266" s="28" customFormat="1" spans="7:7">
      <c r="G266" s="29"/>
    </row>
    <row r="267" s="28" customFormat="1" spans="7:7">
      <c r="G267" s="29"/>
    </row>
    <row r="268" s="28" customFormat="1" spans="7:7">
      <c r="G268" s="29"/>
    </row>
    <row r="269" s="28" customFormat="1" spans="7:7">
      <c r="G269" s="29"/>
    </row>
    <row r="270" s="28" customFormat="1" spans="7:7">
      <c r="G270" s="29"/>
    </row>
    <row r="271" s="28" customFormat="1" spans="7:7">
      <c r="G271" s="29"/>
    </row>
    <row r="272" s="28" customFormat="1" spans="7:7">
      <c r="G272" s="29"/>
    </row>
    <row r="273" s="28" customFormat="1" spans="7:7">
      <c r="G273" s="29"/>
    </row>
    <row r="274" s="28" customFormat="1" spans="7:7">
      <c r="G274" s="29"/>
    </row>
  </sheetData>
  <protectedRanges>
    <protectedRange sqref="C4:F5" name="Range4"/>
    <protectedRange sqref="A9:H61" name="Range2_1"/>
  </protectedRanges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27</vt:i4>
      </vt:variant>
    </vt:vector>
  </HeadingPairs>
  <TitlesOfParts>
    <vt:vector size="27" baseType="lpstr">
      <vt:lpstr>Balance Update 24.07.17</vt:lpstr>
      <vt:lpstr>July</vt:lpstr>
      <vt:lpstr>Aug</vt:lpstr>
      <vt:lpstr>Sep</vt:lpstr>
      <vt:lpstr>Oct</vt:lpstr>
      <vt:lpstr>09 Oct - 31 Oct 2017</vt:lpstr>
      <vt:lpstr>13 Dec 17  - 05 Jan 18</vt:lpstr>
      <vt:lpstr>06 Jan - 23 Jan 18</vt:lpstr>
      <vt:lpstr>21 Jan - 05 Feb 18</vt:lpstr>
      <vt:lpstr>春节包房</vt:lpstr>
      <vt:lpstr>06 - 21 Feb 18 </vt:lpstr>
      <vt:lpstr>21 Feb - 07 Mar 18</vt:lpstr>
      <vt:lpstr>3.22</vt:lpstr>
      <vt:lpstr>4</vt:lpstr>
      <vt:lpstr>5.8</vt:lpstr>
      <vt:lpstr>5.31</vt:lpstr>
      <vt:lpstr>6.14</vt:lpstr>
      <vt:lpstr>7.4</vt:lpstr>
      <vt:lpstr>8.23</vt:lpstr>
      <vt:lpstr>9.19</vt:lpstr>
      <vt:lpstr>18年暑假国庆包房</vt:lpstr>
      <vt:lpstr>10.17</vt:lpstr>
      <vt:lpstr>12.25</vt:lpstr>
      <vt:lpstr>2019.02.27</vt:lpstr>
      <vt:lpstr>3.12</vt:lpstr>
      <vt:lpstr>03.22</vt:lpstr>
      <vt:lpstr>3.29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AjitK</dc:creator>
  <cp:lastModifiedBy>财务崔</cp:lastModifiedBy>
  <dcterms:created xsi:type="dcterms:W3CDTF">2010-04-06T12:44:00Z</dcterms:created>
  <cp:lastPrinted>2017-07-25T06:06:00Z</cp:lastPrinted>
  <dcterms:modified xsi:type="dcterms:W3CDTF">2019-03-29T04:02:41Z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2052-11.1.0.8573</vt:lpwstr>
  </property>
</Properties>
</file>