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账单" sheetId="2" r:id="rId1"/>
    <sheet name="rbs" sheetId="3" state="hidden" r:id="rId2"/>
    <sheet name="Sheet1" sheetId="1" state="hidden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<sst xmlns="http://schemas.openxmlformats.org/spreadsheetml/2006/main" count="416" uniqueCount="135">
  <si>
    <t>Convergent international travel development company Limited</t>
  </si>
  <si>
    <t/>
  </si>
  <si>
    <t>Gullivers Travel Associates (Beijing) Limited</t>
  </si>
  <si>
    <t>ROOM1102 SHUXIEYUNTAI LAN AN D DISTRICT MEISHUI ROAD</t>
  </si>
  <si>
    <t>Guangzhou CN</t>
  </si>
  <si>
    <t>Customer account</t>
  </si>
  <si>
    <t>QUJING</t>
  </si>
  <si>
    <t xml:space="preserve">STATEMENT OF ACCOUNT </t>
  </si>
  <si>
    <t>Date</t>
  </si>
  <si>
    <t>Row Labels</t>
  </si>
  <si>
    <t>Transaction text</t>
  </si>
  <si>
    <t>Client ID</t>
  </si>
  <si>
    <t>Cient Reference</t>
  </si>
  <si>
    <t>Pax Name</t>
  </si>
  <si>
    <t>Departure Date</t>
  </si>
  <si>
    <t>Currency</t>
  </si>
  <si>
    <t xml:space="preserve">Sum of Original  Amount </t>
  </si>
  <si>
    <t xml:space="preserve">Sum of  Open  Amount </t>
  </si>
  <si>
    <t>，</t>
  </si>
  <si>
    <t>041/2623629</t>
  </si>
  <si>
    <t xml:space="preserve"> 1407058</t>
  </si>
  <si>
    <t>6020</t>
  </si>
  <si>
    <t>HKD</t>
  </si>
  <si>
    <t>041/2630258</t>
  </si>
  <si>
    <t xml:space="preserve"> 1408858</t>
  </si>
  <si>
    <t>041/2633320</t>
  </si>
  <si>
    <t xml:space="preserve"> 1409593</t>
  </si>
  <si>
    <t>041/2633321</t>
  </si>
  <si>
    <t xml:space="preserve"> 1409594</t>
  </si>
  <si>
    <t>041/2638526</t>
  </si>
  <si>
    <t xml:space="preserve"> 1410924</t>
  </si>
  <si>
    <t>041/2639168</t>
  </si>
  <si>
    <t xml:space="preserve"> 1411082</t>
  </si>
  <si>
    <t>041/2641529</t>
  </si>
  <si>
    <t xml:space="preserve"> 1411828</t>
  </si>
  <si>
    <t>041/2662388</t>
  </si>
  <si>
    <t xml:space="preserve"> 1416991</t>
  </si>
  <si>
    <t>041/2663429</t>
  </si>
  <si>
    <t xml:space="preserve"> 1417321</t>
  </si>
  <si>
    <t>041/2667143</t>
  </si>
  <si>
    <t xml:space="preserve"> 1418367</t>
  </si>
  <si>
    <t>041/2672946</t>
  </si>
  <si>
    <t xml:space="preserve"> 1419985</t>
  </si>
  <si>
    <t>041/2673737</t>
  </si>
  <si>
    <t xml:space="preserve"> 1420305</t>
  </si>
  <si>
    <t>041/2677276</t>
  </si>
  <si>
    <t xml:space="preserve"> 1421407</t>
  </si>
  <si>
    <t>041/2682624</t>
  </si>
  <si>
    <t xml:space="preserve"> 1423136</t>
  </si>
  <si>
    <t>041/2682753</t>
  </si>
  <si>
    <t xml:space="preserve"> 1423197</t>
  </si>
  <si>
    <t>041/2682913</t>
  </si>
  <si>
    <t xml:space="preserve"> 1423267</t>
  </si>
  <si>
    <t>041/2685007</t>
  </si>
  <si>
    <t xml:space="preserve"> 1424046</t>
  </si>
  <si>
    <t>041/2685168</t>
  </si>
  <si>
    <t xml:space="preserve"> 1424090</t>
  </si>
  <si>
    <t>041/2687549</t>
  </si>
  <si>
    <t xml:space="preserve"> 1424823</t>
  </si>
  <si>
    <t>041/2687621</t>
  </si>
  <si>
    <t xml:space="preserve"> 1424853</t>
  </si>
  <si>
    <t>041/2694936</t>
  </si>
  <si>
    <t xml:space="preserve"> 1427300</t>
  </si>
  <si>
    <t>041/2696752</t>
  </si>
  <si>
    <t xml:space="preserve"> 1427814</t>
  </si>
  <si>
    <t xml:space="preserve">HKD Total                 </t>
  </si>
  <si>
    <t>确定应付：35630   付款编号：P190404170708322</t>
  </si>
  <si>
    <t>041/2692441</t>
  </si>
  <si>
    <t xml:space="preserve"> 1426427</t>
  </si>
  <si>
    <t>6241</t>
  </si>
  <si>
    <t>单独付款，付款编号：P190404170816322</t>
  </si>
  <si>
    <t>Booking ID</t>
  </si>
  <si>
    <t>Total Net</t>
  </si>
  <si>
    <t>041/</t>
  </si>
  <si>
    <t>AX Voucher No</t>
  </si>
  <si>
    <t>Booking number</t>
  </si>
  <si>
    <t>Invoice</t>
  </si>
  <si>
    <t xml:space="preserve">Original  Amount </t>
  </si>
  <si>
    <t xml:space="preserve"> Open  Amount </t>
  </si>
  <si>
    <t>Due  Date</t>
  </si>
  <si>
    <t>Accumulated Balance</t>
  </si>
  <si>
    <t>RINV001777629</t>
  </si>
  <si>
    <t>80164849/6</t>
  </si>
  <si>
    <t>RINV001779947</t>
  </si>
  <si>
    <t>80164849/5</t>
  </si>
  <si>
    <t>RINV001780755</t>
  </si>
  <si>
    <t>041/2691878</t>
  </si>
  <si>
    <t>80164316/7</t>
  </si>
  <si>
    <t xml:space="preserve"> 1426181</t>
  </si>
  <si>
    <t>RINV001782138</t>
  </si>
  <si>
    <t>80166281/8</t>
  </si>
  <si>
    <t>RINV001784012</t>
  </si>
  <si>
    <t>80166281/1</t>
  </si>
  <si>
    <t>RINV001784679</t>
  </si>
  <si>
    <t>80166281/7</t>
  </si>
  <si>
    <t>RINV001785378</t>
  </si>
  <si>
    <t>80166281/4</t>
  </si>
  <si>
    <t>RINV001785551</t>
  </si>
  <si>
    <t>80166281/2</t>
  </si>
  <si>
    <t>RINV001785557</t>
  </si>
  <si>
    <t>80166281/6</t>
  </si>
  <si>
    <t>RINV001786595</t>
  </si>
  <si>
    <t>80166281/5</t>
  </si>
  <si>
    <t>RINV001786880</t>
  </si>
  <si>
    <t>80166281/3</t>
  </si>
  <si>
    <t>RINV001788611</t>
  </si>
  <si>
    <t>80167514/3</t>
  </si>
  <si>
    <t>RINV001789081</t>
  </si>
  <si>
    <t>80167514/2</t>
  </si>
  <si>
    <t>RINV001789276</t>
  </si>
  <si>
    <t>80167514/4</t>
  </si>
  <si>
    <t>RINV001790153</t>
  </si>
  <si>
    <t>80167514/1</t>
  </si>
  <si>
    <t>RINV001791779</t>
  </si>
  <si>
    <t>80168219/2</t>
  </si>
  <si>
    <t>RINV001793768</t>
  </si>
  <si>
    <t>80168219/1</t>
  </si>
  <si>
    <t>RINV001793847</t>
  </si>
  <si>
    <t>80168219/3</t>
  </si>
  <si>
    <t>RINV001796975</t>
  </si>
  <si>
    <t>80169007/3</t>
  </si>
  <si>
    <t>RINV001797991</t>
  </si>
  <si>
    <t>80169007/2</t>
  </si>
  <si>
    <t>RINV001799111</t>
  </si>
  <si>
    <t>80169007/1</t>
  </si>
  <si>
    <t>RPAY000006100</t>
  </si>
  <si>
    <t>QUJING FEB2019-CAN</t>
  </si>
  <si>
    <t>RINV001802267</t>
  </si>
  <si>
    <t>80169433/1</t>
  </si>
  <si>
    <t>RINV001806356</t>
  </si>
  <si>
    <t>80170676/1</t>
  </si>
  <si>
    <t>RINV001808530</t>
  </si>
  <si>
    <t>041/2687848</t>
  </si>
  <si>
    <t>80170913/1</t>
  </si>
  <si>
    <t xml:space="preserve"> 1424954</t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</si>
</sst>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44" formatCode="_ &quot;￥&quot;* #,##0.00_ ;_ &quot;￥&quot;* \-#,##0.00_ ;_ &quot;￥&quot;* &quot;-&quot;??_ ;_ @_ "/>
    <numFmt numFmtId="177" formatCode="dd/mm/yy;@"/>
    <numFmt numFmtId="41" formatCode="_ * #,##0_ ;_ * \-#,##0_ ;_ * &quot;-&quot;_ ;_ @_ "/>
    <numFmt numFmtId="178" formatCode="dd\.mm\.yyyy;@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sz val="11"/>
      <color indexed="8"/>
      <name val="Calibri"/>
      <charset val="134"/>
    </font>
    <font>
      <b/>
      <sz val="14"/>
      <color indexed="8"/>
      <name val="Calibri"/>
      <charset val="134"/>
    </font>
    <font>
      <sz val="11"/>
      <color indexed="9"/>
      <name val="Calibri"/>
      <charset val="134"/>
    </font>
    <font>
      <b/>
      <i/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22"/>
      <color indexed="8"/>
      <name val="Calibri"/>
      <charset val="134"/>
    </font>
    <font>
      <sz val="22"/>
      <color indexed="8"/>
      <name val="Calibri"/>
      <charset val="134"/>
    </font>
    <font>
      <b/>
      <sz val="11"/>
      <name val="Calibri"/>
      <charset val="134"/>
    </font>
    <font>
      <b/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1" borderId="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0" borderId="4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/>
    <xf numFmtId="0" fontId="1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9" borderId="2" applyNumberFormat="0" applyAlignment="0" applyProtection="0">
      <alignment vertical="center"/>
    </xf>
    <xf numFmtId="0" fontId="30" fillId="19" borderId="1" applyNumberFormat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/>
    <xf numFmtId="0" fontId="1" fillId="0" borderId="0" xfId="50"/>
    <xf numFmtId="0" fontId="2" fillId="0" borderId="0" xfId="50" applyFont="1"/>
    <xf numFmtId="0" fontId="3" fillId="0" borderId="0" xfId="50" applyFont="1" applyFill="1"/>
    <xf numFmtId="0" fontId="4" fillId="0" borderId="0" xfId="50" applyFont="1" applyFill="1"/>
    <xf numFmtId="0" fontId="5" fillId="0" borderId="0" xfId="50" applyFont="1"/>
    <xf numFmtId="0" fontId="5" fillId="0" borderId="0" xfId="50" applyFont="1" applyBorder="1"/>
    <xf numFmtId="0" fontId="1" fillId="0" borderId="0" xfId="50" applyBorder="1"/>
    <xf numFmtId="0" fontId="1" fillId="0" borderId="0" xfId="50" applyBorder="1" applyAlignment="1">
      <alignment horizontal="left"/>
    </xf>
    <xf numFmtId="0" fontId="6" fillId="0" borderId="0" xfId="50" applyFont="1"/>
    <xf numFmtId="0" fontId="7" fillId="0" borderId="0" xfId="50" applyFont="1"/>
    <xf numFmtId="177" fontId="1" fillId="0" borderId="0" xfId="50" applyNumberFormat="1" applyAlignment="1">
      <alignment horizontal="left"/>
    </xf>
    <xf numFmtId="0" fontId="5" fillId="0" borderId="0" xfId="50" applyFont="1" applyFill="1" applyAlignment="1">
      <alignment vertical="top" wrapText="1"/>
    </xf>
    <xf numFmtId="0" fontId="8" fillId="0" borderId="0" xfId="50" applyFont="1" applyFill="1" applyAlignment="1">
      <alignment vertical="top" wrapText="1"/>
    </xf>
    <xf numFmtId="14" fontId="1" fillId="0" borderId="0" xfId="50" applyNumberFormat="1"/>
    <xf numFmtId="4" fontId="1" fillId="0" borderId="0" xfId="50" applyNumberFormat="1"/>
    <xf numFmtId="0" fontId="0" fillId="0" borderId="0" xfId="0" applyNumberFormat="1"/>
    <xf numFmtId="178" fontId="0" fillId="0" borderId="0" xfId="0" applyNumberFormat="1"/>
    <xf numFmtId="0" fontId="9" fillId="2" borderId="0" xfId="0" applyFont="1" applyFill="1"/>
    <xf numFmtId="177" fontId="1" fillId="0" borderId="0" xfId="18" applyNumberFormat="1" applyAlignment="1">
      <alignment horizontal="left"/>
    </xf>
    <xf numFmtId="0" fontId="1" fillId="0" borderId="0" xfId="18" applyNumberFormat="1" applyAlignment="1">
      <alignment horizontal="left"/>
    </xf>
    <xf numFmtId="4" fontId="1" fillId="0" borderId="0" xfId="18" applyNumberFormat="1"/>
    <xf numFmtId="0" fontId="0" fillId="2" borderId="0" xfId="0" applyFill="1"/>
    <xf numFmtId="176" fontId="9" fillId="2" borderId="0" xfId="8" applyFont="1" applyFill="1"/>
    <xf numFmtId="0" fontId="10" fillId="2" borderId="0" xfId="0" applyFont="1" applyFill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_Sheet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2403;&#22334;\&#24212;&#20184;&#27454;&#31649;&#29702;&#25968;&#25454;_20190404170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1446715</v>
          </cell>
          <cell r="B2" t="str">
            <v>巴厘安瓦亚海滩度假酒店</v>
          </cell>
          <cell r="C2" t="str">
            <v>325-1404129</v>
          </cell>
          <cell r="D2" t="str">
            <v>148002</v>
          </cell>
          <cell r="E2" t="str">
            <v/>
          </cell>
          <cell r="F2" t="str">
            <v>755.18</v>
          </cell>
          <cell r="G2" t="str">
            <v>RMB</v>
          </cell>
          <cell r="H2" t="str">
            <v>1</v>
          </cell>
          <cell r="I2">
            <v>876.89</v>
          </cell>
        </row>
        <row r="3">
          <cell r="A3">
            <v>1462112</v>
          </cell>
          <cell r="B3" t="str">
            <v>梦妮坦艺术酒店</v>
          </cell>
          <cell r="C3" t="str">
            <v>218-645527</v>
          </cell>
          <cell r="D3" t="str">
            <v>432889</v>
          </cell>
          <cell r="E3" t="str">
            <v/>
          </cell>
          <cell r="F3" t="str">
            <v>2445.87</v>
          </cell>
          <cell r="G3" t="str">
            <v>RMB</v>
          </cell>
          <cell r="H3" t="str">
            <v>1</v>
          </cell>
          <cell r="I3">
            <v>2850.67</v>
          </cell>
        </row>
        <row r="4">
          <cell r="A4">
            <v>1452659</v>
          </cell>
          <cell r="B4" t="str">
            <v>中央广场酒店</v>
          </cell>
          <cell r="C4" t="str">
            <v>218-638441</v>
          </cell>
          <cell r="D4" t="str">
            <v>49847</v>
          </cell>
          <cell r="E4" t="str">
            <v/>
          </cell>
          <cell r="F4" t="str">
            <v>1366.97</v>
          </cell>
          <cell r="G4" t="str">
            <v>RMB</v>
          </cell>
          <cell r="H4" t="str">
            <v>1</v>
          </cell>
          <cell r="I4">
            <v>1604.99</v>
          </cell>
        </row>
        <row r="5">
          <cell r="A5">
            <v>1455854</v>
          </cell>
          <cell r="B5" t="str">
            <v>迎宾酒店</v>
          </cell>
          <cell r="C5" t="str">
            <v>218-640747</v>
          </cell>
          <cell r="D5" t="str">
            <v>218-640747</v>
          </cell>
          <cell r="E5" t="str">
            <v/>
          </cell>
          <cell r="F5" t="str">
            <v>921.08</v>
          </cell>
          <cell r="G5" t="str">
            <v>RMB</v>
          </cell>
          <cell r="H5" t="str">
            <v>1</v>
          </cell>
          <cell r="I5">
            <v>1080.07</v>
          </cell>
        </row>
        <row r="6">
          <cell r="A6">
            <v>1451208</v>
          </cell>
          <cell r="B6" t="str">
            <v>迎宾酒店</v>
          </cell>
          <cell r="C6" t="str">
            <v>218-637243</v>
          </cell>
          <cell r="D6" t="str">
            <v>wi30061</v>
          </cell>
          <cell r="E6" t="str">
            <v/>
          </cell>
          <cell r="F6" t="str">
            <v>921.73</v>
          </cell>
          <cell r="G6" t="str">
            <v>RMB</v>
          </cell>
          <cell r="H6" t="str">
            <v>1</v>
          </cell>
          <cell r="I6">
            <v>1079.44</v>
          </cell>
        </row>
        <row r="7">
          <cell r="A7">
            <v>1458082</v>
          </cell>
          <cell r="B7" t="str">
            <v>迎宾酒店</v>
          </cell>
          <cell r="C7" t="str">
            <v>218-642671</v>
          </cell>
          <cell r="D7" t="str">
            <v>218-642671</v>
          </cell>
          <cell r="E7" t="str">
            <v/>
          </cell>
          <cell r="F7" t="str">
            <v>914.11</v>
          </cell>
          <cell r="G7" t="str">
            <v>RMB</v>
          </cell>
          <cell r="H7" t="str">
            <v>1</v>
          </cell>
          <cell r="I7">
            <v>1066.52</v>
          </cell>
        </row>
        <row r="8">
          <cell r="A8">
            <v>1449475</v>
          </cell>
          <cell r="B8" t="str">
            <v>迎宾酒店</v>
          </cell>
          <cell r="C8" t="str">
            <v>218-635922</v>
          </cell>
          <cell r="D8" t="str">
            <v>wi29485</v>
          </cell>
          <cell r="E8" t="str">
            <v/>
          </cell>
          <cell r="F8" t="str">
            <v>1152.57</v>
          </cell>
          <cell r="G8" t="str">
            <v>RMB</v>
          </cell>
          <cell r="H8" t="str">
            <v>1</v>
          </cell>
          <cell r="I8">
            <v>1349.3</v>
          </cell>
        </row>
        <row r="9">
          <cell r="A9">
            <v>1452723</v>
          </cell>
          <cell r="B9" t="str">
            <v>迎宾酒店</v>
          </cell>
          <cell r="C9" t="str">
            <v>218-638513</v>
          </cell>
          <cell r="D9" t="str">
            <v>30569</v>
          </cell>
          <cell r="E9" t="str">
            <v/>
          </cell>
          <cell r="F9" t="str">
            <v>920.03</v>
          </cell>
          <cell r="G9" t="str">
            <v>RMB</v>
          </cell>
          <cell r="H9" t="str">
            <v>1</v>
          </cell>
          <cell r="I9">
            <v>1080.23</v>
          </cell>
        </row>
        <row r="10">
          <cell r="A10">
            <v>1462604</v>
          </cell>
          <cell r="B10" t="str">
            <v>普拉特恩霍夫设计酒店</v>
          </cell>
          <cell r="C10" t="str">
            <v>218-645828</v>
          </cell>
          <cell r="D10" t="str">
            <v>5313,5314,5312</v>
          </cell>
          <cell r="E10" t="str">
            <v/>
          </cell>
          <cell r="F10" t="str">
            <v>3067.85</v>
          </cell>
          <cell r="G10" t="str">
            <v>RMB</v>
          </cell>
          <cell r="H10" t="str">
            <v>1</v>
          </cell>
          <cell r="I10">
            <v>3575.58</v>
          </cell>
        </row>
        <row r="11">
          <cell r="A11">
            <v>1470503</v>
          </cell>
          <cell r="B11" t="str">
            <v>安比昂斯瑞沃里酒店</v>
          </cell>
          <cell r="C11" t="str">
            <v>202-2834323</v>
          </cell>
          <cell r="D11" t="str">
            <v/>
          </cell>
          <cell r="E11" t="str">
            <v/>
          </cell>
          <cell r="F11" t="str">
            <v>805.06</v>
          </cell>
          <cell r="G11" t="str">
            <v>RMB</v>
          </cell>
          <cell r="H11" t="str">
            <v>1</v>
          </cell>
          <cell r="I11">
            <v>939.17</v>
          </cell>
        </row>
        <row r="12">
          <cell r="A12">
            <v>1459454</v>
          </cell>
          <cell r="B12" t="str">
            <v>安比昂斯瑞沃里酒店</v>
          </cell>
          <cell r="C12" t="str">
            <v>202-2808528</v>
          </cell>
          <cell r="D12" t="str">
            <v>124607</v>
          </cell>
          <cell r="E12" t="str">
            <v/>
          </cell>
          <cell r="F12" t="str">
            <v>1164.26</v>
          </cell>
          <cell r="G12" t="str">
            <v>RMB</v>
          </cell>
          <cell r="H12" t="str">
            <v>1</v>
          </cell>
          <cell r="I12">
            <v>1357.26</v>
          </cell>
        </row>
        <row r="13">
          <cell r="A13">
            <v>1466477</v>
          </cell>
          <cell r="B13" t="str">
            <v>斯图加特城中心美居酒店</v>
          </cell>
          <cell r="C13" t="str">
            <v>202-2826209</v>
          </cell>
          <cell r="D13" t="str">
            <v>358241484</v>
          </cell>
          <cell r="E13" t="str">
            <v/>
          </cell>
          <cell r="F13" t="str">
            <v>1614.48</v>
          </cell>
          <cell r="G13" t="str">
            <v>RMB</v>
          </cell>
          <cell r="H13" t="str">
            <v>1</v>
          </cell>
          <cell r="I13">
            <v>1889.16</v>
          </cell>
        </row>
        <row r="14">
          <cell r="A14">
            <v>1407058</v>
          </cell>
          <cell r="B14" t="str">
            <v>帕塞欧戴尔普艺酒店</v>
          </cell>
          <cell r="C14" t="str">
            <v>2623629</v>
          </cell>
          <cell r="D14" t="str">
            <v>661292</v>
          </cell>
          <cell r="E14" t="str">
            <v/>
          </cell>
          <cell r="F14" t="str">
            <v>1192.68</v>
          </cell>
          <cell r="G14" t="str">
            <v>RMB</v>
          </cell>
          <cell r="H14" t="str">
            <v>1</v>
          </cell>
          <cell r="I14">
            <v>1364</v>
          </cell>
        </row>
        <row r="15">
          <cell r="A15">
            <v>1447072</v>
          </cell>
          <cell r="B15" t="str">
            <v>基里亚德巴黎迪士尼酒店</v>
          </cell>
          <cell r="C15" t="str">
            <v>197-4506077</v>
          </cell>
          <cell r="D15" t="str">
            <v>2320921241</v>
          </cell>
          <cell r="E15" t="str">
            <v/>
          </cell>
          <cell r="F15" t="str">
            <v>603.37</v>
          </cell>
          <cell r="G15" t="str">
            <v>RMB</v>
          </cell>
          <cell r="H15" t="str">
            <v>1</v>
          </cell>
          <cell r="I15">
            <v>700.61</v>
          </cell>
        </row>
        <row r="16">
          <cell r="A16">
            <v>1475065</v>
          </cell>
          <cell r="B16" t="str">
            <v>基里亚德巴黎迪士尼酒店</v>
          </cell>
          <cell r="C16" t="str">
            <v>197-4633915</v>
          </cell>
          <cell r="D16" t="str">
            <v/>
          </cell>
          <cell r="E16" t="str">
            <v/>
          </cell>
          <cell r="F16" t="str">
            <v>806.74</v>
          </cell>
          <cell r="G16" t="str">
            <v>RMB</v>
          </cell>
          <cell r="H16" t="str">
            <v>1</v>
          </cell>
          <cell r="I16">
            <v>940.04</v>
          </cell>
        </row>
        <row r="17">
          <cell r="A17">
            <v>1473129</v>
          </cell>
          <cell r="B17" t="str">
            <v>巴黎迪斯尼乐园维也纳梦幻城堡酒店</v>
          </cell>
          <cell r="C17" t="str">
            <v>197-4625556</v>
          </cell>
          <cell r="D17" t="str">
            <v/>
          </cell>
          <cell r="E17" t="str">
            <v/>
          </cell>
          <cell r="F17" t="str">
            <v>2476.39</v>
          </cell>
          <cell r="G17" t="str">
            <v>RMB</v>
          </cell>
          <cell r="H17" t="str">
            <v>1</v>
          </cell>
          <cell r="I17">
            <v>2890.62</v>
          </cell>
        </row>
        <row r="18">
          <cell r="A18">
            <v>1427814</v>
          </cell>
          <cell r="B18" t="str">
            <v>堡格林内尔埃菲尔铁塔酒店</v>
          </cell>
          <cell r="C18" t="str">
            <v>2696752</v>
          </cell>
          <cell r="D18" t="str">
            <v>1805</v>
          </cell>
          <cell r="E18" t="str">
            <v/>
          </cell>
          <cell r="F18" t="str">
            <v>1078.25</v>
          </cell>
          <cell r="G18" t="str">
            <v>RMB</v>
          </cell>
          <cell r="H18" t="str">
            <v>1</v>
          </cell>
          <cell r="I18">
            <v>1232</v>
          </cell>
        </row>
        <row r="19">
          <cell r="A19">
            <v>1462720</v>
          </cell>
          <cell r="B19" t="str">
            <v>圣托里尼酒店</v>
          </cell>
          <cell r="C19" t="str">
            <v>436-2177136</v>
          </cell>
          <cell r="D19" t="str">
            <v>19418</v>
          </cell>
          <cell r="E19" t="str">
            <v/>
          </cell>
          <cell r="F19" t="str">
            <v>1300.48</v>
          </cell>
          <cell r="G19" t="str">
            <v>RMB</v>
          </cell>
          <cell r="H19" t="str">
            <v>1</v>
          </cell>
          <cell r="I19">
            <v>1517.48</v>
          </cell>
        </row>
        <row r="20">
          <cell r="A20">
            <v>1456188</v>
          </cell>
          <cell r="B20" t="str">
            <v>奈普顿杜布罗夫尼克酒店</v>
          </cell>
          <cell r="C20" t="str">
            <v>266-361736</v>
          </cell>
          <cell r="D20" t="str">
            <v>20893</v>
          </cell>
          <cell r="E20" t="str">
            <v/>
          </cell>
          <cell r="F20" t="str">
            <v>1163.6</v>
          </cell>
          <cell r="G20" t="str">
            <v>RMB</v>
          </cell>
          <cell r="H20" t="str">
            <v>1</v>
          </cell>
          <cell r="I20">
            <v>1364.45</v>
          </cell>
        </row>
        <row r="21">
          <cell r="A21">
            <v>1465716</v>
          </cell>
          <cell r="B21" t="str">
            <v>金巴兰普拉马帕达酒店</v>
          </cell>
          <cell r="C21" t="str">
            <v>325-1445331</v>
          </cell>
          <cell r="D21" t="str">
            <v>18723</v>
          </cell>
          <cell r="E21" t="str">
            <v/>
          </cell>
          <cell r="F21" t="str">
            <v>935.58</v>
          </cell>
          <cell r="G21" t="str">
            <v>RMB</v>
          </cell>
          <cell r="H21" t="str">
            <v>1</v>
          </cell>
          <cell r="I21">
            <v>1092.08</v>
          </cell>
        </row>
        <row r="22">
          <cell r="A22">
            <v>1470987</v>
          </cell>
          <cell r="B22" t="str">
            <v>巴厘蓝梦岛沙滩俱乐部别墅度假村</v>
          </cell>
          <cell r="C22" t="str">
            <v>325-1453404</v>
          </cell>
          <cell r="D22" t="str">
            <v/>
          </cell>
          <cell r="E22" t="str">
            <v/>
          </cell>
          <cell r="F22" t="str">
            <v>782.99</v>
          </cell>
          <cell r="G22" t="str">
            <v>RMB</v>
          </cell>
          <cell r="H22" t="str">
            <v>1</v>
          </cell>
          <cell r="I22">
            <v>913.43</v>
          </cell>
        </row>
        <row r="23">
          <cell r="A23">
            <v>1475031</v>
          </cell>
          <cell r="B23" t="str">
            <v>巴厘岛圣曼陀罗别墅及温泉酒店</v>
          </cell>
          <cell r="C23" t="str">
            <v>325-1460360</v>
          </cell>
          <cell r="D23" t="str">
            <v/>
          </cell>
          <cell r="E23" t="str">
            <v/>
          </cell>
          <cell r="F23" t="str">
            <v>562.11</v>
          </cell>
          <cell r="G23" t="str">
            <v>RMB</v>
          </cell>
          <cell r="H23" t="str">
            <v>1</v>
          </cell>
          <cell r="I23">
            <v>654.99</v>
          </cell>
        </row>
        <row r="24">
          <cell r="A24">
            <v>1468477</v>
          </cell>
          <cell r="B24" t="str">
            <v>巴厘岛圣曼陀罗别墅及温泉酒店</v>
          </cell>
          <cell r="C24" t="str">
            <v>325-1449482</v>
          </cell>
          <cell r="D24" t="str">
            <v>sm10103d</v>
          </cell>
          <cell r="E24" t="str">
            <v/>
          </cell>
          <cell r="F24" t="str">
            <v>556.44</v>
          </cell>
          <cell r="G24" t="str">
            <v>RMB</v>
          </cell>
          <cell r="H24" t="str">
            <v>1</v>
          </cell>
          <cell r="I24">
            <v>648.76</v>
          </cell>
        </row>
        <row r="25">
          <cell r="A25">
            <v>1442025</v>
          </cell>
          <cell r="B25" t="str">
            <v>米拉玛尔菲酒店</v>
          </cell>
          <cell r="C25" t="str">
            <v>207-5253951</v>
          </cell>
          <cell r="D25" t="str">
            <v>547</v>
          </cell>
          <cell r="E25" t="str">
            <v/>
          </cell>
          <cell r="F25" t="str">
            <v>915.22</v>
          </cell>
          <cell r="G25" t="str">
            <v>RMB</v>
          </cell>
          <cell r="H25" t="str">
            <v>1</v>
          </cell>
          <cell r="I25">
            <v>1067.69</v>
          </cell>
        </row>
        <row r="26">
          <cell r="A26">
            <v>1424046</v>
          </cell>
          <cell r="B26" t="str">
            <v>莱佛士酒店</v>
          </cell>
          <cell r="C26" t="str">
            <v>2685007</v>
          </cell>
          <cell r="D26" t="str">
            <v>1248337</v>
          </cell>
          <cell r="E26" t="str">
            <v/>
          </cell>
          <cell r="F26" t="str">
            <v>2640.26</v>
          </cell>
          <cell r="G26" t="str">
            <v>RMB</v>
          </cell>
          <cell r="H26" t="str">
            <v>1</v>
          </cell>
          <cell r="I26">
            <v>3014</v>
          </cell>
        </row>
        <row r="27">
          <cell r="A27">
            <v>1457417</v>
          </cell>
          <cell r="B27" t="str">
            <v>大阪全日空皇冠假日酒店</v>
          </cell>
          <cell r="C27" t="str">
            <v>284-837711</v>
          </cell>
          <cell r="D27" t="str">
            <v>284-837711</v>
          </cell>
          <cell r="E27" t="str">
            <v/>
          </cell>
          <cell r="F27" t="str">
            <v>3288.22</v>
          </cell>
          <cell r="G27" t="str">
            <v>RMB</v>
          </cell>
          <cell r="H27" t="str">
            <v>1</v>
          </cell>
          <cell r="I27">
            <v>3854.44</v>
          </cell>
        </row>
        <row r="28">
          <cell r="A28">
            <v>1458149</v>
          </cell>
          <cell r="B28" t="str">
            <v>大阪全日空皇冠假日酒店</v>
          </cell>
          <cell r="C28" t="str">
            <v>284-839164</v>
          </cell>
          <cell r="D28" t="str">
            <v>48367405</v>
          </cell>
          <cell r="E28" t="str">
            <v/>
          </cell>
          <cell r="F28" t="str">
            <v>2699.4</v>
          </cell>
          <cell r="G28" t="str">
            <v>RMB</v>
          </cell>
          <cell r="H28" t="str">
            <v>1</v>
          </cell>
          <cell r="I28">
            <v>3149.46</v>
          </cell>
        </row>
        <row r="29">
          <cell r="A29">
            <v>1447384</v>
          </cell>
          <cell r="B29" t="str">
            <v>米兰华美达广场酒店</v>
          </cell>
          <cell r="C29" t="str">
            <v>207-5309364</v>
          </cell>
          <cell r="D29" t="str">
            <v>1130462,1130463</v>
          </cell>
          <cell r="E29" t="str">
            <v/>
          </cell>
          <cell r="F29" t="str">
            <v>2929.02</v>
          </cell>
          <cell r="G29" t="str">
            <v>RMB</v>
          </cell>
          <cell r="H29" t="str">
            <v>1</v>
          </cell>
          <cell r="I29">
            <v>3400.3</v>
          </cell>
        </row>
        <row r="30">
          <cell r="A30">
            <v>1469512</v>
          </cell>
          <cell r="B30" t="str">
            <v>米兰北部希尔顿花园酒店</v>
          </cell>
          <cell r="C30" t="str">
            <v>207-5454927</v>
          </cell>
          <cell r="D30" t="str">
            <v>207-5454927</v>
          </cell>
          <cell r="E30" t="str">
            <v/>
          </cell>
          <cell r="F30" t="str">
            <v>575.91</v>
          </cell>
          <cell r="G30" t="str">
            <v>RMB</v>
          </cell>
          <cell r="H30" t="str">
            <v>1</v>
          </cell>
          <cell r="I30">
            <v>671.46</v>
          </cell>
        </row>
        <row r="31">
          <cell r="A31">
            <v>1462701</v>
          </cell>
          <cell r="B31" t="str">
            <v>德尔菲诺威尼斯梅斯特雷火车站品质酒店</v>
          </cell>
          <cell r="C31" t="str">
            <v>207-5418650</v>
          </cell>
          <cell r="D31" t="str">
            <v/>
          </cell>
          <cell r="E31" t="str">
            <v/>
          </cell>
          <cell r="F31" t="str">
            <v>343.53</v>
          </cell>
          <cell r="G31" t="str">
            <v>RMB</v>
          </cell>
          <cell r="H31" t="str">
            <v>1</v>
          </cell>
          <cell r="I31">
            <v>400.85</v>
          </cell>
        </row>
        <row r="32">
          <cell r="A32">
            <v>1466096</v>
          </cell>
          <cell r="B32" t="str">
            <v>禾尔梓拉乐坎昆度假村 - 全包 - 仅限成人</v>
          </cell>
          <cell r="C32" t="str">
            <v>69-2998569</v>
          </cell>
          <cell r="D32" t="str">
            <v>27401826</v>
          </cell>
          <cell r="E32" t="str">
            <v/>
          </cell>
          <cell r="F32" t="str">
            <v>5299.58</v>
          </cell>
          <cell r="G32" t="str">
            <v>RMB</v>
          </cell>
          <cell r="H32" t="str">
            <v>1</v>
          </cell>
          <cell r="I32">
            <v>6201.24</v>
          </cell>
        </row>
        <row r="33">
          <cell r="A33">
            <v>1419985</v>
          </cell>
          <cell r="B33" t="str">
            <v>公园酒庄基督城希尔顿逸林酒店</v>
          </cell>
          <cell r="C33" t="str">
            <v>2672946</v>
          </cell>
          <cell r="D33" t="str">
            <v>3519523055</v>
          </cell>
          <cell r="E33" t="str">
            <v/>
          </cell>
          <cell r="F33" t="str">
            <v>2175.95</v>
          </cell>
          <cell r="G33" t="str">
            <v>RMB</v>
          </cell>
          <cell r="H33" t="str">
            <v>1</v>
          </cell>
          <cell r="I33">
            <v>2480</v>
          </cell>
        </row>
        <row r="34">
          <cell r="A34">
            <v>1427300</v>
          </cell>
          <cell r="B34" t="str">
            <v>公园酒庄基督城希尔顿逸林酒店</v>
          </cell>
          <cell r="C34" t="str">
            <v>2694936</v>
          </cell>
          <cell r="D34" t="str">
            <v>3515972403</v>
          </cell>
          <cell r="E34" t="str">
            <v/>
          </cell>
          <cell r="F34" t="str">
            <v>831.44</v>
          </cell>
          <cell r="G34" t="str">
            <v>RMB</v>
          </cell>
          <cell r="H34" t="str">
            <v>1</v>
          </cell>
          <cell r="I34">
            <v>950</v>
          </cell>
        </row>
        <row r="35">
          <cell r="A35">
            <v>1472132</v>
          </cell>
          <cell r="B35" t="str">
            <v>宜必思基督城酒店</v>
          </cell>
          <cell r="C35" t="str">
            <v>283-163662</v>
          </cell>
          <cell r="D35" t="str">
            <v/>
          </cell>
          <cell r="E35" t="str">
            <v/>
          </cell>
          <cell r="F35" t="str">
            <v>532.87</v>
          </cell>
          <cell r="G35" t="str">
            <v>RMB</v>
          </cell>
          <cell r="H35" t="str">
            <v>1</v>
          </cell>
          <cell r="I35">
            <v>619.4</v>
          </cell>
        </row>
        <row r="36">
          <cell r="A36">
            <v>1424090</v>
          </cell>
          <cell r="B36" t="str">
            <v>菲诺贝斯特韦斯特优质套房酒店</v>
          </cell>
          <cell r="C36" t="str">
            <v>2685168</v>
          </cell>
          <cell r="D36" t="str">
            <v>49437</v>
          </cell>
          <cell r="E36" t="str">
            <v/>
          </cell>
          <cell r="F36" t="str">
            <v>1113.4</v>
          </cell>
          <cell r="G36" t="str">
            <v>RMB</v>
          </cell>
          <cell r="H36" t="str">
            <v>1</v>
          </cell>
          <cell r="I36">
            <v>1271</v>
          </cell>
        </row>
        <row r="37">
          <cell r="A37">
            <v>1411082</v>
          </cell>
          <cell r="B37" t="str">
            <v>奥克兰城市橡树公寓酒店</v>
          </cell>
          <cell r="C37" t="str">
            <v>2639168</v>
          </cell>
          <cell r="D37" t="str">
            <v>242034</v>
          </cell>
          <cell r="E37" t="str">
            <v/>
          </cell>
          <cell r="F37" t="str">
            <v>722.42</v>
          </cell>
          <cell r="G37" t="str">
            <v>RMB</v>
          </cell>
          <cell r="H37" t="str">
            <v>1</v>
          </cell>
          <cell r="I37">
            <v>820</v>
          </cell>
        </row>
        <row r="38">
          <cell r="A38">
            <v>1449485</v>
          </cell>
          <cell r="B38" t="str">
            <v>惠灵顿宜必思酒店 </v>
          </cell>
          <cell r="C38" t="str">
            <v>283-158218</v>
          </cell>
          <cell r="D38" t="str">
            <v>hdrsclcg</v>
          </cell>
          <cell r="E38" t="str">
            <v/>
          </cell>
          <cell r="F38" t="str">
            <v>1387.82</v>
          </cell>
          <cell r="G38" t="str">
            <v>RMB</v>
          </cell>
          <cell r="H38" t="str">
            <v>1</v>
          </cell>
          <cell r="I38">
            <v>1624.7</v>
          </cell>
        </row>
        <row r="39">
          <cell r="A39">
            <v>1466809</v>
          </cell>
          <cell r="B39" t="str">
            <v>惠灵顿宜必思酒店 </v>
          </cell>
          <cell r="C39" t="str">
            <v>283-162693</v>
          </cell>
          <cell r="D39" t="str">
            <v/>
          </cell>
          <cell r="E39" t="str">
            <v/>
          </cell>
          <cell r="F39" t="str">
            <v>703.21</v>
          </cell>
          <cell r="G39" t="str">
            <v>RMB</v>
          </cell>
          <cell r="H39" t="str">
            <v>1</v>
          </cell>
          <cell r="I39">
            <v>822.08</v>
          </cell>
        </row>
        <row r="40">
          <cell r="A40">
            <v>1468911</v>
          </cell>
          <cell r="B40" t="str">
            <v>皇后镇哈特兰酒店</v>
          </cell>
          <cell r="C40" t="str">
            <v>283-163017</v>
          </cell>
          <cell r="D40" t="str">
            <v>561477</v>
          </cell>
          <cell r="E40" t="str">
            <v/>
          </cell>
          <cell r="F40" t="str">
            <v>2835.59</v>
          </cell>
          <cell r="G40" t="str">
            <v>RMB</v>
          </cell>
          <cell r="H40" t="str">
            <v>1</v>
          </cell>
          <cell r="I40">
            <v>3306.04</v>
          </cell>
        </row>
        <row r="41">
          <cell r="A41">
            <v>1468970</v>
          </cell>
          <cell r="B41" t="str">
            <v>皇后镇哈特兰酒店</v>
          </cell>
          <cell r="C41" t="str">
            <v>283-163031</v>
          </cell>
          <cell r="D41" t="str">
            <v>561549</v>
          </cell>
          <cell r="E41" t="str">
            <v/>
          </cell>
          <cell r="F41" t="str">
            <v>1417.8</v>
          </cell>
          <cell r="G41" t="str">
            <v>RMB</v>
          </cell>
          <cell r="H41" t="str">
            <v>1</v>
          </cell>
          <cell r="I41">
            <v>1653.02</v>
          </cell>
        </row>
        <row r="42">
          <cell r="A42">
            <v>1458551</v>
          </cell>
          <cell r="B42" t="str">
            <v>皇后镇哈特兰酒店</v>
          </cell>
          <cell r="C42" t="str">
            <v>283-160791</v>
          </cell>
          <cell r="D42" t="str">
            <v>542654</v>
          </cell>
          <cell r="E42" t="str">
            <v/>
          </cell>
          <cell r="F42" t="str">
            <v>2793.44</v>
          </cell>
          <cell r="G42" t="str">
            <v>RMB</v>
          </cell>
          <cell r="H42" t="str">
            <v>1</v>
          </cell>
          <cell r="I42">
            <v>3256.52</v>
          </cell>
        </row>
        <row r="43">
          <cell r="A43">
            <v>1416991</v>
          </cell>
          <cell r="B43" t="str">
            <v>皇后镇希尔顿逸林酒店</v>
          </cell>
          <cell r="C43" t="str">
            <v>2662388</v>
          </cell>
          <cell r="D43" t="str">
            <v>3514844974</v>
          </cell>
          <cell r="E43" t="str">
            <v/>
          </cell>
          <cell r="F43" t="str">
            <v>845.32</v>
          </cell>
          <cell r="G43" t="str">
            <v>RMB</v>
          </cell>
          <cell r="H43" t="str">
            <v>1</v>
          </cell>
          <cell r="I43">
            <v>963</v>
          </cell>
        </row>
        <row r="44">
          <cell r="A44">
            <v>1471053</v>
          </cell>
          <cell r="B44" t="str">
            <v>鹿特丹市中心便捷酒店</v>
          </cell>
          <cell r="C44" t="str">
            <v>221-1356840</v>
          </cell>
          <cell r="D44" t="str">
            <v/>
          </cell>
          <cell r="E44" t="str">
            <v/>
          </cell>
          <cell r="F44" t="str">
            <v>953.59</v>
          </cell>
          <cell r="G44" t="str">
            <v>RMB</v>
          </cell>
          <cell r="H44" t="str">
            <v>1</v>
          </cell>
          <cell r="I44">
            <v>1110.5</v>
          </cell>
        </row>
        <row r="45">
          <cell r="A45">
            <v>1456407</v>
          </cell>
          <cell r="B45" t="str">
            <v>曼谷乐浩套房素坤逸酒店</v>
          </cell>
          <cell r="C45" t="str">
            <v>321-4081982</v>
          </cell>
          <cell r="D45" t="str">
            <v>321-4081982</v>
          </cell>
          <cell r="E45" t="str">
            <v/>
          </cell>
          <cell r="F45" t="str">
            <v>2657.64</v>
          </cell>
          <cell r="G45" t="str">
            <v>RMB</v>
          </cell>
          <cell r="H45" t="str">
            <v>1</v>
          </cell>
          <cell r="I45">
            <v>3116.37</v>
          </cell>
        </row>
        <row r="46">
          <cell r="A46">
            <v>1466392</v>
          </cell>
          <cell r="B46" t="str">
            <v>曼谷彩虹云宵酒店</v>
          </cell>
          <cell r="C46" t="str">
            <v>321-4131846</v>
          </cell>
          <cell r="D46" t="str">
            <v>1170908</v>
          </cell>
          <cell r="E46" t="str">
            <v/>
          </cell>
          <cell r="F46" t="str">
            <v>531.77</v>
          </cell>
          <cell r="G46" t="str">
            <v>RMB</v>
          </cell>
          <cell r="H46" t="str">
            <v>1</v>
          </cell>
          <cell r="I46">
            <v>622.24</v>
          </cell>
        </row>
        <row r="47">
          <cell r="A47">
            <v>1474235</v>
          </cell>
          <cell r="B47" t="str">
            <v>曼谷传统沙吞酒店</v>
          </cell>
          <cell r="C47" t="str">
            <v>321-4159977</v>
          </cell>
          <cell r="D47" t="str">
            <v/>
          </cell>
          <cell r="E47" t="str">
            <v/>
          </cell>
          <cell r="F47" t="str">
            <v>504.84</v>
          </cell>
          <cell r="G47" t="str">
            <v>RMB</v>
          </cell>
          <cell r="H47" t="str">
            <v>1</v>
          </cell>
          <cell r="I47">
            <v>589.29</v>
          </cell>
        </row>
        <row r="48">
          <cell r="A48">
            <v>1456507</v>
          </cell>
          <cell r="B48" t="str">
            <v>曼谷传统沙吞酒店</v>
          </cell>
          <cell r="C48" t="str">
            <v>321-4082735</v>
          </cell>
          <cell r="D48" t="str">
            <v>321-4082735</v>
          </cell>
          <cell r="E48" t="str">
            <v/>
          </cell>
          <cell r="F48" t="str">
            <v>265.51</v>
          </cell>
          <cell r="G48" t="str">
            <v>RMB</v>
          </cell>
          <cell r="H48" t="str">
            <v>1</v>
          </cell>
          <cell r="I48">
            <v>311.34</v>
          </cell>
        </row>
        <row r="49">
          <cell r="A49">
            <v>1456497</v>
          </cell>
          <cell r="B49" t="str">
            <v>曼谷传统沙吞酒店</v>
          </cell>
          <cell r="C49" t="str">
            <v>321-4082725</v>
          </cell>
          <cell r="D49" t="str">
            <v>321-4082725</v>
          </cell>
          <cell r="E49" t="str">
            <v/>
          </cell>
          <cell r="F49" t="str">
            <v>265.51</v>
          </cell>
          <cell r="G49" t="str">
            <v>RMB</v>
          </cell>
          <cell r="H49" t="str">
            <v>1</v>
          </cell>
          <cell r="I49">
            <v>311.34</v>
          </cell>
        </row>
        <row r="50">
          <cell r="A50">
            <v>1360723</v>
          </cell>
          <cell r="B50" t="str">
            <v>曼谷长荣桂冠酒店</v>
          </cell>
          <cell r="C50" t="str">
            <v>2371773</v>
          </cell>
          <cell r="D50" t="str">
            <v/>
          </cell>
          <cell r="E50" t="str">
            <v/>
          </cell>
          <cell r="F50" t="str">
            <v>1071.35</v>
          </cell>
          <cell r="G50" t="str">
            <v>RMB</v>
          </cell>
          <cell r="H50" t="str">
            <v>1</v>
          </cell>
          <cell r="I50">
            <v>1232</v>
          </cell>
        </row>
        <row r="51">
          <cell r="A51">
            <v>1423197</v>
          </cell>
          <cell r="B51" t="str">
            <v>清迈广场酒店</v>
          </cell>
          <cell r="C51" t="str">
            <v>2682753</v>
          </cell>
          <cell r="D51" t="str">
            <v>127380</v>
          </cell>
          <cell r="E51" t="str">
            <v/>
          </cell>
          <cell r="F51" t="str">
            <v>1131.92</v>
          </cell>
          <cell r="G51" t="str">
            <v>RMB</v>
          </cell>
          <cell r="H51" t="str">
            <v>1</v>
          </cell>
          <cell r="I51">
            <v>1292</v>
          </cell>
        </row>
        <row r="52">
          <cell r="A52">
            <v>1423136</v>
          </cell>
          <cell r="B52" t="str">
            <v>普吉岛萨瓦斯德乡村酒店</v>
          </cell>
          <cell r="C52" t="str">
            <v>2682624</v>
          </cell>
          <cell r="D52" t="str">
            <v>128314</v>
          </cell>
          <cell r="E52" t="str">
            <v/>
          </cell>
          <cell r="F52" t="str">
            <v>1858.21</v>
          </cell>
          <cell r="G52" t="str">
            <v>RMB</v>
          </cell>
          <cell r="H52" t="str">
            <v>1</v>
          </cell>
          <cell r="I52">
            <v>2121</v>
          </cell>
        </row>
        <row r="53">
          <cell r="A53">
            <v>1464437</v>
          </cell>
          <cell r="B53" t="str">
            <v>普吉岛萨瓦斯德乡村酒店</v>
          </cell>
          <cell r="C53" t="str">
            <v>321-4122500</v>
          </cell>
          <cell r="D53" t="str">
            <v>130900</v>
          </cell>
          <cell r="E53" t="str">
            <v/>
          </cell>
          <cell r="F53" t="str">
            <v>1755.76</v>
          </cell>
          <cell r="G53" t="str">
            <v>RMB</v>
          </cell>
          <cell r="H53" t="str">
            <v>1</v>
          </cell>
          <cell r="I53">
            <v>2048.73</v>
          </cell>
        </row>
        <row r="54">
          <cell r="A54">
            <v>1472969</v>
          </cell>
          <cell r="B54" t="str">
            <v>芭提雅旅程住宿</v>
          </cell>
          <cell r="C54" t="str">
            <v>321-4155517</v>
          </cell>
          <cell r="D54" t="str">
            <v>26940</v>
          </cell>
          <cell r="E54" t="str">
            <v/>
          </cell>
          <cell r="F54" t="str">
            <v>410.53</v>
          </cell>
          <cell r="G54" t="str">
            <v>RMB</v>
          </cell>
          <cell r="H54" t="str">
            <v>1</v>
          </cell>
          <cell r="I54">
            <v>479.2</v>
          </cell>
        </row>
        <row r="55">
          <cell r="A55">
            <v>1455654</v>
          </cell>
          <cell r="B55" t="str">
            <v>普吉岛坡帕宫酒店</v>
          </cell>
          <cell r="C55" t="str">
            <v>321-4077006</v>
          </cell>
          <cell r="D55" t="str">
            <v>52086</v>
          </cell>
          <cell r="E55" t="str">
            <v/>
          </cell>
          <cell r="F55" t="str">
            <v>148.5</v>
          </cell>
          <cell r="G55" t="str">
            <v>RMB</v>
          </cell>
          <cell r="H55" t="str">
            <v>1</v>
          </cell>
          <cell r="I55">
            <v>174.11</v>
          </cell>
        </row>
        <row r="56">
          <cell r="A56">
            <v>1464401</v>
          </cell>
          <cell r="B56" t="str">
            <v>普吉岛海明威酒店</v>
          </cell>
          <cell r="C56" t="str">
            <v>321-4122336</v>
          </cell>
          <cell r="D56" t="str">
            <v>7450</v>
          </cell>
          <cell r="E56" t="str">
            <v/>
          </cell>
          <cell r="F56" t="str">
            <v>469</v>
          </cell>
          <cell r="G56" t="str">
            <v>RMB</v>
          </cell>
          <cell r="H56" t="str">
            <v>1</v>
          </cell>
          <cell r="I56">
            <v>547.26</v>
          </cell>
        </row>
        <row r="57">
          <cell r="A57">
            <v>1457455</v>
          </cell>
          <cell r="B57" t="str">
            <v>代尼兹利德德曼公园酒店</v>
          </cell>
          <cell r="C57" t="str">
            <v>76-6552222</v>
          </cell>
          <cell r="D57" t="str">
            <v/>
          </cell>
          <cell r="E57" t="str">
            <v/>
          </cell>
          <cell r="F57" t="str">
            <v>187.37</v>
          </cell>
          <cell r="G57" t="str">
            <v>RMB</v>
          </cell>
          <cell r="H57" t="str">
            <v>1</v>
          </cell>
          <cell r="I57">
            <v>219.63</v>
          </cell>
        </row>
        <row r="58">
          <cell r="A58">
            <v>1449803</v>
          </cell>
          <cell r="B58" t="str">
            <v>IC机场酒店</v>
          </cell>
          <cell r="C58" t="str">
            <v>76-6546788</v>
          </cell>
          <cell r="D58" t="str">
            <v>787393、787394</v>
          </cell>
          <cell r="E58" t="str">
            <v/>
          </cell>
          <cell r="F58" t="str">
            <v>532.71</v>
          </cell>
          <cell r="G58" t="str">
            <v>RMB</v>
          </cell>
          <cell r="H58" t="str">
            <v>1</v>
          </cell>
          <cell r="I58">
            <v>623.64</v>
          </cell>
        </row>
        <row r="59">
          <cell r="A59">
            <v>1461088</v>
          </cell>
          <cell r="B59" t="str">
            <v>机场北部哈恩酒店</v>
          </cell>
          <cell r="C59" t="str">
            <v>77-1097311</v>
          </cell>
          <cell r="D59" t="str">
            <v>77-1097311</v>
          </cell>
          <cell r="E59" t="str">
            <v/>
          </cell>
          <cell r="F59" t="str">
            <v>119.99</v>
          </cell>
          <cell r="G59" t="str">
            <v>RMB</v>
          </cell>
          <cell r="H59" t="str">
            <v>1</v>
          </cell>
          <cell r="I59">
            <v>140.09</v>
          </cell>
        </row>
        <row r="60">
          <cell r="A60">
            <v>1458578</v>
          </cell>
          <cell r="B60" t="str">
            <v>宜必思马德里巴拉哈斯机场酒店</v>
          </cell>
          <cell r="C60" t="str">
            <v>102-9763185</v>
          </cell>
          <cell r="D60" t="str">
            <v>HFLDFDQX</v>
          </cell>
          <cell r="E60" t="str">
            <v/>
          </cell>
          <cell r="F60" t="str">
            <v>488.71</v>
          </cell>
          <cell r="G60" t="str">
            <v>RMB</v>
          </cell>
          <cell r="H60" t="str">
            <v>1</v>
          </cell>
          <cell r="I60">
            <v>569.73</v>
          </cell>
        </row>
        <row r="61">
          <cell r="A61">
            <v>1461089</v>
          </cell>
          <cell r="B61" t="str">
            <v>京都全日空皇冠假日酒店</v>
          </cell>
          <cell r="C61" t="str">
            <v>284-844333</v>
          </cell>
          <cell r="D61" t="str">
            <v>4161557</v>
          </cell>
          <cell r="E61" t="str">
            <v/>
          </cell>
          <cell r="F61" t="str">
            <v>3709.67</v>
          </cell>
          <cell r="G61" t="str">
            <v>RMB</v>
          </cell>
          <cell r="H61" t="str">
            <v>1</v>
          </cell>
          <cell r="I61">
            <v>4331.2</v>
          </cell>
        </row>
        <row r="62">
          <cell r="A62">
            <v>1472982</v>
          </cell>
          <cell r="B62" t="str">
            <v>京都全日空皇冠假日酒店</v>
          </cell>
          <cell r="C62" t="str">
            <v>284-863603</v>
          </cell>
          <cell r="D62" t="str">
            <v/>
          </cell>
          <cell r="E62" t="str">
            <v/>
          </cell>
          <cell r="F62" t="str">
            <v>2402.13</v>
          </cell>
          <cell r="G62" t="str">
            <v>RMB</v>
          </cell>
          <cell r="H62" t="str">
            <v>1</v>
          </cell>
          <cell r="I62">
            <v>2803.93</v>
          </cell>
        </row>
        <row r="63">
          <cell r="A63">
            <v>1420305</v>
          </cell>
          <cell r="B63" t="str">
            <v>成田丽笙酒店</v>
          </cell>
          <cell r="C63" t="str">
            <v>2673737</v>
          </cell>
          <cell r="D63" t="str">
            <v>reconfirm</v>
          </cell>
          <cell r="E63" t="str">
            <v/>
          </cell>
          <cell r="F63" t="str">
            <v>465.02</v>
          </cell>
          <cell r="G63" t="str">
            <v>RMB</v>
          </cell>
          <cell r="H63" t="str">
            <v>1</v>
          </cell>
          <cell r="I63">
            <v>530</v>
          </cell>
        </row>
        <row r="64">
          <cell r="A64">
            <v>1471637</v>
          </cell>
          <cell r="B64" t="str">
            <v>永明酒店</v>
          </cell>
          <cell r="C64" t="str">
            <v>284-861469</v>
          </cell>
          <cell r="D64" t="str">
            <v/>
          </cell>
          <cell r="E64" t="str">
            <v/>
          </cell>
          <cell r="F64" t="str">
            <v>469.41</v>
          </cell>
          <cell r="G64" t="str">
            <v>RMB</v>
          </cell>
          <cell r="H64" t="str">
            <v>1</v>
          </cell>
          <cell r="I64">
            <v>546.65</v>
          </cell>
        </row>
        <row r="65">
          <cell r="A65">
            <v>1461706</v>
          </cell>
          <cell r="B65" t="str">
            <v>东京东新宿E酒店</v>
          </cell>
          <cell r="C65" t="str">
            <v>284-845560</v>
          </cell>
          <cell r="D65" t="str">
            <v>45282494</v>
          </cell>
          <cell r="E65" t="str">
            <v/>
          </cell>
          <cell r="F65" t="str">
            <v>1133.4</v>
          </cell>
          <cell r="G65" t="str">
            <v>RMB</v>
          </cell>
          <cell r="H65" t="str">
            <v>1</v>
          </cell>
          <cell r="I65">
            <v>1323.76</v>
          </cell>
        </row>
        <row r="66">
          <cell r="A66">
            <v>1411828</v>
          </cell>
          <cell r="B66" t="str">
            <v>东京东新宿E酒店</v>
          </cell>
          <cell r="C66" t="str">
            <v>2641529</v>
          </cell>
          <cell r="D66" t="str">
            <v>45264967</v>
          </cell>
          <cell r="E66" t="str">
            <v/>
          </cell>
          <cell r="F66" t="str">
            <v>1680.07</v>
          </cell>
          <cell r="G66" t="str">
            <v>RMB</v>
          </cell>
          <cell r="H66" t="str">
            <v>1</v>
          </cell>
          <cell r="I66">
            <v>1907</v>
          </cell>
        </row>
        <row r="67">
          <cell r="A67">
            <v>1417321</v>
          </cell>
          <cell r="B67" t="str">
            <v>东京东新宿E酒店</v>
          </cell>
          <cell r="C67" t="str">
            <v>2663429</v>
          </cell>
          <cell r="D67" t="str">
            <v>041/2663429</v>
          </cell>
          <cell r="E67" t="str">
            <v/>
          </cell>
          <cell r="F67" t="str">
            <v>3670.96</v>
          </cell>
          <cell r="G67" t="str">
            <v>RMB</v>
          </cell>
          <cell r="H67" t="str">
            <v>1</v>
          </cell>
          <cell r="I67">
            <v>4182</v>
          </cell>
        </row>
        <row r="68">
          <cell r="A68">
            <v>1446509</v>
          </cell>
          <cell r="B68" t="str">
            <v>东京东新宿E酒店</v>
          </cell>
          <cell r="C68" t="str">
            <v>284-815276</v>
          </cell>
          <cell r="D68" t="str">
            <v>45276786</v>
          </cell>
          <cell r="E68" t="str">
            <v/>
          </cell>
          <cell r="F68" t="str">
            <v>1081.5</v>
          </cell>
          <cell r="G68" t="str">
            <v>RMB</v>
          </cell>
          <cell r="H68" t="str">
            <v>1</v>
          </cell>
          <cell r="I68">
            <v>1257.7</v>
          </cell>
        </row>
        <row r="69">
          <cell r="A69">
            <v>1452739</v>
          </cell>
          <cell r="B69" t="str">
            <v>东京浅草集市广场酒店</v>
          </cell>
          <cell r="C69" t="str">
            <v>284-829040</v>
          </cell>
          <cell r="D69" t="str">
            <v>8463061</v>
          </cell>
          <cell r="E69" t="str">
            <v/>
          </cell>
          <cell r="F69" t="str">
            <v>1969.29</v>
          </cell>
          <cell r="G69" t="str">
            <v>RMB</v>
          </cell>
          <cell r="H69" t="str">
            <v>1</v>
          </cell>
          <cell r="I69">
            <v>2312.19</v>
          </cell>
        </row>
        <row r="70">
          <cell r="A70">
            <v>1423267</v>
          </cell>
          <cell r="B70" t="str">
            <v>东京赤坂东急卓越酒店</v>
          </cell>
          <cell r="C70" t="str">
            <v>2682913</v>
          </cell>
          <cell r="D70" t="str">
            <v>510042</v>
          </cell>
          <cell r="E70" t="str">
            <v/>
          </cell>
          <cell r="F70" t="str">
            <v>3421.17</v>
          </cell>
          <cell r="G70" t="str">
            <v>RMB</v>
          </cell>
          <cell r="H70" t="str">
            <v>1</v>
          </cell>
          <cell r="I70">
            <v>3905</v>
          </cell>
        </row>
        <row r="71">
          <cell r="A71">
            <v>1424954</v>
          </cell>
          <cell r="B71" t="str">
            <v>东京银座首都酒店新馆</v>
          </cell>
          <cell r="C71" t="str">
            <v>2687848</v>
          </cell>
          <cell r="D71" t="str">
            <v>1088932</v>
          </cell>
          <cell r="E71" t="str">
            <v/>
          </cell>
          <cell r="F71" t="str">
            <v>549.81</v>
          </cell>
          <cell r="G71" t="str">
            <v>RMB</v>
          </cell>
          <cell r="H71" t="str">
            <v>1</v>
          </cell>
          <cell r="I71">
            <v>629</v>
          </cell>
        </row>
        <row r="72">
          <cell r="A72">
            <v>1460205</v>
          </cell>
          <cell r="B72" t="str">
            <v>曼谷正宗暹逻帕雅泰酒店</v>
          </cell>
          <cell r="C72" t="str">
            <v>321-4103125</v>
          </cell>
          <cell r="D72" t="str">
            <v>84998</v>
          </cell>
          <cell r="E72" t="str">
            <v/>
          </cell>
          <cell r="F72" t="str">
            <v>810.3</v>
          </cell>
          <cell r="G72" t="str">
            <v>RMB</v>
          </cell>
          <cell r="H72" t="str">
            <v>1</v>
          </cell>
          <cell r="I72">
            <v>943.86</v>
          </cell>
        </row>
        <row r="73">
          <cell r="A73">
            <v>1473332</v>
          </cell>
          <cell r="B73" t="str">
            <v>美憬阁索菲特曼谷VIE酒店</v>
          </cell>
          <cell r="C73" t="str">
            <v>321-4156890</v>
          </cell>
          <cell r="D73" t="str">
            <v/>
          </cell>
          <cell r="E73" t="str">
            <v/>
          </cell>
          <cell r="F73" t="str">
            <v>1503.99</v>
          </cell>
          <cell r="G73" t="str">
            <v>RMB</v>
          </cell>
          <cell r="H73" t="str">
            <v>1</v>
          </cell>
          <cell r="I73">
            <v>1755.56</v>
          </cell>
        </row>
        <row r="74">
          <cell r="A74">
            <v>1473422</v>
          </cell>
          <cell r="B74" t="str">
            <v>美憬阁索菲特曼谷VIE酒店</v>
          </cell>
          <cell r="C74" t="str">
            <v>321-4157197</v>
          </cell>
          <cell r="D74" t="str">
            <v>784763</v>
          </cell>
          <cell r="E74" t="str">
            <v/>
          </cell>
          <cell r="F74" t="str">
            <v>1721.48</v>
          </cell>
          <cell r="G74" t="str">
            <v>RMB</v>
          </cell>
          <cell r="H74" t="str">
            <v>1</v>
          </cell>
          <cell r="I74">
            <v>2009.43</v>
          </cell>
        </row>
        <row r="75">
          <cell r="A75">
            <v>1470898</v>
          </cell>
          <cell r="B75" t="str">
            <v>东京利时达新宿酒店</v>
          </cell>
          <cell r="C75" t="str">
            <v>284-860160</v>
          </cell>
          <cell r="D75" t="str">
            <v>330627</v>
          </cell>
          <cell r="E75" t="str">
            <v/>
          </cell>
          <cell r="F75" t="str">
            <v>3312.63</v>
          </cell>
          <cell r="G75" t="str">
            <v>RMB</v>
          </cell>
          <cell r="H75" t="str">
            <v>1</v>
          </cell>
          <cell r="I75">
            <v>3864.48</v>
          </cell>
        </row>
        <row r="76">
          <cell r="A76">
            <v>1424823</v>
          </cell>
          <cell r="B76" t="str">
            <v>MYSTAYS 上野稻荷町酒店</v>
          </cell>
          <cell r="C76" t="str">
            <v>2687549</v>
          </cell>
          <cell r="D76" t="str">
            <v>018052425</v>
          </cell>
          <cell r="E76" t="str">
            <v/>
          </cell>
          <cell r="F76" t="str">
            <v>487.75</v>
          </cell>
          <cell r="G76" t="str">
            <v>RMB</v>
          </cell>
          <cell r="H76" t="str">
            <v>1</v>
          </cell>
          <cell r="I76">
            <v>558</v>
          </cell>
        </row>
        <row r="77">
          <cell r="A77">
            <v>1424853</v>
          </cell>
          <cell r="B77" t="str">
            <v>MYSTAYS 上野稻荷町酒店</v>
          </cell>
          <cell r="C77" t="str">
            <v>2687621</v>
          </cell>
          <cell r="D77" t="str">
            <v>018052428</v>
          </cell>
          <cell r="E77" t="str">
            <v/>
          </cell>
          <cell r="F77" t="str">
            <v>1025.32</v>
          </cell>
          <cell r="G77" t="str">
            <v>RMB</v>
          </cell>
          <cell r="H77" t="str">
            <v>1</v>
          </cell>
          <cell r="I77">
            <v>1173</v>
          </cell>
        </row>
        <row r="78">
          <cell r="A78">
            <v>1453998</v>
          </cell>
          <cell r="B78" t="str">
            <v>巴厘岛维那假日别墅</v>
          </cell>
          <cell r="C78" t="str">
            <v>325-1422347</v>
          </cell>
          <cell r="D78" t="str">
            <v>CF-1712TIO17097</v>
          </cell>
          <cell r="E78" t="str">
            <v/>
          </cell>
          <cell r="F78" t="str">
            <v>269.93</v>
          </cell>
          <cell r="G78" t="str">
            <v>RMB</v>
          </cell>
          <cell r="H78" t="str">
            <v>1</v>
          </cell>
          <cell r="I78">
            <v>317.27</v>
          </cell>
        </row>
        <row r="79">
          <cell r="A79">
            <v>1469200</v>
          </cell>
          <cell r="B79" t="str">
            <v>蒙马特 - 可尼古尔门 - 基里亚德酒店</v>
          </cell>
          <cell r="C79" t="str">
            <v>197-4607386</v>
          </cell>
          <cell r="D79" t="str">
            <v/>
          </cell>
          <cell r="E79" t="str">
            <v/>
          </cell>
          <cell r="F79" t="str">
            <v>1822.1</v>
          </cell>
          <cell r="G79" t="str">
            <v>RMB</v>
          </cell>
          <cell r="H79" t="str">
            <v>1</v>
          </cell>
          <cell r="I79">
            <v>2124.4</v>
          </cell>
        </row>
        <row r="80">
          <cell r="A80">
            <v>1426427</v>
          </cell>
          <cell r="B80" t="str">
            <v>香港君怡酒店</v>
          </cell>
          <cell r="C80" t="str">
            <v>2692441</v>
          </cell>
          <cell r="D80" t="str">
            <v>.</v>
          </cell>
          <cell r="E80" t="str">
            <v/>
          </cell>
          <cell r="F80" t="str">
            <v>1378.44</v>
          </cell>
          <cell r="G80" t="str">
            <v>RMB</v>
          </cell>
          <cell r="H80" t="str">
            <v>1</v>
          </cell>
          <cell r="I80">
            <v>1575</v>
          </cell>
        </row>
        <row r="81">
          <cell r="A81">
            <v>1456467</v>
          </cell>
          <cell r="B81" t="str">
            <v>罗伊酒店</v>
          </cell>
          <cell r="C81" t="str">
            <v>270-244791</v>
          </cell>
          <cell r="D81" t="str">
            <v>41611</v>
          </cell>
          <cell r="E81" t="str">
            <v/>
          </cell>
          <cell r="F81" t="str">
            <v>196.49</v>
          </cell>
          <cell r="G81" t="str">
            <v>RMB</v>
          </cell>
          <cell r="H81" t="str">
            <v>1</v>
          </cell>
          <cell r="I81">
            <v>230.4</v>
          </cell>
        </row>
        <row r="82">
          <cell r="A82">
            <v>1470466</v>
          </cell>
          <cell r="B82" t="str">
            <v>首尔中央观光酒店</v>
          </cell>
          <cell r="C82" t="str">
            <v>435-372750</v>
          </cell>
          <cell r="D82" t="str">
            <v/>
          </cell>
          <cell r="E82" t="str">
            <v/>
          </cell>
          <cell r="F82" t="str">
            <v>1963.47</v>
          </cell>
          <cell r="G82" t="str">
            <v>RMB</v>
          </cell>
          <cell r="H82" t="str">
            <v>1</v>
          </cell>
          <cell r="I82">
            <v>2290.56</v>
          </cell>
        </row>
        <row r="83">
          <cell r="A83">
            <v>1454638</v>
          </cell>
          <cell r="B83" t="str">
            <v>首尔天空花园酒店东大门1号店</v>
          </cell>
          <cell r="C83" t="str">
            <v>435-365891</v>
          </cell>
          <cell r="D83" t="str">
            <v>435-365891</v>
          </cell>
          <cell r="E83" t="str">
            <v/>
          </cell>
          <cell r="F83" t="str">
            <v>2536.83</v>
          </cell>
          <cell r="G83" t="str">
            <v>RMB</v>
          </cell>
          <cell r="H83" t="str">
            <v>1</v>
          </cell>
          <cell r="I83">
            <v>2974.36</v>
          </cell>
        </row>
        <row r="84">
          <cell r="A84">
            <v>1454185</v>
          </cell>
          <cell r="B84" t="str">
            <v>首尔天空花园酒店东大门1号店</v>
          </cell>
          <cell r="C84" t="str">
            <v>435-365699</v>
          </cell>
          <cell r="D84" t="str">
            <v>435-365699</v>
          </cell>
          <cell r="E84" t="str">
            <v/>
          </cell>
          <cell r="F84" t="str">
            <v>1298.33</v>
          </cell>
          <cell r="G84" t="str">
            <v>RMB</v>
          </cell>
          <cell r="H84" t="str">
            <v>1</v>
          </cell>
          <cell r="I84">
            <v>1522.07</v>
          </cell>
        </row>
        <row r="85">
          <cell r="A85">
            <v>1453580</v>
          </cell>
          <cell r="B85" t="str">
            <v>首尔天空花园酒店东大门1号店</v>
          </cell>
          <cell r="C85" t="str">
            <v>435-365400</v>
          </cell>
          <cell r="D85" t="str">
            <v>435-365400</v>
          </cell>
          <cell r="E85" t="str">
            <v/>
          </cell>
          <cell r="F85" t="str">
            <v>1116.56</v>
          </cell>
          <cell r="G85" t="str">
            <v>RMB</v>
          </cell>
          <cell r="H85" t="str">
            <v>1</v>
          </cell>
          <cell r="I85">
            <v>1312.36</v>
          </cell>
        </row>
        <row r="86">
          <cell r="A86">
            <v>1454972</v>
          </cell>
          <cell r="B86" t="str">
            <v>首尔天空花园酒店东大门1号店</v>
          </cell>
          <cell r="C86" t="str">
            <v>435-366030</v>
          </cell>
          <cell r="D86" t="str">
            <v>435-366030</v>
          </cell>
          <cell r="E86" t="str">
            <v/>
          </cell>
          <cell r="F86" t="str">
            <v>484.98</v>
          </cell>
          <cell r="G86" t="str">
            <v>RMB</v>
          </cell>
          <cell r="H86" t="str">
            <v>1</v>
          </cell>
          <cell r="I86">
            <v>568.63</v>
          </cell>
        </row>
        <row r="87">
          <cell r="A87">
            <v>1454979</v>
          </cell>
          <cell r="B87" t="str">
            <v>首尔天空花园酒店东大门1号店</v>
          </cell>
          <cell r="C87" t="str">
            <v>435-366036</v>
          </cell>
          <cell r="D87" t="str">
            <v>435-366036</v>
          </cell>
          <cell r="E87" t="str">
            <v/>
          </cell>
          <cell r="F87" t="str">
            <v>484.98</v>
          </cell>
          <cell r="G87" t="str">
            <v>RMB</v>
          </cell>
          <cell r="H87" t="str">
            <v>1</v>
          </cell>
          <cell r="I87">
            <v>568.63</v>
          </cell>
        </row>
        <row r="88">
          <cell r="A88">
            <v>1435585</v>
          </cell>
          <cell r="B88" t="str">
            <v>首尔华美达安可酒店</v>
          </cell>
          <cell r="C88" t="str">
            <v>435-353758</v>
          </cell>
          <cell r="D88" t="str">
            <v>19151939</v>
          </cell>
          <cell r="E88" t="str">
            <v/>
          </cell>
          <cell r="F88" t="str">
            <v>2269.55</v>
          </cell>
          <cell r="G88" t="str">
            <v>RMB</v>
          </cell>
          <cell r="H88" t="str">
            <v>1</v>
          </cell>
          <cell r="I88">
            <v>2631.06</v>
          </cell>
        </row>
        <row r="89">
          <cell r="A89">
            <v>1475895</v>
          </cell>
          <cell r="B89" t="str">
            <v>东大门宜必思快捷大使酒店</v>
          </cell>
          <cell r="C89" t="str">
            <v>435-374769</v>
          </cell>
          <cell r="D89" t="str">
            <v/>
          </cell>
          <cell r="E89" t="str">
            <v/>
          </cell>
          <cell r="F89" t="str">
            <v>1743.08</v>
          </cell>
          <cell r="G89" t="str">
            <v>RMB</v>
          </cell>
          <cell r="H89" t="str">
            <v>1</v>
          </cell>
          <cell r="I89">
            <v>2034.88</v>
          </cell>
        </row>
        <row r="90">
          <cell r="A90">
            <v>1462934</v>
          </cell>
          <cell r="B90" t="str">
            <v>东大门宜必思快捷大使酒店</v>
          </cell>
          <cell r="C90" t="str">
            <v>435-369861</v>
          </cell>
          <cell r="D90" t="str">
            <v>953792</v>
          </cell>
          <cell r="E90" t="str">
            <v/>
          </cell>
          <cell r="F90" t="str">
            <v>1839.7</v>
          </cell>
          <cell r="G90" t="str">
            <v>RMB</v>
          </cell>
          <cell r="H90" t="str">
            <v>1</v>
          </cell>
          <cell r="I90">
            <v>2146.68</v>
          </cell>
        </row>
        <row r="91">
          <cell r="A91">
            <v>1469773</v>
          </cell>
          <cell r="B91" t="str">
            <v>东大门宜必思快捷大使酒店</v>
          </cell>
          <cell r="C91" t="str">
            <v>435-372504</v>
          </cell>
          <cell r="D91" t="str">
            <v/>
          </cell>
          <cell r="E91" t="str">
            <v/>
          </cell>
          <cell r="F91" t="str">
            <v>894.95</v>
          </cell>
          <cell r="G91" t="str">
            <v>RMB</v>
          </cell>
          <cell r="H91" t="str">
            <v>1</v>
          </cell>
          <cell r="I91">
            <v>1044.4</v>
          </cell>
        </row>
        <row r="92">
          <cell r="A92">
            <v>1459593</v>
          </cell>
          <cell r="B92" t="str">
            <v>首尔西大门新罗舒泰酒店（首尔站）</v>
          </cell>
          <cell r="C92" t="str">
            <v>435-368427</v>
          </cell>
          <cell r="D92" t="str">
            <v>16116634</v>
          </cell>
          <cell r="E92" t="str">
            <v/>
          </cell>
          <cell r="F92" t="str">
            <v>432.21</v>
          </cell>
          <cell r="G92" t="str">
            <v>RMB</v>
          </cell>
          <cell r="H92" t="str">
            <v>1</v>
          </cell>
          <cell r="I92">
            <v>503.86</v>
          </cell>
        </row>
        <row r="93">
          <cell r="A93">
            <v>1459542</v>
          </cell>
          <cell r="B93" t="str">
            <v>首尔西大门新罗舒泰酒店（首尔站）</v>
          </cell>
          <cell r="C93" t="str">
            <v>435-368404</v>
          </cell>
          <cell r="D93" t="str">
            <v>16116120</v>
          </cell>
          <cell r="E93" t="str">
            <v/>
          </cell>
          <cell r="F93" t="str">
            <v>515.64</v>
          </cell>
          <cell r="G93" t="str">
            <v>RMB</v>
          </cell>
          <cell r="H93" t="str">
            <v>1</v>
          </cell>
          <cell r="I93">
            <v>601.12</v>
          </cell>
        </row>
        <row r="94">
          <cell r="A94">
            <v>1452935</v>
          </cell>
          <cell r="B94" t="str">
            <v>首尔东大门天空花园帝宫店</v>
          </cell>
          <cell r="C94" t="str">
            <v>435-365083</v>
          </cell>
          <cell r="D94" t="str">
            <v>FRLPUN</v>
          </cell>
          <cell r="E94" t="str">
            <v/>
          </cell>
          <cell r="F94" t="str">
            <v>1791.92</v>
          </cell>
          <cell r="G94" t="str">
            <v>RMB</v>
          </cell>
          <cell r="H94" t="str">
            <v>1</v>
          </cell>
          <cell r="I94">
            <v>2107.64</v>
          </cell>
        </row>
        <row r="95">
          <cell r="A95">
            <v>1452988</v>
          </cell>
          <cell r="B95" t="str">
            <v>首尔东大门天空花园帝宫店</v>
          </cell>
          <cell r="C95" t="str">
            <v>435-365106</v>
          </cell>
          <cell r="D95" t="str">
            <v/>
          </cell>
          <cell r="E95" t="str">
            <v/>
          </cell>
          <cell r="F95" t="str">
            <v>3424.93</v>
          </cell>
          <cell r="G95" t="str">
            <v>RMB</v>
          </cell>
          <cell r="H95" t="str">
            <v>1</v>
          </cell>
          <cell r="I95">
            <v>4028.38</v>
          </cell>
        </row>
        <row r="96">
          <cell r="A96">
            <v>1450271</v>
          </cell>
          <cell r="B96" t="str">
            <v>大阪瑞吉酒店</v>
          </cell>
          <cell r="C96" t="str">
            <v>284-823820</v>
          </cell>
          <cell r="D96" t="str">
            <v>84190336</v>
          </cell>
          <cell r="E96" t="str">
            <v/>
          </cell>
          <cell r="F96" t="str">
            <v>10265.68</v>
          </cell>
          <cell r="G96" t="str">
            <v>RMB</v>
          </cell>
          <cell r="H96" t="str">
            <v>1</v>
          </cell>
          <cell r="I96">
            <v>12006.64</v>
          </cell>
        </row>
        <row r="97">
          <cell r="A97">
            <v>1446726</v>
          </cell>
          <cell r="B97" t="str">
            <v>大阪瑞吉酒店</v>
          </cell>
          <cell r="C97" t="str">
            <v>284-815900</v>
          </cell>
          <cell r="D97" t="str">
            <v>72195992</v>
          </cell>
          <cell r="E97" t="str">
            <v/>
          </cell>
          <cell r="F97" t="str">
            <v>3859.52</v>
          </cell>
          <cell r="G97" t="str">
            <v>RMB</v>
          </cell>
          <cell r="H97" t="str">
            <v>1</v>
          </cell>
          <cell r="I97">
            <v>4481.56</v>
          </cell>
        </row>
        <row r="98">
          <cell r="A98">
            <v>1421407</v>
          </cell>
          <cell r="B98" t="str">
            <v>札幌宜必思尚品酒店</v>
          </cell>
          <cell r="C98" t="str">
            <v>2677276</v>
          </cell>
          <cell r="D98" t="str">
            <v>reconfirm</v>
          </cell>
          <cell r="E98" t="str">
            <v/>
          </cell>
          <cell r="F98" t="str">
            <v>1780.16</v>
          </cell>
          <cell r="G98" t="str">
            <v>RMB</v>
          </cell>
          <cell r="H98" t="str">
            <v>1</v>
          </cell>
          <cell r="I98">
            <v>2034</v>
          </cell>
        </row>
        <row r="99">
          <cell r="A99">
            <v>1464271</v>
          </cell>
          <cell r="B99" t="str">
            <v>迪拜阿联酋大酒店</v>
          </cell>
          <cell r="C99" t="str">
            <v>148-1379955</v>
          </cell>
          <cell r="D99" t="str">
            <v/>
          </cell>
          <cell r="E99" t="str">
            <v/>
          </cell>
          <cell r="F99" t="str">
            <v>3811.18</v>
          </cell>
          <cell r="G99" t="str">
            <v>RMB</v>
          </cell>
          <cell r="H99" t="str">
            <v>1</v>
          </cell>
          <cell r="I99">
            <v>4447.12</v>
          </cell>
        </row>
        <row r="100">
          <cell r="A100">
            <v>1471817</v>
          </cell>
          <cell r="B100" t="str">
            <v>迪拜阿联酋大酒店</v>
          </cell>
          <cell r="C100" t="str">
            <v>148-1390943</v>
          </cell>
          <cell r="D100" t="str">
            <v/>
          </cell>
          <cell r="E100" t="str">
            <v/>
          </cell>
          <cell r="F100" t="str">
            <v>471.41</v>
          </cell>
          <cell r="G100" t="str">
            <v>RMB</v>
          </cell>
          <cell r="H100" t="str">
            <v>1</v>
          </cell>
          <cell r="I100">
            <v>547.96</v>
          </cell>
        </row>
        <row r="101">
          <cell r="A101">
            <v>1449175</v>
          </cell>
          <cell r="B101" t="str">
            <v>城市中心XO酒店</v>
          </cell>
          <cell r="C101" t="str">
            <v>221-1328698</v>
          </cell>
          <cell r="D101" t="str">
            <v>244541</v>
          </cell>
          <cell r="E101" t="str">
            <v/>
          </cell>
          <cell r="F101" t="str">
            <v>4701.99</v>
          </cell>
          <cell r="G101" t="str">
            <v>RMB</v>
          </cell>
          <cell r="H101" t="str">
            <v>1</v>
          </cell>
          <cell r="I101">
            <v>5471.88</v>
          </cell>
        </row>
        <row r="102">
          <cell r="A102">
            <v>1475276</v>
          </cell>
          <cell r="B102" t="str">
            <v>西贡王子酒店（原西贡皇爵大酒店）</v>
          </cell>
          <cell r="C102" t="str">
            <v>358-343497</v>
          </cell>
          <cell r="D102" t="str">
            <v/>
          </cell>
          <cell r="E102" t="str">
            <v/>
          </cell>
          <cell r="F102" t="str">
            <v>612.01</v>
          </cell>
          <cell r="G102" t="str">
            <v>RMB</v>
          </cell>
          <cell r="H102" t="str">
            <v>1</v>
          </cell>
          <cell r="I102">
            <v>713.13</v>
          </cell>
        </row>
        <row r="103">
          <cell r="A103">
            <v>1460217</v>
          </cell>
          <cell r="B103" t="str">
            <v>PNB佩达纳公园套房酒店</v>
          </cell>
          <cell r="C103" t="str">
            <v>320-1481546</v>
          </cell>
          <cell r="D103" t="str">
            <v>195204</v>
          </cell>
          <cell r="E103" t="str">
            <v/>
          </cell>
          <cell r="F103" t="str">
            <v>1123.86</v>
          </cell>
          <cell r="G103" t="str">
            <v>RMB</v>
          </cell>
          <cell r="H103" t="str">
            <v>1</v>
          </cell>
          <cell r="I103">
            <v>1309.1</v>
          </cell>
        </row>
        <row r="104">
          <cell r="A104">
            <v>1465232</v>
          </cell>
          <cell r="B104" t="str">
            <v>新加坡威大酒店－明古连</v>
          </cell>
          <cell r="C104" t="str">
            <v>322-1312907</v>
          </cell>
          <cell r="D104" t="str">
            <v>040927145</v>
          </cell>
          <cell r="E104" t="str">
            <v/>
          </cell>
          <cell r="F104" t="str">
            <v>2947.52</v>
          </cell>
          <cell r="G104" t="str">
            <v>RMB</v>
          </cell>
          <cell r="H104" t="str">
            <v>1</v>
          </cell>
          <cell r="I104">
            <v>3439.35</v>
          </cell>
        </row>
        <row r="105">
          <cell r="A105">
            <v>1438174</v>
          </cell>
          <cell r="B105" t="str">
            <v>新加坡公园大道樟宜酒店</v>
          </cell>
          <cell r="C105" t="str">
            <v>322-1272535</v>
          </cell>
          <cell r="D105" t="str">
            <v>2977469</v>
          </cell>
          <cell r="E105" t="str">
            <v/>
          </cell>
          <cell r="F105" t="str">
            <v>2282.23</v>
          </cell>
          <cell r="G105" t="str">
            <v>RMB</v>
          </cell>
          <cell r="H105" t="str">
            <v>1</v>
          </cell>
          <cell r="I105">
            <v>2641.77</v>
          </cell>
        </row>
        <row r="106">
          <cell r="A106">
            <v>1448586</v>
          </cell>
          <cell r="B106" t="str">
            <v>吉隆坡希尔顿逸林酒店</v>
          </cell>
          <cell r="C106" t="str">
            <v>320-1463227</v>
          </cell>
          <cell r="D106" t="str">
            <v>3529527259</v>
          </cell>
          <cell r="E106" t="str">
            <v/>
          </cell>
          <cell r="F106" t="str">
            <v>848.52</v>
          </cell>
          <cell r="G106" t="str">
            <v>RMB</v>
          </cell>
          <cell r="H106" t="str">
            <v>1</v>
          </cell>
          <cell r="I106">
            <v>986.08</v>
          </cell>
        </row>
        <row r="107">
          <cell r="A107">
            <v>1453401</v>
          </cell>
          <cell r="B107" t="str">
            <v>吉隆坡迎维多套房酒店</v>
          </cell>
          <cell r="C107" t="str">
            <v>320-1471527</v>
          </cell>
          <cell r="D107" t="str">
            <v>320-1471527</v>
          </cell>
          <cell r="E107" t="str">
            <v/>
          </cell>
          <cell r="F107" t="str">
            <v>3946.16</v>
          </cell>
          <cell r="G107" t="str">
            <v>RMB</v>
          </cell>
          <cell r="H107" t="str">
            <v>1</v>
          </cell>
          <cell r="I107">
            <v>4641.45</v>
          </cell>
        </row>
        <row r="108">
          <cell r="A108">
            <v>1454520</v>
          </cell>
          <cell r="B108" t="str">
            <v>吉隆坡迎维多套房酒店</v>
          </cell>
          <cell r="C108" t="str">
            <v>320-1473287</v>
          </cell>
          <cell r="D108" t="str">
            <v>100019113</v>
          </cell>
          <cell r="E108" t="str">
            <v/>
          </cell>
          <cell r="F108" t="str">
            <v>314.74</v>
          </cell>
          <cell r="G108" t="str">
            <v>RMB</v>
          </cell>
          <cell r="H108" t="str">
            <v>1</v>
          </cell>
          <cell r="I108">
            <v>368.98</v>
          </cell>
        </row>
        <row r="109">
          <cell r="A109">
            <v>1466989</v>
          </cell>
          <cell r="B109" t="str">
            <v>吉隆坡迎维多套房酒店</v>
          </cell>
          <cell r="C109" t="str">
            <v>320-1492167</v>
          </cell>
          <cell r="D109" t="str">
            <v>100020000,100019999</v>
          </cell>
          <cell r="E109" t="str">
            <v/>
          </cell>
          <cell r="F109" t="str">
            <v>643.38</v>
          </cell>
          <cell r="G109" t="str">
            <v>RMB</v>
          </cell>
          <cell r="H109" t="str">
            <v>1</v>
          </cell>
          <cell r="I109">
            <v>752.14</v>
          </cell>
        </row>
        <row r="110">
          <cell r="A110">
            <v>1473388</v>
          </cell>
          <cell r="B110" t="str">
            <v>吉隆坡迎维多套房酒店</v>
          </cell>
          <cell r="C110" t="str">
            <v>320-1501094</v>
          </cell>
          <cell r="D110" t="str">
            <v/>
          </cell>
          <cell r="E110" t="str">
            <v/>
          </cell>
          <cell r="F110" t="str">
            <v>655.15</v>
          </cell>
          <cell r="G110" t="str">
            <v>RMB</v>
          </cell>
          <cell r="H110" t="str">
            <v>1</v>
          </cell>
          <cell r="I110">
            <v>764.74</v>
          </cell>
        </row>
        <row r="111">
          <cell r="A111">
            <v>1467550</v>
          </cell>
          <cell r="B111" t="str">
            <v>新加坡目的地海滩路酒店</v>
          </cell>
          <cell r="C111" t="str">
            <v>322-1315538</v>
          </cell>
          <cell r="D111" t="str">
            <v>194415</v>
          </cell>
          <cell r="E111" t="str">
            <v/>
          </cell>
          <cell r="F111" t="str">
            <v>4731.85</v>
          </cell>
          <cell r="G111" t="str">
            <v>RMB</v>
          </cell>
          <cell r="H111" t="str">
            <v>1</v>
          </cell>
          <cell r="I111">
            <v>5516.9</v>
          </cell>
        </row>
        <row r="112">
          <cell r="A112">
            <v>1408858</v>
          </cell>
          <cell r="B112" t="str">
            <v>墨尔本柯林斯蝙蝠侠山品质酒店</v>
          </cell>
          <cell r="C112" t="str">
            <v>2630258</v>
          </cell>
          <cell r="D112" t="str">
            <v>18046</v>
          </cell>
          <cell r="E112" t="str">
            <v/>
          </cell>
          <cell r="F112" t="str">
            <v>666.48</v>
          </cell>
          <cell r="G112" t="str">
            <v>RMB</v>
          </cell>
          <cell r="H112" t="str">
            <v>1</v>
          </cell>
          <cell r="I112">
            <v>759</v>
          </cell>
        </row>
        <row r="113">
          <cell r="A113">
            <v>1471652</v>
          </cell>
          <cell r="B113" t="str">
            <v>曼谷野餐酒店曼谷</v>
          </cell>
          <cell r="C113" t="str">
            <v>321-4150583</v>
          </cell>
          <cell r="D113" t="str">
            <v>145014</v>
          </cell>
          <cell r="E113" t="str">
            <v/>
          </cell>
          <cell r="F113" t="str">
            <v>755.5</v>
          </cell>
          <cell r="G113" t="str">
            <v>RMB</v>
          </cell>
          <cell r="H113" t="str">
            <v>1</v>
          </cell>
          <cell r="I113">
            <v>879.82</v>
          </cell>
        </row>
        <row r="114">
          <cell r="A114">
            <v>1475154</v>
          </cell>
          <cell r="B114" t="str">
            <v>曼谷沙吞爱逸酒店</v>
          </cell>
          <cell r="C114" t="str">
            <v>321-4163769</v>
          </cell>
          <cell r="D114" t="str">
            <v/>
          </cell>
          <cell r="E114" t="str">
            <v/>
          </cell>
          <cell r="F114" t="str">
            <v>1053.27</v>
          </cell>
          <cell r="G114" t="str">
            <v>RMB</v>
          </cell>
          <cell r="H114" t="str">
            <v>1</v>
          </cell>
          <cell r="I114">
            <v>1227.3</v>
          </cell>
        </row>
        <row r="115">
          <cell r="A115">
            <v>1410924</v>
          </cell>
          <cell r="B115" t="str">
            <v>曼谷莲花塔楼俱乐部酒店</v>
          </cell>
          <cell r="C115" t="str">
            <v>2638526</v>
          </cell>
          <cell r="D115" t="str">
            <v>2092638</v>
          </cell>
          <cell r="E115" t="str">
            <v/>
          </cell>
          <cell r="F115" t="str">
            <v>879.07</v>
          </cell>
          <cell r="G115" t="str">
            <v>RMB</v>
          </cell>
          <cell r="H115" t="str">
            <v>1</v>
          </cell>
          <cell r="I115">
            <v>996</v>
          </cell>
        </row>
        <row r="116">
          <cell r="A116">
            <v>1449381</v>
          </cell>
          <cell r="B116" t="str">
            <v>曼谷素坤逸帕查拉套房酒店</v>
          </cell>
          <cell r="C116" t="str">
            <v>321-4032071</v>
          </cell>
          <cell r="D116" t="str">
            <v>31439900</v>
          </cell>
          <cell r="E116" t="str">
            <v/>
          </cell>
          <cell r="F116" t="str">
            <v>495.6</v>
          </cell>
          <cell r="G116" t="str">
            <v>RMB</v>
          </cell>
          <cell r="H116" t="str">
            <v>1</v>
          </cell>
          <cell r="I116">
            <v>580.19</v>
          </cell>
        </row>
        <row r="117">
          <cell r="A117">
            <v>1465166</v>
          </cell>
          <cell r="B117" t="str">
            <v>曼谷拉吉塔维公寓酒店</v>
          </cell>
          <cell r="C117" t="str">
            <v>321-4125833</v>
          </cell>
          <cell r="D117" t="str">
            <v>325933</v>
          </cell>
          <cell r="E117" t="str">
            <v/>
          </cell>
          <cell r="F117" t="str">
            <v>298.97</v>
          </cell>
          <cell r="G117" t="str">
            <v>RMB</v>
          </cell>
          <cell r="H117" t="str">
            <v>1</v>
          </cell>
          <cell r="I117">
            <v>348.86</v>
          </cell>
        </row>
        <row r="118">
          <cell r="A118">
            <v>1451351</v>
          </cell>
          <cell r="B118" t="str">
            <v>曼谷是隆富丽华酒店</v>
          </cell>
          <cell r="C118" t="str">
            <v>321-4051247</v>
          </cell>
          <cell r="D118" t="str">
            <v>199761</v>
          </cell>
          <cell r="E118" t="str">
            <v/>
          </cell>
          <cell r="F118" t="str">
            <v>504.7</v>
          </cell>
          <cell r="G118" t="str">
            <v>RMB</v>
          </cell>
          <cell r="H118" t="str">
            <v>1</v>
          </cell>
          <cell r="I118">
            <v>591.05</v>
          </cell>
        </row>
        <row r="119">
          <cell r="A119">
            <v>1464402</v>
          </cell>
          <cell r="B119" t="str">
            <v>东京品川王子酒店</v>
          </cell>
          <cell r="C119" t="str">
            <v>284-849724</v>
          </cell>
          <cell r="D119" t="str">
            <v>259322532</v>
          </cell>
          <cell r="E119" t="str">
            <v/>
          </cell>
          <cell r="F119" t="str">
            <v>479.79</v>
          </cell>
          <cell r="G119" t="str">
            <v>RMB</v>
          </cell>
          <cell r="H119" t="str">
            <v>1</v>
          </cell>
          <cell r="I119">
            <v>559.85</v>
          </cell>
        </row>
        <row r="120">
          <cell r="A120">
            <v>1460472</v>
          </cell>
          <cell r="B120" t="str">
            <v>东京新宿太阳成员酒店</v>
          </cell>
          <cell r="C120" t="str">
            <v>284-842907</v>
          </cell>
          <cell r="D120" t="str">
            <v/>
          </cell>
          <cell r="E120" t="str">
            <v/>
          </cell>
          <cell r="F120" t="str">
            <v>4126.38</v>
          </cell>
          <cell r="G120" t="str">
            <v>RMB</v>
          </cell>
          <cell r="H120" t="str">
            <v>1</v>
          </cell>
          <cell r="I120">
            <v>4806.5</v>
          </cell>
        </row>
        <row r="121">
          <cell r="A121">
            <v>1454620</v>
          </cell>
          <cell r="B121" t="str">
            <v>佛罗伦萨普鲁斯酒店</v>
          </cell>
          <cell r="C121" t="str">
            <v>207-5364662</v>
          </cell>
          <cell r="D121" t="str">
            <v>241427</v>
          </cell>
          <cell r="E121" t="str">
            <v/>
          </cell>
          <cell r="F121" t="str">
            <v>2690.29</v>
          </cell>
          <cell r="G121" t="str">
            <v>RMB</v>
          </cell>
          <cell r="H121" t="str">
            <v>1</v>
          </cell>
          <cell r="I121">
            <v>3154.28</v>
          </cell>
        </row>
        <row r="122">
          <cell r="A122">
            <v>1471602</v>
          </cell>
          <cell r="B122" t="str">
            <v>西里西亚酒店</v>
          </cell>
          <cell r="C122" t="str">
            <v>207-5467767</v>
          </cell>
          <cell r="D122" t="str">
            <v>189411</v>
          </cell>
          <cell r="E122" t="str">
            <v/>
          </cell>
          <cell r="F122" t="str">
            <v>946.6</v>
          </cell>
          <cell r="G122" t="str">
            <v>RMB</v>
          </cell>
          <cell r="H122" t="str">
            <v>1</v>
          </cell>
          <cell r="I122">
            <v>1102.36</v>
          </cell>
        </row>
        <row r="123">
          <cell r="A123">
            <v>1468722</v>
          </cell>
          <cell r="B123" t="str">
            <v>暹粒母亲之家酒店</v>
          </cell>
          <cell r="C123" t="str">
            <v>359-62896</v>
          </cell>
          <cell r="D123" t="str">
            <v>56018</v>
          </cell>
          <cell r="E123" t="str">
            <v/>
          </cell>
          <cell r="F123" t="str">
            <v>146.45</v>
          </cell>
          <cell r="G123" t="str">
            <v>RMB</v>
          </cell>
          <cell r="H123" t="str">
            <v>1</v>
          </cell>
          <cell r="I123">
            <v>170.75</v>
          </cell>
        </row>
        <row r="124">
          <cell r="A124">
            <v>1460570</v>
          </cell>
          <cell r="B124" t="str">
            <v>洛杉矶福朋喜来登酒店</v>
          </cell>
          <cell r="C124" t="str">
            <v>256-4015012</v>
          </cell>
          <cell r="D124" t="str">
            <v>2562643</v>
          </cell>
          <cell r="E124" t="str">
            <v/>
          </cell>
          <cell r="F124" t="str">
            <v>818.03</v>
          </cell>
          <cell r="G124" t="str">
            <v>RMB</v>
          </cell>
          <cell r="H124" t="str">
            <v>1</v>
          </cell>
          <cell r="I124">
            <v>952.86</v>
          </cell>
        </row>
        <row r="125">
          <cell r="A125">
            <v>1468198</v>
          </cell>
          <cell r="B125" t="str">
            <v>洛杉矶福朋喜来登酒店</v>
          </cell>
          <cell r="C125" t="str">
            <v>256-4046015</v>
          </cell>
          <cell r="D125" t="str">
            <v/>
          </cell>
          <cell r="E125" t="str">
            <v/>
          </cell>
          <cell r="F125" t="str">
            <v>967.27</v>
          </cell>
          <cell r="G125" t="str">
            <v>RMB</v>
          </cell>
          <cell r="H125" t="str">
            <v>1</v>
          </cell>
          <cell r="I125">
            <v>1127.75</v>
          </cell>
        </row>
        <row r="126">
          <cell r="A126">
            <v>1409593</v>
          </cell>
          <cell r="B126" t="str">
            <v>纽约法拉盛/拉瓜地亚机场凯悦嘉轩酒店</v>
          </cell>
          <cell r="C126" t="str">
            <v>2633320</v>
          </cell>
          <cell r="D126" t="str">
            <v>20226886</v>
          </cell>
          <cell r="E126" t="str">
            <v/>
          </cell>
          <cell r="F126" t="str">
            <v>1364.1</v>
          </cell>
          <cell r="G126" t="str">
            <v>RMB</v>
          </cell>
          <cell r="H126" t="str">
            <v>1</v>
          </cell>
          <cell r="I126">
            <v>1554</v>
          </cell>
        </row>
        <row r="127">
          <cell r="A127">
            <v>1409594</v>
          </cell>
          <cell r="B127" t="str">
            <v>纽约法拉盛/拉瓜地亚机场凯悦嘉轩酒店</v>
          </cell>
          <cell r="C127" t="str">
            <v>2633321</v>
          </cell>
          <cell r="D127" t="str">
            <v>20227040</v>
          </cell>
          <cell r="E127" t="str">
            <v/>
          </cell>
          <cell r="F127" t="str">
            <v>1364.1</v>
          </cell>
          <cell r="G127" t="str">
            <v>RMB</v>
          </cell>
          <cell r="H127" t="str">
            <v>1</v>
          </cell>
          <cell r="I127">
            <v>1554</v>
          </cell>
        </row>
        <row r="128">
          <cell r="A128">
            <v>1448434</v>
          </cell>
          <cell r="B128" t="str">
            <v>西雅图皇冠假日酒店</v>
          </cell>
          <cell r="C128" t="str">
            <v>256-3958937</v>
          </cell>
          <cell r="D128" t="str">
            <v>49834848</v>
          </cell>
          <cell r="E128" t="str">
            <v/>
          </cell>
          <cell r="F128" t="str">
            <v>8169.67</v>
          </cell>
          <cell r="G128" t="str">
            <v>RMB</v>
          </cell>
          <cell r="H128" t="str">
            <v>1</v>
          </cell>
          <cell r="I128">
            <v>9494.1</v>
          </cell>
        </row>
        <row r="129">
          <cell r="A129">
            <v>1465596</v>
          </cell>
          <cell r="B129" t="str">
            <v>发现假日公园摇篮山住宿</v>
          </cell>
          <cell r="C129" t="str">
            <v>280-627926</v>
          </cell>
          <cell r="D129" t="str">
            <v>4958840</v>
          </cell>
          <cell r="E129" t="str">
            <v/>
          </cell>
          <cell r="F129" t="str">
            <v>1442.25</v>
          </cell>
          <cell r="G129" t="str">
            <v>RMB</v>
          </cell>
          <cell r="H129" t="str">
            <v>1</v>
          </cell>
          <cell r="I129">
            <v>1683.5</v>
          </cell>
        </row>
        <row r="130">
          <cell r="A130">
            <v>1448248</v>
          </cell>
          <cell r="B130" t="str">
            <v>纽瓦克机场华美达广场酒店</v>
          </cell>
          <cell r="C130" t="str">
            <v>254-2024282</v>
          </cell>
          <cell r="D130" t="str">
            <v>21919505</v>
          </cell>
          <cell r="E130" t="str">
            <v/>
          </cell>
          <cell r="F130" t="str">
            <v>1023.11</v>
          </cell>
          <cell r="G130" t="str">
            <v>RMB</v>
          </cell>
          <cell r="H130" t="str">
            <v>1</v>
          </cell>
          <cell r="I130">
            <v>1187.73</v>
          </cell>
        </row>
        <row r="131">
          <cell r="A131">
            <v>1466463</v>
          </cell>
          <cell r="B131" t="str">
            <v>阿纳海姆度假区假日酒店</v>
          </cell>
          <cell r="C131" t="str">
            <v>256-4039398</v>
          </cell>
          <cell r="D131" t="str">
            <v>25597497</v>
          </cell>
          <cell r="E131" t="str">
            <v/>
          </cell>
          <cell r="F131" t="str">
            <v>1857.47</v>
          </cell>
          <cell r="G131" t="str">
            <v>RMB</v>
          </cell>
          <cell r="H131" t="str">
            <v>1</v>
          </cell>
          <cell r="I131">
            <v>2173.5</v>
          </cell>
        </row>
        <row r="132">
          <cell r="A132">
            <v>1463243</v>
          </cell>
          <cell r="B132" t="str">
            <v>约塞米蒂国家公园舒适酒店</v>
          </cell>
          <cell r="C132" t="str">
            <v>256-4026653</v>
          </cell>
          <cell r="D132" t="str">
            <v>640564427,640564428</v>
          </cell>
          <cell r="E132" t="str">
            <v/>
          </cell>
          <cell r="F132" t="str">
            <v>1153.93</v>
          </cell>
          <cell r="G132" t="str">
            <v>RMB</v>
          </cell>
          <cell r="H132" t="str">
            <v>1</v>
          </cell>
          <cell r="I132">
            <v>1346.48</v>
          </cell>
        </row>
        <row r="133">
          <cell r="A133">
            <v>1467268</v>
          </cell>
          <cell r="B133" t="str">
            <v>H住宿酒店</v>
          </cell>
          <cell r="C133" t="str">
            <v>321-4134638</v>
          </cell>
          <cell r="D133" t="str">
            <v>89269</v>
          </cell>
          <cell r="E133" t="str">
            <v/>
          </cell>
          <cell r="F133" t="str">
            <v>115.62</v>
          </cell>
          <cell r="G133" t="str">
            <v>RMB</v>
          </cell>
          <cell r="H133" t="str">
            <v>1</v>
          </cell>
          <cell r="I133">
            <v>135.16</v>
          </cell>
        </row>
        <row r="134">
          <cell r="A134">
            <v>1469051</v>
          </cell>
          <cell r="B134" t="str">
            <v>H住宿酒店</v>
          </cell>
          <cell r="C134" t="str">
            <v>321-4139853</v>
          </cell>
          <cell r="D134" t="str">
            <v>321-4139853</v>
          </cell>
          <cell r="E134" t="str">
            <v/>
          </cell>
          <cell r="F134" t="str">
            <v>338.44</v>
          </cell>
          <cell r="G134" t="str">
            <v>RMB</v>
          </cell>
          <cell r="H134" t="str">
            <v>1</v>
          </cell>
          <cell r="I134">
            <v>394.59</v>
          </cell>
        </row>
        <row r="135">
          <cell r="A135">
            <v>1460550</v>
          </cell>
          <cell r="B135" t="str">
            <v>诺瓦公园酒店</v>
          </cell>
          <cell r="C135" t="str">
            <v>321-4104551</v>
          </cell>
          <cell r="D135" t="str">
            <v>131621</v>
          </cell>
          <cell r="E135" t="str">
            <v/>
          </cell>
          <cell r="F135" t="str">
            <v>1303.01</v>
          </cell>
          <cell r="G135" t="str">
            <v>RMB</v>
          </cell>
          <cell r="H135" t="str">
            <v>1</v>
          </cell>
          <cell r="I135">
            <v>1517.78</v>
          </cell>
        </row>
        <row r="136">
          <cell r="A136">
            <v>1457996</v>
          </cell>
          <cell r="B136" t="str">
            <v>诺瓦公园酒店</v>
          </cell>
          <cell r="C136" t="str">
            <v>321-4091899</v>
          </cell>
          <cell r="D136" t="str">
            <v>131321</v>
          </cell>
          <cell r="E136" t="str">
            <v/>
          </cell>
          <cell r="F136" t="str">
            <v>1254.9</v>
          </cell>
          <cell r="G136" t="str">
            <v>RMB</v>
          </cell>
          <cell r="H136" t="str">
            <v>1</v>
          </cell>
          <cell r="I136">
            <v>1464.12</v>
          </cell>
        </row>
        <row r="137">
          <cell r="A137">
            <v>1467556</v>
          </cell>
          <cell r="B137" t="str">
            <v>暹粒中央套房公寓</v>
          </cell>
          <cell r="C137" t="str">
            <v>359-62851</v>
          </cell>
          <cell r="D137" t="str">
            <v>13590</v>
          </cell>
          <cell r="E137" t="str">
            <v/>
          </cell>
          <cell r="F137" t="str">
            <v>1143.92</v>
          </cell>
          <cell r="G137" t="str">
            <v>RMB</v>
          </cell>
          <cell r="H137" t="str">
            <v>1</v>
          </cell>
          <cell r="I137">
            <v>1333.71</v>
          </cell>
        </row>
        <row r="138">
          <cell r="A138">
            <v>1474724</v>
          </cell>
          <cell r="B138" t="str">
            <v>暹粒中央套房公寓</v>
          </cell>
          <cell r="C138" t="str">
            <v>359-63155</v>
          </cell>
          <cell r="D138" t="str">
            <v>13707</v>
          </cell>
          <cell r="E138" t="str">
            <v/>
          </cell>
          <cell r="F138" t="str">
            <v>382</v>
          </cell>
          <cell r="G138" t="str">
            <v>RMB</v>
          </cell>
          <cell r="H138" t="str">
            <v>1</v>
          </cell>
          <cell r="I138">
            <v>445.9</v>
          </cell>
        </row>
        <row r="139">
          <cell r="A139">
            <v>1444529</v>
          </cell>
          <cell r="B139" t="str">
            <v>布拉格七天精品酒店</v>
          </cell>
          <cell r="C139" t="str">
            <v>194-1006910</v>
          </cell>
          <cell r="D139" t="str">
            <v>18308</v>
          </cell>
          <cell r="E139" t="str">
            <v/>
          </cell>
          <cell r="F139" t="str">
            <v>1552.97</v>
          </cell>
          <cell r="G139" t="str">
            <v>RMB</v>
          </cell>
          <cell r="H139" t="str">
            <v>1</v>
          </cell>
          <cell r="I139">
            <v>1802.43</v>
          </cell>
        </row>
        <row r="140">
          <cell r="A140">
            <v>1449835</v>
          </cell>
          <cell r="B140" t="str">
            <v>布拉格七天精品酒店</v>
          </cell>
          <cell r="C140" t="str">
            <v>194-1014948</v>
          </cell>
          <cell r="D140" t="str">
            <v>18663</v>
          </cell>
          <cell r="E140" t="str">
            <v/>
          </cell>
          <cell r="F140" t="str">
            <v>1091.14</v>
          </cell>
          <cell r="G140" t="str">
            <v>RMB</v>
          </cell>
          <cell r="H140" t="str">
            <v>1</v>
          </cell>
          <cell r="I140">
            <v>1277.38</v>
          </cell>
        </row>
        <row r="141">
          <cell r="A141">
            <v>1461765</v>
          </cell>
          <cell r="B141" t="str">
            <v>布拉格中央酒店</v>
          </cell>
          <cell r="C141" t="str">
            <v>194-1029220</v>
          </cell>
          <cell r="D141" t="str">
            <v>1124353801</v>
          </cell>
          <cell r="E141" t="str">
            <v/>
          </cell>
          <cell r="F141" t="str">
            <v>2005.82</v>
          </cell>
          <cell r="G141" t="str">
            <v>RMB</v>
          </cell>
          <cell r="H141" t="str">
            <v>1</v>
          </cell>
          <cell r="I141">
            <v>2342.7</v>
          </cell>
        </row>
        <row r="142">
          <cell r="A142">
            <v>1459828</v>
          </cell>
          <cell r="B142" t="str">
            <v>布拉格马拉斯特拉纳宜必思酒店</v>
          </cell>
          <cell r="C142" t="str">
            <v>194-1026961</v>
          </cell>
          <cell r="D142" t="str">
            <v>7935207</v>
          </cell>
          <cell r="E142" t="str">
            <v/>
          </cell>
          <cell r="F142" t="str">
            <v>585.47</v>
          </cell>
          <cell r="G142" t="str">
            <v>RMB</v>
          </cell>
          <cell r="H142" t="str">
            <v>1</v>
          </cell>
          <cell r="I142">
            <v>682.53</v>
          </cell>
        </row>
        <row r="143">
          <cell r="A143">
            <v>1457118</v>
          </cell>
          <cell r="B143" t="str">
            <v>早安哥本哈根之星酒店</v>
          </cell>
          <cell r="C143" t="str">
            <v>195-340116</v>
          </cell>
          <cell r="D143" t="str">
            <v>195-340116</v>
          </cell>
          <cell r="E143" t="str">
            <v/>
          </cell>
          <cell r="F143" t="str">
            <v>404.57</v>
          </cell>
          <cell r="G143" t="str">
            <v>RMB</v>
          </cell>
          <cell r="H143" t="str">
            <v>1</v>
          </cell>
          <cell r="I143">
            <v>474.24</v>
          </cell>
        </row>
        <row r="144">
          <cell r="A144">
            <v>1463092</v>
          </cell>
          <cell r="B144" t="str">
            <v>埃雷特拉都市酒店</v>
          </cell>
          <cell r="C144" t="str">
            <v>436-2177526</v>
          </cell>
          <cell r="D144" t="str">
            <v>1622572</v>
          </cell>
          <cell r="E144" t="str">
            <v/>
          </cell>
          <cell r="F144" t="str">
            <v>2041.92</v>
          </cell>
          <cell r="G144" t="str">
            <v>RMB</v>
          </cell>
          <cell r="H144" t="str">
            <v>1</v>
          </cell>
          <cell r="I144">
            <v>2382.64</v>
          </cell>
        </row>
        <row r="145">
          <cell r="A145">
            <v>1469668</v>
          </cell>
          <cell r="B145" t="str">
            <v>雅典门酒店</v>
          </cell>
          <cell r="C145" t="str">
            <v>436-2190556</v>
          </cell>
          <cell r="D145" t="str">
            <v/>
          </cell>
          <cell r="E145" t="str">
            <v/>
          </cell>
          <cell r="F145" t="str">
            <v>1419.78</v>
          </cell>
          <cell r="G145" t="str">
            <v>RMB</v>
          </cell>
          <cell r="H145" t="str">
            <v>1</v>
          </cell>
          <cell r="I145">
            <v>1656.88</v>
          </cell>
        </row>
        <row r="146">
          <cell r="A146">
            <v>1472217</v>
          </cell>
          <cell r="B146" t="str">
            <v>洛杉矶日出酒店</v>
          </cell>
          <cell r="C146" t="str">
            <v>256-4060199</v>
          </cell>
          <cell r="D146" t="str">
            <v>97670</v>
          </cell>
          <cell r="E146" t="str">
            <v/>
          </cell>
          <cell r="F146" t="str">
            <v>2821.59</v>
          </cell>
          <cell r="G146" t="str">
            <v>RMB</v>
          </cell>
          <cell r="H146" t="str">
            <v>1</v>
          </cell>
          <cell r="I146">
            <v>3279.78</v>
          </cell>
        </row>
        <row r="147">
          <cell r="A147">
            <v>1469943</v>
          </cell>
          <cell r="B147" t="str">
            <v>纽约切尔西坎布里亚套房酒店</v>
          </cell>
          <cell r="C147" t="str">
            <v>254-2062737</v>
          </cell>
          <cell r="D147" t="str">
            <v/>
          </cell>
          <cell r="E147" t="str">
            <v/>
          </cell>
          <cell r="F147" t="str">
            <v>3570.86</v>
          </cell>
          <cell r="G147" t="str">
            <v>RMB</v>
          </cell>
          <cell r="H147" t="str">
            <v>1</v>
          </cell>
          <cell r="I147">
            <v>4167.18</v>
          </cell>
        </row>
        <row r="148">
          <cell r="A148">
            <v>1468564</v>
          </cell>
          <cell r="B148" t="str">
            <v>纽约联合国广场千禧希尔顿酒店</v>
          </cell>
          <cell r="C148" t="str">
            <v>254-2060988</v>
          </cell>
          <cell r="D148" t="str">
            <v/>
          </cell>
          <cell r="E148" t="str">
            <v/>
          </cell>
          <cell r="F148" t="str">
            <v>6736.29</v>
          </cell>
          <cell r="G148" t="str">
            <v>RMB</v>
          </cell>
          <cell r="H148" t="str">
            <v>1</v>
          </cell>
          <cell r="I148">
            <v>7853.9</v>
          </cell>
        </row>
        <row r="149">
          <cell r="A149">
            <v>1473503</v>
          </cell>
          <cell r="B149" t="str">
            <v>纽约联合国广场千禧希尔顿酒店</v>
          </cell>
          <cell r="C149" t="str">
            <v>254-2068407</v>
          </cell>
          <cell r="D149" t="str">
            <v/>
          </cell>
          <cell r="E149" t="str">
            <v/>
          </cell>
          <cell r="F149" t="str">
            <v>1835.21</v>
          </cell>
          <cell r="G149" t="str">
            <v>RMB</v>
          </cell>
          <cell r="H149" t="str">
            <v>1</v>
          </cell>
          <cell r="I149">
            <v>2142.18</v>
          </cell>
        </row>
        <row r="150">
          <cell r="A150">
            <v>1468563</v>
          </cell>
          <cell r="B150" t="str">
            <v>纽约联合国广场千禧希尔顿酒店</v>
          </cell>
          <cell r="C150" t="str">
            <v>254-2060986</v>
          </cell>
          <cell r="D150" t="str">
            <v/>
          </cell>
          <cell r="E150" t="str">
            <v/>
          </cell>
          <cell r="F150" t="str">
            <v>6736.29</v>
          </cell>
          <cell r="G150" t="str">
            <v>RMB</v>
          </cell>
          <cell r="H150" t="str">
            <v>1</v>
          </cell>
          <cell r="I150">
            <v>7853.9</v>
          </cell>
        </row>
        <row r="151">
          <cell r="A151">
            <v>1460515</v>
          </cell>
          <cell r="B151" t="str">
            <v>纽约曼哈顿时代广场酒店</v>
          </cell>
          <cell r="C151" t="str">
            <v>254-2048051</v>
          </cell>
          <cell r="D151" t="str">
            <v>nycmts131301011</v>
          </cell>
          <cell r="E151" t="str">
            <v/>
          </cell>
          <cell r="F151" t="str">
            <v>3848.94</v>
          </cell>
          <cell r="G151" t="str">
            <v>RMB</v>
          </cell>
          <cell r="H151" t="str">
            <v>1</v>
          </cell>
          <cell r="I151">
            <v>4483.33</v>
          </cell>
        </row>
        <row r="152">
          <cell r="A152">
            <v>1453547</v>
          </cell>
          <cell r="B152" t="str">
            <v>布达佩斯玛拉玛拉酒店</v>
          </cell>
          <cell r="C152" t="str">
            <v>206-621428</v>
          </cell>
          <cell r="D152" t="str">
            <v/>
          </cell>
          <cell r="E152" t="str">
            <v/>
          </cell>
          <cell r="F152" t="str">
            <v>1006.28</v>
          </cell>
          <cell r="G152" t="str">
            <v>RMB</v>
          </cell>
          <cell r="H152" t="str">
            <v>1</v>
          </cell>
          <cell r="I152">
            <v>1182.74</v>
          </cell>
        </row>
        <row r="153">
          <cell r="A153">
            <v>1470368</v>
          </cell>
          <cell r="B153" t="str">
            <v>奥兰多钻石度假村格兰德别墅度假村</v>
          </cell>
          <cell r="C153" t="str">
            <v>235-4988499</v>
          </cell>
          <cell r="D153" t="str">
            <v/>
          </cell>
          <cell r="E153" t="str">
            <v/>
          </cell>
          <cell r="F153" t="str">
            <v>2765.18</v>
          </cell>
          <cell r="G153" t="str">
            <v>RMB</v>
          </cell>
          <cell r="H153" t="str">
            <v>1</v>
          </cell>
          <cell r="I153">
            <v>3225.83</v>
          </cell>
        </row>
        <row r="154">
          <cell r="A154">
            <v>1447428</v>
          </cell>
          <cell r="B154" t="str">
            <v>贵族之家科纳启温泉度假村</v>
          </cell>
          <cell r="C154" t="str">
            <v>256-3953791</v>
          </cell>
          <cell r="D154" t="str">
            <v>58621SB149031,58621SB149032</v>
          </cell>
          <cell r="E154" t="str">
            <v/>
          </cell>
          <cell r="F154" t="str">
            <v>2193.78</v>
          </cell>
          <cell r="G154" t="str">
            <v>RMB</v>
          </cell>
          <cell r="H154" t="str">
            <v>1</v>
          </cell>
          <cell r="I154">
            <v>2546.76</v>
          </cell>
        </row>
        <row r="155">
          <cell r="A155">
            <v>1458814</v>
          </cell>
          <cell r="B155" t="str">
            <v>格尔海岸大洋路度假村</v>
          </cell>
          <cell r="C155" t="str">
            <v>280-620943</v>
          </cell>
          <cell r="D155" t="str">
            <v>42892</v>
          </cell>
          <cell r="E155" t="str">
            <v/>
          </cell>
          <cell r="F155" t="str">
            <v>898.61</v>
          </cell>
          <cell r="G155" t="str">
            <v>RMB</v>
          </cell>
          <cell r="H155" t="str">
            <v>1</v>
          </cell>
          <cell r="I155">
            <v>1047.58</v>
          </cell>
        </row>
        <row r="156">
          <cell r="A156">
            <v>1418367</v>
          </cell>
          <cell r="B156" t="str">
            <v>格尔海岸大洋路度假村</v>
          </cell>
          <cell r="C156" t="str">
            <v>2667143</v>
          </cell>
          <cell r="D156" t="str">
            <v>40936</v>
          </cell>
          <cell r="E156" t="str">
            <v/>
          </cell>
          <cell r="F156" t="str">
            <v>854.58</v>
          </cell>
          <cell r="G156" t="str">
            <v>RMB</v>
          </cell>
          <cell r="H156" t="str">
            <v>1</v>
          </cell>
          <cell r="I156">
            <v>971</v>
          </cell>
        </row>
        <row r="157">
          <cell r="A157">
            <v>1458829</v>
          </cell>
          <cell r="B157" t="str">
            <v>乔希酒店</v>
          </cell>
          <cell r="C157" t="str">
            <v>321-4096552</v>
          </cell>
          <cell r="D157" t="str">
            <v>rr1901183</v>
          </cell>
          <cell r="E157" t="str">
            <v/>
          </cell>
          <cell r="F157" t="str">
            <v>446.71</v>
          </cell>
          <cell r="G157" t="str">
            <v>RMB</v>
          </cell>
          <cell r="H157" t="str">
            <v>1</v>
          </cell>
          <cell r="I157">
            <v>520.76</v>
          </cell>
        </row>
        <row r="158">
          <cell r="A158">
            <v>1457005</v>
          </cell>
          <cell r="B158" t="str">
            <v>乔希酒店</v>
          </cell>
          <cell r="C158" t="str">
            <v>321-4085340</v>
          </cell>
          <cell r="D158" t="str">
            <v>1901128</v>
          </cell>
          <cell r="E158" t="str">
            <v/>
          </cell>
          <cell r="F158" t="str">
            <v>665.47</v>
          </cell>
          <cell r="G158" t="str">
            <v>RMB</v>
          </cell>
          <cell r="H158" t="str">
            <v>1</v>
          </cell>
          <cell r="I158">
            <v>780.33</v>
          </cell>
        </row>
        <row r="159">
          <cell r="A159">
            <v>1463080</v>
          </cell>
          <cell r="B159" t="str">
            <v>曼谷普拉亚帕拉佐酒店</v>
          </cell>
          <cell r="C159" t="str">
            <v>321-4116797</v>
          </cell>
          <cell r="D159" t="str">
            <v>19988</v>
          </cell>
          <cell r="E159" t="str">
            <v/>
          </cell>
          <cell r="F159" t="str">
            <v>3668.44</v>
          </cell>
          <cell r="G159" t="str">
            <v>RMB</v>
          </cell>
          <cell r="H159" t="str">
            <v>1</v>
          </cell>
          <cell r="I159">
            <v>4280.56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tabSelected="1" topLeftCell="A7" workbookViewId="0">
      <selection activeCell="G39" sqref="G39"/>
    </sheetView>
  </sheetViews>
  <sheetFormatPr defaultColWidth="9" defaultRowHeight="13.5"/>
  <cols>
    <col min="1" max="1" width="13.45" customWidth="1"/>
    <col min="2" max="2" width="14.5416666666667" customWidth="1"/>
    <col min="3" max="3" width="8.18333333333333" customWidth="1"/>
    <col min="4" max="4" width="17" customWidth="1"/>
    <col min="5" max="5" width="11.725" customWidth="1"/>
    <col min="6" max="6" width="14.5416666666667" customWidth="1"/>
    <col min="7" max="7" width="13.3666666666667" customWidth="1"/>
    <col min="8" max="8" width="22.3666666666667" customWidth="1"/>
    <col min="9" max="9" width="20.725" customWidth="1"/>
  </cols>
  <sheetData>
    <row r="1" ht="1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.75" spans="1:13">
      <c r="A2" s="2" t="s">
        <v>0</v>
      </c>
      <c r="B2" s="1"/>
      <c r="C2" s="1"/>
      <c r="D2" s="3" t="s">
        <v>1</v>
      </c>
      <c r="E2" s="4"/>
      <c r="F2" s="1"/>
      <c r="G2" s="5" t="s">
        <v>2</v>
      </c>
      <c r="H2" s="1"/>
      <c r="I2" s="1"/>
      <c r="J2" s="1"/>
      <c r="K2" s="1"/>
      <c r="L2" s="1"/>
      <c r="M2" s="1"/>
    </row>
    <row r="3" ht="15" spans="1:13">
      <c r="A3" s="5" t="s">
        <v>3</v>
      </c>
      <c r="B3" s="1"/>
      <c r="C3" s="1"/>
      <c r="D3" s="1"/>
      <c r="E3" s="1"/>
      <c r="F3" s="1"/>
      <c r="G3" s="5" t="s">
        <v>1</v>
      </c>
      <c r="H3" s="1"/>
      <c r="I3" s="1"/>
      <c r="J3" s="1"/>
      <c r="K3" s="1"/>
      <c r="L3" s="1"/>
      <c r="M3" s="1"/>
    </row>
    <row r="4" ht="15" spans="1:13">
      <c r="A4" s="5" t="s">
        <v>4</v>
      </c>
      <c r="B4" s="1"/>
      <c r="C4" s="1"/>
      <c r="D4" s="1"/>
      <c r="E4" s="1"/>
      <c r="F4" s="1"/>
      <c r="G4" s="5" t="s">
        <v>1</v>
      </c>
      <c r="H4" s="1"/>
      <c r="I4" s="1"/>
      <c r="J4" s="1"/>
      <c r="K4" s="1"/>
      <c r="L4" s="1"/>
      <c r="M4" s="1"/>
    </row>
    <row r="5" ht="15" spans="1:13">
      <c r="A5" s="5" t="s">
        <v>1</v>
      </c>
      <c r="B5" s="1"/>
      <c r="C5" s="1"/>
      <c r="D5" s="1"/>
      <c r="E5" s="1"/>
      <c r="F5" s="1"/>
      <c r="G5" s="5" t="s">
        <v>1</v>
      </c>
      <c r="H5" s="1"/>
      <c r="I5" s="1"/>
      <c r="J5" s="1"/>
      <c r="K5" s="1"/>
      <c r="L5" s="1"/>
      <c r="M5" s="1"/>
    </row>
    <row r="6" ht="28.5" spans="1:13">
      <c r="A6" s="6" t="s">
        <v>5</v>
      </c>
      <c r="B6" s="7"/>
      <c r="C6" s="8" t="s">
        <v>6</v>
      </c>
      <c r="D6" s="7"/>
      <c r="E6" s="1"/>
      <c r="F6" s="9" t="s">
        <v>7</v>
      </c>
      <c r="G6" s="10"/>
      <c r="H6" s="1"/>
      <c r="I6" s="1"/>
      <c r="J6" s="1"/>
      <c r="K6" s="1"/>
      <c r="L6" s="1"/>
      <c r="M6" s="1"/>
    </row>
    <row r="7" ht="15" spans="1:13">
      <c r="A7" s="6" t="s">
        <v>8</v>
      </c>
      <c r="B7" s="6"/>
      <c r="C7" s="11">
        <v>43559.1588078704</v>
      </c>
      <c r="D7" s="7"/>
      <c r="E7" s="1"/>
      <c r="F7" s="1"/>
      <c r="G7" s="1"/>
      <c r="H7" s="1"/>
      <c r="I7" s="1"/>
      <c r="J7" s="1"/>
      <c r="K7" s="1"/>
      <c r="L7" s="1"/>
      <c r="M7" s="1"/>
    </row>
    <row r="10" spans="1:12">
      <c r="A10" t="s">
        <v>9</v>
      </c>
      <c r="B10" t="s">
        <v>10</v>
      </c>
      <c r="C10" t="s">
        <v>11</v>
      </c>
      <c r="D10" t="s">
        <v>12</v>
      </c>
      <c r="E10" t="s">
        <v>13</v>
      </c>
      <c r="F10" t="s">
        <v>14</v>
      </c>
      <c r="G10" t="s">
        <v>15</v>
      </c>
      <c r="H10" t="s">
        <v>16</v>
      </c>
      <c r="I10" t="s">
        <v>17</v>
      </c>
      <c r="L10" t="s">
        <v>18</v>
      </c>
    </row>
    <row r="11" spans="1:12">
      <c r="A11" t="s">
        <v>19</v>
      </c>
      <c r="B11" t="s">
        <v>20</v>
      </c>
      <c r="C11" t="s">
        <v>21</v>
      </c>
      <c r="D11" t="s">
        <v>1</v>
      </c>
      <c r="E11" s="16">
        <v>1407058</v>
      </c>
      <c r="F11" s="17">
        <f>VLOOKUP(A11,Sheet1!C:I,7,0)</f>
        <v>43528</v>
      </c>
      <c r="G11" t="s">
        <v>22</v>
      </c>
      <c r="H11">
        <v>1364</v>
      </c>
      <c r="I11">
        <v>1364</v>
      </c>
      <c r="J11">
        <f>VLOOKUP(E11,[1]应付款管理!$A$1:$I$65536,9,0)</f>
        <v>1364</v>
      </c>
      <c r="K11">
        <f t="shared" ref="K11:K32" si="0">I11-J11</f>
        <v>0</v>
      </c>
      <c r="L11" t="str">
        <f t="shared" ref="L11:L32" si="1">$L$10&amp;E11</f>
        <v>，1407058</v>
      </c>
    </row>
    <row r="12" spans="1:12">
      <c r="A12" t="s">
        <v>23</v>
      </c>
      <c r="B12" t="s">
        <v>24</v>
      </c>
      <c r="C12" t="s">
        <v>21</v>
      </c>
      <c r="D12" t="s">
        <v>1</v>
      </c>
      <c r="E12" s="16">
        <v>1408858</v>
      </c>
      <c r="F12" s="17">
        <f>VLOOKUP(A12,Sheet1!C:I,7,0)</f>
        <v>43532</v>
      </c>
      <c r="G12" t="s">
        <v>22</v>
      </c>
      <c r="H12">
        <v>759</v>
      </c>
      <c r="I12">
        <v>759</v>
      </c>
      <c r="J12">
        <f>VLOOKUP(E12,[1]应付款管理!$A$1:$I$65536,9,0)</f>
        <v>759</v>
      </c>
      <c r="K12">
        <f t="shared" si="0"/>
        <v>0</v>
      </c>
      <c r="L12" t="str">
        <f t="shared" si="1"/>
        <v>，1408858</v>
      </c>
    </row>
    <row r="13" spans="1:12">
      <c r="A13" t="s">
        <v>25</v>
      </c>
      <c r="B13" t="s">
        <v>26</v>
      </c>
      <c r="C13" t="s">
        <v>21</v>
      </c>
      <c r="D13" t="s">
        <v>1</v>
      </c>
      <c r="E13" s="16">
        <v>1409593</v>
      </c>
      <c r="F13" s="17">
        <f>VLOOKUP(A13,Sheet1!C:I,7,0)</f>
        <v>43532</v>
      </c>
      <c r="G13" t="s">
        <v>22</v>
      </c>
      <c r="H13">
        <v>1554</v>
      </c>
      <c r="I13">
        <v>1554</v>
      </c>
      <c r="J13">
        <f>VLOOKUP(E13,[1]应付款管理!$A$1:$I$65536,9,0)</f>
        <v>1554</v>
      </c>
      <c r="K13">
        <f t="shared" si="0"/>
        <v>0</v>
      </c>
      <c r="L13" t="str">
        <f t="shared" si="1"/>
        <v>，1409593</v>
      </c>
    </row>
    <row r="14" spans="1:12">
      <c r="A14" t="s">
        <v>27</v>
      </c>
      <c r="B14" t="s">
        <v>28</v>
      </c>
      <c r="C14" t="s">
        <v>21</v>
      </c>
      <c r="D14" t="s">
        <v>1</v>
      </c>
      <c r="E14" s="16">
        <v>1409594</v>
      </c>
      <c r="F14" s="17">
        <f>VLOOKUP(A14,Sheet1!C:I,7,0)</f>
        <v>43532</v>
      </c>
      <c r="G14" t="s">
        <v>22</v>
      </c>
      <c r="H14">
        <v>1554</v>
      </c>
      <c r="I14">
        <v>1554</v>
      </c>
      <c r="J14">
        <f>VLOOKUP(E14,[1]应付款管理!$A$1:$I$65536,9,0)</f>
        <v>1554</v>
      </c>
      <c r="K14">
        <f t="shared" si="0"/>
        <v>0</v>
      </c>
      <c r="L14" t="str">
        <f t="shared" si="1"/>
        <v>，1409594</v>
      </c>
    </row>
    <row r="15" spans="1:12">
      <c r="A15" t="s">
        <v>29</v>
      </c>
      <c r="B15" t="s">
        <v>30</v>
      </c>
      <c r="C15" t="s">
        <v>21</v>
      </c>
      <c r="D15" t="s">
        <v>1</v>
      </c>
      <c r="E15" s="16">
        <v>1410924</v>
      </c>
      <c r="F15" s="17">
        <f>VLOOKUP(A15,Sheet1!C:I,7,0)</f>
        <v>43529</v>
      </c>
      <c r="G15" t="s">
        <v>22</v>
      </c>
      <c r="H15">
        <v>996</v>
      </c>
      <c r="I15">
        <v>996</v>
      </c>
      <c r="J15">
        <f>VLOOKUP(E15,[1]应付款管理!$A$1:$I$65536,9,0)</f>
        <v>996</v>
      </c>
      <c r="K15">
        <f t="shared" si="0"/>
        <v>0</v>
      </c>
      <c r="L15" t="str">
        <f t="shared" si="1"/>
        <v>，1410924</v>
      </c>
    </row>
    <row r="16" spans="1:12">
      <c r="A16" t="s">
        <v>31</v>
      </c>
      <c r="B16" t="s">
        <v>32</v>
      </c>
      <c r="C16" t="s">
        <v>21</v>
      </c>
      <c r="D16" t="s">
        <v>1</v>
      </c>
      <c r="E16" s="16">
        <v>1411082</v>
      </c>
      <c r="F16" s="17">
        <f>VLOOKUP(A16,Sheet1!C:I,7,0)</f>
        <v>43536</v>
      </c>
      <c r="G16" t="s">
        <v>22</v>
      </c>
      <c r="H16">
        <v>820</v>
      </c>
      <c r="I16">
        <v>820</v>
      </c>
      <c r="J16">
        <f>VLOOKUP(E16,[1]应付款管理!$A$1:$I$65536,9,0)</f>
        <v>820</v>
      </c>
      <c r="K16">
        <f t="shared" si="0"/>
        <v>0</v>
      </c>
      <c r="L16" t="str">
        <f t="shared" si="1"/>
        <v>，1411082</v>
      </c>
    </row>
    <row r="17" spans="1:12">
      <c r="A17" t="s">
        <v>33</v>
      </c>
      <c r="B17" t="s">
        <v>34</v>
      </c>
      <c r="C17" t="s">
        <v>21</v>
      </c>
      <c r="D17" t="s">
        <v>1</v>
      </c>
      <c r="E17" s="16">
        <v>1411828</v>
      </c>
      <c r="F17" s="17">
        <f>VLOOKUP(A17,Sheet1!C:I,7,0)</f>
        <v>43528</v>
      </c>
      <c r="G17" t="s">
        <v>22</v>
      </c>
      <c r="H17">
        <v>1907</v>
      </c>
      <c r="I17">
        <v>1907</v>
      </c>
      <c r="J17">
        <f>VLOOKUP(E17,[1]应付款管理!$A$1:$I$65536,9,0)</f>
        <v>1907</v>
      </c>
      <c r="K17">
        <f t="shared" si="0"/>
        <v>0</v>
      </c>
      <c r="L17" t="str">
        <f t="shared" si="1"/>
        <v>，1411828</v>
      </c>
    </row>
    <row r="18" spans="1:12">
      <c r="A18" t="s">
        <v>35</v>
      </c>
      <c r="B18" t="s">
        <v>36</v>
      </c>
      <c r="C18" t="s">
        <v>21</v>
      </c>
      <c r="D18" t="s">
        <v>1</v>
      </c>
      <c r="E18" s="16">
        <v>1416991</v>
      </c>
      <c r="F18" s="17">
        <f>VLOOKUP(A18,Sheet1!C:I,7,0)</f>
        <v>43538</v>
      </c>
      <c r="G18" t="s">
        <v>22</v>
      </c>
      <c r="H18">
        <v>963</v>
      </c>
      <c r="I18">
        <v>963</v>
      </c>
      <c r="J18">
        <f>VLOOKUP(E18,[1]应付款管理!$A$1:$I$65536,9,0)</f>
        <v>963</v>
      </c>
      <c r="K18">
        <f t="shared" si="0"/>
        <v>0</v>
      </c>
      <c r="L18" t="str">
        <f t="shared" si="1"/>
        <v>，1416991</v>
      </c>
    </row>
    <row r="19" spans="1:12">
      <c r="A19" t="s">
        <v>37</v>
      </c>
      <c r="B19" t="s">
        <v>38</v>
      </c>
      <c r="C19" t="s">
        <v>21</v>
      </c>
      <c r="D19" t="s">
        <v>1</v>
      </c>
      <c r="E19" s="16">
        <v>1417321</v>
      </c>
      <c r="F19" s="17">
        <f>VLOOKUP(A19,Sheet1!C:I,7,0)</f>
        <v>43533</v>
      </c>
      <c r="G19" t="s">
        <v>22</v>
      </c>
      <c r="H19">
        <v>4182</v>
      </c>
      <c r="I19">
        <v>4182</v>
      </c>
      <c r="J19">
        <f>VLOOKUP(E19,[1]应付款管理!$A$1:$I$65536,9,0)</f>
        <v>4182</v>
      </c>
      <c r="K19">
        <f t="shared" si="0"/>
        <v>0</v>
      </c>
      <c r="L19" t="str">
        <f t="shared" si="1"/>
        <v>，1417321</v>
      </c>
    </row>
    <row r="20" spans="1:12">
      <c r="A20" t="s">
        <v>39</v>
      </c>
      <c r="B20" t="s">
        <v>40</v>
      </c>
      <c r="C20" t="s">
        <v>21</v>
      </c>
      <c r="D20" t="s">
        <v>1</v>
      </c>
      <c r="E20" s="16">
        <v>1418367</v>
      </c>
      <c r="F20" s="17">
        <f>VLOOKUP(A20,Sheet1!C:I,7,0)</f>
        <v>43536</v>
      </c>
      <c r="G20" t="s">
        <v>22</v>
      </c>
      <c r="H20">
        <v>971</v>
      </c>
      <c r="I20">
        <v>971</v>
      </c>
      <c r="J20">
        <f>VLOOKUP(E20,[1]应付款管理!$A$1:$I$65536,9,0)</f>
        <v>971</v>
      </c>
      <c r="K20">
        <f t="shared" si="0"/>
        <v>0</v>
      </c>
      <c r="L20" t="str">
        <f t="shared" si="1"/>
        <v>，1418367</v>
      </c>
    </row>
    <row r="21" spans="1:12">
      <c r="A21" t="s">
        <v>41</v>
      </c>
      <c r="B21" t="s">
        <v>42</v>
      </c>
      <c r="C21" t="s">
        <v>21</v>
      </c>
      <c r="D21" t="s">
        <v>1</v>
      </c>
      <c r="E21" s="16">
        <v>1419985</v>
      </c>
      <c r="F21" s="17">
        <f>VLOOKUP(A21,Sheet1!C:I,7,0)</f>
        <v>43541</v>
      </c>
      <c r="G21" t="s">
        <v>22</v>
      </c>
      <c r="H21">
        <v>2480</v>
      </c>
      <c r="I21">
        <v>2480</v>
      </c>
      <c r="J21">
        <f>VLOOKUP(E21,[1]应付款管理!$A$1:$I$65536,9,0)</f>
        <v>2480</v>
      </c>
      <c r="K21">
        <f t="shared" si="0"/>
        <v>0</v>
      </c>
      <c r="L21" t="str">
        <f t="shared" si="1"/>
        <v>，1419985</v>
      </c>
    </row>
    <row r="22" spans="1:12">
      <c r="A22" t="s">
        <v>43</v>
      </c>
      <c r="B22" t="s">
        <v>44</v>
      </c>
      <c r="C22" t="s">
        <v>21</v>
      </c>
      <c r="D22" t="s">
        <v>1</v>
      </c>
      <c r="E22" s="16">
        <v>1420305</v>
      </c>
      <c r="F22" s="17">
        <f>VLOOKUP(A22,Sheet1!C:I,7,0)</f>
        <v>43547</v>
      </c>
      <c r="G22" t="s">
        <v>22</v>
      </c>
      <c r="H22">
        <v>530</v>
      </c>
      <c r="I22">
        <v>530</v>
      </c>
      <c r="J22">
        <f>VLOOKUP(E22,[1]应付款管理!$A$1:$I$65536,9,0)</f>
        <v>530</v>
      </c>
      <c r="K22">
        <f t="shared" si="0"/>
        <v>0</v>
      </c>
      <c r="L22" t="str">
        <f t="shared" si="1"/>
        <v>，1420305</v>
      </c>
    </row>
    <row r="23" spans="1:12">
      <c r="A23" t="s">
        <v>45</v>
      </c>
      <c r="B23" t="s">
        <v>46</v>
      </c>
      <c r="C23" t="s">
        <v>21</v>
      </c>
      <c r="D23" t="s">
        <v>1</v>
      </c>
      <c r="E23" s="16">
        <v>1421407</v>
      </c>
      <c r="F23" s="17">
        <f>VLOOKUP(A23,Sheet1!C:I,7,0)</f>
        <v>43526</v>
      </c>
      <c r="G23" t="s">
        <v>22</v>
      </c>
      <c r="H23">
        <v>2034</v>
      </c>
      <c r="I23">
        <v>2034</v>
      </c>
      <c r="J23">
        <f>VLOOKUP(E23,[1]应付款管理!$A$1:$I$65536,9,0)</f>
        <v>2034</v>
      </c>
      <c r="K23">
        <f t="shared" si="0"/>
        <v>0</v>
      </c>
      <c r="L23" t="str">
        <f t="shared" si="1"/>
        <v>，1421407</v>
      </c>
    </row>
    <row r="24" spans="1:12">
      <c r="A24" t="s">
        <v>47</v>
      </c>
      <c r="B24" t="s">
        <v>48</v>
      </c>
      <c r="C24" t="s">
        <v>21</v>
      </c>
      <c r="D24" t="s">
        <v>1</v>
      </c>
      <c r="E24" s="16">
        <v>1423136</v>
      </c>
      <c r="F24" s="17">
        <f>VLOOKUP(A24,Sheet1!C:I,7,0)</f>
        <v>43544</v>
      </c>
      <c r="G24" t="s">
        <v>22</v>
      </c>
      <c r="H24">
        <v>2121</v>
      </c>
      <c r="I24">
        <v>2121</v>
      </c>
      <c r="J24">
        <f>VLOOKUP(E24,[1]应付款管理!$A$1:$I$65536,9,0)</f>
        <v>2121</v>
      </c>
      <c r="K24">
        <f t="shared" si="0"/>
        <v>0</v>
      </c>
      <c r="L24" t="str">
        <f t="shared" si="1"/>
        <v>，1423136</v>
      </c>
    </row>
    <row r="25" spans="1:12">
      <c r="A25" t="s">
        <v>49</v>
      </c>
      <c r="B25" t="s">
        <v>50</v>
      </c>
      <c r="C25" t="s">
        <v>21</v>
      </c>
      <c r="D25" t="s">
        <v>1</v>
      </c>
      <c r="E25" s="16">
        <v>1423197</v>
      </c>
      <c r="F25" s="17">
        <f>VLOOKUP(A25,Sheet1!C:I,7,0)</f>
        <v>43545</v>
      </c>
      <c r="G25" t="s">
        <v>22</v>
      </c>
      <c r="H25">
        <v>1292</v>
      </c>
      <c r="I25">
        <v>1292</v>
      </c>
      <c r="J25">
        <f>VLOOKUP(E25,[1]应付款管理!$A$1:$I$65536,9,0)</f>
        <v>1292</v>
      </c>
      <c r="K25">
        <f t="shared" si="0"/>
        <v>0</v>
      </c>
      <c r="L25" t="str">
        <f t="shared" si="1"/>
        <v>，1423197</v>
      </c>
    </row>
    <row r="26" spans="1:12">
      <c r="A26" t="s">
        <v>51</v>
      </c>
      <c r="B26" t="s">
        <v>52</v>
      </c>
      <c r="C26" t="s">
        <v>21</v>
      </c>
      <c r="D26" t="s">
        <v>1</v>
      </c>
      <c r="E26" s="16">
        <v>1423267</v>
      </c>
      <c r="F26" s="17">
        <f>VLOOKUP(A26,Sheet1!C:I,7,0)</f>
        <v>43554</v>
      </c>
      <c r="G26" t="s">
        <v>22</v>
      </c>
      <c r="H26">
        <v>3905</v>
      </c>
      <c r="I26">
        <v>3905</v>
      </c>
      <c r="J26">
        <f>VLOOKUP(E26,[1]应付款管理!$A$1:$I$65536,9,0)</f>
        <v>3905</v>
      </c>
      <c r="K26">
        <f t="shared" si="0"/>
        <v>0</v>
      </c>
      <c r="L26" t="str">
        <f t="shared" si="1"/>
        <v>，1423267</v>
      </c>
    </row>
    <row r="27" spans="1:12">
      <c r="A27" t="s">
        <v>53</v>
      </c>
      <c r="B27" t="s">
        <v>54</v>
      </c>
      <c r="C27" t="s">
        <v>21</v>
      </c>
      <c r="D27" t="s">
        <v>1</v>
      </c>
      <c r="E27" s="16">
        <v>1424046</v>
      </c>
      <c r="F27" s="17">
        <f>VLOOKUP(A27,Sheet1!C:I,7,0)</f>
        <v>43526</v>
      </c>
      <c r="G27" t="s">
        <v>22</v>
      </c>
      <c r="H27">
        <v>3014</v>
      </c>
      <c r="I27">
        <v>3014</v>
      </c>
      <c r="J27">
        <f>VLOOKUP(E27,[1]应付款管理!$A$1:$I$65536,9,0)</f>
        <v>3014</v>
      </c>
      <c r="K27">
        <f t="shared" si="0"/>
        <v>0</v>
      </c>
      <c r="L27" t="str">
        <f t="shared" si="1"/>
        <v>，1424046</v>
      </c>
    </row>
    <row r="28" spans="1:12">
      <c r="A28" t="s">
        <v>55</v>
      </c>
      <c r="B28" t="s">
        <v>56</v>
      </c>
      <c r="C28" t="s">
        <v>21</v>
      </c>
      <c r="D28" t="s">
        <v>1</v>
      </c>
      <c r="E28" s="16">
        <v>1424090</v>
      </c>
      <c r="F28" s="17">
        <f>VLOOKUP(A28,Sheet1!C:I,7,0)</f>
        <v>43527</v>
      </c>
      <c r="G28" t="s">
        <v>22</v>
      </c>
      <c r="H28">
        <v>1271</v>
      </c>
      <c r="I28">
        <v>1271</v>
      </c>
      <c r="J28">
        <f>VLOOKUP(E28,[1]应付款管理!$A$1:$I$65536,9,0)</f>
        <v>1271</v>
      </c>
      <c r="K28">
        <f t="shared" si="0"/>
        <v>0</v>
      </c>
      <c r="L28" t="str">
        <f t="shared" si="1"/>
        <v>，1424090</v>
      </c>
    </row>
    <row r="29" spans="1:12">
      <c r="A29" t="s">
        <v>57</v>
      </c>
      <c r="B29" t="s">
        <v>58</v>
      </c>
      <c r="C29" t="s">
        <v>21</v>
      </c>
      <c r="D29" t="s">
        <v>1</v>
      </c>
      <c r="E29" s="16">
        <v>1424823</v>
      </c>
      <c r="F29" s="17">
        <f>VLOOKUP(A29,Sheet1!C:I,7,0)</f>
        <v>43531</v>
      </c>
      <c r="G29" t="s">
        <v>22</v>
      </c>
      <c r="H29">
        <v>558</v>
      </c>
      <c r="I29">
        <v>558</v>
      </c>
      <c r="J29">
        <f>VLOOKUP(E29,[1]应付款管理!$A$1:$I$65536,9,0)</f>
        <v>558</v>
      </c>
      <c r="K29">
        <f t="shared" si="0"/>
        <v>0</v>
      </c>
      <c r="L29" t="str">
        <f t="shared" si="1"/>
        <v>，1424823</v>
      </c>
    </row>
    <row r="30" spans="1:12">
      <c r="A30" t="s">
        <v>59</v>
      </c>
      <c r="B30" t="s">
        <v>60</v>
      </c>
      <c r="C30" t="s">
        <v>21</v>
      </c>
      <c r="D30" t="s">
        <v>1</v>
      </c>
      <c r="E30" s="16">
        <v>1424853</v>
      </c>
      <c r="F30" s="17">
        <f>VLOOKUP(A30,Sheet1!C:I,7,0)</f>
        <v>43533</v>
      </c>
      <c r="G30" t="s">
        <v>22</v>
      </c>
      <c r="H30">
        <v>1173</v>
      </c>
      <c r="I30">
        <v>1173</v>
      </c>
      <c r="J30">
        <f>VLOOKUP(E30,[1]应付款管理!$A$1:$I$65536,9,0)</f>
        <v>1173</v>
      </c>
      <c r="K30">
        <f t="shared" si="0"/>
        <v>0</v>
      </c>
      <c r="L30" t="str">
        <f t="shared" si="1"/>
        <v>，1424853</v>
      </c>
    </row>
    <row r="31" spans="1:12">
      <c r="A31" t="s">
        <v>61</v>
      </c>
      <c r="B31" t="s">
        <v>62</v>
      </c>
      <c r="C31" t="s">
        <v>21</v>
      </c>
      <c r="D31" t="s">
        <v>1</v>
      </c>
      <c r="E31" s="16">
        <v>1427300</v>
      </c>
      <c r="F31" s="17">
        <f>VLOOKUP(A31,Sheet1!C:I,7,0)</f>
        <v>43541</v>
      </c>
      <c r="G31" t="s">
        <v>22</v>
      </c>
      <c r="H31">
        <v>950</v>
      </c>
      <c r="I31">
        <v>950</v>
      </c>
      <c r="J31">
        <f>VLOOKUP(E31,[1]应付款管理!$A$1:$I$65536,9,0)</f>
        <v>950</v>
      </c>
      <c r="K31">
        <f t="shared" si="0"/>
        <v>0</v>
      </c>
      <c r="L31" t="str">
        <f t="shared" si="1"/>
        <v>，1427300</v>
      </c>
    </row>
    <row r="32" spans="1:19">
      <c r="A32" t="s">
        <v>63</v>
      </c>
      <c r="B32" t="s">
        <v>64</v>
      </c>
      <c r="C32" t="s">
        <v>21</v>
      </c>
      <c r="D32" t="s">
        <v>1</v>
      </c>
      <c r="E32" s="16">
        <v>1427814</v>
      </c>
      <c r="F32" s="17">
        <f>VLOOKUP(A32,Sheet1!C:I,7,0)</f>
        <v>43542</v>
      </c>
      <c r="G32" t="s">
        <v>22</v>
      </c>
      <c r="H32">
        <v>1232</v>
      </c>
      <c r="I32">
        <v>1232</v>
      </c>
      <c r="J32">
        <f>VLOOKUP(E32,[1]应付款管理!$A$1:$I$65536,9,0)</f>
        <v>1232</v>
      </c>
      <c r="K32">
        <f t="shared" si="0"/>
        <v>0</v>
      </c>
      <c r="L32" t="str">
        <f t="shared" si="1"/>
        <v>，1427814</v>
      </c>
      <c r="M32" s="22"/>
      <c r="N32" s="22"/>
      <c r="O32" s="22"/>
      <c r="P32" s="22"/>
      <c r="Q32" s="22"/>
      <c r="R32" s="22"/>
      <c r="S32" s="22"/>
    </row>
    <row r="33" ht="14.25" spans="7:19">
      <c r="G33" s="18" t="s">
        <v>65</v>
      </c>
      <c r="H33" s="18"/>
      <c r="I33" s="23">
        <f>SUM(I11:I32)</f>
        <v>35630</v>
      </c>
      <c r="J33">
        <f>SUM(J11:J32)</f>
        <v>35630</v>
      </c>
      <c r="M33" s="22"/>
      <c r="N33" s="24" t="s">
        <v>66</v>
      </c>
      <c r="O33" s="22"/>
      <c r="P33" s="22"/>
      <c r="Q33" s="22"/>
      <c r="R33" s="22"/>
      <c r="S33" s="22"/>
    </row>
    <row r="34" spans="13:19">
      <c r="M34" s="22"/>
      <c r="N34" s="22"/>
      <c r="O34" s="22"/>
      <c r="P34" s="22"/>
      <c r="Q34" s="22"/>
      <c r="R34" s="22"/>
      <c r="S34" s="22"/>
    </row>
    <row r="37" ht="15" spans="1:12">
      <c r="A37" s="19" t="s">
        <v>67</v>
      </c>
      <c r="B37" s="19" t="s">
        <v>68</v>
      </c>
      <c r="C37" s="19" t="s">
        <v>69</v>
      </c>
      <c r="D37" s="19" t="s">
        <v>1</v>
      </c>
      <c r="E37" s="20">
        <v>1426427</v>
      </c>
      <c r="F37" s="19">
        <v>43529</v>
      </c>
      <c r="G37" s="19" t="s">
        <v>22</v>
      </c>
      <c r="H37" s="21">
        <v>1575</v>
      </c>
      <c r="I37" s="21">
        <v>1575</v>
      </c>
      <c r="J37">
        <f>VLOOKUP(E37,[1]应付款管理!$A$1:$I$65536,9,0)</f>
        <v>1575</v>
      </c>
      <c r="K37">
        <f>I37-J37</f>
        <v>0</v>
      </c>
      <c r="L37" t="str">
        <f>$L$10&amp;E37</f>
        <v>，1426427</v>
      </c>
    </row>
    <row r="40" spans="11:16">
      <c r="K40" s="22"/>
      <c r="L40" s="22"/>
      <c r="M40" s="22"/>
      <c r="N40" s="22"/>
      <c r="O40" s="22"/>
      <c r="P40" s="22"/>
    </row>
    <row r="41" ht="14.25" spans="11:16">
      <c r="K41" s="22"/>
      <c r="L41" s="24" t="s">
        <v>70</v>
      </c>
      <c r="M41" s="22"/>
      <c r="N41" s="22"/>
      <c r="O41" s="22"/>
      <c r="P41" s="22"/>
    </row>
    <row r="42" spans="11:16">
      <c r="K42" s="22"/>
      <c r="L42" s="22"/>
      <c r="M42" s="22"/>
      <c r="N42" s="22"/>
      <c r="O42" s="22"/>
      <c r="P42" s="22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C23" sqref="C2:C23"/>
    </sheetView>
  </sheetViews>
  <sheetFormatPr defaultColWidth="9" defaultRowHeight="13.5" outlineLevelCol="5"/>
  <cols>
    <col min="2" max="3" width="9.90833333333333" customWidth="1"/>
  </cols>
  <sheetData>
    <row r="1" spans="2:4">
      <c r="B1" t="s">
        <v>71</v>
      </c>
      <c r="C1" t="s">
        <v>71</v>
      </c>
      <c r="D1" t="s">
        <v>72</v>
      </c>
    </row>
    <row r="2" spans="1:6">
      <c r="A2" t="s">
        <v>73</v>
      </c>
      <c r="B2">
        <v>2677276</v>
      </c>
      <c r="C2" t="s">
        <v>45</v>
      </c>
      <c r="D2">
        <v>2034</v>
      </c>
      <c r="E2">
        <f>VLOOKUP(C2,账单!A:I,9,0)</f>
        <v>2034</v>
      </c>
      <c r="F2">
        <f>E2-D2</f>
        <v>0</v>
      </c>
    </row>
    <row r="3" spans="1:6">
      <c r="A3" t="s">
        <v>73</v>
      </c>
      <c r="B3">
        <v>2685007</v>
      </c>
      <c r="C3" t="s">
        <v>53</v>
      </c>
      <c r="D3">
        <v>3014</v>
      </c>
      <c r="E3">
        <f>VLOOKUP(C3,账单!A:I,9,0)</f>
        <v>3014</v>
      </c>
      <c r="F3">
        <f t="shared" ref="F3:F23" si="0">E3-D3</f>
        <v>0</v>
      </c>
    </row>
    <row r="4" spans="1:6">
      <c r="A4" t="s">
        <v>73</v>
      </c>
      <c r="B4">
        <v>2685168</v>
      </c>
      <c r="C4" t="s">
        <v>55</v>
      </c>
      <c r="D4">
        <v>1271</v>
      </c>
      <c r="E4">
        <f>VLOOKUP(C4,账单!A:I,9,0)</f>
        <v>1271</v>
      </c>
      <c r="F4">
        <f t="shared" si="0"/>
        <v>0</v>
      </c>
    </row>
    <row r="5" spans="1:6">
      <c r="A5" t="s">
        <v>73</v>
      </c>
      <c r="B5">
        <v>2623629</v>
      </c>
      <c r="C5" t="s">
        <v>19</v>
      </c>
      <c r="D5">
        <v>1364</v>
      </c>
      <c r="E5">
        <f>VLOOKUP(C5,账单!A:I,9,0)</f>
        <v>1364</v>
      </c>
      <c r="F5">
        <f t="shared" si="0"/>
        <v>0</v>
      </c>
    </row>
    <row r="6" spans="1:6">
      <c r="A6" t="s">
        <v>73</v>
      </c>
      <c r="B6">
        <v>2641529</v>
      </c>
      <c r="C6" t="s">
        <v>33</v>
      </c>
      <c r="D6">
        <v>1907</v>
      </c>
      <c r="E6">
        <f>VLOOKUP(C6,账单!A:I,9,0)</f>
        <v>1907</v>
      </c>
      <c r="F6">
        <f t="shared" si="0"/>
        <v>0</v>
      </c>
    </row>
    <row r="7" spans="1:6">
      <c r="A7" t="s">
        <v>73</v>
      </c>
      <c r="B7">
        <v>2638526</v>
      </c>
      <c r="C7" t="s">
        <v>29</v>
      </c>
      <c r="D7">
        <v>996</v>
      </c>
      <c r="E7">
        <f>VLOOKUP(C7,账单!A:I,9,0)</f>
        <v>996</v>
      </c>
      <c r="F7">
        <f t="shared" si="0"/>
        <v>0</v>
      </c>
    </row>
    <row r="8" spans="1:6">
      <c r="A8" t="s">
        <v>73</v>
      </c>
      <c r="B8">
        <v>2687549</v>
      </c>
      <c r="C8" t="s">
        <v>57</v>
      </c>
      <c r="D8">
        <v>558</v>
      </c>
      <c r="E8">
        <f>VLOOKUP(C8,账单!A:I,9,0)</f>
        <v>558</v>
      </c>
      <c r="F8">
        <f t="shared" si="0"/>
        <v>0</v>
      </c>
    </row>
    <row r="9" spans="1:6">
      <c r="A9" t="s">
        <v>73</v>
      </c>
      <c r="B9">
        <v>2630258</v>
      </c>
      <c r="C9" t="s">
        <v>23</v>
      </c>
      <c r="D9">
        <v>759</v>
      </c>
      <c r="E9">
        <f>VLOOKUP(C9,账单!A:I,9,0)</f>
        <v>759</v>
      </c>
      <c r="F9">
        <f t="shared" si="0"/>
        <v>0</v>
      </c>
    </row>
    <row r="10" spans="1:6">
      <c r="A10" t="s">
        <v>73</v>
      </c>
      <c r="B10">
        <v>2633320</v>
      </c>
      <c r="C10" t="s">
        <v>25</v>
      </c>
      <c r="D10">
        <v>1554</v>
      </c>
      <c r="E10">
        <f>VLOOKUP(C10,账单!A:I,9,0)</f>
        <v>1554</v>
      </c>
      <c r="F10">
        <f t="shared" si="0"/>
        <v>0</v>
      </c>
    </row>
    <row r="11" spans="1:6">
      <c r="A11" t="s">
        <v>73</v>
      </c>
      <c r="B11">
        <v>2633321</v>
      </c>
      <c r="C11" t="s">
        <v>27</v>
      </c>
      <c r="D11">
        <v>1554</v>
      </c>
      <c r="E11">
        <f>VLOOKUP(C11,账单!A:I,9,0)</f>
        <v>1554</v>
      </c>
      <c r="F11">
        <f t="shared" si="0"/>
        <v>0</v>
      </c>
    </row>
    <row r="12" spans="1:6">
      <c r="A12" t="s">
        <v>73</v>
      </c>
      <c r="B12">
        <v>2663429</v>
      </c>
      <c r="C12" t="s">
        <v>37</v>
      </c>
      <c r="D12">
        <v>4182</v>
      </c>
      <c r="E12">
        <f>VLOOKUP(C12,账单!A:I,9,0)</f>
        <v>4182</v>
      </c>
      <c r="F12">
        <f t="shared" si="0"/>
        <v>0</v>
      </c>
    </row>
    <row r="13" spans="1:6">
      <c r="A13" t="s">
        <v>73</v>
      </c>
      <c r="B13">
        <v>2687621</v>
      </c>
      <c r="C13" t="s">
        <v>59</v>
      </c>
      <c r="D13">
        <v>1173</v>
      </c>
      <c r="E13">
        <f>VLOOKUP(C13,账单!A:I,9,0)</f>
        <v>1173</v>
      </c>
      <c r="F13">
        <f t="shared" si="0"/>
        <v>0</v>
      </c>
    </row>
    <row r="14" spans="1:6">
      <c r="A14" t="s">
        <v>73</v>
      </c>
      <c r="B14">
        <v>2639168</v>
      </c>
      <c r="C14" t="s">
        <v>31</v>
      </c>
      <c r="D14">
        <v>820</v>
      </c>
      <c r="E14">
        <f>VLOOKUP(C14,账单!A:I,9,0)</f>
        <v>820</v>
      </c>
      <c r="F14">
        <f t="shared" si="0"/>
        <v>0</v>
      </c>
    </row>
    <row r="15" spans="1:6">
      <c r="A15" t="s">
        <v>73</v>
      </c>
      <c r="B15">
        <v>2667143</v>
      </c>
      <c r="C15" t="s">
        <v>39</v>
      </c>
      <c r="D15">
        <v>971</v>
      </c>
      <c r="E15">
        <f>VLOOKUP(C15,账单!A:I,9,0)</f>
        <v>971</v>
      </c>
      <c r="F15">
        <f t="shared" si="0"/>
        <v>0</v>
      </c>
    </row>
    <row r="16" spans="1:6">
      <c r="A16" t="s">
        <v>73</v>
      </c>
      <c r="B16">
        <v>2662388</v>
      </c>
      <c r="C16" t="s">
        <v>35</v>
      </c>
      <c r="D16">
        <v>963</v>
      </c>
      <c r="E16">
        <f>VLOOKUP(C16,账单!A:I,9,0)</f>
        <v>963</v>
      </c>
      <c r="F16">
        <f t="shared" si="0"/>
        <v>0</v>
      </c>
    </row>
    <row r="17" spans="1:6">
      <c r="A17" t="s">
        <v>73</v>
      </c>
      <c r="B17">
        <v>2672946</v>
      </c>
      <c r="C17" t="s">
        <v>41</v>
      </c>
      <c r="D17">
        <v>2480</v>
      </c>
      <c r="E17">
        <f>VLOOKUP(C17,账单!A:I,9,0)</f>
        <v>2480</v>
      </c>
      <c r="F17">
        <f t="shared" si="0"/>
        <v>0</v>
      </c>
    </row>
    <row r="18" spans="1:6">
      <c r="A18" t="s">
        <v>73</v>
      </c>
      <c r="B18">
        <v>2694936</v>
      </c>
      <c r="C18" t="s">
        <v>61</v>
      </c>
      <c r="D18">
        <v>950</v>
      </c>
      <c r="E18">
        <f>VLOOKUP(C18,账单!A:I,9,0)</f>
        <v>950</v>
      </c>
      <c r="F18">
        <f t="shared" si="0"/>
        <v>0</v>
      </c>
    </row>
    <row r="19" spans="1:6">
      <c r="A19" t="s">
        <v>73</v>
      </c>
      <c r="B19">
        <v>2696752</v>
      </c>
      <c r="C19" t="s">
        <v>63</v>
      </c>
      <c r="D19">
        <v>1232</v>
      </c>
      <c r="E19">
        <f>VLOOKUP(C19,账单!A:I,9,0)</f>
        <v>1232</v>
      </c>
      <c r="F19">
        <f t="shared" si="0"/>
        <v>0</v>
      </c>
    </row>
    <row r="20" spans="1:6">
      <c r="A20" t="s">
        <v>73</v>
      </c>
      <c r="B20">
        <v>2682624</v>
      </c>
      <c r="C20" t="s">
        <v>47</v>
      </c>
      <c r="D20">
        <v>2121</v>
      </c>
      <c r="E20">
        <f>VLOOKUP(C20,账单!A:I,9,0)</f>
        <v>2121</v>
      </c>
      <c r="F20">
        <f t="shared" si="0"/>
        <v>0</v>
      </c>
    </row>
    <row r="21" spans="1:6">
      <c r="A21" t="s">
        <v>73</v>
      </c>
      <c r="B21">
        <v>2682753</v>
      </c>
      <c r="C21" t="s">
        <v>49</v>
      </c>
      <c r="D21">
        <v>1292</v>
      </c>
      <c r="E21">
        <f>VLOOKUP(C21,账单!A:I,9,0)</f>
        <v>1292</v>
      </c>
      <c r="F21">
        <f t="shared" si="0"/>
        <v>0</v>
      </c>
    </row>
    <row r="22" spans="1:6">
      <c r="A22" t="s">
        <v>73</v>
      </c>
      <c r="B22">
        <v>2673737</v>
      </c>
      <c r="C22" t="s">
        <v>43</v>
      </c>
      <c r="D22">
        <v>530</v>
      </c>
      <c r="E22">
        <f>VLOOKUP(C22,账单!A:I,9,0)</f>
        <v>530</v>
      </c>
      <c r="F22">
        <f t="shared" si="0"/>
        <v>0</v>
      </c>
    </row>
    <row r="23" spans="1:6">
      <c r="A23" t="s">
        <v>73</v>
      </c>
      <c r="B23">
        <v>2682913</v>
      </c>
      <c r="C23" t="s">
        <v>51</v>
      </c>
      <c r="D23">
        <v>3905</v>
      </c>
      <c r="E23">
        <f>VLOOKUP(C23,账单!A:I,9,0)</f>
        <v>3905</v>
      </c>
      <c r="F23">
        <f t="shared" si="0"/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workbookViewId="0">
      <selection activeCell="A7" sqref="$A1:$XFD7"/>
    </sheetView>
  </sheetViews>
  <sheetFormatPr defaultColWidth="9" defaultRowHeight="13.5"/>
  <sheetData>
    <row r="1" ht="15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0</v>
      </c>
      <c r="B2" s="1"/>
      <c r="C2" s="1"/>
      <c r="D2" s="3" t="s">
        <v>1</v>
      </c>
      <c r="E2" s="4"/>
      <c r="F2" s="1"/>
      <c r="G2" s="5" t="s">
        <v>2</v>
      </c>
      <c r="H2" s="1"/>
      <c r="I2" s="1"/>
      <c r="J2" s="1"/>
      <c r="K2" s="1"/>
      <c r="L2" s="1"/>
      <c r="M2" s="1"/>
      <c r="N2" s="1"/>
    </row>
    <row r="3" ht="15" spans="1:14">
      <c r="A3" s="5" t="s">
        <v>3</v>
      </c>
      <c r="B3" s="1"/>
      <c r="C3" s="1"/>
      <c r="D3" s="1"/>
      <c r="E3" s="1"/>
      <c r="F3" s="1"/>
      <c r="G3" s="5" t="s">
        <v>1</v>
      </c>
      <c r="H3" s="1"/>
      <c r="I3" s="1"/>
      <c r="J3" s="1"/>
      <c r="K3" s="1"/>
      <c r="L3" s="1"/>
      <c r="M3" s="1"/>
      <c r="N3" s="1"/>
    </row>
    <row r="4" ht="15" spans="1:14">
      <c r="A4" s="5" t="s">
        <v>4</v>
      </c>
      <c r="B4" s="1"/>
      <c r="C4" s="1"/>
      <c r="D4" s="1"/>
      <c r="E4" s="1"/>
      <c r="F4" s="1"/>
      <c r="G4" s="5" t="s">
        <v>1</v>
      </c>
      <c r="H4" s="1"/>
      <c r="I4" s="1"/>
      <c r="J4" s="1"/>
      <c r="K4" s="1"/>
      <c r="L4" s="1"/>
      <c r="M4" s="1"/>
      <c r="N4" s="1"/>
    </row>
    <row r="5" ht="15" spans="1:14">
      <c r="A5" s="5" t="s">
        <v>1</v>
      </c>
      <c r="B5" s="1"/>
      <c r="C5" s="1"/>
      <c r="D5" s="1"/>
      <c r="E5" s="1"/>
      <c r="F5" s="1"/>
      <c r="G5" s="5" t="s">
        <v>1</v>
      </c>
      <c r="H5" s="1"/>
      <c r="I5" s="1"/>
      <c r="J5" s="1"/>
      <c r="K5" s="1"/>
      <c r="L5" s="1"/>
      <c r="M5" s="1"/>
      <c r="N5" s="1"/>
    </row>
    <row r="6" ht="28.5" spans="1:14">
      <c r="A6" s="6" t="s">
        <v>5</v>
      </c>
      <c r="B6" s="7"/>
      <c r="C6" s="8" t="s">
        <v>6</v>
      </c>
      <c r="D6" s="7"/>
      <c r="E6" s="1"/>
      <c r="F6" s="9" t="s">
        <v>7</v>
      </c>
      <c r="G6" s="10"/>
      <c r="H6" s="1"/>
      <c r="I6" s="1"/>
      <c r="J6" s="1"/>
      <c r="K6" s="1"/>
      <c r="L6" s="1"/>
      <c r="M6" s="1"/>
      <c r="N6" s="1"/>
    </row>
    <row r="7" ht="15" spans="1:14">
      <c r="A7" s="6" t="s">
        <v>8</v>
      </c>
      <c r="B7" s="6"/>
      <c r="C7" s="11">
        <v>43559.1588078704</v>
      </c>
      <c r="D7" s="7"/>
      <c r="E7" s="1"/>
      <c r="F7" s="1"/>
      <c r="G7" s="1"/>
      <c r="H7" s="1"/>
      <c r="I7" s="1"/>
      <c r="J7" s="1"/>
      <c r="K7" s="1"/>
      <c r="L7" s="1"/>
      <c r="M7" s="1"/>
      <c r="N7" s="1"/>
    </row>
    <row r="8" ht="15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ht="15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45" spans="1:14">
      <c r="A10" s="12" t="s">
        <v>8</v>
      </c>
      <c r="B10" s="12" t="s">
        <v>74</v>
      </c>
      <c r="C10" s="13" t="s">
        <v>75</v>
      </c>
      <c r="D10" s="12" t="s">
        <v>76</v>
      </c>
      <c r="E10" s="12" t="s">
        <v>10</v>
      </c>
      <c r="F10" s="12" t="s">
        <v>11</v>
      </c>
      <c r="G10" s="13" t="s">
        <v>12</v>
      </c>
      <c r="H10" s="13" t="s">
        <v>13</v>
      </c>
      <c r="I10" s="13" t="s">
        <v>14</v>
      </c>
      <c r="J10" s="12" t="s">
        <v>15</v>
      </c>
      <c r="K10" s="12" t="s">
        <v>77</v>
      </c>
      <c r="L10" s="12" t="s">
        <v>78</v>
      </c>
      <c r="M10" s="12" t="s">
        <v>79</v>
      </c>
      <c r="N10" s="12" t="s">
        <v>80</v>
      </c>
    </row>
    <row r="11" ht="15" spans="1:14">
      <c r="A11" s="11">
        <v>43522</v>
      </c>
      <c r="B11" s="11" t="s">
        <v>81</v>
      </c>
      <c r="C11" s="11" t="s">
        <v>53</v>
      </c>
      <c r="D11" s="11" t="s">
        <v>82</v>
      </c>
      <c r="E11" s="11" t="s">
        <v>54</v>
      </c>
      <c r="F11" s="11" t="s">
        <v>21</v>
      </c>
      <c r="G11" s="11" t="s">
        <v>1</v>
      </c>
      <c r="H11" s="11" t="s">
        <v>54</v>
      </c>
      <c r="I11" s="11">
        <v>43526</v>
      </c>
      <c r="J11" s="11" t="s">
        <v>22</v>
      </c>
      <c r="K11" s="15">
        <v>3014</v>
      </c>
      <c r="L11" s="15">
        <v>3014</v>
      </c>
      <c r="M11" s="11">
        <v>43552</v>
      </c>
      <c r="N11" s="15">
        <v>42144</v>
      </c>
    </row>
    <row r="12" ht="15" spans="1:14">
      <c r="A12" s="11">
        <v>43522</v>
      </c>
      <c r="B12" s="11" t="s">
        <v>83</v>
      </c>
      <c r="C12" s="11" t="s">
        <v>45</v>
      </c>
      <c r="D12" s="11" t="s">
        <v>84</v>
      </c>
      <c r="E12" s="11" t="s">
        <v>46</v>
      </c>
      <c r="F12" s="11" t="s">
        <v>21</v>
      </c>
      <c r="G12" s="11" t="s">
        <v>1</v>
      </c>
      <c r="H12" s="11" t="s">
        <v>46</v>
      </c>
      <c r="I12" s="11">
        <v>43526</v>
      </c>
      <c r="J12" s="11" t="s">
        <v>22</v>
      </c>
      <c r="K12" s="15">
        <v>2034</v>
      </c>
      <c r="L12" s="15">
        <v>2034</v>
      </c>
      <c r="M12" s="11">
        <v>43552</v>
      </c>
      <c r="N12" s="15">
        <v>44178</v>
      </c>
    </row>
    <row r="13" ht="15" spans="1:14">
      <c r="A13" s="11">
        <v>43522</v>
      </c>
      <c r="B13" s="11" t="s">
        <v>85</v>
      </c>
      <c r="C13" s="11" t="s">
        <v>86</v>
      </c>
      <c r="D13" s="11" t="s">
        <v>87</v>
      </c>
      <c r="E13" s="11" t="s">
        <v>88</v>
      </c>
      <c r="F13" s="11" t="s">
        <v>21</v>
      </c>
      <c r="G13" s="11" t="s">
        <v>1</v>
      </c>
      <c r="H13" s="11" t="s">
        <v>88</v>
      </c>
      <c r="I13" s="11">
        <v>43520</v>
      </c>
      <c r="J13" s="11" t="s">
        <v>22</v>
      </c>
      <c r="K13" s="15">
        <v>792</v>
      </c>
      <c r="L13" s="15">
        <v>792</v>
      </c>
      <c r="M13" s="11">
        <v>43552</v>
      </c>
      <c r="N13" s="15">
        <v>44970</v>
      </c>
    </row>
    <row r="14" ht="15" spans="1:14">
      <c r="A14" s="11">
        <v>43528</v>
      </c>
      <c r="B14" s="11" t="s">
        <v>89</v>
      </c>
      <c r="C14" s="11" t="s">
        <v>57</v>
      </c>
      <c r="D14" s="11" t="s">
        <v>90</v>
      </c>
      <c r="E14" s="11" t="s">
        <v>58</v>
      </c>
      <c r="F14" s="11" t="s">
        <v>21</v>
      </c>
      <c r="G14" s="11" t="s">
        <v>1</v>
      </c>
      <c r="H14" s="11" t="s">
        <v>58</v>
      </c>
      <c r="I14" s="11">
        <v>43531</v>
      </c>
      <c r="J14" s="11" t="s">
        <v>22</v>
      </c>
      <c r="K14" s="15">
        <v>558</v>
      </c>
      <c r="L14" s="15">
        <v>558</v>
      </c>
      <c r="M14" s="11">
        <v>43558</v>
      </c>
      <c r="N14" s="15">
        <v>45528</v>
      </c>
    </row>
    <row r="15" ht="15" spans="1:14">
      <c r="A15" s="11">
        <v>43528</v>
      </c>
      <c r="B15" s="11" t="s">
        <v>91</v>
      </c>
      <c r="C15" s="11" t="s">
        <v>19</v>
      </c>
      <c r="D15" s="11" t="s">
        <v>92</v>
      </c>
      <c r="E15" s="11" t="s">
        <v>20</v>
      </c>
      <c r="F15" s="11" t="s">
        <v>21</v>
      </c>
      <c r="G15" s="11" t="s">
        <v>1</v>
      </c>
      <c r="H15" s="11" t="s">
        <v>20</v>
      </c>
      <c r="I15" s="11">
        <v>43528</v>
      </c>
      <c r="J15" s="11" t="s">
        <v>22</v>
      </c>
      <c r="K15" s="15">
        <v>1364</v>
      </c>
      <c r="L15" s="15">
        <v>1364</v>
      </c>
      <c r="M15" s="11">
        <v>43558</v>
      </c>
      <c r="N15" s="15">
        <v>46892</v>
      </c>
    </row>
    <row r="16" ht="15" spans="1:14">
      <c r="A16" s="11">
        <v>43528</v>
      </c>
      <c r="B16" s="11" t="s">
        <v>93</v>
      </c>
      <c r="C16" s="11" t="s">
        <v>55</v>
      </c>
      <c r="D16" s="11" t="s">
        <v>94</v>
      </c>
      <c r="E16" s="11" t="s">
        <v>56</v>
      </c>
      <c r="F16" s="11" t="s">
        <v>21</v>
      </c>
      <c r="G16" s="11" t="s">
        <v>1</v>
      </c>
      <c r="H16" s="11" t="s">
        <v>56</v>
      </c>
      <c r="I16" s="11">
        <v>43527</v>
      </c>
      <c r="J16" s="11" t="s">
        <v>22</v>
      </c>
      <c r="K16" s="15">
        <v>1271</v>
      </c>
      <c r="L16" s="15">
        <v>1271</v>
      </c>
      <c r="M16" s="11">
        <v>43558</v>
      </c>
      <c r="N16" s="15">
        <v>48163</v>
      </c>
    </row>
    <row r="17" ht="15" spans="1:14">
      <c r="A17" s="11">
        <v>43528</v>
      </c>
      <c r="B17" s="11" t="s">
        <v>95</v>
      </c>
      <c r="C17" s="11" t="s">
        <v>27</v>
      </c>
      <c r="D17" s="11" t="s">
        <v>96</v>
      </c>
      <c r="E17" s="11" t="s">
        <v>28</v>
      </c>
      <c r="F17" s="11" t="s">
        <v>21</v>
      </c>
      <c r="G17" s="11" t="s">
        <v>1</v>
      </c>
      <c r="H17" s="11" t="s">
        <v>28</v>
      </c>
      <c r="I17" s="11">
        <v>43532</v>
      </c>
      <c r="J17" s="11" t="s">
        <v>22</v>
      </c>
      <c r="K17" s="15">
        <v>1554</v>
      </c>
      <c r="L17" s="15">
        <v>1554</v>
      </c>
      <c r="M17" s="11">
        <v>43558</v>
      </c>
      <c r="N17" s="15">
        <v>49717</v>
      </c>
    </row>
    <row r="18" ht="15" spans="1:14">
      <c r="A18" s="11">
        <v>43528</v>
      </c>
      <c r="B18" s="11" t="s">
        <v>97</v>
      </c>
      <c r="C18" s="11" t="s">
        <v>23</v>
      </c>
      <c r="D18" s="11" t="s">
        <v>98</v>
      </c>
      <c r="E18" s="11" t="s">
        <v>24</v>
      </c>
      <c r="F18" s="11" t="s">
        <v>21</v>
      </c>
      <c r="G18" s="11" t="s">
        <v>1</v>
      </c>
      <c r="H18" s="11" t="s">
        <v>24</v>
      </c>
      <c r="I18" s="11">
        <v>43532</v>
      </c>
      <c r="J18" s="11" t="s">
        <v>22</v>
      </c>
      <c r="K18" s="15">
        <v>759</v>
      </c>
      <c r="L18" s="15">
        <v>759</v>
      </c>
      <c r="M18" s="11">
        <v>43558</v>
      </c>
      <c r="N18" s="15">
        <v>50476</v>
      </c>
    </row>
    <row r="19" ht="15" spans="1:14">
      <c r="A19" s="11">
        <v>43528</v>
      </c>
      <c r="B19" s="11" t="s">
        <v>99</v>
      </c>
      <c r="C19" s="11" t="s">
        <v>33</v>
      </c>
      <c r="D19" s="11" t="s">
        <v>100</v>
      </c>
      <c r="E19" s="11" t="s">
        <v>34</v>
      </c>
      <c r="F19" s="11" t="s">
        <v>21</v>
      </c>
      <c r="G19" s="11" t="s">
        <v>1</v>
      </c>
      <c r="H19" s="11" t="s">
        <v>34</v>
      </c>
      <c r="I19" s="11">
        <v>43528</v>
      </c>
      <c r="J19" s="11" t="s">
        <v>22</v>
      </c>
      <c r="K19" s="15">
        <v>1907</v>
      </c>
      <c r="L19" s="15">
        <v>1907</v>
      </c>
      <c r="M19" s="11">
        <v>43558</v>
      </c>
      <c r="N19" s="15">
        <v>52383</v>
      </c>
    </row>
    <row r="20" ht="15" spans="1:14">
      <c r="A20" s="11">
        <v>43528</v>
      </c>
      <c r="B20" s="11" t="s">
        <v>101</v>
      </c>
      <c r="C20" s="11" t="s">
        <v>29</v>
      </c>
      <c r="D20" s="11" t="s">
        <v>102</v>
      </c>
      <c r="E20" s="11" t="s">
        <v>30</v>
      </c>
      <c r="F20" s="11" t="s">
        <v>21</v>
      </c>
      <c r="G20" s="11" t="s">
        <v>1</v>
      </c>
      <c r="H20" s="11" t="s">
        <v>30</v>
      </c>
      <c r="I20" s="11">
        <v>43529</v>
      </c>
      <c r="J20" s="11" t="s">
        <v>22</v>
      </c>
      <c r="K20" s="15">
        <v>996</v>
      </c>
      <c r="L20" s="15">
        <v>996</v>
      </c>
      <c r="M20" s="11">
        <v>43558</v>
      </c>
      <c r="N20" s="15">
        <v>53379</v>
      </c>
    </row>
    <row r="21" ht="15" spans="1:14">
      <c r="A21" s="11">
        <v>43528</v>
      </c>
      <c r="B21" s="11" t="s">
        <v>103</v>
      </c>
      <c r="C21" s="11" t="s">
        <v>25</v>
      </c>
      <c r="D21" s="11" t="s">
        <v>104</v>
      </c>
      <c r="E21" s="11" t="s">
        <v>26</v>
      </c>
      <c r="F21" s="11" t="s">
        <v>21</v>
      </c>
      <c r="G21" s="11" t="s">
        <v>1</v>
      </c>
      <c r="H21" s="11" t="s">
        <v>26</v>
      </c>
      <c r="I21" s="11">
        <v>43532</v>
      </c>
      <c r="J21" s="11" t="s">
        <v>22</v>
      </c>
      <c r="K21" s="15">
        <v>1554</v>
      </c>
      <c r="L21" s="15">
        <v>1554</v>
      </c>
      <c r="M21" s="11">
        <v>43558</v>
      </c>
      <c r="N21" s="15">
        <v>54933</v>
      </c>
    </row>
    <row r="22" ht="15" spans="1:14">
      <c r="A22" s="11">
        <v>43536</v>
      </c>
      <c r="B22" s="11" t="s">
        <v>105</v>
      </c>
      <c r="C22" s="11" t="s">
        <v>39</v>
      </c>
      <c r="D22" s="11" t="s">
        <v>106</v>
      </c>
      <c r="E22" s="11" t="s">
        <v>40</v>
      </c>
      <c r="F22" s="11" t="s">
        <v>21</v>
      </c>
      <c r="G22" s="11" t="s">
        <v>1</v>
      </c>
      <c r="H22" s="11" t="s">
        <v>40</v>
      </c>
      <c r="I22" s="11">
        <v>43536</v>
      </c>
      <c r="J22" s="11" t="s">
        <v>22</v>
      </c>
      <c r="K22" s="15">
        <v>971</v>
      </c>
      <c r="L22" s="15">
        <v>971</v>
      </c>
      <c r="M22" s="11">
        <v>43566</v>
      </c>
      <c r="N22" s="15">
        <v>55904</v>
      </c>
    </row>
    <row r="23" ht="15" spans="1:14">
      <c r="A23" s="11">
        <v>43536</v>
      </c>
      <c r="B23" s="11" t="s">
        <v>107</v>
      </c>
      <c r="C23" s="11" t="s">
        <v>37</v>
      </c>
      <c r="D23" s="11" t="s">
        <v>108</v>
      </c>
      <c r="E23" s="11" t="s">
        <v>38</v>
      </c>
      <c r="F23" s="11" t="s">
        <v>21</v>
      </c>
      <c r="G23" s="11" t="s">
        <v>1</v>
      </c>
      <c r="H23" s="11" t="s">
        <v>38</v>
      </c>
      <c r="I23" s="11">
        <v>43533</v>
      </c>
      <c r="J23" s="11" t="s">
        <v>22</v>
      </c>
      <c r="K23" s="15">
        <v>4182</v>
      </c>
      <c r="L23" s="15">
        <v>4182</v>
      </c>
      <c r="M23" s="11">
        <v>43566</v>
      </c>
      <c r="N23" s="15">
        <v>60086</v>
      </c>
    </row>
    <row r="24" ht="15" spans="1:14">
      <c r="A24" s="11">
        <v>43536</v>
      </c>
      <c r="B24" s="11" t="s">
        <v>109</v>
      </c>
      <c r="C24" s="11" t="s">
        <v>59</v>
      </c>
      <c r="D24" s="11" t="s">
        <v>110</v>
      </c>
      <c r="E24" s="11" t="s">
        <v>60</v>
      </c>
      <c r="F24" s="11" t="s">
        <v>21</v>
      </c>
      <c r="G24" s="11" t="s">
        <v>1</v>
      </c>
      <c r="H24" s="11" t="s">
        <v>60</v>
      </c>
      <c r="I24" s="11">
        <v>43533</v>
      </c>
      <c r="J24" s="11" t="s">
        <v>22</v>
      </c>
      <c r="K24" s="15">
        <v>1173</v>
      </c>
      <c r="L24" s="15">
        <v>1173</v>
      </c>
      <c r="M24" s="11">
        <v>43566</v>
      </c>
      <c r="N24" s="15">
        <v>61259</v>
      </c>
    </row>
    <row r="25" ht="15" spans="1:14">
      <c r="A25" s="11">
        <v>43536</v>
      </c>
      <c r="B25" s="11" t="s">
        <v>111</v>
      </c>
      <c r="C25" s="11" t="s">
        <v>31</v>
      </c>
      <c r="D25" s="11" t="s">
        <v>112</v>
      </c>
      <c r="E25" s="11" t="s">
        <v>32</v>
      </c>
      <c r="F25" s="11" t="s">
        <v>21</v>
      </c>
      <c r="G25" s="11" t="s">
        <v>1</v>
      </c>
      <c r="H25" s="11" t="s">
        <v>32</v>
      </c>
      <c r="I25" s="11">
        <v>43536</v>
      </c>
      <c r="J25" s="11" t="s">
        <v>22</v>
      </c>
      <c r="K25" s="15">
        <v>820</v>
      </c>
      <c r="L25" s="15">
        <v>820</v>
      </c>
      <c r="M25" s="11">
        <v>43566</v>
      </c>
      <c r="N25" s="15">
        <v>62079</v>
      </c>
    </row>
    <row r="26" ht="15" spans="1:14">
      <c r="A26" s="11">
        <v>43537</v>
      </c>
      <c r="B26" s="11" t="s">
        <v>113</v>
      </c>
      <c r="C26" s="11" t="s">
        <v>41</v>
      </c>
      <c r="D26" s="11" t="s">
        <v>114</v>
      </c>
      <c r="E26" s="11" t="s">
        <v>42</v>
      </c>
      <c r="F26" s="11" t="s">
        <v>21</v>
      </c>
      <c r="G26" s="11" t="s">
        <v>1</v>
      </c>
      <c r="H26" s="11" t="s">
        <v>42</v>
      </c>
      <c r="I26" s="11">
        <v>43541</v>
      </c>
      <c r="J26" s="11" t="s">
        <v>22</v>
      </c>
      <c r="K26" s="15">
        <v>2480</v>
      </c>
      <c r="L26" s="15">
        <v>2480</v>
      </c>
      <c r="M26" s="11">
        <v>43567</v>
      </c>
      <c r="N26" s="15">
        <v>64559</v>
      </c>
    </row>
    <row r="27" ht="15" spans="1:14">
      <c r="A27" s="11">
        <v>43537</v>
      </c>
      <c r="B27" s="11" t="s">
        <v>115</v>
      </c>
      <c r="C27" s="11" t="s">
        <v>35</v>
      </c>
      <c r="D27" s="11" t="s">
        <v>116</v>
      </c>
      <c r="E27" s="11" t="s">
        <v>36</v>
      </c>
      <c r="F27" s="11" t="s">
        <v>21</v>
      </c>
      <c r="G27" s="11" t="s">
        <v>1</v>
      </c>
      <c r="H27" s="11" t="s">
        <v>36</v>
      </c>
      <c r="I27" s="11">
        <v>43538</v>
      </c>
      <c r="J27" s="11" t="s">
        <v>22</v>
      </c>
      <c r="K27" s="15">
        <v>963</v>
      </c>
      <c r="L27" s="15">
        <v>963</v>
      </c>
      <c r="M27" s="11">
        <v>43567</v>
      </c>
      <c r="N27" s="15">
        <v>65522</v>
      </c>
    </row>
    <row r="28" ht="15" spans="1:14">
      <c r="A28" s="11">
        <v>43537</v>
      </c>
      <c r="B28" s="11" t="s">
        <v>117</v>
      </c>
      <c r="C28" s="11" t="s">
        <v>61</v>
      </c>
      <c r="D28" s="11" t="s">
        <v>118</v>
      </c>
      <c r="E28" s="11" t="s">
        <v>62</v>
      </c>
      <c r="F28" s="11" t="s">
        <v>21</v>
      </c>
      <c r="G28" s="11" t="s">
        <v>1</v>
      </c>
      <c r="H28" s="11" t="s">
        <v>62</v>
      </c>
      <c r="I28" s="11">
        <v>43541</v>
      </c>
      <c r="J28" s="11" t="s">
        <v>22</v>
      </c>
      <c r="K28" s="15">
        <v>950</v>
      </c>
      <c r="L28" s="15">
        <v>950</v>
      </c>
      <c r="M28" s="11">
        <v>43567</v>
      </c>
      <c r="N28" s="15">
        <v>66472</v>
      </c>
    </row>
    <row r="29" ht="15" spans="1:14">
      <c r="A29" s="11">
        <v>43542</v>
      </c>
      <c r="B29" s="11" t="s">
        <v>119</v>
      </c>
      <c r="C29" s="11" t="s">
        <v>63</v>
      </c>
      <c r="D29" s="11" t="s">
        <v>120</v>
      </c>
      <c r="E29" s="11" t="s">
        <v>64</v>
      </c>
      <c r="F29" s="11" t="s">
        <v>21</v>
      </c>
      <c r="G29" s="11" t="s">
        <v>1</v>
      </c>
      <c r="H29" s="11" t="s">
        <v>64</v>
      </c>
      <c r="I29" s="11">
        <v>43542</v>
      </c>
      <c r="J29" s="11" t="s">
        <v>22</v>
      </c>
      <c r="K29" s="15">
        <v>1232</v>
      </c>
      <c r="L29" s="15">
        <v>1232</v>
      </c>
      <c r="M29" s="11">
        <v>43572</v>
      </c>
      <c r="N29" s="15">
        <v>67704</v>
      </c>
    </row>
    <row r="30" ht="15" spans="1:14">
      <c r="A30" s="11">
        <v>43542</v>
      </c>
      <c r="B30" s="11" t="s">
        <v>121</v>
      </c>
      <c r="C30" s="11" t="s">
        <v>49</v>
      </c>
      <c r="D30" s="11" t="s">
        <v>122</v>
      </c>
      <c r="E30" s="11" t="s">
        <v>50</v>
      </c>
      <c r="F30" s="11" t="s">
        <v>21</v>
      </c>
      <c r="G30" s="11" t="s">
        <v>1</v>
      </c>
      <c r="H30" s="11" t="s">
        <v>50</v>
      </c>
      <c r="I30" s="11">
        <v>43545</v>
      </c>
      <c r="J30" s="11" t="s">
        <v>22</v>
      </c>
      <c r="K30" s="15">
        <v>1292</v>
      </c>
      <c r="L30" s="15">
        <v>1292</v>
      </c>
      <c r="M30" s="11">
        <v>43572</v>
      </c>
      <c r="N30" s="15">
        <v>68996</v>
      </c>
    </row>
    <row r="31" ht="15" spans="1:14">
      <c r="A31" s="11">
        <v>43542</v>
      </c>
      <c r="B31" s="11" t="s">
        <v>123</v>
      </c>
      <c r="C31" s="11" t="s">
        <v>47</v>
      </c>
      <c r="D31" s="11" t="s">
        <v>124</v>
      </c>
      <c r="E31" s="11" t="s">
        <v>48</v>
      </c>
      <c r="F31" s="11" t="s">
        <v>21</v>
      </c>
      <c r="G31" s="11" t="s">
        <v>1</v>
      </c>
      <c r="H31" s="11" t="s">
        <v>48</v>
      </c>
      <c r="I31" s="11">
        <v>43544</v>
      </c>
      <c r="J31" s="11" t="s">
        <v>22</v>
      </c>
      <c r="K31" s="15">
        <v>2121</v>
      </c>
      <c r="L31" s="15">
        <v>2121</v>
      </c>
      <c r="M31" s="11">
        <v>43572</v>
      </c>
      <c r="N31" s="15">
        <v>71117</v>
      </c>
    </row>
    <row r="32" ht="15" spans="1:14">
      <c r="A32" s="11">
        <v>43544</v>
      </c>
      <c r="B32" s="11" t="s">
        <v>125</v>
      </c>
      <c r="C32" s="11" t="s">
        <v>1</v>
      </c>
      <c r="D32" s="11" t="s">
        <v>1</v>
      </c>
      <c r="E32" s="11" t="s">
        <v>126</v>
      </c>
      <c r="F32" s="11" t="s">
        <v>1</v>
      </c>
      <c r="G32" s="11" t="s">
        <v>1</v>
      </c>
      <c r="H32" s="11" t="s">
        <v>1</v>
      </c>
      <c r="I32" s="11"/>
      <c r="J32" s="11" t="s">
        <v>22</v>
      </c>
      <c r="K32" s="15">
        <v>-714241</v>
      </c>
      <c r="L32" s="15">
        <v>-30329</v>
      </c>
      <c r="M32" s="11">
        <v>43544</v>
      </c>
      <c r="N32" s="15">
        <v>40788</v>
      </c>
    </row>
    <row r="33" ht="15" spans="1:14">
      <c r="A33" s="11">
        <v>43549</v>
      </c>
      <c r="B33" s="11" t="s">
        <v>127</v>
      </c>
      <c r="C33" s="11" t="s">
        <v>43</v>
      </c>
      <c r="D33" s="11" t="s">
        <v>128</v>
      </c>
      <c r="E33" s="11" t="s">
        <v>44</v>
      </c>
      <c r="F33" s="11" t="s">
        <v>21</v>
      </c>
      <c r="G33" s="11" t="s">
        <v>1</v>
      </c>
      <c r="H33" s="11" t="s">
        <v>44</v>
      </c>
      <c r="I33" s="11">
        <v>43547</v>
      </c>
      <c r="J33" s="11" t="s">
        <v>22</v>
      </c>
      <c r="K33" s="15">
        <v>530</v>
      </c>
      <c r="L33" s="15">
        <v>530</v>
      </c>
      <c r="M33" s="11">
        <v>43579</v>
      </c>
      <c r="N33" s="15">
        <v>41318</v>
      </c>
    </row>
    <row r="34" ht="15" spans="1:14">
      <c r="A34" s="11">
        <v>43552</v>
      </c>
      <c r="B34" s="11" t="s">
        <v>129</v>
      </c>
      <c r="C34" s="11" t="s">
        <v>51</v>
      </c>
      <c r="D34" s="11" t="s">
        <v>130</v>
      </c>
      <c r="E34" s="11" t="s">
        <v>52</v>
      </c>
      <c r="F34" s="11" t="s">
        <v>21</v>
      </c>
      <c r="G34" s="11" t="s">
        <v>1</v>
      </c>
      <c r="H34" s="11" t="s">
        <v>52</v>
      </c>
      <c r="I34" s="11">
        <v>43554</v>
      </c>
      <c r="J34" s="11" t="s">
        <v>22</v>
      </c>
      <c r="K34" s="15">
        <v>3905</v>
      </c>
      <c r="L34" s="15">
        <v>3905</v>
      </c>
      <c r="M34" s="11">
        <v>43582</v>
      </c>
      <c r="N34" s="15">
        <v>45223</v>
      </c>
    </row>
    <row r="35" ht="15" spans="1:14">
      <c r="A35" s="11">
        <v>43556</v>
      </c>
      <c r="B35" s="11" t="s">
        <v>131</v>
      </c>
      <c r="C35" s="11" t="s">
        <v>132</v>
      </c>
      <c r="D35" s="11" t="s">
        <v>133</v>
      </c>
      <c r="E35" s="11" t="s">
        <v>134</v>
      </c>
      <c r="F35" s="11" t="s">
        <v>21</v>
      </c>
      <c r="G35" s="11" t="s">
        <v>1</v>
      </c>
      <c r="H35" s="11" t="s">
        <v>134</v>
      </c>
      <c r="I35" s="11">
        <v>43556</v>
      </c>
      <c r="J35" s="11" t="s">
        <v>22</v>
      </c>
      <c r="K35" s="15">
        <v>629</v>
      </c>
      <c r="L35" s="15">
        <v>629</v>
      </c>
      <c r="M35" s="11">
        <v>43586</v>
      </c>
      <c r="N35" s="15">
        <v>45852</v>
      </c>
    </row>
    <row r="36" ht="15" spans="1:14">
      <c r="A36" s="1"/>
      <c r="B36" s="1"/>
      <c r="C36" s="1"/>
      <c r="D36" s="1"/>
      <c r="E36" s="1"/>
      <c r="F36" s="1"/>
      <c r="G36" s="1"/>
      <c r="H36" s="1"/>
      <c r="I36" s="1"/>
      <c r="J36" s="12" t="s">
        <v>65</v>
      </c>
      <c r="K36" s="1"/>
      <c r="L36" s="15">
        <v>6722</v>
      </c>
      <c r="M36" s="1"/>
      <c r="N36" s="1"/>
    </row>
    <row r="37" ht="15" spans="1:14">
      <c r="A37" s="1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ht="15" spans="1:14">
      <c r="A38" s="1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ht="15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</vt:lpstr>
      <vt:lpstr>rbs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Guang Ying Yang</dc:creator>
  <cp:lastModifiedBy>CIT-karmen欧燕珍</cp:lastModifiedBy>
  <dcterms:created xsi:type="dcterms:W3CDTF">2019-04-04T06:08:00Z</dcterms:created>
  <dcterms:modified xsi:type="dcterms:W3CDTF">2019-04-04T09:08:43Z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